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108" yWindow="-108" windowWidth="23256" windowHeight="127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<sst xmlns="http://schemas.openxmlformats.org/spreadsheetml/2006/main" count="1205" uniqueCount="586">
  <si>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</si>
  <si>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</si>
  <si>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</si>
  <si>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</si>
  <si>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</si>
  <si>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</si>
  <si>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</si>
  <si>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</si>
  <si>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</si>
  <si>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</si>
  <si>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</si>
  <si>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</si>
  <si>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</si>
  <si>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</si>
  <si>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</si>
  <si>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</si>
  <si>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</si>
  <si>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</si>
  <si>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</si>
  <si>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</si>
  <si>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</si>
  <si>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</si>
  <si>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</si>
  <si>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</si>
  <si>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</si>
  <si>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</si>
  <si>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</si>
  <si>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</si>
  <si>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</si>
  <si>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</si>
  <si>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</si>
  <si>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</si>
  <si>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</si>
  <si>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</si>
  <si>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</si>
  <si>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</si>
  <si>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</si>
  <si>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</si>
  <si>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</si>
  <si>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</si>
  <si>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</si>
  <si>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</si>
  <si>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</si>
  <si>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</si>
  <si>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</si>
  <si>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</si>
  <si>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</si>
  <si>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</si>
  <si>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</si>
  <si>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</si>
  <si>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</si>
  <si>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</si>
  <si>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</si>
  <si>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</si>
  <si>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</si>
  <si>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</si>
  <si>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</si>
  <si>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</si>
  <si>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</si>
  <si>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</si>
  <si>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</si>
  <si>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</si>
  <si>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</si>
  <si>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</si>
  <si>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</si>
  <si>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</si>
  <si>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</si>
  <si>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</si>
  <si>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</si>
  <si>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</si>
  <si>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</si>
  <si>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</si>
  <si>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</si>
  <si>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</si>
  <si>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</si>
  <si>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</si>
  <si>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</si>
  <si>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</si>
  <si>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</si>
  <si>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</si>
  <si>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</si>
  <si>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</si>
  <si>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</si>
  <si>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</si>
  <si>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</si>
  <si>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</si>
  <si>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</si>
  <si>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</si>
  <si>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</si>
  <si>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</si>
  <si>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</si>
  <si>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</si>
  <si>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</si>
  <si>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</si>
  <si>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</si>
  <si>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</si>
  <si>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</si>
  <si>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二宮町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</si>
  <si>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</si>
  <si>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</si>
  <si>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</si>
  <si>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</si>
  <si>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</si>
  <si>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</si>
  <si>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</si>
  <si>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</si>
  <si>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</si>
  <si>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</si>
  <si>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</si>
  <si>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</si>
  <si>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</si>
  <si>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</si>
  <si>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</si>
  <si>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</si>
  <si>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</si>
  <si>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</si>
  <si>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</si>
  <si>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</si>
  <si>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</si>
  <si>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</si>
  <si>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</si>
  <si>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</si>
  <si>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</si>
  <si>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</si>
  <si>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</si>
  <si>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</si>
  <si>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</si>
  <si>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</si>
  <si>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</si>
  <si>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</si>
  <si>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</si>
  <si>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</si>
  <si>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</si>
  <si>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</si>
  <si>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</si>
  <si>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</si>
  <si>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</si>
  <si>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</si>
  <si>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</si>
  <si>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</si>
  <si>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</si>
  <si>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</si>
  <si>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</si>
  <si>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</si>
  <si>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</si>
  <si>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</si>
  <si>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</si>
  <si>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</si>
  <si>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</si>
  <si>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</si>
  <si>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</si>
  <si>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</si>
  <si>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</si>
  <si>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</si>
  <si>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</si>
  <si>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</si>
  <si>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</si>
  <si>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</si>
  <si>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</si>
  <si>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</si>
  <si>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</si>
  <si>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</si>
  <si>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</si>
  <si>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</si>
  <si>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</si>
  <si>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</si>
  <si>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</si>
  <si>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</si>
  <si>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</si>
  <si>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</si>
  <si>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</si>
  <si>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</si>
  <si>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</si>
  <si>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</si>
  <si>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</si>
  <si>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</si>
  <si>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</si>
  <si>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</si>
  <si>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</si>
  <si>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</si>
  <si>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</si>
  <si>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</si>
  <si>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</si>
  <si>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</si>
  <si>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</si>
  <si>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</si>
  <si>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</si>
  <si>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</si>
  <si>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</si>
  <si>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</si>
  <si>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</si>
  <si>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</si>
  <si>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</si>
  <si>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</si>
  <si>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</si>
  <si>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</si>
  <si>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</si>
  <si>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</si>
  <si>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</si>
  <si>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</si>
  <si>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</si>
  <si>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</si>
  <si>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</si>
  <si>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</si>
  <si>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</si>
  <si>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</si>
  <si>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</si>
  <si>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</si>
  <si>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</si>
  <si>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神奈川県二宮町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</si>
  <si>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</si>
  <si>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</si>
  <si>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</si>
  <si>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</si>
  <si>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</si>
  <si>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</si>
  <si>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</si>
  <si>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</si>
  <si>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</si>
  <si>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</si>
  <si>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</si>
  <si>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</si>
  <si>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</si>
  <si>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</si>
  <si>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</si>
  <si>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</si>
  <si>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</si>
  <si>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</si>
  <si>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</si>
  <si>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</si>
  <si>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</si>
  <si>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</si>
  <si>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</si>
  <si>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</si>
  <si>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</si>
  <si>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</si>
  <si>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</si>
  <si>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</si>
  <si>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</si>
  <si>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</si>
  <si>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</si>
  <si>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</si>
  <si>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</si>
  <si>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</si>
  <si>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</si>
  <si>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</si>
  <si>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</si>
  <si>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</si>
  <si>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</si>
  <si>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</si>
  <si>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</si>
  <si>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</si>
  <si>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</si>
  <si>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</si>
  <si>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</si>
  <si>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</si>
  <si>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</si>
  <si>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</si>
  <si>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</si>
  <si>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</si>
  <si>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</si>
  <si>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</si>
  <si>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</si>
  <si>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</si>
  <si>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</si>
  <si>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</si>
  <si>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</si>
  <si>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</si>
  <si>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</si>
  <si>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</si>
  <si>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</si>
  <si>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</si>
  <si>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</si>
  <si>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</si>
  <si>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</si>
  <si>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</si>
  <si>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</si>
  <si>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</si>
  <si>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</si>
  <si>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</si>
  <si>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</si>
  <si>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</si>
  <si>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</si>
  <si>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</si>
  <si>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</si>
  <si>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</si>
  <si>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</si>
  <si>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</si>
  <si>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</si>
  <si>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</si>
  <si>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</si>
  <si>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</si>
  <si>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</si>
  <si>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</si>
  <si>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</si>
  <si>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</si>
  <si>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</si>
  <si>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</si>
  <si>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</si>
  <si>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</si>
  <si>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</si>
  <si>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</si>
  <si>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</si>
  <si>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</si>
  <si>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</si>
  <si>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</si>
  <si>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</si>
  <si>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</si>
  <si>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</si>
  <si>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</si>
  <si>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</si>
  <si>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</si>
  <si>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</si>
  <si>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</si>
  <si>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</si>
  <si>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</si>
  <si>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</si>
  <si>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</si>
  <si>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</si>
  <si>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</si>
  <si>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</si>
  <si>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</si>
  <si>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</si>
  <si>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</si>
  <si>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</si>
  <si>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</si>
  <si>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</si>
  <si>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</si>
  <si>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</si>
  <si>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</si>
  <si>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</si>
  <si>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</si>
  <si>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</si>
  <si>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</si>
  <si>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</si>
  <si>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</si>
  <si>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</si>
  <si>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</si>
  <si>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</si>
  <si>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</si>
  <si>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</si>
  <si>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</si>
  <si>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</si>
  <si>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</si>
  <si>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</si>
  <si>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</si>
  <si>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</si>
  <si>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</si>
  <si>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</si>
  <si>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</si>
  <si>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</si>
  <si>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</si>
  <si>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</si>
  <si>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</si>
  <si>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</si>
  <si>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</si>
  <si>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</si>
  <si>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</si>
  <si>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</si>
  <si>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</si>
  <si>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</si>
  <si>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</si>
  <si>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</si>
  <si>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神奈川県二宮町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</si>
  <si>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</si>
  <si>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</si>
  <si>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</si>
  <si>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</si>
  <si>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</si>
  <si>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</si>
  <si>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</si>
  <si>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</si>
  <si>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</si>
  <si>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</si>
  <si>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</si>
  <si>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</si>
  <si>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</si>
  <si>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</si>
  <si>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</si>
  <si>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</si>
  <si>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</si>
  <si>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</si>
  <si>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</si>
  <si>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</si>
  <si>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</si>
  <si>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</si>
  <si>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</si>
  <si>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</si>
  <si>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</si>
  <si>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</si>
  <si>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</si>
  <si>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</si>
  <si>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</si>
  <si>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</si>
  <si>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</si>
  <si>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</si>
  <si>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</si>
  <si>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</si>
  <si>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</si>
  <si>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</si>
  <si>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</si>
  <si>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</si>
  <si>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</si>
  <si>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</si>
  <si>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</si>
  <si>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</si>
  <si>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</si>
  <si>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</si>
  <si>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</si>
  <si>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</si>
  <si>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</si>
  <si>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</si>
  <si>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</si>
  <si>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</si>
  <si>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</si>
  <si>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</si>
  <si>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</si>
  <si>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</si>
  <si>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</si>
  <si>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</si>
  <si>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</si>
  <si>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</si>
  <si>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</si>
  <si>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</si>
  <si>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</si>
  <si>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</si>
  <si>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</si>
  <si>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</si>
  <si>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</si>
  <si>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</si>
  <si>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</si>
  <si>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</si>
  <si>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</si>
  <si>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</si>
  <si>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</si>
  <si>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</si>
  <si>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</si>
  <si>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</si>
  <si>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</si>
  <si>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</si>
  <si>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</si>
  <si>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</si>
  <si>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</si>
  <si>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</si>
  <si>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</si>
  <si>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</si>
  <si>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</si>
  <si>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</si>
  <si>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</si>
  <si>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</si>
  <si>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</si>
  <si>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</si>
  <si>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</si>
  <si>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</si>
  <si>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</si>
  <si>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</si>
  <si>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</si>
  <si>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</si>
  <si>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</si>
  <si>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</si>
  <si>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</si>
  <si>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</si>
  <si>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</si>
  <si>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</si>
  <si>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</si>
  <si>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</si>
  <si>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</si>
  <si>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</si>
  <si>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</si>
  <si>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</si>
  <si>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</si>
  <si>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</si>
  <si>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</si>
  <si>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</si>
  <si>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</si>
  <si>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</si>
  <si>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</si>
  <si>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</si>
  <si>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</si>
  <si>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</si>
  <si>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</si>
  <si>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</si>
  <si>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</si>
  <si>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</si>
  <si>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</si>
  <si>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</si>
  <si>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</si>
  <si>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</si>
  <si>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</si>
  <si>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</si>
  <si>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</si>
  <si>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</si>
  <si>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</si>
  <si>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</si>
  <si>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</si>
  <si>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</si>
  <si>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</si>
  <si>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</si>
  <si>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</si>
  <si>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</si>
  <si>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</si>
  <si>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</si>
  <si>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</si>
  <si>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</si>
  <si>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</si>
  <si>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</si>
  <si>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</si>
  <si>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</si>
  <si>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</si>
  <si>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</si>
  <si>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</si>
  <si>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</si>
  <si>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</si>
  <si>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</si>
  <si>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</si>
  <si>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</si>
  <si>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</si>
  <si>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</si>
  <si>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</si>
  <si>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</si>
  <si>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</si>
  <si>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</si>
  <si>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</si>
  <si>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</si>
  <si>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</si>
  <si>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</si>
  <si>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</si>
  <si>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</si>
  <si>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</si>
  <si>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</si>
  <si>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</si>
  <si>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</si>
  <si>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</si>
  <si>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</si>
  <si>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</si>
  <si>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</si>
  <si>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</si>
  <si>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</si>
  <si>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</si>
  <si>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</si>
  <si>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</si>
  <si>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</si>
  <si>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</si>
  <si>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</si>
  <si>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</si>
  <si>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</si>
  <si>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</si>
  <si>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</si>
  <si>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介護保険特別会計</t>
  </si>
  <si>
    <t>国民健康保険特別会計</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</si>
  <si>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</si>
  <si>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</si>
  <si>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</si>
  <si>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</si>
  <si>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</si>
  <si>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</si>
  <si>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</si>
  <si>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</si>
  <si>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</si>
  <si>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</si>
  <si>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</si>
  <si>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</si>
  <si>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16" eb="18">
      <t>ジギョウ</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</si>
  <si>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</si>
  <si>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</si>
  <si>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二宮町土地開発公社</t>
    <rPh sb="0" eb="3">
      <t>ニノミヤマチ</t>
    </rPh>
    <rPh sb="3" eb="5">
      <t>トチ</t>
    </rPh>
    <rPh sb="5" eb="7">
      <t>カイハツ</t>
    </rPh>
    <rPh sb="7" eb="9">
      <t>コウシャ</t>
    </rPh>
    <phoneticPr fontId="2"/>
  </si>
  <si>
    <t>（公財）かながわ海岸美化財団</t>
    <rPh sb="1" eb="3">
      <t>コウザイ</t>
    </rPh>
    <rPh sb="8" eb="10">
      <t>カイガン</t>
    </rPh>
    <rPh sb="10" eb="12">
      <t>ビカ</t>
    </rPh>
    <rPh sb="12" eb="14">
      <t>ザイダン</t>
    </rPh>
    <phoneticPr fontId="2"/>
  </si>
  <si>
    <t>-</t>
    <phoneticPr fontId="2"/>
  </si>
  <si>
    <t>公共施設整備基金</t>
    <rPh sb="0" eb="2">
      <t>コウキョウ</t>
    </rPh>
    <rPh sb="2" eb="4">
      <t>シセツ</t>
    </rPh>
    <rPh sb="4" eb="6">
      <t>セイビ</t>
    </rPh>
    <rPh sb="6" eb="8">
      <t>キキン</t>
    </rPh>
    <phoneticPr fontId="5"/>
  </si>
  <si>
    <t>庁舎整備基金</t>
    <rPh sb="0" eb="2">
      <t>チョウシャ</t>
    </rPh>
    <rPh sb="2" eb="4">
      <t>セイビ</t>
    </rPh>
    <rPh sb="4" eb="6">
      <t>キキン</t>
    </rPh>
    <phoneticPr fontId="5"/>
  </si>
  <si>
    <t>災害対策基金</t>
    <rPh sb="0" eb="2">
      <t>サイガイ</t>
    </rPh>
    <rPh sb="2" eb="4">
      <t>タイサク</t>
    </rPh>
    <rPh sb="4" eb="6">
      <t>キキン</t>
    </rPh>
    <phoneticPr fontId="5"/>
  </si>
  <si>
    <t>地域福祉基金</t>
    <rPh sb="0" eb="2">
      <t>チイキ</t>
    </rPh>
    <rPh sb="2" eb="4">
      <t>フクシ</t>
    </rPh>
    <rPh sb="4" eb="6">
      <t>キキン</t>
    </rPh>
    <phoneticPr fontId="5"/>
  </si>
  <si>
    <t>みどり基金</t>
    <rPh sb="3" eb="5">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</si>
  <si>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</si>
  <si>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</si>
  <si>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</si>
  <si>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</si>
  <si>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</si>
  <si>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</si>
  <si>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</si>
  <si>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</si>
  <si>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</si>
  <si>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</si>
  <si>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</si>
  <si>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※令和2年度分の将来負担比率を令和3年度に修正しています。（R2修正前21.2→修正後16.6）
将来負担比率については、類似団体平均を上回っているものの、近年の地方債発行の抑制や償還が進んでいることや標準財政規模の増により減少傾向にある。今後の施設の更新等における地方債の発行状況によっては、再び数値が増加することが予想されるため、状況を見極めつつ計画的かつ効果的な更新と財源の確保に努める。
有形固定資産減価償却率については、施設の老朽化により非常に高い数値となっている。ただ、大きな要因となっている庁舎や地域集会施設については、先に述べたように施設の更新・改修を行うことになれば、今後数値は改善される。</t>
    <rPh sb="1" eb="3">
      <t>レイワ</t>
    </rPh>
    <rPh sb="4" eb="6">
      <t>ネンド</t>
    </rPh>
    <rPh sb="6" eb="7">
      <t>ブン</t>
    </rPh>
    <rPh sb="8" eb="10">
      <t>ショウライ</t>
    </rPh>
    <rPh sb="10" eb="12">
      <t>フタン</t>
    </rPh>
    <rPh sb="12" eb="14">
      <t>ヒリツ</t>
    </rPh>
    <rPh sb="15" eb="17">
      <t>レイワ</t>
    </rPh>
    <rPh sb="18" eb="20">
      <t>ネンド</t>
    </rPh>
    <rPh sb="21" eb="23">
      <t>シュウセイ</t>
    </rPh>
    <rPh sb="32" eb="34">
      <t>シュウセイ</t>
    </rPh>
    <rPh sb="34" eb="35">
      <t>マエ</t>
    </rPh>
    <rPh sb="40" eb="42">
      <t>シュウセイ</t>
    </rPh>
    <rPh sb="42" eb="43">
      <t>ゴ</t>
    </rPh>
    <rPh sb="101" eb="103">
      <t>ヒョウジュン</t>
    </rPh>
    <rPh sb="103" eb="105">
      <t>ザイセイ</t>
    </rPh>
    <rPh sb="105" eb="107">
      <t>キボ</t>
    </rPh>
    <rPh sb="108" eb="109">
      <t>ゾウ</t>
    </rPh>
    <phoneticPr fontId="5"/>
  </si>
  <si>
    <t>※令和2年度分の将来負担比率を令和3年度に修正しています。（R2修正前21.2→修正後16.6）
実質公債費比率は標準財政規模の増や元利償還金の減により、前年度から0.8ポイントの減となった。近年は減少傾向となっており類似団体の平均も下回っている。ただし、庁舎の更新の際に地方債を発行する場合、その時点で交付税措置率の高い地方債が選択できない可能性があることから、数値の急激な上昇を招くことのないよう、庁舎整備基金等の財源を活用し過度な将来負担を生じさせることのないようにする必要がある。</t>
    <rPh sb="1" eb="3">
      <t>レイワ</t>
    </rPh>
    <rPh sb="4" eb="6">
      <t>ネンド</t>
    </rPh>
    <rPh sb="6" eb="7">
      <t>ブン</t>
    </rPh>
    <rPh sb="8" eb="10">
      <t>ショウライ</t>
    </rPh>
    <rPh sb="10" eb="12">
      <t>フタン</t>
    </rPh>
    <rPh sb="12" eb="14">
      <t>ヒリツ</t>
    </rPh>
    <rPh sb="15" eb="17">
      <t>レイワ</t>
    </rPh>
    <rPh sb="18" eb="20">
      <t>ネンド</t>
    </rPh>
    <rPh sb="21" eb="23">
      <t>シュウセイ</t>
    </rPh>
    <rPh sb="32" eb="34">
      <t>シュウセイ</t>
    </rPh>
    <rPh sb="34" eb="35">
      <t>マエ</t>
    </rPh>
    <rPh sb="40" eb="42">
      <t>シュウセイ</t>
    </rPh>
    <rPh sb="42" eb="43">
      <t>ゴ</t>
    </rPh>
    <rPh sb="57" eb="59">
      <t>ヒョウジュン</t>
    </rPh>
    <rPh sb="59" eb="61">
      <t>ザイセイ</t>
    </rPh>
    <rPh sb="61" eb="63">
      <t>キボ</t>
    </rPh>
    <rPh sb="64" eb="65">
      <t>ゾウ</t>
    </rPh>
    <rPh sb="66" eb="68">
      <t>ガンリ</t>
    </rPh>
    <rPh sb="68" eb="71">
      <t>ショウカンキン</t>
    </rPh>
    <rPh sb="72" eb="73">
      <t>ゲン</t>
    </rPh>
    <rPh sb="77" eb="80">
      <t>ゼンネンド</t>
    </rPh>
    <rPh sb="90" eb="91">
      <t>ゲン</t>
    </rPh>
    <rPh sb="96" eb="98">
      <t>キンネン</t>
    </rPh>
    <rPh sb="201" eb="203">
      <t>チョウシャ</t>
    </rPh>
    <rPh sb="203" eb="205">
      <t>セイビ</t>
    </rPh>
    <rPh sb="205" eb="207">
      <t>キキン</t>
    </rPh>
    <rPh sb="207" eb="208">
      <t>トウ</t>
    </rPh>
    <rPh sb="212" eb="214">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</si>
</sst>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xmlns:c16r2="http://schemas.microsoft.com/office/drawing/2015/06/chart">
            <c:ext xmlns:c16="http://schemas.microsoft.com/office/drawing/2014/chart" uri="{C3380CC4-5D6E-409C-BE32-E72D297353CC}">
              <c16:uniqueId val="{00000000-2BBE-420E-9659-C99D6A0894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10388</c:v>
                </c:pt>
                <c:pt idx="1">
                  <c:v>18397</c:v>
                </c:pt>
                <c:pt idx="2">
                  <c:v>11584</c:v>
                </c:pt>
                <c:pt idx="3">
                  <c:v>48267</c:v>
                </c:pt>
                <c:pt idx="4">
                  <c:v>15806</c:v>
                </c:pt>
              </c:numCache>
            </c:numRef>
          </c:val>
          <c:smooth val="0"/>
          <c:extLst xmlns:c16r2="http://schemas.microsoft.com/office/drawing/2015/06/chart">
            <c:ext xmlns:c16="http://schemas.microsoft.com/office/drawing/2014/chart" uri="{C3380CC4-5D6E-409C-BE32-E72D297353CC}">
              <c16:uniqueId val="{00000001-2BBE-420E-9659-C99D6A0894C9}"/>
            </c:ext>
          </c:extLst>
        </c:ser>
        <c:dLbls>
          <c:showLegendKey val="0"/>
          <c:showVal val="0"/>
          <c:showCatName val="0"/>
          <c:showSerName val="0"/>
          <c:showPercent val="0"/>
          <c:showBubbleSize val="0"/>
        </c:dLbls>
        <c:marker val="1"/>
        <c:smooth val="0"/>
        <c:axId val="506345440"/>
        <c:axId val="506349360"/>
      </c:lineChart>
      <c:catAx>
        <c:axId val="506345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349360"/>
        <c:crosses val="autoZero"/>
        <c:auto val="1"/>
        <c:lblAlgn val="ctr"/>
        <c:lblOffset val="100"/>
        <c:tickLblSkip val="1"/>
        <c:tickMarkSkip val="1"/>
        <c:noMultiLvlLbl val="0"/>
      </c:catAx>
      <c:valAx>
        <c:axId val="5063493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345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3.94</c:v>
                </c:pt>
                <c:pt idx="1">
                  <c:v>4.57</c:v>
                </c:pt>
                <c:pt idx="2">
                  <c:v>4.37</c:v>
                </c:pt>
                <c:pt idx="3">
                  <c:v>4.91</c:v>
                </c:pt>
                <c:pt idx="4">
                  <c:v>6.6</c:v>
                </c:pt>
              </c:numCache>
            </c:numRef>
          </c:val>
          <c:extLst xmlns:c16r2="http://schemas.microsoft.com/office/drawing/2015/06/chart">
            <c:ext xmlns:c16="http://schemas.microsoft.com/office/drawing/2014/chart" uri="{C3380CC4-5D6E-409C-BE32-E72D297353CC}">
              <c16:uniqueId val="{00000000-B04D-4498-AEC0-ED9F38FEF9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8.06</c:v>
                </c:pt>
                <c:pt idx="1">
                  <c:v>13.97</c:v>
                </c:pt>
                <c:pt idx="2">
                  <c:v>15.24</c:v>
                </c:pt>
                <c:pt idx="3">
                  <c:v>16.21</c:v>
                </c:pt>
                <c:pt idx="4">
                  <c:v>14.06</c:v>
                </c:pt>
              </c:numCache>
            </c:numRef>
          </c:val>
          <c:extLst xmlns:c16r2="http://schemas.microsoft.com/office/drawing/2015/06/chart">
            <c:ext xmlns:c16="http://schemas.microsoft.com/office/drawing/2014/chart" uri="{C3380CC4-5D6E-409C-BE32-E72D297353CC}">
              <c16:uniqueId val="{00000001-B04D-4498-AEC0-ED9F38FEF93E}"/>
            </c:ext>
          </c:extLst>
        </c:ser>
        <c:dLbls>
          <c:showLegendKey val="0"/>
          <c:showVal val="0"/>
          <c:showCatName val="0"/>
          <c:showSerName val="0"/>
          <c:showPercent val="0"/>
          <c:showBubbleSize val="0"/>
        </c:dLbls>
        <c:gapWidth val="250"/>
        <c:overlap val="100"/>
        <c:axId val="506350536"/>
        <c:axId val="506345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2.93</c:v>
                </c:pt>
                <c:pt idx="1">
                  <c:v>7.07</c:v>
                </c:pt>
                <c:pt idx="2">
                  <c:v>0.61</c:v>
                </c:pt>
                <c:pt idx="3">
                  <c:v>1.56</c:v>
                </c:pt>
                <c:pt idx="4">
                  <c:v>0.18</c:v>
                </c:pt>
              </c:numCache>
            </c:numRef>
          </c:val>
          <c:smooth val="0"/>
          <c:extLst xmlns:c16r2="http://schemas.microsoft.com/office/drawing/2015/06/chart">
            <c:ext xmlns:c16="http://schemas.microsoft.com/office/drawing/2014/chart" uri="{C3380CC4-5D6E-409C-BE32-E72D297353CC}">
              <c16:uniqueId val="{00000002-B04D-4498-AEC0-ED9F38FEF93E}"/>
            </c:ext>
          </c:extLst>
        </c:ser>
        <c:dLbls>
          <c:showLegendKey val="0"/>
          <c:showVal val="0"/>
          <c:showCatName val="0"/>
          <c:showSerName val="0"/>
          <c:showPercent val="0"/>
          <c:showBubbleSize val="0"/>
        </c:dLbls>
        <c:marker val="1"/>
        <c:smooth val="0"/>
        <c:axId val="506350536"/>
        <c:axId val="506345832"/>
      </c:lineChart>
      <c:catAx>
        <c:axId val="506350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6345832"/>
        <c:crosses val="autoZero"/>
        <c:auto val="1"/>
        <c:lblAlgn val="ctr"/>
        <c:lblOffset val="100"/>
        <c:tickLblSkip val="1"/>
        <c:tickMarkSkip val="1"/>
        <c:noMultiLvlLbl val="0"/>
      </c:catAx>
      <c:valAx>
        <c:axId val="506345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50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216-4DBB-8B09-6777CC7A0F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216-4DBB-8B09-6777CC7A0F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216-4DBB-8B09-6777CC7A0F7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C216-4DBB-8B09-6777CC7A0F7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C216-4DBB-8B09-6777CC7A0F7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1.18</c:v>
                </c:pt>
                <c:pt idx="2">
                  <c:v>#N/A</c:v>
                </c:pt>
                <c:pt idx="3">
                  <c:v>0.59</c:v>
                </c:pt>
                <c:pt idx="4">
                  <c:v>#N/A</c:v>
                </c:pt>
                <c:pt idx="5">
                  <c:v>0.41</c:v>
                </c:pt>
                <c:pt idx="6">
                  <c:v>#N/A</c:v>
                </c:pt>
                <c:pt idx="7">
                  <c:v>0.66</c:v>
                </c:pt>
                <c:pt idx="8">
                  <c:v>#N/A</c:v>
                </c:pt>
                <c:pt idx="9">
                  <c:v>0.09</c:v>
                </c:pt>
              </c:numCache>
            </c:numRef>
          </c:val>
          <c:extLst xmlns:c16r2="http://schemas.microsoft.com/office/drawing/2015/06/chart">
            <c:ext xmlns:c16="http://schemas.microsoft.com/office/drawing/2014/chart" uri="{C3380CC4-5D6E-409C-BE32-E72D297353CC}">
              <c16:uniqueId val="{00000005-C216-4DBB-8B09-6777CC7A0F7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0.18</c:v>
                </c:pt>
                <c:pt idx="2">
                  <c:v>#N/A</c:v>
                </c:pt>
                <c:pt idx="3">
                  <c:v>0.22</c:v>
                </c:pt>
                <c:pt idx="4">
                  <c:v>#N/A</c:v>
                </c:pt>
                <c:pt idx="5">
                  <c:v>0.09</c:v>
                </c:pt>
                <c:pt idx="6">
                  <c:v>#N/A</c:v>
                </c:pt>
                <c:pt idx="7">
                  <c:v>0.2</c:v>
                </c:pt>
                <c:pt idx="8">
                  <c:v>#N/A</c:v>
                </c:pt>
                <c:pt idx="9">
                  <c:v>0.36</c:v>
                </c:pt>
              </c:numCache>
            </c:numRef>
          </c:val>
          <c:extLst xmlns:c16r2="http://schemas.microsoft.com/office/drawing/2015/06/chart">
            <c:ext xmlns:c16="http://schemas.microsoft.com/office/drawing/2014/chart" uri="{C3380CC4-5D6E-409C-BE32-E72D297353CC}">
              <c16:uniqueId val="{00000006-C216-4DBB-8B09-6777CC7A0F7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3.92</c:v>
                </c:pt>
                <c:pt idx="2">
                  <c:v>#N/A</c:v>
                </c:pt>
                <c:pt idx="3">
                  <c:v>2.3199999999999998</c:v>
                </c:pt>
                <c:pt idx="4">
                  <c:v>#N/A</c:v>
                </c:pt>
                <c:pt idx="5">
                  <c:v>0.37</c:v>
                </c:pt>
                <c:pt idx="6">
                  <c:v>#N/A</c:v>
                </c:pt>
                <c:pt idx="7">
                  <c:v>0.63</c:v>
                </c:pt>
                <c:pt idx="8">
                  <c:v>#N/A</c:v>
                </c:pt>
                <c:pt idx="9">
                  <c:v>0.45</c:v>
                </c:pt>
              </c:numCache>
            </c:numRef>
          </c:val>
          <c:extLst xmlns:c16r2="http://schemas.microsoft.com/office/drawing/2015/06/chart">
            <c:ext xmlns:c16="http://schemas.microsoft.com/office/drawing/2014/chart" uri="{C3380CC4-5D6E-409C-BE32-E72D297353CC}">
              <c16:uniqueId val="{00000007-C216-4DBB-8B09-6777CC7A0F7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0.96</c:v>
                </c:pt>
                <c:pt idx="2">
                  <c:v>#N/A</c:v>
                </c:pt>
                <c:pt idx="3">
                  <c:v>1.33</c:v>
                </c:pt>
                <c:pt idx="4">
                  <c:v>#N/A</c:v>
                </c:pt>
                <c:pt idx="5">
                  <c:v>0.97</c:v>
                </c:pt>
                <c:pt idx="6">
                  <c:v>#N/A</c:v>
                </c:pt>
                <c:pt idx="7">
                  <c:v>1.1000000000000001</c:v>
                </c:pt>
                <c:pt idx="8">
                  <c:v>#N/A</c:v>
                </c:pt>
                <c:pt idx="9">
                  <c:v>1.19</c:v>
                </c:pt>
              </c:numCache>
            </c:numRef>
          </c:val>
          <c:extLst xmlns:c16r2="http://schemas.microsoft.com/office/drawing/2015/06/chart">
            <c:ext xmlns:c16="http://schemas.microsoft.com/office/drawing/2014/chart" uri="{C3380CC4-5D6E-409C-BE32-E72D297353CC}">
              <c16:uniqueId val="{00000008-C216-4DBB-8B09-6777CC7A0F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3.93</c:v>
                </c:pt>
                <c:pt idx="2">
                  <c:v>#N/A</c:v>
                </c:pt>
                <c:pt idx="3">
                  <c:v>4.5599999999999996</c:v>
                </c:pt>
                <c:pt idx="4">
                  <c:v>#N/A</c:v>
                </c:pt>
                <c:pt idx="5">
                  <c:v>4.3600000000000003</c:v>
                </c:pt>
                <c:pt idx="6">
                  <c:v>#N/A</c:v>
                </c:pt>
                <c:pt idx="7">
                  <c:v>4.91</c:v>
                </c:pt>
                <c:pt idx="8">
                  <c:v>#N/A</c:v>
                </c:pt>
                <c:pt idx="9">
                  <c:v>6.59</c:v>
                </c:pt>
              </c:numCache>
            </c:numRef>
          </c:val>
          <c:extLst xmlns:c16r2="http://schemas.microsoft.com/office/drawing/2015/06/chart">
            <c:ext xmlns:c16="http://schemas.microsoft.com/office/drawing/2014/chart" uri="{C3380CC4-5D6E-409C-BE32-E72D297353CC}">
              <c16:uniqueId val="{00000009-C216-4DBB-8B09-6777CC7A0F78}"/>
            </c:ext>
          </c:extLst>
        </c:ser>
        <c:dLbls>
          <c:showLegendKey val="0"/>
          <c:showVal val="0"/>
          <c:showCatName val="0"/>
          <c:showSerName val="0"/>
          <c:showPercent val="0"/>
          <c:showBubbleSize val="0"/>
        </c:dLbls>
        <c:gapWidth val="150"/>
        <c:overlap val="100"/>
        <c:axId val="506346616"/>
        <c:axId val="506343480"/>
      </c:barChart>
      <c:catAx>
        <c:axId val="506346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343480"/>
        <c:crosses val="autoZero"/>
        <c:auto val="1"/>
        <c:lblAlgn val="ctr"/>
        <c:lblOffset val="100"/>
        <c:tickLblSkip val="1"/>
        <c:tickMarkSkip val="1"/>
        <c:noMultiLvlLbl val="0"/>
      </c:catAx>
      <c:valAx>
        <c:axId val="506343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6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665</c:v>
                </c:pt>
                <c:pt idx="5">
                  <c:v>693</c:v>
                </c:pt>
                <c:pt idx="8">
                  <c:v>707</c:v>
                </c:pt>
                <c:pt idx="11">
                  <c:v>658</c:v>
                </c:pt>
                <c:pt idx="14">
                  <c:v>674</c:v>
                </c:pt>
              </c:numCache>
            </c:numRef>
          </c:val>
          <c:extLst xmlns:c16r2="http://schemas.microsoft.com/office/drawing/2015/06/chart">
            <c:ext xmlns:c16="http://schemas.microsoft.com/office/drawing/2014/chart" uri="{C3380CC4-5D6E-409C-BE32-E72D297353CC}">
              <c16:uniqueId val="{00000000-6554-4385-930B-CDE0EBE7DD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554-4385-930B-CDE0EBE7DD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554-4385-930B-CDE0EBE7DD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554-4385-930B-CDE0EBE7DD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342</c:v>
                </c:pt>
                <c:pt idx="3">
                  <c:v>373</c:v>
                </c:pt>
                <c:pt idx="6">
                  <c:v>364</c:v>
                </c:pt>
                <c:pt idx="9">
                  <c:v>278</c:v>
                </c:pt>
                <c:pt idx="12">
                  <c:v>266</c:v>
                </c:pt>
              </c:numCache>
            </c:numRef>
          </c:val>
          <c:extLst xmlns:c16r2="http://schemas.microsoft.com/office/drawing/2015/06/chart">
            <c:ext xmlns:c16="http://schemas.microsoft.com/office/drawing/2014/chart" uri="{C3380CC4-5D6E-409C-BE32-E72D297353CC}">
              <c16:uniqueId val="{00000004-6554-4385-930B-CDE0EBE7DD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554-4385-930B-CDE0EBE7DD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554-4385-930B-CDE0EBE7DD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646</c:v>
                </c:pt>
                <c:pt idx="3">
                  <c:v>674</c:v>
                </c:pt>
                <c:pt idx="6">
                  <c:v>652</c:v>
                </c:pt>
                <c:pt idx="9">
                  <c:v>659</c:v>
                </c:pt>
                <c:pt idx="12">
                  <c:v>636</c:v>
                </c:pt>
              </c:numCache>
            </c:numRef>
          </c:val>
          <c:extLst xmlns:c16r2="http://schemas.microsoft.com/office/drawing/2015/06/chart">
            <c:ext xmlns:c16="http://schemas.microsoft.com/office/drawing/2014/chart" uri="{C3380CC4-5D6E-409C-BE32-E72D297353CC}">
              <c16:uniqueId val="{00000007-6554-4385-930B-CDE0EBE7DD63}"/>
            </c:ext>
          </c:extLst>
        </c:ser>
        <c:dLbls>
          <c:showLegendKey val="0"/>
          <c:showVal val="0"/>
          <c:showCatName val="0"/>
          <c:showSerName val="0"/>
          <c:showPercent val="0"/>
          <c:showBubbleSize val="0"/>
        </c:dLbls>
        <c:gapWidth val="100"/>
        <c:overlap val="100"/>
        <c:axId val="506347400"/>
        <c:axId val="506347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323</c:v>
                </c:pt>
                <c:pt idx="2">
                  <c:v>#N/A</c:v>
                </c:pt>
                <c:pt idx="3">
                  <c:v>#N/A</c:v>
                </c:pt>
                <c:pt idx="4">
                  <c:v>354</c:v>
                </c:pt>
                <c:pt idx="5">
                  <c:v>#N/A</c:v>
                </c:pt>
                <c:pt idx="6">
                  <c:v>#N/A</c:v>
                </c:pt>
                <c:pt idx="7">
                  <c:v>309</c:v>
                </c:pt>
                <c:pt idx="8">
                  <c:v>#N/A</c:v>
                </c:pt>
                <c:pt idx="9">
                  <c:v>#N/A</c:v>
                </c:pt>
                <c:pt idx="10">
                  <c:v>279</c:v>
                </c:pt>
                <c:pt idx="11">
                  <c:v>#N/A</c:v>
                </c:pt>
                <c:pt idx="12">
                  <c:v>#N/A</c:v>
                </c:pt>
                <c:pt idx="13">
                  <c:v>228</c:v>
                </c:pt>
                <c:pt idx="14">
                  <c:v>#N/A</c:v>
                </c:pt>
              </c:numCache>
            </c:numRef>
          </c:val>
          <c:smooth val="0"/>
          <c:extLst xmlns:c16r2="http://schemas.microsoft.com/office/drawing/2015/06/chart">
            <c:ext xmlns:c16="http://schemas.microsoft.com/office/drawing/2014/chart" uri="{C3380CC4-5D6E-409C-BE32-E72D297353CC}">
              <c16:uniqueId val="{00000008-6554-4385-930B-CDE0EBE7DD63}"/>
            </c:ext>
          </c:extLst>
        </c:ser>
        <c:dLbls>
          <c:showLegendKey val="0"/>
          <c:showVal val="0"/>
          <c:showCatName val="0"/>
          <c:showSerName val="0"/>
          <c:showPercent val="0"/>
          <c:showBubbleSize val="0"/>
        </c:dLbls>
        <c:marker val="1"/>
        <c:smooth val="0"/>
        <c:axId val="506347400"/>
        <c:axId val="506347792"/>
      </c:lineChart>
      <c:catAx>
        <c:axId val="506347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347792"/>
        <c:crosses val="autoZero"/>
        <c:auto val="1"/>
        <c:lblAlgn val="ctr"/>
        <c:lblOffset val="100"/>
        <c:tickLblSkip val="1"/>
        <c:tickMarkSkip val="1"/>
        <c:noMultiLvlLbl val="0"/>
      </c:catAx>
      <c:valAx>
        <c:axId val="50634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7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9217</c:v>
                </c:pt>
                <c:pt idx="5">
                  <c:v>8976</c:v>
                </c:pt>
                <c:pt idx="8">
                  <c:v>8914</c:v>
                </c:pt>
                <c:pt idx="11">
                  <c:v>9053</c:v>
                </c:pt>
                <c:pt idx="14">
                  <c:v>8921</c:v>
                </c:pt>
              </c:numCache>
            </c:numRef>
          </c:val>
          <c:extLst xmlns:c16r2="http://schemas.microsoft.com/office/drawing/2015/06/chart">
            <c:ext xmlns:c16="http://schemas.microsoft.com/office/drawing/2014/chart" uri="{C3380CC4-5D6E-409C-BE32-E72D297353CC}">
              <c16:uniqueId val="{00000000-F594-4948-9356-894FC68D7E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F594-4948-9356-894FC68D7E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1063</c:v>
                </c:pt>
                <c:pt idx="5">
                  <c:v>1676</c:v>
                </c:pt>
                <c:pt idx="8">
                  <c:v>1914</c:v>
                </c:pt>
                <c:pt idx="11">
                  <c:v>2074</c:v>
                </c:pt>
                <c:pt idx="14">
                  <c:v>2237</c:v>
                </c:pt>
              </c:numCache>
            </c:numRef>
          </c:val>
          <c:extLst xmlns:c16r2="http://schemas.microsoft.com/office/drawing/2015/06/chart">
            <c:ext xmlns:c16="http://schemas.microsoft.com/office/drawing/2014/chart" uri="{C3380CC4-5D6E-409C-BE32-E72D297353CC}">
              <c16:uniqueId val="{00000002-F594-4948-9356-894FC68D7E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594-4948-9356-894FC68D7E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594-4948-9356-894FC68D7E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594-4948-9356-894FC68D7E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1302</c:v>
                </c:pt>
                <c:pt idx="3">
                  <c:v>1285</c:v>
                </c:pt>
                <c:pt idx="6">
                  <c:v>1232</c:v>
                </c:pt>
                <c:pt idx="9">
                  <c:v>1203</c:v>
                </c:pt>
                <c:pt idx="12">
                  <c:v>1404</c:v>
                </c:pt>
              </c:numCache>
            </c:numRef>
          </c:val>
          <c:extLst xmlns:c16r2="http://schemas.microsoft.com/office/drawing/2015/06/chart">
            <c:ext xmlns:c16="http://schemas.microsoft.com/office/drawing/2014/chart" uri="{C3380CC4-5D6E-409C-BE32-E72D297353CC}">
              <c16:uniqueId val="{00000006-F594-4948-9356-894FC68D7E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F594-4948-9356-894FC68D7E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4364</c:v>
                </c:pt>
                <c:pt idx="3">
                  <c:v>4388</c:v>
                </c:pt>
                <c:pt idx="6">
                  <c:v>4125</c:v>
                </c:pt>
                <c:pt idx="9">
                  <c:v>3688</c:v>
                </c:pt>
                <c:pt idx="12">
                  <c:v>3355</c:v>
                </c:pt>
              </c:numCache>
            </c:numRef>
          </c:val>
          <c:extLst xmlns:c16r2="http://schemas.microsoft.com/office/drawing/2015/06/chart">
            <c:ext xmlns:c16="http://schemas.microsoft.com/office/drawing/2014/chart" uri="{C3380CC4-5D6E-409C-BE32-E72D297353CC}">
              <c16:uniqueId val="{00000008-F594-4948-9356-894FC68D7E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594-4948-9356-894FC68D7E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7131</c:v>
                </c:pt>
                <c:pt idx="3">
                  <c:v>7089</c:v>
                </c:pt>
                <c:pt idx="6">
                  <c:v>7104</c:v>
                </c:pt>
                <c:pt idx="9">
                  <c:v>7620</c:v>
                </c:pt>
                <c:pt idx="12">
                  <c:v>7518</c:v>
                </c:pt>
              </c:numCache>
            </c:numRef>
          </c:val>
          <c:extLst xmlns:c16r2="http://schemas.microsoft.com/office/drawing/2015/06/chart">
            <c:ext xmlns:c16="http://schemas.microsoft.com/office/drawing/2014/chart" uri="{C3380CC4-5D6E-409C-BE32-E72D297353CC}">
              <c16:uniqueId val="{0000000A-F594-4948-9356-894FC68D7EB1}"/>
            </c:ext>
          </c:extLst>
        </c:ser>
        <c:dLbls>
          <c:showLegendKey val="0"/>
          <c:showVal val="0"/>
          <c:showCatName val="0"/>
          <c:showSerName val="0"/>
          <c:showPercent val="0"/>
          <c:showBubbleSize val="0"/>
        </c:dLbls>
        <c:gapWidth val="100"/>
        <c:overlap val="100"/>
        <c:axId val="506348576"/>
        <c:axId val="480986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2517</c:v>
                </c:pt>
                <c:pt idx="2">
                  <c:v>#N/A</c:v>
                </c:pt>
                <c:pt idx="3">
                  <c:v>#N/A</c:v>
                </c:pt>
                <c:pt idx="4">
                  <c:v>2112</c:v>
                </c:pt>
                <c:pt idx="5">
                  <c:v>#N/A</c:v>
                </c:pt>
                <c:pt idx="6">
                  <c:v>#N/A</c:v>
                </c:pt>
                <c:pt idx="7">
                  <c:v>1633</c:v>
                </c:pt>
                <c:pt idx="8">
                  <c:v>#N/A</c:v>
                </c:pt>
                <c:pt idx="9">
                  <c:v>#N/A</c:v>
                </c:pt>
                <c:pt idx="10">
                  <c:v>1383</c:v>
                </c:pt>
                <c:pt idx="11">
                  <c:v>#N/A</c:v>
                </c:pt>
                <c:pt idx="12">
                  <c:v>#N/A</c:v>
                </c:pt>
                <c:pt idx="13">
                  <c:v>1119</c:v>
                </c:pt>
                <c:pt idx="14">
                  <c:v>#N/A</c:v>
                </c:pt>
              </c:numCache>
            </c:numRef>
          </c:val>
          <c:smooth val="0"/>
          <c:extLst xmlns:c16r2="http://schemas.microsoft.com/office/drawing/2015/06/chart">
            <c:ext xmlns:c16="http://schemas.microsoft.com/office/drawing/2014/chart" uri="{C3380CC4-5D6E-409C-BE32-E72D297353CC}">
              <c16:uniqueId val="{0000000B-F594-4948-9356-894FC68D7EB1}"/>
            </c:ext>
          </c:extLst>
        </c:ser>
        <c:dLbls>
          <c:showLegendKey val="0"/>
          <c:showVal val="0"/>
          <c:showCatName val="0"/>
          <c:showSerName val="0"/>
          <c:showPercent val="0"/>
          <c:showBubbleSize val="0"/>
        </c:dLbls>
        <c:marker val="1"/>
        <c:smooth val="0"/>
        <c:axId val="506348576"/>
        <c:axId val="480986984"/>
      </c:lineChart>
      <c:catAx>
        <c:axId val="50634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986984"/>
        <c:crosses val="autoZero"/>
        <c:auto val="1"/>
        <c:lblAlgn val="ctr"/>
        <c:lblOffset val="100"/>
        <c:tickLblSkip val="1"/>
        <c:tickMarkSkip val="1"/>
        <c:noMultiLvlLbl val="0"/>
      </c:catAx>
      <c:valAx>
        <c:axId val="480986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874</c:v>
                </c:pt>
                <c:pt idx="1">
                  <c:v>932</c:v>
                </c:pt>
                <c:pt idx="2">
                  <c:v>834</c:v>
                </c:pt>
              </c:numCache>
            </c:numRef>
          </c:val>
          <c:extLst xmlns:c16r2="http://schemas.microsoft.com/office/drawing/2015/06/chart">
            <c:ext xmlns:c16="http://schemas.microsoft.com/office/drawing/2014/chart" uri="{C3380CC4-5D6E-409C-BE32-E72D297353CC}">
              <c16:uniqueId val="{00000000-1B37-4375-A80E-43F04CDE3F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1B37-4375-A80E-43F04CDE3F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569</c:v>
                </c:pt>
                <c:pt idx="1">
                  <c:v>743</c:v>
                </c:pt>
                <c:pt idx="2">
                  <c:v>979</c:v>
                </c:pt>
              </c:numCache>
            </c:numRef>
          </c:val>
          <c:extLst xmlns:c16r2="http://schemas.microsoft.com/office/drawing/2015/06/chart">
            <c:ext xmlns:c16="http://schemas.microsoft.com/office/drawing/2014/chart" uri="{C3380CC4-5D6E-409C-BE32-E72D297353CC}">
              <c16:uniqueId val="{00000002-1B37-4375-A80E-43F04CDE3F92}"/>
            </c:ext>
          </c:extLst>
        </c:ser>
        <c:dLbls>
          <c:showLegendKey val="0"/>
          <c:showVal val="0"/>
          <c:showCatName val="0"/>
          <c:showSerName val="0"/>
          <c:showPercent val="0"/>
          <c:showBubbleSize val="0"/>
        </c:dLbls>
        <c:gapWidth val="120"/>
        <c:overlap val="100"/>
        <c:axId val="480983064"/>
        <c:axId val="480983456"/>
      </c:barChart>
      <c:catAx>
        <c:axId val="480983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0983456"/>
        <c:crosses val="autoZero"/>
        <c:auto val="1"/>
        <c:lblAlgn val="ctr"/>
        <c:lblOffset val="100"/>
        <c:tickLblSkip val="1"/>
        <c:tickMarkSkip val="1"/>
        <c:noMultiLvlLbl val="0"/>
      </c:catAx>
      <c:valAx>
        <c:axId val="480983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0983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600-4916-A34D-86486F96B99F}"/>
                </c:ext>
                <c:ext xmlns:c15="http://schemas.microsoft.com/office/drawing/2012/chart" uri="{CE6537A1-D6FC-4f65-9D91-7224C49458BB}">
                  <c15:dlblFieldTable>
                    <c15:dlblFTEntry>
                      <c15:txfldGUID>{D0C0B960-A4C4-4C7E-8705-6197C4ACD90D}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600-4916-A34D-86486F96B99F}"/>
                </c:ext>
                <c:ext xmlns:c15="http://schemas.microsoft.com/office/drawing/2012/chart" uri="{CE6537A1-D6FC-4f65-9D91-7224C49458BB}">
                  <c15:dlblFieldTable>
                    <c15:dlblFTEntry>
                      <c15:txfldGUID>{FAEEB85A-8576-471F-B30E-E721B91AFF43}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600-4916-A34D-86486F96B99F}"/>
                </c:ext>
                <c:ext xmlns:c15="http://schemas.microsoft.com/office/drawing/2012/chart" uri="{CE6537A1-D6FC-4f65-9D91-7224C49458BB}">
                  <c15:dlblFieldTable>
                    <c15:dlblFTEntry>
                      <c15:txfldGUID>{95D13DC0-F249-45FC-8B86-4AF9632B7D86}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600-4916-A34D-86486F96B99F}"/>
                </c:ext>
                <c:ext xmlns:c15="http://schemas.microsoft.com/office/drawing/2012/chart" uri="{CE6537A1-D6FC-4f65-9D91-7224C49458BB}">
                  <c15:dlblFieldTable>
                    <c15:dlblFTEntry>
                      <c15:txfldGUID>{B9D810FC-34C6-4A82-B376-2F824D1D2074}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600-4916-A34D-86486F96B99F}"/>
                </c:ext>
                <c:ext xmlns:c15="http://schemas.microsoft.com/office/drawing/2012/chart" uri="{CE6537A1-D6FC-4f65-9D91-7224C49458BB}">
                  <c15:dlblFieldTable>
                    <c15:dlblFTEntry>
                      <c15:txfldGUID>{A42556FD-190C-483A-B038-A018480A0089}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600-4916-A34D-86486F96B99F}"/>
                </c:ext>
                <c:ext xmlns:c15="http://schemas.microsoft.com/office/drawing/2012/chart" uri="{CE6537A1-D6FC-4f65-9D91-7224C49458BB}">
                  <c15:dlblFieldTable>
                    <c15:dlblFTEntry>
                      <c15:txfldGUID>{060E26F6-0B8F-4DBF-BD2C-EFF45A900504}</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600-4916-A34D-86486F96B99F}"/>
                </c:ext>
                <c:ext xmlns:c15="http://schemas.microsoft.com/office/drawing/2012/chart" uri="{CE6537A1-D6FC-4f65-9D91-7224C49458BB}">
                  <c15:dlblFieldTable>
                    <c15:dlblFTEntry>
                      <c15:txfldGUID>{6A0C647B-F162-4A81-B063-83E48098A3F0}</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600-4916-A34D-86486F96B99F}"/>
                </c:ext>
                <c:ext xmlns:c15="http://schemas.microsoft.com/office/drawing/2012/chart" uri="{CE6537A1-D6FC-4f65-9D91-7224C49458BB}">
                  <c15:dlblFieldTable>
                    <c15:dlblFTEntry>
                      <c15:txfldGUID>{CB8F321A-AFE1-4792-A3C0-24264D370EB0}</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600-4916-A34D-86486F96B99F}"/>
                </c:ext>
                <c:ext xmlns:c15="http://schemas.microsoft.com/office/drawing/2012/chart" uri="{CE6537A1-D6FC-4f65-9D91-7224C49458BB}">
                  <c15:dlblFieldTable>
                    <c15:dlblFTEntry>
                      <c15:txfldGUID>{E6283D08-0D83-4BCC-96A3-48CBFD53A053}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79.2</c:v>
                </c:pt>
                <c:pt idx="8">
                  <c:v>80.2</c:v>
                </c:pt>
                <c:pt idx="16">
                  <c:v>81.099999999999994</c:v>
                </c:pt>
                <c:pt idx="24">
                  <c:v>80.7</c:v>
                </c:pt>
                <c:pt idx="32">
                  <c:v>81.599999999999994</c:v>
                </c:pt>
              </c:numCache>
            </c:numRef>
          </c:xVal>
          <c:yVal>
            <c:numRef>
              <c:f>公会計指標分析・財政指標組合せ分析表!$BP$51:$DC$51</c:f>
              <c:numCache>
                <c:formatCode>#,##0.0;"▲ "#,##0.0</c:formatCode>
                <c:ptCount val="40"/>
                <c:pt idx="0">
                  <c:v>50.7</c:v>
                </c:pt>
                <c:pt idx="8">
                  <c:v>40.700000000000003</c:v>
                </c:pt>
                <c:pt idx="16">
                  <c:v>32.4</c:v>
                </c:pt>
                <c:pt idx="24">
                  <c:v>27.1</c:v>
                </c:pt>
                <c:pt idx="32">
                  <c:v>21.2</c:v>
                </c:pt>
              </c:numCache>
            </c:numRef>
          </c:yVal>
          <c:smooth val="0"/>
          <c:extLst xmlns:c16r2="http://schemas.microsoft.com/office/drawing/2015/06/chart">
            <c:ext xmlns:c16="http://schemas.microsoft.com/office/drawing/2014/chart" uri="{C3380CC4-5D6E-409C-BE32-E72D297353CC}">
              <c16:uniqueId val="{00000009-5600-4916-A34D-86486F96B9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600-4916-A34D-86486F96B99F}"/>
                </c:ext>
                <c:ext xmlns:c15="http://schemas.microsoft.com/office/drawing/2012/chart" uri="{CE6537A1-D6FC-4f65-9D91-7224C49458BB}">
                  <c15:dlblFieldTable>
                    <c15:dlblFTEntry>
                      <c15:txfldGUID>{F0AE2440-9293-4341-9873-A6C5B3A7233A}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600-4916-A34D-86486F96B99F}"/>
                </c:ext>
                <c:ext xmlns:c15="http://schemas.microsoft.com/office/drawing/2012/chart" uri="{CE6537A1-D6FC-4f65-9D91-7224C49458BB}">
                  <c15:dlblFieldTable>
                    <c15:dlblFTEntry>
                      <c15:txfldGUID>{44E40652-400D-4107-ABFD-C80AC553481E}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600-4916-A34D-86486F96B99F}"/>
                </c:ext>
                <c:ext xmlns:c15="http://schemas.microsoft.com/office/drawing/2012/chart" uri="{CE6537A1-D6FC-4f65-9D91-7224C49458BB}">
                  <c15:dlblFieldTable>
                    <c15:dlblFTEntry>
                      <c15:txfldGUID>{24959960-D8A8-47EF-B317-1DD85A86CED4}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600-4916-A34D-86486F96B99F}"/>
                </c:ext>
                <c:ext xmlns:c15="http://schemas.microsoft.com/office/drawing/2012/chart" uri="{CE6537A1-D6FC-4f65-9D91-7224C49458BB}">
                  <c15:dlblFieldTable>
                    <c15:dlblFTEntry>
                      <c15:txfldGUID>{5B84A907-6718-45F6-BEBF-ABB0A6057BB1}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600-4916-A34D-86486F96B99F}"/>
                </c:ext>
                <c:ext xmlns:c15="http://schemas.microsoft.com/office/drawing/2012/chart" uri="{CE6537A1-D6FC-4f65-9D91-7224C49458BB}">
                  <c15:dlblFieldTable>
                    <c15:dlblFTEntry>
                      <c15:txfldGUID>{DF741B49-A6F6-4B03-9349-3772162E707A}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600-4916-A34D-86486F96B99F}"/>
                </c:ext>
                <c:ext xmlns:c15="http://schemas.microsoft.com/office/drawing/2012/chart" uri="{CE6537A1-D6FC-4f65-9D91-7224C49458BB}">
                  <c15:dlblFieldTable>
                    <c15:dlblFTEntry>
                      <c15:txfldGUID>{E9B5090C-61D7-4F2E-8B53-0074B529AB03}</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2.915008985768674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600-4916-A34D-86486F96B99F}"/>
                </c:ext>
                <c:ext xmlns:c15="http://schemas.microsoft.com/office/drawing/2012/chart" uri="{CE6537A1-D6FC-4f65-9D91-7224C49458BB}">
                  <c15:dlblFieldTable>
                    <c15:dlblFTEntry>
                      <c15:txfldGUID>{E6C6C452-096D-43F0-897D-785C31A6B2A3}</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5010861262119719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600-4916-A34D-86486F96B99F}"/>
                </c:ext>
                <c:ext xmlns:c15="http://schemas.microsoft.com/office/drawing/2012/chart" uri="{CE6537A1-D6FC-4f65-9D91-7224C49458BB}">
                  <c15:dlblFieldTable>
                    <c15:dlblFTEntry>
                      <c15:txfldGUID>{B9968AF1-ACE3-4321-890C-A3AF5727DC28}</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600-4916-A34D-86486F96B99F}"/>
                </c:ext>
                <c:ext xmlns:c15="http://schemas.microsoft.com/office/drawing/2012/chart" uri="{CE6537A1-D6FC-4f65-9D91-7224C49458BB}">
                  <c15:dlblFieldTable>
                    <c15:dlblFTEntry>
                      <c15:txfldGUID>{1FEF631B-54D8-4BFE-8E41-E85D45CAD0C4}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5600-4916-A34D-86486F96B99F}"/>
            </c:ext>
          </c:extLst>
        </c:ser>
        <c:dLbls>
          <c:showLegendKey val="0"/>
          <c:showVal val="1"/>
          <c:showCatName val="0"/>
          <c:showSerName val="0"/>
          <c:showPercent val="0"/>
          <c:showBubbleSize val="0"/>
        </c:dLbls>
        <c:axId val="480983848"/>
        <c:axId val="480984240"/>
      </c:scatterChart>
      <c:valAx>
        <c:axId val="480983848"/>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984240"/>
        <c:crosses val="autoZero"/>
        <c:crossBetween val="midCat"/>
      </c:valAx>
      <c:valAx>
        <c:axId val="48098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0983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D7E-4BC3-844F-D5E33FEE1A8F}"/>
                </c:ext>
                <c:ext xmlns:c15="http://schemas.microsoft.com/office/drawing/2012/chart" uri="{CE6537A1-D6FC-4f65-9D91-7224C49458BB}">
                  <c15:dlblFieldTable>
                    <c15:dlblFTEntry>
                      <c15:txfldGUID>{F013A69B-1DC9-46D7-A79A-FF8491EF4D81}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D7E-4BC3-844F-D5E33FEE1A8F}"/>
                </c:ext>
                <c:ext xmlns:c15="http://schemas.microsoft.com/office/drawing/2012/chart" uri="{CE6537A1-D6FC-4f65-9D91-7224C49458BB}">
                  <c15:dlblFieldTable>
                    <c15:dlblFTEntry>
                      <c15:txfldGUID>{E9360587-8455-4D93-8AD6-1F9D0D15D98F}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D7E-4BC3-844F-D5E33FEE1A8F}"/>
                </c:ext>
                <c:ext xmlns:c15="http://schemas.microsoft.com/office/drawing/2012/chart" uri="{CE6537A1-D6FC-4f65-9D91-7224C49458BB}">
                  <c15:dlblFieldTable>
                    <c15:dlblFTEntry>
                      <c15:txfldGUID>{ED2201E2-AFE3-4991-A3B4-519DCDB72E4C}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D7E-4BC3-844F-D5E33FEE1A8F}"/>
                </c:ext>
                <c:ext xmlns:c15="http://schemas.microsoft.com/office/drawing/2012/chart" uri="{CE6537A1-D6FC-4f65-9D91-7224C49458BB}">
                  <c15:dlblFieldTable>
                    <c15:dlblFTEntry>
                      <c15:txfldGUID>{7CFCCDDC-0948-4461-82EB-3CD7A9A82BA5}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D7E-4BC3-844F-D5E33FEE1A8F}"/>
                </c:ext>
                <c:ext xmlns:c15="http://schemas.microsoft.com/office/drawing/2012/chart" uri="{CE6537A1-D6FC-4f65-9D91-7224C49458BB}">
                  <c15:dlblFieldTable>
                    <c15:dlblFTEntry>
                      <c15:txfldGUID>{06515011-E4FB-4334-B415-01EC73DB8B9A}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D7E-4BC3-844F-D5E33FEE1A8F}"/>
                </c:ext>
                <c:ext xmlns:c15="http://schemas.microsoft.com/office/drawing/2012/chart" uri="{CE6537A1-D6FC-4f65-9D91-7224C49458BB}">
                  <c15:dlblFieldTable>
                    <c15:dlblFTEntry>
                      <c15:txfldGUID>{513CE2E5-C16D-450C-8AA4-81F11160EE71}</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D7E-4BC3-844F-D5E33FEE1A8F}"/>
                </c:ext>
                <c:ext xmlns:c15="http://schemas.microsoft.com/office/drawing/2012/chart" uri="{CE6537A1-D6FC-4f65-9D91-7224C49458BB}">
                  <c15:dlblFieldTable>
                    <c15:dlblFTEntry>
                      <c15:txfldGUID>{D89A8FE1-A762-42BB-AE9A-66CF22993FB2}</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D7E-4BC3-844F-D5E33FEE1A8F}"/>
                </c:ext>
                <c:ext xmlns:c15="http://schemas.microsoft.com/office/drawing/2012/chart" uri="{CE6537A1-D6FC-4f65-9D91-7224C49458BB}">
                  <c15:dlblFieldTable>
                    <c15:dlblFTEntry>
                      <c15:txfldGUID>{B9432F0E-0C59-4C9D-9363-2D59758B022D}</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D7E-4BC3-844F-D5E33FEE1A8F}"/>
                </c:ext>
                <c:ext xmlns:c15="http://schemas.microsoft.com/office/drawing/2012/chart" uri="{CE6537A1-D6FC-4f65-9D91-7224C49458BB}">
                  <c15:dlblFieldTable>
                    <c15:dlblFTEntry>
                      <c15:txfldGUID>{D1516770-DF78-4596-8442-D805CEFE579B}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6.7</c:v>
                </c:pt>
                <c:pt idx="16">
                  <c:v>6.5</c:v>
                </c:pt>
                <c:pt idx="24">
                  <c:v>6.1</c:v>
                </c:pt>
                <c:pt idx="32">
                  <c:v>5.3</c:v>
                </c:pt>
              </c:numCache>
            </c:numRef>
          </c:xVal>
          <c:yVal>
            <c:numRef>
              <c:f>公会計指標分析・財政指標組合せ分析表!$BP$73:$DC$73</c:f>
              <c:numCache>
                <c:formatCode>#,##0.0;"▲ "#,##0.0</c:formatCode>
                <c:ptCount val="40"/>
                <c:pt idx="0">
                  <c:v>50.7</c:v>
                </c:pt>
                <c:pt idx="8">
                  <c:v>40.700000000000003</c:v>
                </c:pt>
                <c:pt idx="16">
                  <c:v>32.4</c:v>
                </c:pt>
                <c:pt idx="24">
                  <c:v>27.1</c:v>
                </c:pt>
                <c:pt idx="32">
                  <c:v>21.2</c:v>
                </c:pt>
              </c:numCache>
            </c:numRef>
          </c:yVal>
          <c:smooth val="0"/>
          <c:extLst xmlns:c16r2="http://schemas.microsoft.com/office/drawing/2015/06/chart">
            <c:ext xmlns:c16="http://schemas.microsoft.com/office/drawing/2014/chart" uri="{C3380CC4-5D6E-409C-BE32-E72D297353CC}">
              <c16:uniqueId val="{00000009-3D7E-4BC3-844F-D5E33FEE1A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07E-2"/>
                  <c:y val="-6.1026490043543907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D7E-4BC3-844F-D5E33FEE1A8F}"/>
                </c:ext>
                <c:ext xmlns:c15="http://schemas.microsoft.com/office/drawing/2012/chart" uri="{CE6537A1-D6FC-4f65-9D91-7224C49458BB}">
                  <c15:dlblFieldTable>
                    <c15:dlblFTEntry>
                      <c15:txfldGUID>{A5FF6FB3-1FA7-4A47-BFEB-249A1D52A3A5}</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D7E-4BC3-844F-D5E33FEE1A8F}"/>
                </c:ext>
                <c:ext xmlns:c15="http://schemas.microsoft.com/office/drawing/2012/chart" uri="{CE6537A1-D6FC-4f65-9D91-7224C49458BB}">
                  <c15:dlblFieldTable>
                    <c15:dlblFTEntry>
                      <c15:txfldGUID>{8CA91ADA-1C0D-43FA-B4F2-0B6347AAA5DD}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D7E-4BC3-844F-D5E33FEE1A8F}"/>
                </c:ext>
                <c:ext xmlns:c15="http://schemas.microsoft.com/office/drawing/2012/chart" uri="{CE6537A1-D6FC-4f65-9D91-7224C49458BB}">
                  <c15:dlblFieldTable>
                    <c15:dlblFTEntry>
                      <c15:txfldGUID>{46DF63D0-B019-4870-9D21-4F987D91E73C}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D7E-4BC3-844F-D5E33FEE1A8F}"/>
                </c:ext>
                <c:ext xmlns:c15="http://schemas.microsoft.com/office/drawing/2012/chart" uri="{CE6537A1-D6FC-4f65-9D91-7224C49458BB}">
                  <c15:dlblFieldTable>
                    <c15:dlblFTEntry>
                      <c15:txfldGUID>{901F1149-E5BD-4A52-82DF-1E7B16B432F0}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D7E-4BC3-844F-D5E33FEE1A8F}"/>
                </c:ext>
                <c:ext xmlns:c15="http://schemas.microsoft.com/office/drawing/2012/chart" uri="{CE6537A1-D6FC-4f65-9D91-7224C49458BB}">
                  <c15:dlblFieldTable>
                    <c15:dlblFTEntry>
                      <c15:txfldGUID>{4EDEAC35-E7C6-4FAB-A301-1BED5F8A8C82}</c15:txfldGUID>
                      <c15:f>#REF!</c15:f>
                      <c15:dlblFieldTableCache>
                        <c:ptCount val="1"/>
                        <c:pt idx="0">
                          <c:v>#REF!</c:v>
                        </c:pt>
                      </c15:dlblFieldTableCache>
                    </c15:dlblFTEntry>
                  </c15:dlblFieldTable>
                  <c15:showDataLabelsRange val="0"/>
                </c:ext>
              </c:extLst>
            </c:dLbl>
            <c:dLbl>
              <c:idx val="8"/>
              <c:layout>
                <c:manualLayout>
                  <c:x val="-1.8235628084249993E-2"/>
                  <c:y val="-5.652723084415651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D7E-4BC3-844F-D5E33FEE1A8F}"/>
                </c:ext>
                <c:ext xmlns:c15="http://schemas.microsoft.com/office/drawing/2012/chart" uri="{CE6537A1-D6FC-4f65-9D91-7224C49458BB}">
                  <c15:dlblFieldTable>
                    <c15:dlblFTEntry>
                      <c15:txfldGUID>{927661D9-E309-415C-95DB-A325BD185A75}</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6.969622037568146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D7E-4BC3-844F-D5E33FEE1A8F}"/>
                </c:ext>
                <c:ext xmlns:c15="http://schemas.microsoft.com/office/drawing/2012/chart" uri="{CE6537A1-D6FC-4f65-9D91-7224C49458BB}">
                  <c15:dlblFieldTable>
                    <c15:dlblFTEntry>
                      <c15:txfldGUID>{854AB6C9-595D-4318-ADD3-B609F8668EA7}</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D7E-4BC3-844F-D5E33FEE1A8F}"/>
                </c:ext>
                <c:ext xmlns:c15="http://schemas.microsoft.com/office/drawing/2012/chart" uri="{CE6537A1-D6FC-4f65-9D91-7224C49458BB}">
                  <c15:dlblFieldTable>
                    <c15:dlblFTEntry>
                      <c15:txfldGUID>{A5A98405-B7E4-4314-9485-E6F39CED8FBD}</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D7E-4BC3-844F-D5E33FEE1A8F}"/>
                </c:ext>
                <c:ext xmlns:c15="http://schemas.microsoft.com/office/drawing/2012/chart" uri="{CE6537A1-D6FC-4f65-9D91-7224C49458BB}">
                  <c15:dlblFieldTable>
                    <c15:dlblFTEntry>
                      <c15:txfldGUID>{338D629C-E3E9-4929-8A3D-58EE4A694C59}</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3D7E-4BC3-844F-D5E33FEE1A8F}"/>
            </c:ext>
          </c:extLst>
        </c:ser>
        <c:dLbls>
          <c:showLegendKey val="0"/>
          <c:showVal val="1"/>
          <c:showCatName val="0"/>
          <c:showSerName val="0"/>
          <c:showPercent val="0"/>
          <c:showBubbleSize val="0"/>
        </c:dLbls>
        <c:axId val="480985416"/>
        <c:axId val="480984632"/>
      </c:scatterChart>
      <c:valAx>
        <c:axId val="48098541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984632"/>
        <c:crosses val="autoZero"/>
        <c:crossBetween val="midCat"/>
      </c:valAx>
      <c:valAx>
        <c:axId val="480984632"/>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09854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下水道事業会計において、令和元年度より資本費平準化債の借り入れを行っていること、一般会計においては、償還完了となった地方債があったりと、償還が進んだことなどから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近年の地方債発行状況は増加しており、借り入れを行った地方債の据置期間が経過すれば数値の上昇は避けられないことからも、地方債の発行に頼らない財源を模索しつつ、地方債の発行せざるを得ない場合も、可能な限り交付税措置のされるものを選択する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二宮町においては、当基金の利用はありません。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ける、公営企業債等繰入見込額は、令和元年度から発行している資本費平準化債により減少傾向にあり、一般会計についても、前年度で現在高は大きく増加したものの、生涯学習センター整備に係る地方債等で償還が完了したものがあったことから減となっ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また、充当可能財源等についても、今後の財政需要に備え、公共施設整備基金等への積立てを行っており、結果、将来負担比率の分子は</a:t>
          </a:r>
          <a:r>
            <a:rPr kumimoji="1" lang="en-US" altLang="ja-JP" sz="1400">
              <a:latin typeface="ＭＳ ゴシック" pitchFamily="49" charset="-128"/>
              <a:ea typeface="ＭＳ ゴシック" pitchFamily="49" charset="-128"/>
            </a:rPr>
            <a:t>264</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今後の見通しとして、老朽化した施設の改修が控える中で、財源の確保を考えた場合、基金等だけでなく地方債に頼らざるを得ない状況も考えられることから、将来に過度な負担とならないよう、長期的な視点を持ちつつ事業の計画を立て、より効果的に事業を執行していく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神奈川県二宮町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6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基金全体では、財政調整基金においては年度末残高が減となったものの、公共施設整備基金や庁舎整備基金で積立てを行ったことにより、結果として前年度から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今後控える事業への備えとして計画的に積立てを継続して行うとともに、必要に応じて適宜取り崩しを行い事業の財源として活用を行っていく。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公共施設整備基金：二宮町の公共施設整備及び当該公共施設整備のために必要な用地の取得の資金に充てるため。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地域福祉基金：地域福祉の推進を図る事業の財源とするため。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みどり基金：緑化の推進を図る事業の財源とするため。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図書館基金：二宮町図書館の図書等の整備費用に充てるため。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災害対策基金：地震や風水害等の災害から、町民の生命と財産を守るべく、その予防対策、復旧対策、復興対策等の円滑な推進を図る事業の財源とするため。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庁舎整備基金：二宮町庁舎の整備に要する財源に充てるため。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新型コロナウイルス感染症対策利子補給基金：新型コロナウイルス感染症の影響による事業者の融資に係る利子補給金に充てるため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将来の公共施設の整備に備えて公共施設整備基金に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百万円、今後に控える庁舎整備のため庁舎整備基金に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ことにより、特定目的金においては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公共施設整備基金や庁舎整備基金は今後の施設整備のための財源として計画的に積立てを行いつつ、事業執行の際には適宜財源として取り崩しを行うことで、後年度への財政負担の平準化を図っていく。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また、その他の基金についても、近年増加する自然災害の備えのために災害対策基金への積立てを行うなど、各基金条例に定める目的に沿って適切な運用を行うように努める。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年度は、二宮ホテル跡地の用地購入のための財源として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百万円の取り崩しを行ったことが主な要因となり、財政調整基金の残高は前年度から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今後の財政運営の中で、年度間の財政負担の偏りを軽減できるよう、適宜積立てを行いつつ、必要に応じて財源として取り崩しを行う。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二宮町においては、当基金の利用はありません。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二宮町においては、当基金の利用はありません。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D49A7FE9-749F-4846-ABFC-6E927F877D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794F7792-EC03-4F04-B6EB-42371AE179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198C295E-9012-41CC-B0F4-42ABDB74D779}"/>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A67A5CB-1761-412F-81DC-13D8E6CC2258}"/>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83D00053-3592-4B27-B91F-F594E4FA8607}"/>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EA4D0DEC-EEEB-43C9-9FB4-7E175649AC3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DA9D2465-2D35-4223-8A7A-BF119481E439}"/>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A09B7728-ADB0-4BF0-890D-D52368FFE86B}"/>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8421AF00-0AC1-4320-878C-2FB3D0CDCDD3}"/>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3C885EB5-9FEC-4886-A6B1-313CDECA51A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C380A35A-A93C-4191-AC87-2AEB404ACC1C}"/>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F59DD285-53CD-49B9-9031-3FB3031C94C2}"/>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28,321
28,077
9.08
11,925,192
11,481,332
391,371
5,930,262
7,517,841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521D16FF-7E66-4111-82BA-C32E58166EA1}"/>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CD279A53-E6AE-40F1-AA53-BBE889B073B1}"/>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35318575-ACC5-435D-B7AB-1E68E0FC2DBA}"/>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EDCA892D-97EB-4D78-97E7-59086EE07075}"/>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4408AF17-4729-45E6-B64B-E80EEFCACBFA}"/>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557B2885-24A5-41D2-B185-88B0EDD490AD}"/>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938E54D9-9BA3-47B2-A540-CF4C1AB0D04E}"/>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EB310B3-5E80-464E-A462-7EF1789E225F}"/>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FC7D815D-3152-4B6C-8F76-E4208B483781}"/>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FA8FA14A-8B02-491B-AE2B-9A4E7D0CA1A4}"/>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922B36A0-FD19-4A4D-A6CB-CD938383FE42}"/>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7CC08E-6764-46B2-B171-89F0B2C39BF1}"/>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EAF356C0-9AA8-4072-A9DC-AEA08026A741}"/>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3A3A3DA-1A38-409A-BEE9-485AF48D30BE}"/>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94CFD151-B277-460D-A54A-6AC66A169228}"/>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FA9D3B87-26B9-479B-9E7D-809D9DE5620E}"/>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246B1D46-B033-4D3D-A9C5-F4B8CF6178B3}"/>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A2E1038A-3B1C-4D51-A29B-BC8DD89581B7}"/>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8300A940-9DF2-4E55-B6F0-0F6F87C1FAE4}"/>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8A4769E8-A20B-4F7C-B04A-60A1D11D629A}"/>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F8FF12FE-8980-4130-B9A0-3000F94BCD1D}"/>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66B70B07-7639-4E45-83B3-324E068E03BD}"/>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61FEC5F0-67B6-4590-B28A-C562CA5EA99E}"/>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AEA94F21-0C65-4D18-A0E7-F95EA292E81D}"/>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BE2B17F3-67EA-49B3-90A0-84AACFD84FAA}"/>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97BE8C2F-3D2B-4495-BFDC-1792401DA67B}"/>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10A2DAAF-4D7D-41C9-84E2-6F9D8BD03EDD}"/>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220896FF-490D-4D6A-B671-AD71DD11BE8C}"/>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18B251E6-EAD6-42DA-8A1A-D4BC7A408789}"/>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AEE54821-08B4-428B-8AD1-CBE0EFB618CD}"/>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219DB304-1ED8-4185-9695-7249F7A82D7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CBBEBB33-835A-4A0D-98BD-CABA0D20C899}"/>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7BBF78CB-E033-4E36-AFB9-22CB0279A974}"/>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B32C3120-531C-41B7-8A5F-CF598C6875EF}"/>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95DA060F-5895-45D9-AC9A-2AB966D16B4A}"/>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有形固定資産の減価償却率は、依然として類似団体の数値より高い状態が続いている。</a:t>
          </a:r>
        </a:p>
        <a:p>
          <a:r>
            <a:rPr kumimoji="1" lang="ja-JP" altLang="en-US" sz="1100">
              <a:latin typeface="ＭＳ Ｐゴシック" panose="020B0600070205080204" pitchFamily="50" charset="-128"/>
              <a:ea typeface="ＭＳ Ｐゴシック" panose="020B0600070205080204" pitchFamily="50" charset="-128"/>
            </a:rPr>
            <a:t>主な要因としては、昭和</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年竣工の本庁舎や各地域集会所の老朽化が挙げられる。</a:t>
          </a:r>
        </a:p>
        <a:p>
          <a:r>
            <a:rPr kumimoji="1" lang="ja-JP" altLang="en-US" sz="1100">
              <a:latin typeface="ＭＳ Ｐゴシック" panose="020B0600070205080204" pitchFamily="50" charset="-128"/>
              <a:ea typeface="ＭＳ Ｐゴシック" panose="020B0600070205080204" pitchFamily="50" charset="-128"/>
            </a:rPr>
            <a:t>今後は、二宮町公共施設再配置・町有地有効活用実施計画などに基づいた、計画的かつ効果的な施設の更新を進める。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84F06D5D-F1AD-416A-A3D2-B892CCD488D8}"/>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10E9BCA6-6F8D-4B01-822A-9DDB37026F56}"/>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CF3207C0-AA4F-4161-8D4F-4CF0DD5856D1}"/>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xmlns="" id="{2DDBFFCB-2F54-4BFF-950D-E0EB3A3E3D12}"/>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xmlns="" id="{D4971CB9-C372-404C-A338-B9B0710AEDA2}"/>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xmlns="" id="{3C0EE8B3-0FA4-49BB-B848-E46FB8C5D024}"/>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xmlns="" id="{024746CD-ACCB-4A8B-8BB9-BAB01FE3FF45}"/>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xmlns="" id="{E9B51A4C-F0B7-4C23-861B-E336F54DA1E6}"/>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xmlns="" id="{4B1E7CCB-370E-4CDF-98D5-B845D3473A5C}"/>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xmlns="" id="{191C9208-7B3B-432E-8C5B-8ECA911E1E99}"/>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xmlns="" id="{7D1C5D18-9A5A-40CF-BD92-809DDB8A1C05}"/>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xmlns="" id="{BC7915AD-4986-497D-B53F-C87BCF1BD3E6}"/>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xmlns="" id="{EC6D7031-E6A1-4CC9-96F3-173B5FE3BA0D}"/>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xmlns="" id="{A6E4CE3A-0E0B-4941-9030-D82856867D11}"/>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xmlns="" id="{66610189-BE5D-4CDA-93B1-0FB66E16913A}"/>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C3549FBD-E186-4712-984E-C484AE4545B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F8D0610D-A946-465B-95B2-7A6CDEDA0F4E}"/>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E958B69A-523D-464E-ABD8-648FB941BF5F}"/>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xmlns="" id="{211C09F7-6E8F-4647-8B84-16B65649D886}"/>
            </a:ext>
          </a:extLst>
        </xdr:cNvPr>
        <xdr:cNvCxnSpPr/>
      </xdr:nvCxnSpPr>
      <xdr:spPr>
        <a:xfrm flipV="1">
          <a:off x="4206240" y="5065758"/>
          <a:ext cx="1270" cy="140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xmlns="" id="{29798B5D-48CE-458D-BF30-6A6E88FEDF86}"/>
            </a:ext>
          </a:extLst>
        </xdr:cNvPr>
        <xdr:cNvSpPr txBox="1"/>
      </xdr:nvSpPr>
      <xdr:spPr>
        <a:xfrm>
          <a:off x="4258945" y="647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xmlns="" id="{965E85D9-34A3-4A82-9016-EFEC2E2386EC}"/>
            </a:ext>
          </a:extLst>
        </xdr:cNvPr>
        <xdr:cNvCxnSpPr/>
      </xdr:nvCxnSpPr>
      <xdr:spPr>
        <a:xfrm>
          <a:off x="4119245" y="64687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a:extLst>
            <a:ext uri="{FF2B5EF4-FFF2-40B4-BE49-F238E27FC236}">
              <a16:creationId xmlns:a16="http://schemas.microsoft.com/office/drawing/2014/main" xmlns="" id="{7F45C958-84B0-4F48-BD79-C9CB913056DC}"/>
            </a:ext>
          </a:extLst>
        </xdr:cNvPr>
        <xdr:cNvSpPr txBox="1"/>
      </xdr:nvSpPr>
      <xdr:spPr>
        <a:xfrm>
          <a:off x="4258945" y="484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a:extLst>
            <a:ext uri="{FF2B5EF4-FFF2-40B4-BE49-F238E27FC236}">
              <a16:creationId xmlns:a16="http://schemas.microsoft.com/office/drawing/2014/main" xmlns="" id="{74D282BB-BEFC-49C4-BFAE-A5923C98AD4A}"/>
            </a:ext>
          </a:extLst>
        </xdr:cNvPr>
        <xdr:cNvCxnSpPr/>
      </xdr:nvCxnSpPr>
      <xdr:spPr>
        <a:xfrm>
          <a:off x="4119245" y="506575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a:extLst>
            <a:ext uri="{FF2B5EF4-FFF2-40B4-BE49-F238E27FC236}">
              <a16:creationId xmlns:a16="http://schemas.microsoft.com/office/drawing/2014/main" xmlns="" id="{9F4B6F59-E002-4AAD-BBC9-959A5D8A5CBD}"/>
            </a:ext>
          </a:extLst>
        </xdr:cNvPr>
        <xdr:cNvSpPr txBox="1"/>
      </xdr:nvSpPr>
      <xdr:spPr>
        <a:xfrm>
          <a:off x="4258945" y="559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a:extLst>
            <a:ext uri="{FF2B5EF4-FFF2-40B4-BE49-F238E27FC236}">
              <a16:creationId xmlns:a16="http://schemas.microsoft.com/office/drawing/2014/main" xmlns="" id="{6C6F3F8A-2250-4F7E-8F36-6DDD9A44504C}"/>
            </a:ext>
          </a:extLst>
        </xdr:cNvPr>
        <xdr:cNvSpPr/>
      </xdr:nvSpPr>
      <xdr:spPr>
        <a:xfrm>
          <a:off x="4157345" y="5743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a:extLst>
            <a:ext uri="{FF2B5EF4-FFF2-40B4-BE49-F238E27FC236}">
              <a16:creationId xmlns:a16="http://schemas.microsoft.com/office/drawing/2014/main" xmlns="" id="{D5B9C456-4FEE-4F9D-8C95-4C1FCD040805}"/>
            </a:ext>
          </a:extLst>
        </xdr:cNvPr>
        <xdr:cNvSpPr/>
      </xdr:nvSpPr>
      <xdr:spPr>
        <a:xfrm>
          <a:off x="3537585" y="5709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a:extLst>
            <a:ext uri="{FF2B5EF4-FFF2-40B4-BE49-F238E27FC236}">
              <a16:creationId xmlns:a16="http://schemas.microsoft.com/office/drawing/2014/main" xmlns="" id="{29FB3B24-E4DC-466B-8D39-F5443934DFFD}"/>
            </a:ext>
          </a:extLst>
        </xdr:cNvPr>
        <xdr:cNvSpPr/>
      </xdr:nvSpPr>
      <xdr:spPr>
        <a:xfrm>
          <a:off x="2867025" y="56782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a16="http://schemas.microsoft.com/office/drawing/2014/main" xmlns="" id="{1956AE5A-C2DC-44D9-A7A0-5FABC7CBB6A8}"/>
            </a:ext>
          </a:extLst>
        </xdr:cNvPr>
        <xdr:cNvSpPr/>
      </xdr:nvSpPr>
      <xdr:spPr>
        <a:xfrm>
          <a:off x="2196465" y="56227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a16="http://schemas.microsoft.com/office/drawing/2014/main" xmlns="" id="{5D539E42-5195-41F3-826A-C2663FDB9B96}"/>
            </a:ext>
          </a:extLst>
        </xdr:cNvPr>
        <xdr:cNvSpPr/>
      </xdr:nvSpPr>
      <xdr:spPr>
        <a:xfrm>
          <a:off x="1525905" y="5577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214510C3-AC84-4831-A6CF-79931317E4CC}"/>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2BA8FE4-1640-45A0-9A37-5DE6168570E3}"/>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3AFE6B2A-C040-40B3-94C2-46DDEB0154A5}"/>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EF50A858-D237-43A6-BF6D-6C145DEAEA1C}"/>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CF180ECC-AB7D-42C8-A9BA-92A24F82E73F}"/>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64317</xdr:rowOff>
    </xdr:from>
    <xdr:to>
      <xdr:col>23</xdr:col>
      <xdr:colOff>136525</xdr:colOff>
      <xdr:row>33</xdr:row>
      <xdr:rowOff>165917</xdr:rowOff>
    </xdr:to>
    <xdr:sp macro="" textlink="">
      <xdr:nvSpPr>
        <xdr:cNvPr id="83" name="楕円 82">
          <a:extLst>
            <a:ext uri="{FF2B5EF4-FFF2-40B4-BE49-F238E27FC236}">
              <a16:creationId xmlns:a16="http://schemas.microsoft.com/office/drawing/2014/main" xmlns="" id="{7082862F-87AD-4B8E-8007-7AE4804036EC}"/>
            </a:ext>
          </a:extLst>
        </xdr:cNvPr>
        <xdr:cNvSpPr/>
      </xdr:nvSpPr>
      <xdr:spPr>
        <a:xfrm>
          <a:off x="4157345" y="635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150694</xdr:rowOff>
    </xdr:from>
    <xdr:ext cx="405111" cy="259045"/>
    <xdr:sp macro="" textlink="">
      <xdr:nvSpPr>
        <xdr:cNvPr id="84" name="有形固定資産減価償却率該当値テキスト">
          <a:extLst>
            <a:ext uri="{FF2B5EF4-FFF2-40B4-BE49-F238E27FC236}">
              <a16:creationId xmlns:a16="http://schemas.microsoft.com/office/drawing/2014/main" xmlns="" id="{D51ECDD0-0EC1-43E3-ACD7-21F728506770}"/>
            </a:ext>
          </a:extLst>
        </xdr:cNvPr>
        <xdr:cNvSpPr txBox="1"/>
      </xdr:nvSpPr>
      <xdr:spPr>
        <a:xfrm>
          <a:off x="4258945" y="626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36558</xdr:rowOff>
    </xdr:from>
    <xdr:to>
      <xdr:col>19</xdr:col>
      <xdr:colOff>187325</xdr:colOff>
      <xdr:row>33</xdr:row>
      <xdr:rowOff>138157</xdr:rowOff>
    </xdr:to>
    <xdr:sp macro="" textlink="">
      <xdr:nvSpPr>
        <xdr:cNvPr id="85" name="楕円 84">
          <a:extLst>
            <a:ext uri="{FF2B5EF4-FFF2-40B4-BE49-F238E27FC236}">
              <a16:creationId xmlns:a16="http://schemas.microsoft.com/office/drawing/2014/main" xmlns="" id="{9EEF3DC0-5021-400F-87A3-116E75C0FEE6}"/>
            </a:ext>
          </a:extLst>
        </xdr:cNvPr>
        <xdr:cNvSpPr/>
      </xdr:nvSpPr>
      <xdr:spPr>
        <a:xfrm>
          <a:off x="3537585" y="6323058"/>
          <a:ext cx="7874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87358</xdr:rowOff>
    </xdr:from>
    <xdr:to>
      <xdr:col>23</xdr:col>
      <xdr:colOff>85725</xdr:colOff>
      <xdr:row>33</xdr:row>
      <xdr:rowOff>115116</xdr:rowOff>
    </xdr:to>
    <xdr:cxnSp macro="">
      <xdr:nvCxnSpPr>
        <xdr:cNvPr id="86" name="直線コネクタ 85">
          <a:extLst>
            <a:ext uri="{FF2B5EF4-FFF2-40B4-BE49-F238E27FC236}">
              <a16:creationId xmlns:a16="http://schemas.microsoft.com/office/drawing/2014/main" xmlns="" id="{B48EF093-3791-40A3-BCBA-738451F61604}"/>
            </a:ext>
          </a:extLst>
        </xdr:cNvPr>
        <xdr:cNvCxnSpPr/>
      </xdr:nvCxnSpPr>
      <xdr:spPr>
        <a:xfrm>
          <a:off x="3588385" y="6373858"/>
          <a:ext cx="61976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48895</xdr:rowOff>
    </xdr:from>
    <xdr:to>
      <xdr:col>15</xdr:col>
      <xdr:colOff>187325</xdr:colOff>
      <xdr:row>33</xdr:row>
      <xdr:rowOff>150495</xdr:rowOff>
    </xdr:to>
    <xdr:sp macro="" textlink="">
      <xdr:nvSpPr>
        <xdr:cNvPr id="87" name="楕円 86">
          <a:extLst>
            <a:ext uri="{FF2B5EF4-FFF2-40B4-BE49-F238E27FC236}">
              <a16:creationId xmlns:a16="http://schemas.microsoft.com/office/drawing/2014/main" xmlns="" id="{C5308E7F-4C61-4ACC-A617-7810C99DA80E}"/>
            </a:ext>
          </a:extLst>
        </xdr:cNvPr>
        <xdr:cNvSpPr/>
      </xdr:nvSpPr>
      <xdr:spPr>
        <a:xfrm>
          <a:off x="2867025" y="63353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87358</xdr:rowOff>
    </xdr:from>
    <xdr:to>
      <xdr:col>19</xdr:col>
      <xdr:colOff>136525</xdr:colOff>
      <xdr:row>33</xdr:row>
      <xdr:rowOff>99695</xdr:rowOff>
    </xdr:to>
    <xdr:cxnSp macro="">
      <xdr:nvCxnSpPr>
        <xdr:cNvPr id="88" name="直線コネクタ 87">
          <a:extLst>
            <a:ext uri="{FF2B5EF4-FFF2-40B4-BE49-F238E27FC236}">
              <a16:creationId xmlns:a16="http://schemas.microsoft.com/office/drawing/2014/main" xmlns="" id="{0A590CEB-5E0A-4A92-BE6A-FAD8B9311EBA}"/>
            </a:ext>
          </a:extLst>
        </xdr:cNvPr>
        <xdr:cNvCxnSpPr/>
      </xdr:nvCxnSpPr>
      <xdr:spPr>
        <a:xfrm flipV="1">
          <a:off x="2917825" y="6373858"/>
          <a:ext cx="67056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21136</xdr:rowOff>
    </xdr:from>
    <xdr:to>
      <xdr:col>11</xdr:col>
      <xdr:colOff>187325</xdr:colOff>
      <xdr:row>33</xdr:row>
      <xdr:rowOff>122737</xdr:rowOff>
    </xdr:to>
    <xdr:sp macro="" textlink="">
      <xdr:nvSpPr>
        <xdr:cNvPr id="89" name="楕円 88">
          <a:extLst>
            <a:ext uri="{FF2B5EF4-FFF2-40B4-BE49-F238E27FC236}">
              <a16:creationId xmlns:a16="http://schemas.microsoft.com/office/drawing/2014/main" xmlns="" id="{AD978765-68F3-42D4-8E99-308C569ED0DE}"/>
            </a:ext>
          </a:extLst>
        </xdr:cNvPr>
        <xdr:cNvSpPr/>
      </xdr:nvSpPr>
      <xdr:spPr>
        <a:xfrm>
          <a:off x="2196465" y="6307636"/>
          <a:ext cx="7874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71936</xdr:rowOff>
    </xdr:from>
    <xdr:to>
      <xdr:col>15</xdr:col>
      <xdr:colOff>136525</xdr:colOff>
      <xdr:row>33</xdr:row>
      <xdr:rowOff>99695</xdr:rowOff>
    </xdr:to>
    <xdr:cxnSp macro="">
      <xdr:nvCxnSpPr>
        <xdr:cNvPr id="90" name="直線コネクタ 89">
          <a:extLst>
            <a:ext uri="{FF2B5EF4-FFF2-40B4-BE49-F238E27FC236}">
              <a16:creationId xmlns:a16="http://schemas.microsoft.com/office/drawing/2014/main" xmlns="" id="{C362EFE0-394B-48FF-B63C-F7AAB75B4DDE}"/>
            </a:ext>
          </a:extLst>
        </xdr:cNvPr>
        <xdr:cNvCxnSpPr/>
      </xdr:nvCxnSpPr>
      <xdr:spPr>
        <a:xfrm>
          <a:off x="2247265" y="6358436"/>
          <a:ext cx="67056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161744</xdr:rowOff>
    </xdr:from>
    <xdr:to>
      <xdr:col>7</xdr:col>
      <xdr:colOff>187325</xdr:colOff>
      <xdr:row>33</xdr:row>
      <xdr:rowOff>91894</xdr:rowOff>
    </xdr:to>
    <xdr:sp macro="" textlink="">
      <xdr:nvSpPr>
        <xdr:cNvPr id="91" name="楕円 90">
          <a:extLst>
            <a:ext uri="{FF2B5EF4-FFF2-40B4-BE49-F238E27FC236}">
              <a16:creationId xmlns:a16="http://schemas.microsoft.com/office/drawing/2014/main" xmlns="" id="{02802F8A-570D-4827-B33B-B484FC710DE9}"/>
            </a:ext>
          </a:extLst>
        </xdr:cNvPr>
        <xdr:cNvSpPr/>
      </xdr:nvSpPr>
      <xdr:spPr>
        <a:xfrm>
          <a:off x="1525905" y="62806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41094</xdr:rowOff>
    </xdr:from>
    <xdr:to>
      <xdr:col>11</xdr:col>
      <xdr:colOff>136525</xdr:colOff>
      <xdr:row>33</xdr:row>
      <xdr:rowOff>71936</xdr:rowOff>
    </xdr:to>
    <xdr:cxnSp macro="">
      <xdr:nvCxnSpPr>
        <xdr:cNvPr id="92" name="直線コネクタ 91">
          <a:extLst>
            <a:ext uri="{FF2B5EF4-FFF2-40B4-BE49-F238E27FC236}">
              <a16:creationId xmlns:a16="http://schemas.microsoft.com/office/drawing/2014/main" xmlns="" id="{B36885ED-2261-4707-B441-FC3D2FD8475B}"/>
            </a:ext>
          </a:extLst>
        </xdr:cNvPr>
        <xdr:cNvCxnSpPr/>
      </xdr:nvCxnSpPr>
      <xdr:spPr>
        <a:xfrm>
          <a:off x="1576705" y="6327594"/>
          <a:ext cx="67056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a:extLst>
            <a:ext uri="{FF2B5EF4-FFF2-40B4-BE49-F238E27FC236}">
              <a16:creationId xmlns:a16="http://schemas.microsoft.com/office/drawing/2014/main" xmlns="" id="{950F3003-FA7A-476F-87FF-D9AA7E8F2699}"/>
            </a:ext>
          </a:extLst>
        </xdr:cNvPr>
        <xdr:cNvSpPr txBox="1"/>
      </xdr:nvSpPr>
      <xdr:spPr>
        <a:xfrm>
          <a:off x="3395989" y="548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a:extLst>
            <a:ext uri="{FF2B5EF4-FFF2-40B4-BE49-F238E27FC236}">
              <a16:creationId xmlns:a16="http://schemas.microsoft.com/office/drawing/2014/main" xmlns="" id="{6F4433C9-F845-414F-8F11-C5D335B9127B}"/>
            </a:ext>
          </a:extLst>
        </xdr:cNvPr>
        <xdr:cNvSpPr txBox="1"/>
      </xdr:nvSpPr>
      <xdr:spPr>
        <a:xfrm>
          <a:off x="2738129" y="5457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a:extLst>
            <a:ext uri="{FF2B5EF4-FFF2-40B4-BE49-F238E27FC236}">
              <a16:creationId xmlns:a16="http://schemas.microsoft.com/office/drawing/2014/main" xmlns="" id="{5D5D9A40-BB55-4283-BDCF-9E5D7209675D}"/>
            </a:ext>
          </a:extLst>
        </xdr:cNvPr>
        <xdr:cNvSpPr txBox="1"/>
      </xdr:nvSpPr>
      <xdr:spPr>
        <a:xfrm>
          <a:off x="2067569" y="5405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a:extLst>
            <a:ext uri="{FF2B5EF4-FFF2-40B4-BE49-F238E27FC236}">
              <a16:creationId xmlns:a16="http://schemas.microsoft.com/office/drawing/2014/main" xmlns="" id="{6971831A-199B-4B71-921D-697B37914624}"/>
            </a:ext>
          </a:extLst>
        </xdr:cNvPr>
        <xdr:cNvSpPr txBox="1"/>
      </xdr:nvSpPr>
      <xdr:spPr>
        <a:xfrm>
          <a:off x="1397009" y="535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129285</xdr:rowOff>
    </xdr:from>
    <xdr:ext cx="405111" cy="259045"/>
    <xdr:sp macro="" textlink="">
      <xdr:nvSpPr>
        <xdr:cNvPr id="97" name="n_1mainValue有形固定資産減価償却率">
          <a:extLst>
            <a:ext uri="{FF2B5EF4-FFF2-40B4-BE49-F238E27FC236}">
              <a16:creationId xmlns:a16="http://schemas.microsoft.com/office/drawing/2014/main" xmlns="" id="{2A953168-7B04-45C8-B319-6A42073A7733}"/>
            </a:ext>
          </a:extLst>
        </xdr:cNvPr>
        <xdr:cNvSpPr txBox="1"/>
      </xdr:nvSpPr>
      <xdr:spPr>
        <a:xfrm>
          <a:off x="3395989" y="641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141622</xdr:rowOff>
    </xdr:from>
    <xdr:ext cx="405111" cy="259045"/>
    <xdr:sp macro="" textlink="">
      <xdr:nvSpPr>
        <xdr:cNvPr id="98" name="n_2mainValue有形固定資産減価償却率">
          <a:extLst>
            <a:ext uri="{FF2B5EF4-FFF2-40B4-BE49-F238E27FC236}">
              <a16:creationId xmlns:a16="http://schemas.microsoft.com/office/drawing/2014/main" xmlns="" id="{8AC9683C-14C3-4785-9529-D3F90F0E86DD}"/>
            </a:ext>
          </a:extLst>
        </xdr:cNvPr>
        <xdr:cNvSpPr txBox="1"/>
      </xdr:nvSpPr>
      <xdr:spPr>
        <a:xfrm>
          <a:off x="2738129"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113864</xdr:rowOff>
    </xdr:from>
    <xdr:ext cx="405111" cy="259045"/>
    <xdr:sp macro="" textlink="">
      <xdr:nvSpPr>
        <xdr:cNvPr id="99" name="n_3mainValue有形固定資産減価償却率">
          <a:extLst>
            <a:ext uri="{FF2B5EF4-FFF2-40B4-BE49-F238E27FC236}">
              <a16:creationId xmlns:a16="http://schemas.microsoft.com/office/drawing/2014/main" xmlns="" id="{9D176CFF-1367-4D1D-B6CF-276D60D7E359}"/>
            </a:ext>
          </a:extLst>
        </xdr:cNvPr>
        <xdr:cNvSpPr txBox="1"/>
      </xdr:nvSpPr>
      <xdr:spPr>
        <a:xfrm>
          <a:off x="2067569" y="6400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83021</xdr:rowOff>
    </xdr:from>
    <xdr:ext cx="405111" cy="259045"/>
    <xdr:sp macro="" textlink="">
      <xdr:nvSpPr>
        <xdr:cNvPr id="100" name="n_4mainValue有形固定資産減価償却率">
          <a:extLst>
            <a:ext uri="{FF2B5EF4-FFF2-40B4-BE49-F238E27FC236}">
              <a16:creationId xmlns:a16="http://schemas.microsoft.com/office/drawing/2014/main" xmlns="" id="{3C6C5BED-061A-45E1-8AAC-0AD4D2DDCF5F}"/>
            </a:ext>
          </a:extLst>
        </xdr:cNvPr>
        <xdr:cNvSpPr txBox="1"/>
      </xdr:nvSpPr>
      <xdr:spPr>
        <a:xfrm>
          <a:off x="1397009" y="63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xmlns="" id="{303AF582-3D97-4048-BFDA-D7779634BF89}"/>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xmlns="" id="{E42C9E49-F2F3-4EA1-9A8A-A77B808AE2EF}"/>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xmlns="" id="{961238C4-8C81-4C33-B52F-0427485159EB}"/>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xmlns="" id="{B2CFCCED-6B42-4301-B94D-880CD17DD99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xmlns="" id="{300572BB-4DA7-46B4-BCF9-BDC1A87769F4}"/>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xmlns="" id="{BBC6E987-3696-4827-A89B-ACC10553DCE3}"/>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xmlns="" id="{05C6EC3F-8788-4D03-B47A-2FE05CC1AFBA}"/>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xmlns="" id="{AF31AE20-FAEE-4C64-8AE1-D23D48D7FF1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xmlns="" id="{30943B10-0DBE-4F18-BD34-75B8D0D12ECD}"/>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xmlns="" id="{D81A986B-245F-441F-842D-7B5585A6CAEB}"/>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xmlns="" id="{2FE314F3-EED6-4710-BDDB-93FA8539C5BC}"/>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xmlns="" id="{F6728D4D-B19B-4F75-8279-4C93F148A293}"/>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xmlns="" id="{9C699A47-81F2-4E5F-BBF2-2CAF29254FD2}"/>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債務償還費率は、類似団体平均と比較すると高い数値となっているが、これは平成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年度の花の丘公園用地取得や平成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年度の学校給食センター等の整備にあたって借り入れを行った地方債が影響している。</a:t>
          </a:r>
        </a:p>
        <a:p>
          <a:r>
            <a:rPr kumimoji="1" lang="ja-JP" altLang="en-US" sz="1100">
              <a:latin typeface="ＭＳ Ｐゴシック" panose="020B0600070205080204" pitchFamily="50" charset="-128"/>
              <a:ea typeface="ＭＳ Ｐゴシック" panose="020B0600070205080204" pitchFamily="50" charset="-128"/>
            </a:rPr>
            <a:t>近年は減少傾向にあるものの、今後控えている庁舎の更新やその他の施設の改修等を行う際には、地方債の借り入れを検討しなければならないことから、今後も経常経費の抑制に努める必要がある。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xmlns="" id="{00912B9D-0781-41A1-95B4-6EC6CF01BCB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xmlns="" id="{8523C1A1-436A-4E36-8320-16A466629EF4}"/>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xmlns="" id="{2790F728-6FAE-422E-A499-CD51B9043CAF}"/>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a:extLst>
            <a:ext uri="{FF2B5EF4-FFF2-40B4-BE49-F238E27FC236}">
              <a16:creationId xmlns:a16="http://schemas.microsoft.com/office/drawing/2014/main" xmlns="" id="{64565351-CD7E-40DA-9F9B-E48E9DF34F92}"/>
            </a:ext>
          </a:extLst>
        </xdr:cNvPr>
        <xdr:cNvCxnSpPr/>
      </xdr:nvCxnSpPr>
      <xdr:spPr>
        <a:xfrm>
          <a:off x="9971405" y="65335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a:extLst>
            <a:ext uri="{FF2B5EF4-FFF2-40B4-BE49-F238E27FC236}">
              <a16:creationId xmlns:a16="http://schemas.microsoft.com/office/drawing/2014/main" xmlns="" id="{E66BE018-861E-464B-96DB-0B71E71EED18}"/>
            </a:ext>
          </a:extLst>
        </xdr:cNvPr>
        <xdr:cNvSpPr txBox="1"/>
      </xdr:nvSpPr>
      <xdr:spPr>
        <a:xfrm>
          <a:off x="9486041" y="6443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a:extLst>
            <a:ext uri="{FF2B5EF4-FFF2-40B4-BE49-F238E27FC236}">
              <a16:creationId xmlns:a16="http://schemas.microsoft.com/office/drawing/2014/main" xmlns="" id="{E445C225-2AA4-4456-84AF-608D84EAAC43}"/>
            </a:ext>
          </a:extLst>
        </xdr:cNvPr>
        <xdr:cNvCxnSpPr/>
      </xdr:nvCxnSpPr>
      <xdr:spPr>
        <a:xfrm>
          <a:off x="9971405" y="611314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a:extLst>
            <a:ext uri="{FF2B5EF4-FFF2-40B4-BE49-F238E27FC236}">
              <a16:creationId xmlns:a16="http://schemas.microsoft.com/office/drawing/2014/main" xmlns="" id="{F4459152-E3AB-4158-B930-6ABDB87E4E63}"/>
            </a:ext>
          </a:extLst>
        </xdr:cNvPr>
        <xdr:cNvSpPr txBox="1"/>
      </xdr:nvSpPr>
      <xdr:spPr>
        <a:xfrm>
          <a:off x="9486041" y="601934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a:extLst>
            <a:ext uri="{FF2B5EF4-FFF2-40B4-BE49-F238E27FC236}">
              <a16:creationId xmlns:a16="http://schemas.microsoft.com/office/drawing/2014/main" xmlns="" id="{B66ED233-C05C-47C5-AEC9-15A55188090E}"/>
            </a:ext>
          </a:extLst>
        </xdr:cNvPr>
        <xdr:cNvCxnSpPr/>
      </xdr:nvCxnSpPr>
      <xdr:spPr>
        <a:xfrm>
          <a:off x="9971405" y="56889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a:extLst>
            <a:ext uri="{FF2B5EF4-FFF2-40B4-BE49-F238E27FC236}">
              <a16:creationId xmlns:a16="http://schemas.microsoft.com/office/drawing/2014/main" xmlns="" id="{27C93DD8-991B-4218-8AE1-48926C008E7E}"/>
            </a:ext>
          </a:extLst>
        </xdr:cNvPr>
        <xdr:cNvSpPr txBox="1"/>
      </xdr:nvSpPr>
      <xdr:spPr>
        <a:xfrm>
          <a:off x="9542936" y="55989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a:extLst>
            <a:ext uri="{FF2B5EF4-FFF2-40B4-BE49-F238E27FC236}">
              <a16:creationId xmlns:a16="http://schemas.microsoft.com/office/drawing/2014/main" xmlns="" id="{16D4E741-F426-403C-A353-39F7E6F1D909}"/>
            </a:ext>
          </a:extLst>
        </xdr:cNvPr>
        <xdr:cNvCxnSpPr/>
      </xdr:nvCxnSpPr>
      <xdr:spPr>
        <a:xfrm>
          <a:off x="9971405" y="52685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a:extLst>
            <a:ext uri="{FF2B5EF4-FFF2-40B4-BE49-F238E27FC236}">
              <a16:creationId xmlns:a16="http://schemas.microsoft.com/office/drawing/2014/main" xmlns="" id="{0E0240AB-50A0-4C42-AEC0-DF800AA8AA9D}"/>
            </a:ext>
          </a:extLst>
        </xdr:cNvPr>
        <xdr:cNvSpPr txBox="1"/>
      </xdr:nvSpPr>
      <xdr:spPr>
        <a:xfrm>
          <a:off x="9645528" y="51747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xmlns="" id="{4C95CA5A-D080-421C-BD45-EB2FA01EAED9}"/>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xmlns="" id="{106747DF-3154-43F1-835F-CD2E9AB18A39}"/>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a:extLst>
            <a:ext uri="{FF2B5EF4-FFF2-40B4-BE49-F238E27FC236}">
              <a16:creationId xmlns:a16="http://schemas.microsoft.com/office/drawing/2014/main" xmlns="" id="{CC9B9C96-A2E8-45B4-BD8E-1291CD63D231}"/>
            </a:ext>
          </a:extLst>
        </xdr:cNvPr>
        <xdr:cNvCxnSpPr/>
      </xdr:nvCxnSpPr>
      <xdr:spPr>
        <a:xfrm flipV="1">
          <a:off x="13027660" y="5268595"/>
          <a:ext cx="1269" cy="131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a:extLst>
            <a:ext uri="{FF2B5EF4-FFF2-40B4-BE49-F238E27FC236}">
              <a16:creationId xmlns:a16="http://schemas.microsoft.com/office/drawing/2014/main" xmlns="" id="{95DCA7FB-5BB6-421F-B850-E73690DE4F43}"/>
            </a:ext>
          </a:extLst>
        </xdr:cNvPr>
        <xdr:cNvSpPr txBox="1"/>
      </xdr:nvSpPr>
      <xdr:spPr>
        <a:xfrm>
          <a:off x="13080365" y="65834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a:extLst>
            <a:ext uri="{FF2B5EF4-FFF2-40B4-BE49-F238E27FC236}">
              <a16:creationId xmlns:a16="http://schemas.microsoft.com/office/drawing/2014/main" xmlns="" id="{FB523E25-273B-49B5-948B-A55BF4D021E3}"/>
            </a:ext>
          </a:extLst>
        </xdr:cNvPr>
        <xdr:cNvCxnSpPr/>
      </xdr:nvCxnSpPr>
      <xdr:spPr>
        <a:xfrm>
          <a:off x="12963525" y="65796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a:extLst>
            <a:ext uri="{FF2B5EF4-FFF2-40B4-BE49-F238E27FC236}">
              <a16:creationId xmlns:a16="http://schemas.microsoft.com/office/drawing/2014/main" xmlns="" id="{1B2890FA-44CC-482C-9B78-AB2E99C6B4DB}"/>
            </a:ext>
          </a:extLst>
        </xdr:cNvPr>
        <xdr:cNvSpPr txBox="1"/>
      </xdr:nvSpPr>
      <xdr:spPr>
        <a:xfrm>
          <a:off x="13080365" y="5047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a:extLst>
            <a:ext uri="{FF2B5EF4-FFF2-40B4-BE49-F238E27FC236}">
              <a16:creationId xmlns:a16="http://schemas.microsoft.com/office/drawing/2014/main" xmlns="" id="{BA976EE7-0667-4C81-899D-BA84A5C94BD1}"/>
            </a:ext>
          </a:extLst>
        </xdr:cNvPr>
        <xdr:cNvCxnSpPr/>
      </xdr:nvCxnSpPr>
      <xdr:spPr>
        <a:xfrm>
          <a:off x="12963525" y="5268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a:extLst>
            <a:ext uri="{FF2B5EF4-FFF2-40B4-BE49-F238E27FC236}">
              <a16:creationId xmlns:a16="http://schemas.microsoft.com/office/drawing/2014/main" xmlns="" id="{577DA354-B010-49F0-A5B3-7588755403EF}"/>
            </a:ext>
          </a:extLst>
        </xdr:cNvPr>
        <xdr:cNvSpPr txBox="1"/>
      </xdr:nvSpPr>
      <xdr:spPr>
        <a:xfrm>
          <a:off x="13080365" y="55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a:extLst>
            <a:ext uri="{FF2B5EF4-FFF2-40B4-BE49-F238E27FC236}">
              <a16:creationId xmlns:a16="http://schemas.microsoft.com/office/drawing/2014/main" xmlns="" id="{C5A5DC3C-6B0D-4F76-A2DA-CD2056FCFFCB}"/>
            </a:ext>
          </a:extLst>
        </xdr:cNvPr>
        <xdr:cNvSpPr/>
      </xdr:nvSpPr>
      <xdr:spPr>
        <a:xfrm>
          <a:off x="13001625" y="56868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a:extLst>
            <a:ext uri="{FF2B5EF4-FFF2-40B4-BE49-F238E27FC236}">
              <a16:creationId xmlns:a16="http://schemas.microsoft.com/office/drawing/2014/main" xmlns="" id="{49CC473C-D935-405D-B549-D532E2EE2D02}"/>
            </a:ext>
          </a:extLst>
        </xdr:cNvPr>
        <xdr:cNvSpPr/>
      </xdr:nvSpPr>
      <xdr:spPr>
        <a:xfrm>
          <a:off x="12359005" y="57293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a:extLst>
            <a:ext uri="{FF2B5EF4-FFF2-40B4-BE49-F238E27FC236}">
              <a16:creationId xmlns:a16="http://schemas.microsoft.com/office/drawing/2014/main" xmlns="" id="{D64B94B9-2DDD-4028-B0D8-196C565B678C}"/>
            </a:ext>
          </a:extLst>
        </xdr:cNvPr>
        <xdr:cNvSpPr/>
      </xdr:nvSpPr>
      <xdr:spPr>
        <a:xfrm>
          <a:off x="11688445" y="5717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a:extLst>
            <a:ext uri="{FF2B5EF4-FFF2-40B4-BE49-F238E27FC236}">
              <a16:creationId xmlns:a16="http://schemas.microsoft.com/office/drawing/2014/main" xmlns="" id="{50BF9DE1-6A89-4D59-94C1-F16BB342214E}"/>
            </a:ext>
          </a:extLst>
        </xdr:cNvPr>
        <xdr:cNvSpPr/>
      </xdr:nvSpPr>
      <xdr:spPr>
        <a:xfrm>
          <a:off x="11017885" y="5717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a:extLst>
            <a:ext uri="{FF2B5EF4-FFF2-40B4-BE49-F238E27FC236}">
              <a16:creationId xmlns:a16="http://schemas.microsoft.com/office/drawing/2014/main" xmlns="" id="{E88BE5ED-0E7C-4127-99F0-4AF4C31E6790}"/>
            </a:ext>
          </a:extLst>
        </xdr:cNvPr>
        <xdr:cNvSpPr/>
      </xdr:nvSpPr>
      <xdr:spPr>
        <a:xfrm>
          <a:off x="10347325" y="5732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E688C5ED-1FFC-481E-A919-FE0C06674843}"/>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AADF149D-EB8D-4645-BFD4-085CD722B2AD}"/>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DF2DAF22-D9F4-4992-8D80-17909587A18E}"/>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976259A7-9F36-4511-8DB8-987A6CE3EBCF}"/>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870714E6-C824-499B-9120-185F490D8248}"/>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112273</xdr:rowOff>
    </xdr:from>
    <xdr:to>
      <xdr:col>76</xdr:col>
      <xdr:colOff>73025</xdr:colOff>
      <xdr:row>31</xdr:row>
      <xdr:rowOff>42423</xdr:rowOff>
    </xdr:to>
    <xdr:sp macro="" textlink="">
      <xdr:nvSpPr>
        <xdr:cNvPr id="143" name="楕円 142">
          <a:extLst>
            <a:ext uri="{FF2B5EF4-FFF2-40B4-BE49-F238E27FC236}">
              <a16:creationId xmlns:a16="http://schemas.microsoft.com/office/drawing/2014/main" xmlns="" id="{27AE3F87-1AB6-47C7-BD74-2DFC98841885}"/>
            </a:ext>
          </a:extLst>
        </xdr:cNvPr>
        <xdr:cNvSpPr/>
      </xdr:nvSpPr>
      <xdr:spPr>
        <a:xfrm>
          <a:off x="13001625" y="58958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90700</xdr:rowOff>
    </xdr:from>
    <xdr:ext cx="469744" cy="259045"/>
    <xdr:sp macro="" textlink="">
      <xdr:nvSpPr>
        <xdr:cNvPr id="144" name="債務償還比率該当値テキスト">
          <a:extLst>
            <a:ext uri="{FF2B5EF4-FFF2-40B4-BE49-F238E27FC236}">
              <a16:creationId xmlns:a16="http://schemas.microsoft.com/office/drawing/2014/main" xmlns="" id="{CD2A9EB1-6930-4A0A-B569-0831A833B366}"/>
            </a:ext>
          </a:extLst>
        </xdr:cNvPr>
        <xdr:cNvSpPr txBox="1"/>
      </xdr:nvSpPr>
      <xdr:spPr>
        <a:xfrm>
          <a:off x="13080365" y="587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114432</xdr:rowOff>
    </xdr:from>
    <xdr:to>
      <xdr:col>72</xdr:col>
      <xdr:colOff>123825</xdr:colOff>
      <xdr:row>31</xdr:row>
      <xdr:rowOff>44582</xdr:rowOff>
    </xdr:to>
    <xdr:sp macro="" textlink="">
      <xdr:nvSpPr>
        <xdr:cNvPr id="145" name="楕円 144">
          <a:extLst>
            <a:ext uri="{FF2B5EF4-FFF2-40B4-BE49-F238E27FC236}">
              <a16:creationId xmlns:a16="http://schemas.microsoft.com/office/drawing/2014/main" xmlns="" id="{BDDCA44E-B370-40D1-99DD-7133A1C621A2}"/>
            </a:ext>
          </a:extLst>
        </xdr:cNvPr>
        <xdr:cNvSpPr/>
      </xdr:nvSpPr>
      <xdr:spPr>
        <a:xfrm>
          <a:off x="12359005" y="5898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163073</xdr:rowOff>
    </xdr:from>
    <xdr:to>
      <xdr:col>76</xdr:col>
      <xdr:colOff>22225</xdr:colOff>
      <xdr:row>30</xdr:row>
      <xdr:rowOff>165232</xdr:rowOff>
    </xdr:to>
    <xdr:cxnSp macro="">
      <xdr:nvCxnSpPr>
        <xdr:cNvPr id="146" name="直線コネクタ 145">
          <a:extLst>
            <a:ext uri="{FF2B5EF4-FFF2-40B4-BE49-F238E27FC236}">
              <a16:creationId xmlns:a16="http://schemas.microsoft.com/office/drawing/2014/main" xmlns="" id="{534EBD17-341A-4D1A-ABFE-92B93B2F036B}"/>
            </a:ext>
          </a:extLst>
        </xdr:cNvPr>
        <xdr:cNvCxnSpPr/>
      </xdr:nvCxnSpPr>
      <xdr:spPr>
        <a:xfrm flipV="1">
          <a:off x="12409805" y="5946653"/>
          <a:ext cx="61976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114519</xdr:rowOff>
    </xdr:from>
    <xdr:to>
      <xdr:col>68</xdr:col>
      <xdr:colOff>123825</xdr:colOff>
      <xdr:row>31</xdr:row>
      <xdr:rowOff>44669</xdr:rowOff>
    </xdr:to>
    <xdr:sp macro="" textlink="">
      <xdr:nvSpPr>
        <xdr:cNvPr id="147" name="楕円 146">
          <a:extLst>
            <a:ext uri="{FF2B5EF4-FFF2-40B4-BE49-F238E27FC236}">
              <a16:creationId xmlns:a16="http://schemas.microsoft.com/office/drawing/2014/main" xmlns="" id="{7A86FFF7-4A73-469D-9768-2B1A61D18D0A}"/>
            </a:ext>
          </a:extLst>
        </xdr:cNvPr>
        <xdr:cNvSpPr/>
      </xdr:nvSpPr>
      <xdr:spPr>
        <a:xfrm>
          <a:off x="11688445" y="58980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165232</xdr:rowOff>
    </xdr:from>
    <xdr:to>
      <xdr:col>72</xdr:col>
      <xdr:colOff>73025</xdr:colOff>
      <xdr:row>30</xdr:row>
      <xdr:rowOff>165319</xdr:rowOff>
    </xdr:to>
    <xdr:cxnSp macro="">
      <xdr:nvCxnSpPr>
        <xdr:cNvPr id="148" name="直線コネクタ 147">
          <a:extLst>
            <a:ext uri="{FF2B5EF4-FFF2-40B4-BE49-F238E27FC236}">
              <a16:creationId xmlns:a16="http://schemas.microsoft.com/office/drawing/2014/main" xmlns="" id="{ED738CB0-2A2E-4C98-9F8C-97852F1F16D6}"/>
            </a:ext>
          </a:extLst>
        </xdr:cNvPr>
        <xdr:cNvCxnSpPr/>
      </xdr:nvCxnSpPr>
      <xdr:spPr>
        <a:xfrm flipV="1">
          <a:off x="11739245" y="5948812"/>
          <a:ext cx="67056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39903</xdr:rowOff>
    </xdr:from>
    <xdr:to>
      <xdr:col>64</xdr:col>
      <xdr:colOff>123825</xdr:colOff>
      <xdr:row>30</xdr:row>
      <xdr:rowOff>141503</xdr:rowOff>
    </xdr:to>
    <xdr:sp macro="" textlink="">
      <xdr:nvSpPr>
        <xdr:cNvPr id="149" name="楕円 148">
          <a:extLst>
            <a:ext uri="{FF2B5EF4-FFF2-40B4-BE49-F238E27FC236}">
              <a16:creationId xmlns:a16="http://schemas.microsoft.com/office/drawing/2014/main" xmlns="" id="{8DB3492E-3EDE-4AFF-BE76-9B01996B2779}"/>
            </a:ext>
          </a:extLst>
        </xdr:cNvPr>
        <xdr:cNvSpPr/>
      </xdr:nvSpPr>
      <xdr:spPr>
        <a:xfrm>
          <a:off x="11017885" y="58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90703</xdr:rowOff>
    </xdr:from>
    <xdr:to>
      <xdr:col>68</xdr:col>
      <xdr:colOff>73025</xdr:colOff>
      <xdr:row>30</xdr:row>
      <xdr:rowOff>165319</xdr:rowOff>
    </xdr:to>
    <xdr:cxnSp macro="">
      <xdr:nvCxnSpPr>
        <xdr:cNvPr id="150" name="直線コネクタ 149">
          <a:extLst>
            <a:ext uri="{FF2B5EF4-FFF2-40B4-BE49-F238E27FC236}">
              <a16:creationId xmlns:a16="http://schemas.microsoft.com/office/drawing/2014/main" xmlns="" id="{7388F6E5-9AD9-4C5E-A2E8-F55A8D255625}"/>
            </a:ext>
          </a:extLst>
        </xdr:cNvPr>
        <xdr:cNvCxnSpPr/>
      </xdr:nvCxnSpPr>
      <xdr:spPr>
        <a:xfrm>
          <a:off x="11068685" y="5874283"/>
          <a:ext cx="670560" cy="7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167975</xdr:rowOff>
    </xdr:from>
    <xdr:to>
      <xdr:col>60</xdr:col>
      <xdr:colOff>123825</xdr:colOff>
      <xdr:row>31</xdr:row>
      <xdr:rowOff>98125</xdr:rowOff>
    </xdr:to>
    <xdr:sp macro="" textlink="">
      <xdr:nvSpPr>
        <xdr:cNvPr id="151" name="楕円 150">
          <a:extLst>
            <a:ext uri="{FF2B5EF4-FFF2-40B4-BE49-F238E27FC236}">
              <a16:creationId xmlns:a16="http://schemas.microsoft.com/office/drawing/2014/main" xmlns="" id="{FFDF11BB-EE15-45D0-86BD-389D5DC2FACE}"/>
            </a:ext>
          </a:extLst>
        </xdr:cNvPr>
        <xdr:cNvSpPr/>
      </xdr:nvSpPr>
      <xdr:spPr>
        <a:xfrm>
          <a:off x="10347325" y="5951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90703</xdr:rowOff>
    </xdr:from>
    <xdr:to>
      <xdr:col>64</xdr:col>
      <xdr:colOff>73025</xdr:colOff>
      <xdr:row>31</xdr:row>
      <xdr:rowOff>47325</xdr:rowOff>
    </xdr:to>
    <xdr:cxnSp macro="">
      <xdr:nvCxnSpPr>
        <xdr:cNvPr id="152" name="直線コネクタ 151">
          <a:extLst>
            <a:ext uri="{FF2B5EF4-FFF2-40B4-BE49-F238E27FC236}">
              <a16:creationId xmlns:a16="http://schemas.microsoft.com/office/drawing/2014/main" xmlns="" id="{DAF58511-7D72-4816-A44E-4C7E23E2C0DA}"/>
            </a:ext>
          </a:extLst>
        </xdr:cNvPr>
        <xdr:cNvCxnSpPr/>
      </xdr:nvCxnSpPr>
      <xdr:spPr>
        <a:xfrm flipV="1">
          <a:off x="10398125" y="5874283"/>
          <a:ext cx="670560" cy="12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a:extLst>
            <a:ext uri="{FF2B5EF4-FFF2-40B4-BE49-F238E27FC236}">
              <a16:creationId xmlns:a16="http://schemas.microsoft.com/office/drawing/2014/main" xmlns="" id="{29A180BC-3D7E-4BE7-BDFB-BD73E577DBD5}"/>
            </a:ext>
          </a:extLst>
        </xdr:cNvPr>
        <xdr:cNvSpPr txBox="1"/>
      </xdr:nvSpPr>
      <xdr:spPr>
        <a:xfrm>
          <a:off x="12185092" y="55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a:extLst>
            <a:ext uri="{FF2B5EF4-FFF2-40B4-BE49-F238E27FC236}">
              <a16:creationId xmlns:a16="http://schemas.microsoft.com/office/drawing/2014/main" xmlns="" id="{93374752-B9E8-475B-B434-2CA0AE0D7F49}"/>
            </a:ext>
          </a:extLst>
        </xdr:cNvPr>
        <xdr:cNvSpPr txBox="1"/>
      </xdr:nvSpPr>
      <xdr:spPr>
        <a:xfrm>
          <a:off x="11527232" y="549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a:extLst>
            <a:ext uri="{FF2B5EF4-FFF2-40B4-BE49-F238E27FC236}">
              <a16:creationId xmlns:a16="http://schemas.microsoft.com/office/drawing/2014/main" xmlns="" id="{E407F7E9-D118-4FE6-BE3F-3EC80B923036}"/>
            </a:ext>
          </a:extLst>
        </xdr:cNvPr>
        <xdr:cNvSpPr txBox="1"/>
      </xdr:nvSpPr>
      <xdr:spPr>
        <a:xfrm>
          <a:off x="10856672" y="549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a:extLst>
            <a:ext uri="{FF2B5EF4-FFF2-40B4-BE49-F238E27FC236}">
              <a16:creationId xmlns:a16="http://schemas.microsoft.com/office/drawing/2014/main" xmlns="" id="{42F0C9C1-E6E2-4606-8B3D-936E57D39F0A}"/>
            </a:ext>
          </a:extLst>
        </xdr:cNvPr>
        <xdr:cNvSpPr txBox="1"/>
      </xdr:nvSpPr>
      <xdr:spPr>
        <a:xfrm>
          <a:off x="10186112" y="551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35709</xdr:rowOff>
    </xdr:from>
    <xdr:ext cx="469744" cy="259045"/>
    <xdr:sp macro="" textlink="">
      <xdr:nvSpPr>
        <xdr:cNvPr id="157" name="n_1mainValue債務償還比率">
          <a:extLst>
            <a:ext uri="{FF2B5EF4-FFF2-40B4-BE49-F238E27FC236}">
              <a16:creationId xmlns:a16="http://schemas.microsoft.com/office/drawing/2014/main" xmlns="" id="{3E2CE1CE-4269-4DBC-A345-46303FAB783B}"/>
            </a:ext>
          </a:extLst>
        </xdr:cNvPr>
        <xdr:cNvSpPr txBox="1"/>
      </xdr:nvSpPr>
      <xdr:spPr>
        <a:xfrm>
          <a:off x="12185092" y="598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35796</xdr:rowOff>
    </xdr:from>
    <xdr:ext cx="469744" cy="259045"/>
    <xdr:sp macro="" textlink="">
      <xdr:nvSpPr>
        <xdr:cNvPr id="158" name="n_2mainValue債務償還比率">
          <a:extLst>
            <a:ext uri="{FF2B5EF4-FFF2-40B4-BE49-F238E27FC236}">
              <a16:creationId xmlns:a16="http://schemas.microsoft.com/office/drawing/2014/main" xmlns="" id="{4FFC8040-2D53-4D1C-AE63-8B0087F5DA22}"/>
            </a:ext>
          </a:extLst>
        </xdr:cNvPr>
        <xdr:cNvSpPr txBox="1"/>
      </xdr:nvSpPr>
      <xdr:spPr>
        <a:xfrm>
          <a:off x="11527232" y="598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132630</xdr:rowOff>
    </xdr:from>
    <xdr:ext cx="469744" cy="259045"/>
    <xdr:sp macro="" textlink="">
      <xdr:nvSpPr>
        <xdr:cNvPr id="159" name="n_3mainValue債務償還比率">
          <a:extLst>
            <a:ext uri="{FF2B5EF4-FFF2-40B4-BE49-F238E27FC236}">
              <a16:creationId xmlns:a16="http://schemas.microsoft.com/office/drawing/2014/main" xmlns="" id="{65CF062E-D990-4BF4-A97A-60735956B561}"/>
            </a:ext>
          </a:extLst>
        </xdr:cNvPr>
        <xdr:cNvSpPr txBox="1"/>
      </xdr:nvSpPr>
      <xdr:spPr>
        <a:xfrm>
          <a:off x="10856672" y="59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89252</xdr:rowOff>
    </xdr:from>
    <xdr:ext cx="469744" cy="259045"/>
    <xdr:sp macro="" textlink="">
      <xdr:nvSpPr>
        <xdr:cNvPr id="160" name="n_4mainValue債務償還比率">
          <a:extLst>
            <a:ext uri="{FF2B5EF4-FFF2-40B4-BE49-F238E27FC236}">
              <a16:creationId xmlns:a16="http://schemas.microsoft.com/office/drawing/2014/main" xmlns="" id="{AA74EA21-0BD2-4E34-AE90-C6767ADDB03E}"/>
            </a:ext>
          </a:extLst>
        </xdr:cNvPr>
        <xdr:cNvSpPr txBox="1"/>
      </xdr:nvSpPr>
      <xdr:spPr>
        <a:xfrm>
          <a:off x="10186112" y="604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xmlns="" id="{D42F4434-7E03-4B99-BFAC-4CAB5AA3A3A1}"/>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xmlns="" id="{A9D2BAC1-1465-41BD-9953-D53D82EA935B}"/>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xmlns="" id="{A7A92B20-D746-4E79-A533-0D0CC94CFAF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xmlns="" id="{4135C9EB-576B-4239-83C8-0F8F0E50F30F}"/>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xmlns="" id="{F1D49023-6BAE-41BC-BDBC-5A4E757A3199}"/>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xmlns="" id="{13F0BF81-0C81-4FF1-8018-499B975A9E8D}"/>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8F9A563-62D5-4532-9E29-ACC43CF508B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FD6A575-A7F8-4E11-B27D-AC175103F444}"/>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5A91A962-EF93-4D28-8209-9399E233134D}"/>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A2DA6CD-C1A7-4C46-9C8C-2BBB97C0824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79734180-F9B2-4E12-BCF7-DC6DC90B24D3}"/>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57872021-455F-4D5F-A785-33FFFA89D21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F9A4A7E3-3B4F-41AE-9EF9-15424B0C275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C40773BE-3C96-4C4F-B57B-8DDCA1F9957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4F9C0A39-0EDE-472D-B085-161738B31626}"/>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B549F6A9-76E3-45A4-AE80-AD00F0F250FC}"/>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28,321
28,077
9.08
11,925,192
11,481,332
391,371
5,930,262
7,517,841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8F3D3B9-4A35-4D9B-967C-72F38B7F20B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67D51D3-5F50-4DE2-A095-572DA1DC5E06}"/>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7D5E923-2EE4-4414-9DD7-5199CFC3663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B00022CB-D241-405A-B3CC-8C2D9F64D868}"/>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18EB3A6-B742-4D54-93EE-44FC1DB0E0C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C978DFDB-A126-4AAE-B335-721DFE4CE7AF}"/>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2C8DF3F-CDBF-448F-81A5-B4F38932117A}"/>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C53DE4B-4978-4A34-8CCB-1B736106B691}"/>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781A6E11-7F7D-4F14-8C10-3CAD92AAFBF9}"/>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54EACCF-8EF4-425B-96C8-711FAD30539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67591BF-ADE9-4C5E-BC3F-6FD40F5EC24E}"/>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5047DEF3-E6E2-4EE1-88BD-7817158E3D52}"/>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4F40B47C-8E1B-41BF-ADCB-A86B4468B73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134879B-0D04-4ED2-B6AC-E80BB32CD7D7}"/>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4F997E95-9CB2-48A4-854A-29905BDD6B5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B43F048F-2549-41D1-BAA2-80870BE911C7}"/>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265D581-CDF1-465E-8305-0B500D0A6652}"/>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5634E29-DA27-44A4-B574-16EF03C6F44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46DC32E-C262-4987-B4C3-04B52E040732}"/>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7E037458-3730-4EC6-A0A0-8209B306F483}"/>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B2EF235F-32DC-404F-AAC2-0A69E6FA342D}"/>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91D1889D-CC53-4331-A028-5DCA59A8533B}"/>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82D6C5B7-5DBA-4C3A-82CE-D9342C1534EE}"/>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CEC55BE2-073E-465D-8F4D-DD33B05C6358}"/>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ED9356EB-7C38-49D7-AB16-9BDF5C3BD69F}"/>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FCBBCA91-932C-42C7-9A5C-9059AA57BED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4003678E-A9BD-4C2A-9D90-3E3A38CA169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E206BBD-0925-4FAF-A022-F35EA9EEBCF9}"/>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64C61408-9672-475A-BBA9-5DF5667383C6}"/>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711F603-E09F-4D7F-977D-F7830CF22474}"/>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77F96628-7212-4D79-B298-EE8864D46954}"/>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EABD67C8-B181-4F6F-BE87-CB6243D2E9E1}"/>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DBBE2501-99E3-4A82-8D1E-7A8DC220666E}"/>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F59CCD0F-BD63-4293-B7CB-D9565EC0F257}"/>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8292B3B1-9874-46C9-A822-681BA57959A9}"/>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BF743B0F-3679-429E-BEA7-9883E59CFF68}"/>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95DAFA8A-1F22-4EA1-83FD-48BE15B5F46D}"/>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418DFF40-CD5D-4C1C-8356-2EDC1347A5E2}"/>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8B007931-DEA9-4271-9E5E-7900D337CBF7}"/>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AF806002-5109-4810-9AB7-424D44C5E76B}"/>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038325D8-20C7-43F1-BEE5-FD4F188F66F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E12F242E-1ECA-4649-B518-1266FB129ADF}"/>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5C67565A-8A24-45F6-A79B-DAC1ADBA1285}"/>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A7C01795-8ED1-432E-B72F-FC5D5056711F}"/>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29D66CA2-F549-4BEB-8153-6D95CF0BD81D}"/>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xmlns="" id="{9FE0023F-2AB6-423D-83E4-5CAC67702FF5}"/>
            </a:ext>
          </a:extLst>
        </xdr:cNvPr>
        <xdr:cNvCxnSpPr/>
      </xdr:nvCxnSpPr>
      <xdr:spPr>
        <a:xfrm flipV="1">
          <a:off x="4086225" y="577786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64364A5C-0A9E-4D53-B278-937CB8ED8804}"/>
            </a:ext>
          </a:extLst>
        </xdr:cNvPr>
        <xdr:cNvSpPr txBox="1"/>
      </xdr:nvSpPr>
      <xdr:spPr>
        <a:xfrm>
          <a:off x="412496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xmlns="" id="{2644CABA-220D-4183-A1EC-170A995CB704}"/>
            </a:ext>
          </a:extLst>
        </xdr:cNvPr>
        <xdr:cNvCxnSpPr/>
      </xdr:nvCxnSpPr>
      <xdr:spPr>
        <a:xfrm>
          <a:off x="4020820" y="706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F26C018-2EF1-40A4-93DD-0D4136C4BA0E}"/>
            </a:ext>
          </a:extLst>
        </xdr:cNvPr>
        <xdr:cNvSpPr txBox="1"/>
      </xdr:nvSpPr>
      <xdr:spPr>
        <a:xfrm>
          <a:off x="412496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xmlns="" id="{EDF0E30C-F526-4765-A853-BF58DD25B5A2}"/>
            </a:ext>
          </a:extLst>
        </xdr:cNvPr>
        <xdr:cNvCxnSpPr/>
      </xdr:nvCxnSpPr>
      <xdr:spPr>
        <a:xfrm>
          <a:off x="4020820" y="5777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E1245008-0330-4FA8-96BD-3DE3B1D9F629}"/>
            </a:ext>
          </a:extLst>
        </xdr:cNvPr>
        <xdr:cNvSpPr txBox="1"/>
      </xdr:nvSpPr>
      <xdr:spPr>
        <a:xfrm>
          <a:off x="412496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xmlns="" id="{DE56C450-74A9-4641-981A-29821DB6F3D9}"/>
            </a:ext>
          </a:extLst>
        </xdr:cNvPr>
        <xdr:cNvSpPr/>
      </xdr:nvSpPr>
      <xdr:spPr>
        <a:xfrm>
          <a:off x="403606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xmlns="" id="{D881C5BD-C7FD-4D0C-8355-6C3535AE427F}"/>
            </a:ext>
          </a:extLst>
        </xdr:cNvPr>
        <xdr:cNvSpPr/>
      </xdr:nvSpPr>
      <xdr:spPr>
        <a:xfrm>
          <a:off x="3312160" y="6350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xmlns="" id="{FCC1E059-D9FB-402F-B97F-0CCEEC44B048}"/>
            </a:ext>
          </a:extLst>
        </xdr:cNvPr>
        <xdr:cNvSpPr/>
      </xdr:nvSpPr>
      <xdr:spPr>
        <a:xfrm>
          <a:off x="25146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xmlns="" id="{EF03BC86-B21A-48C2-B1DD-3532D83FAE2F}"/>
            </a:ext>
          </a:extLst>
        </xdr:cNvPr>
        <xdr:cNvSpPr/>
      </xdr:nvSpPr>
      <xdr:spPr>
        <a:xfrm>
          <a:off x="173990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xmlns="" id="{EFEC207E-D016-47E5-8937-8E3117E43A84}"/>
            </a:ext>
          </a:extLst>
        </xdr:cNvPr>
        <xdr:cNvSpPr/>
      </xdr:nvSpPr>
      <xdr:spPr>
        <a:xfrm>
          <a:off x="965200" y="6260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310E7A7E-13D2-429B-BAB1-267FDC69B257}"/>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44D14C5-1F34-4E80-8997-602CE457EB1A}"/>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C9F06078-1B55-48EF-B564-34BD1A0C34F3}"/>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3DD2F11E-A6E0-4CCF-9E54-3BD08B2F8A3C}"/>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A4A5CE6B-FBF2-461B-8681-804BE2E597BD}"/>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73025</xdr:rowOff>
    </xdr:from>
    <xdr:to>
      <xdr:col>24</xdr:col>
      <xdr:colOff>114300</xdr:colOff>
      <xdr:row>41</xdr:row>
      <xdr:rowOff>3175</xdr:rowOff>
    </xdr:to>
    <xdr:sp macro="" textlink="">
      <xdr:nvSpPr>
        <xdr:cNvPr id="73" name="楕円 72">
          <a:extLst>
            <a:ext uri="{FF2B5EF4-FFF2-40B4-BE49-F238E27FC236}">
              <a16:creationId xmlns:a16="http://schemas.microsoft.com/office/drawing/2014/main" xmlns="" id="{CA14CE3C-505D-4024-B551-A7326791BF69}"/>
            </a:ext>
          </a:extLst>
        </xdr:cNvPr>
        <xdr:cNvSpPr/>
      </xdr:nvSpPr>
      <xdr:spPr>
        <a:xfrm>
          <a:off x="4036060" y="6778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51452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99F03E61-4DAB-40C8-BE0B-BB564A4D5D53}"/>
            </a:ext>
          </a:extLst>
        </xdr:cNvPr>
        <xdr:cNvSpPr txBox="1"/>
      </xdr:nvSpPr>
      <xdr:spPr>
        <a:xfrm>
          <a:off x="4124960"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61595</xdr:rowOff>
    </xdr:from>
    <xdr:to>
      <xdr:col>20</xdr:col>
      <xdr:colOff>38100</xdr:colOff>
      <xdr:row>40</xdr:row>
      <xdr:rowOff>163195</xdr:rowOff>
    </xdr:to>
    <xdr:sp macro="" textlink="">
      <xdr:nvSpPr>
        <xdr:cNvPr id="75" name="楕円 74">
          <a:extLst>
            <a:ext uri="{FF2B5EF4-FFF2-40B4-BE49-F238E27FC236}">
              <a16:creationId xmlns:a16="http://schemas.microsoft.com/office/drawing/2014/main" xmlns="" id="{76C37D8D-DA1E-439F-877B-D7D1B0590D69}"/>
            </a:ext>
          </a:extLst>
        </xdr:cNvPr>
        <xdr:cNvSpPr/>
      </xdr:nvSpPr>
      <xdr:spPr>
        <a:xfrm>
          <a:off x="3312160" y="67671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112395</xdr:rowOff>
    </xdr:from>
    <xdr:to>
      <xdr:col>24</xdr:col>
      <xdr:colOff>63500</xdr:colOff>
      <xdr:row>40</xdr:row>
      <xdr:rowOff>123825</xdr:rowOff>
    </xdr:to>
    <xdr:cxnSp macro="">
      <xdr:nvCxnSpPr>
        <xdr:cNvPr id="76" name="直線コネクタ 75">
          <a:extLst>
            <a:ext uri="{FF2B5EF4-FFF2-40B4-BE49-F238E27FC236}">
              <a16:creationId xmlns:a16="http://schemas.microsoft.com/office/drawing/2014/main" xmlns="" id="{7243000A-8842-4F71-8F84-4648CBB9D15B}"/>
            </a:ext>
          </a:extLst>
        </xdr:cNvPr>
        <xdr:cNvCxnSpPr/>
      </xdr:nvCxnSpPr>
      <xdr:spPr>
        <a:xfrm>
          <a:off x="3355340" y="6817995"/>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46355</xdr:rowOff>
    </xdr:from>
    <xdr:to>
      <xdr:col>15</xdr:col>
      <xdr:colOff>101600</xdr:colOff>
      <xdr:row>40</xdr:row>
      <xdr:rowOff>147955</xdr:rowOff>
    </xdr:to>
    <xdr:sp macro="" textlink="">
      <xdr:nvSpPr>
        <xdr:cNvPr id="77" name="楕円 76">
          <a:extLst>
            <a:ext uri="{FF2B5EF4-FFF2-40B4-BE49-F238E27FC236}">
              <a16:creationId xmlns:a16="http://schemas.microsoft.com/office/drawing/2014/main" xmlns="" id="{3ECBF464-5A92-403A-9636-BFE7294F4393}"/>
            </a:ext>
          </a:extLst>
        </xdr:cNvPr>
        <xdr:cNvSpPr/>
      </xdr:nvSpPr>
      <xdr:spPr>
        <a:xfrm>
          <a:off x="25146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97155</xdr:rowOff>
    </xdr:from>
    <xdr:to>
      <xdr:col>19</xdr:col>
      <xdr:colOff>177800</xdr:colOff>
      <xdr:row>40</xdr:row>
      <xdr:rowOff>112395</xdr:rowOff>
    </xdr:to>
    <xdr:cxnSp macro="">
      <xdr:nvCxnSpPr>
        <xdr:cNvPr id="78" name="直線コネクタ 77">
          <a:extLst>
            <a:ext uri="{FF2B5EF4-FFF2-40B4-BE49-F238E27FC236}">
              <a16:creationId xmlns:a16="http://schemas.microsoft.com/office/drawing/2014/main" xmlns="" id="{66E36A5B-DE74-4117-8BAC-144036636B68}"/>
            </a:ext>
          </a:extLst>
        </xdr:cNvPr>
        <xdr:cNvCxnSpPr/>
      </xdr:nvCxnSpPr>
      <xdr:spPr>
        <a:xfrm>
          <a:off x="2565400" y="6802755"/>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33020</xdr:rowOff>
    </xdr:from>
    <xdr:to>
      <xdr:col>10</xdr:col>
      <xdr:colOff>165100</xdr:colOff>
      <xdr:row>40</xdr:row>
      <xdr:rowOff>134620</xdr:rowOff>
    </xdr:to>
    <xdr:sp macro="" textlink="">
      <xdr:nvSpPr>
        <xdr:cNvPr id="79" name="楕円 78">
          <a:extLst>
            <a:ext uri="{FF2B5EF4-FFF2-40B4-BE49-F238E27FC236}">
              <a16:creationId xmlns:a16="http://schemas.microsoft.com/office/drawing/2014/main" xmlns="" id="{84AE6284-1C7C-4306-AD13-4082F9B62E17}"/>
            </a:ext>
          </a:extLst>
        </xdr:cNvPr>
        <xdr:cNvSpPr/>
      </xdr:nvSpPr>
      <xdr:spPr>
        <a:xfrm>
          <a:off x="17399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83820</xdr:rowOff>
    </xdr:from>
    <xdr:to>
      <xdr:col>15</xdr:col>
      <xdr:colOff>50800</xdr:colOff>
      <xdr:row>40</xdr:row>
      <xdr:rowOff>97155</xdr:rowOff>
    </xdr:to>
    <xdr:cxnSp macro="">
      <xdr:nvCxnSpPr>
        <xdr:cNvPr id="80" name="直線コネクタ 79">
          <a:extLst>
            <a:ext uri="{FF2B5EF4-FFF2-40B4-BE49-F238E27FC236}">
              <a16:creationId xmlns:a16="http://schemas.microsoft.com/office/drawing/2014/main" xmlns="" id="{94636A89-6ABD-4EEA-B8F5-C02ECE655979}"/>
            </a:ext>
          </a:extLst>
        </xdr:cNvPr>
        <xdr:cNvCxnSpPr/>
      </xdr:nvCxnSpPr>
      <xdr:spPr>
        <a:xfrm>
          <a:off x="1790700" y="6789420"/>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17780</xdr:rowOff>
    </xdr:from>
    <xdr:to>
      <xdr:col>6</xdr:col>
      <xdr:colOff>38100</xdr:colOff>
      <xdr:row>40</xdr:row>
      <xdr:rowOff>119380</xdr:rowOff>
    </xdr:to>
    <xdr:sp macro="" textlink="">
      <xdr:nvSpPr>
        <xdr:cNvPr id="81" name="楕円 80">
          <a:extLst>
            <a:ext uri="{FF2B5EF4-FFF2-40B4-BE49-F238E27FC236}">
              <a16:creationId xmlns:a16="http://schemas.microsoft.com/office/drawing/2014/main" xmlns="" id="{72E1B3D8-A55A-4FEA-A48F-AED49983D811}"/>
            </a:ext>
          </a:extLst>
        </xdr:cNvPr>
        <xdr:cNvSpPr/>
      </xdr:nvSpPr>
      <xdr:spPr>
        <a:xfrm>
          <a:off x="965200" y="67233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68580</xdr:rowOff>
    </xdr:from>
    <xdr:to>
      <xdr:col>10</xdr:col>
      <xdr:colOff>114300</xdr:colOff>
      <xdr:row>40</xdr:row>
      <xdr:rowOff>83820</xdr:rowOff>
    </xdr:to>
    <xdr:cxnSp macro="">
      <xdr:nvCxnSpPr>
        <xdr:cNvPr id="82" name="直線コネクタ 81">
          <a:extLst>
            <a:ext uri="{FF2B5EF4-FFF2-40B4-BE49-F238E27FC236}">
              <a16:creationId xmlns:a16="http://schemas.microsoft.com/office/drawing/2014/main" xmlns="" id="{FD698FF9-898D-40A4-BCFB-B1677EA0C8D1}"/>
            </a:ext>
          </a:extLst>
        </xdr:cNvPr>
        <xdr:cNvCxnSpPr/>
      </xdr:nvCxnSpPr>
      <xdr:spPr>
        <a:xfrm>
          <a:off x="1008380" y="6774180"/>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a:extLst>
            <a:ext uri="{FF2B5EF4-FFF2-40B4-BE49-F238E27FC236}">
              <a16:creationId xmlns:a16="http://schemas.microsoft.com/office/drawing/2014/main" xmlns="" id="{0465D074-F8D5-44F1-98BD-477FA6A7A05D}"/>
            </a:ext>
          </a:extLst>
        </xdr:cNvPr>
        <xdr:cNvSpPr txBox="1"/>
      </xdr:nvSpPr>
      <xdr:spPr>
        <a:xfrm>
          <a:off x="317056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xmlns="" id="{D59DB187-27B5-4F8A-AAB3-B72436D30374}"/>
            </a:ext>
          </a:extLst>
        </xdr:cNvPr>
        <xdr:cNvSpPr txBox="1"/>
      </xdr:nvSpPr>
      <xdr:spPr>
        <a:xfrm>
          <a:off x="238570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xmlns="" id="{4E68DFDC-FC91-47D6-BDB3-0F933E83B8CF}"/>
            </a:ext>
          </a:extLst>
        </xdr:cNvPr>
        <xdr:cNvSpPr txBox="1"/>
      </xdr:nvSpPr>
      <xdr:spPr>
        <a:xfrm>
          <a:off x="161100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a:extLst>
            <a:ext uri="{FF2B5EF4-FFF2-40B4-BE49-F238E27FC236}">
              <a16:creationId xmlns:a16="http://schemas.microsoft.com/office/drawing/2014/main" xmlns="" id="{F0C0297A-7BB0-4651-8CCF-938A9EFE7DD4}"/>
            </a:ext>
          </a:extLst>
        </xdr:cNvPr>
        <xdr:cNvSpPr txBox="1"/>
      </xdr:nvSpPr>
      <xdr:spPr>
        <a:xfrm>
          <a:off x="83630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154322</xdr:rowOff>
    </xdr:from>
    <xdr:ext cx="405111" cy="259045"/>
    <xdr:sp macro="" textlink="">
      <xdr:nvSpPr>
        <xdr:cNvPr id="87" name="n_1mainValue【道路】&#10;有形固定資産減価償却率">
          <a:extLst>
            <a:ext uri="{FF2B5EF4-FFF2-40B4-BE49-F238E27FC236}">
              <a16:creationId xmlns:a16="http://schemas.microsoft.com/office/drawing/2014/main" xmlns="" id="{3ECC25BA-E09D-41C4-B841-930DF8A5BD95}"/>
            </a:ext>
          </a:extLst>
        </xdr:cNvPr>
        <xdr:cNvSpPr txBox="1"/>
      </xdr:nvSpPr>
      <xdr:spPr>
        <a:xfrm>
          <a:off x="317056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139082</xdr:rowOff>
    </xdr:from>
    <xdr:ext cx="405111" cy="259045"/>
    <xdr:sp macro="" textlink="">
      <xdr:nvSpPr>
        <xdr:cNvPr id="88" name="n_2mainValue【道路】&#10;有形固定資産減価償却率">
          <a:extLst>
            <a:ext uri="{FF2B5EF4-FFF2-40B4-BE49-F238E27FC236}">
              <a16:creationId xmlns:a16="http://schemas.microsoft.com/office/drawing/2014/main" xmlns="" id="{DB4D0810-4C7D-451F-BC17-8333EF665600}"/>
            </a:ext>
          </a:extLst>
        </xdr:cNvPr>
        <xdr:cNvSpPr txBox="1"/>
      </xdr:nvSpPr>
      <xdr:spPr>
        <a:xfrm>
          <a:off x="238570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125747</xdr:rowOff>
    </xdr:from>
    <xdr:ext cx="405111" cy="259045"/>
    <xdr:sp macro="" textlink="">
      <xdr:nvSpPr>
        <xdr:cNvPr id="89" name="n_3mainValue【道路】&#10;有形固定資産減価償却率">
          <a:extLst>
            <a:ext uri="{FF2B5EF4-FFF2-40B4-BE49-F238E27FC236}">
              <a16:creationId xmlns:a16="http://schemas.microsoft.com/office/drawing/2014/main" xmlns="" id="{446A3EA8-2B90-45A7-AC78-B91F47937B61}"/>
            </a:ext>
          </a:extLst>
        </xdr:cNvPr>
        <xdr:cNvSpPr txBox="1"/>
      </xdr:nvSpPr>
      <xdr:spPr>
        <a:xfrm>
          <a:off x="161100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110507</xdr:rowOff>
    </xdr:from>
    <xdr:ext cx="405111" cy="259045"/>
    <xdr:sp macro="" textlink="">
      <xdr:nvSpPr>
        <xdr:cNvPr id="90" name="n_4mainValue【道路】&#10;有形固定資産減価償却率">
          <a:extLst>
            <a:ext uri="{FF2B5EF4-FFF2-40B4-BE49-F238E27FC236}">
              <a16:creationId xmlns:a16="http://schemas.microsoft.com/office/drawing/2014/main" xmlns="" id="{0DADA98A-C332-4798-A342-5EEF3A913B2C}"/>
            </a:ext>
          </a:extLst>
        </xdr:cNvPr>
        <xdr:cNvSpPr txBox="1"/>
      </xdr:nvSpPr>
      <xdr:spPr>
        <a:xfrm>
          <a:off x="83630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3B78631A-AFAE-4A38-B108-5D174AD0C2DC}"/>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6E88F201-B8AF-4F03-A290-7FD1A9AD3B6C}"/>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D387E6CE-1EAD-413B-A929-C2B1F39F6866}"/>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FA73C8B6-A81B-4581-BA2A-ACB9637D1BA7}"/>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65F5DA51-B691-4E6E-8C04-6464E3F0A49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9DA46946-7D8D-4E18-A9C2-FD2CE9958C14}"/>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71E2C249-CCD2-45DD-94CD-55155B751A9B}"/>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38DE031B-A615-4D90-8F0C-8BF22369372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3D696771-7509-4B7E-9FD6-19199DE0ABA7}"/>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A35E3F2C-E863-468B-BA54-58D7F0E4FFC2}"/>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2A0C36F7-45E2-46E1-80A2-B27AB0155B8B}"/>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F6AB340F-EDB7-4DB9-8024-F857FEDB5DF9}"/>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4FB758C2-79D4-4892-A9B3-8AA8647007BF}"/>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1B833A90-9D2C-4730-8F4D-6EAA65A25283}"/>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FA41702A-4B82-4F6A-8574-03F2814B69CA}"/>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C761EB57-1008-40D7-9915-D6571E73E95F}"/>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ECC46901-8881-41C6-9BFF-C9C9D28E0448}"/>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C4B29154-F734-41D3-BF0A-D85DA6F93F85}"/>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7C0B12F9-9A76-4643-B192-66A5371576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68B4F067-4848-4932-957B-8D0A8EA3DE3A}"/>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B59DE159-AA73-449B-B448-E836DA7101B1}"/>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0F727F9F-1513-4D66-9170-FC62EFC537FE}"/>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21C674A7-8C77-4120-A37C-5006140A9BC2}"/>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xmlns="" id="{371B0259-DA11-4E2B-B80E-971279F3504B}"/>
            </a:ext>
          </a:extLst>
        </xdr:cNvPr>
        <xdr:cNvCxnSpPr/>
      </xdr:nvCxnSpPr>
      <xdr:spPr>
        <a:xfrm flipV="1">
          <a:off x="9219565" y="5837835"/>
          <a:ext cx="0" cy="116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xmlns="" id="{BBCB5407-7EEE-40C5-AB19-AB160F35CA16}"/>
            </a:ext>
          </a:extLst>
        </xdr:cNvPr>
        <xdr:cNvSpPr txBox="1"/>
      </xdr:nvSpPr>
      <xdr:spPr>
        <a:xfrm>
          <a:off x="9258300" y="700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xmlns="" id="{81198BC7-755F-47ED-B300-665F64694B2D}"/>
            </a:ext>
          </a:extLst>
        </xdr:cNvPr>
        <xdr:cNvCxnSpPr/>
      </xdr:nvCxnSpPr>
      <xdr:spPr>
        <a:xfrm>
          <a:off x="9154160" y="70011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xmlns="" id="{216541E5-7501-4C09-9120-710673D96959}"/>
            </a:ext>
          </a:extLst>
        </xdr:cNvPr>
        <xdr:cNvSpPr txBox="1"/>
      </xdr:nvSpPr>
      <xdr:spPr>
        <a:xfrm>
          <a:off x="9258300" y="561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xmlns="" id="{B7204044-F6E2-4752-9835-B7FE91644E57}"/>
            </a:ext>
          </a:extLst>
        </xdr:cNvPr>
        <xdr:cNvCxnSpPr/>
      </xdr:nvCxnSpPr>
      <xdr:spPr>
        <a:xfrm>
          <a:off x="9154160" y="58378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a:extLst>
            <a:ext uri="{FF2B5EF4-FFF2-40B4-BE49-F238E27FC236}">
              <a16:creationId xmlns:a16="http://schemas.microsoft.com/office/drawing/2014/main" xmlns="" id="{12D6229D-6794-4134-9212-9ADA9C632257}"/>
            </a:ext>
          </a:extLst>
        </xdr:cNvPr>
        <xdr:cNvSpPr txBox="1"/>
      </xdr:nvSpPr>
      <xdr:spPr>
        <a:xfrm>
          <a:off x="9258300" y="6542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xmlns="" id="{AD15C504-7817-4D0A-8FD9-03BF25EAF92F}"/>
            </a:ext>
          </a:extLst>
        </xdr:cNvPr>
        <xdr:cNvSpPr/>
      </xdr:nvSpPr>
      <xdr:spPr>
        <a:xfrm>
          <a:off x="9192260" y="66915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xmlns="" id="{7BA9AF7C-4AD8-4BA9-B002-AC76E185EF6D}"/>
            </a:ext>
          </a:extLst>
        </xdr:cNvPr>
        <xdr:cNvSpPr/>
      </xdr:nvSpPr>
      <xdr:spPr>
        <a:xfrm>
          <a:off x="8445500" y="6675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xmlns="" id="{9DF91E12-B607-41FD-BB59-C2E361A85B0C}"/>
            </a:ext>
          </a:extLst>
        </xdr:cNvPr>
        <xdr:cNvSpPr/>
      </xdr:nvSpPr>
      <xdr:spPr>
        <a:xfrm>
          <a:off x="7670800" y="6673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xmlns="" id="{977B9F91-5475-4A88-9132-BEE4AA8927CA}"/>
            </a:ext>
          </a:extLst>
        </xdr:cNvPr>
        <xdr:cNvSpPr/>
      </xdr:nvSpPr>
      <xdr:spPr>
        <a:xfrm>
          <a:off x="6873240" y="6689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xmlns="" id="{6860B9C9-25E1-4F27-A513-FB6D7B4CA0D0}"/>
            </a:ext>
          </a:extLst>
        </xdr:cNvPr>
        <xdr:cNvSpPr/>
      </xdr:nvSpPr>
      <xdr:spPr>
        <a:xfrm>
          <a:off x="6098540" y="66601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75F64178-4C92-4F2A-9BC1-6F9AA5ABE16E}"/>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860E5B0C-0CD8-40C9-9234-9DDAD6DC5321}"/>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FFAD669B-D321-4130-8820-ADFAA8709F52}"/>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D5D1A11E-1E8F-44CF-9FCC-B29E429763FB}"/>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1433ECA5-A8CB-4322-84AF-04E812300CE2}"/>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154825</xdr:rowOff>
    </xdr:from>
    <xdr:to>
      <xdr:col>55</xdr:col>
      <xdr:colOff>50800</xdr:colOff>
      <xdr:row>41</xdr:row>
      <xdr:rowOff>84975</xdr:rowOff>
    </xdr:to>
    <xdr:sp macro="" textlink="">
      <xdr:nvSpPr>
        <xdr:cNvPr id="130" name="楕円 129">
          <a:extLst>
            <a:ext uri="{FF2B5EF4-FFF2-40B4-BE49-F238E27FC236}">
              <a16:creationId xmlns:a16="http://schemas.microsoft.com/office/drawing/2014/main" xmlns="" id="{31224F6E-92A2-4C85-B195-95E6D8741279}"/>
            </a:ext>
          </a:extLst>
        </xdr:cNvPr>
        <xdr:cNvSpPr/>
      </xdr:nvSpPr>
      <xdr:spPr>
        <a:xfrm>
          <a:off x="9192260" y="6860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69752</xdr:rowOff>
    </xdr:from>
    <xdr:ext cx="469744" cy="259045"/>
    <xdr:sp macro="" textlink="">
      <xdr:nvSpPr>
        <xdr:cNvPr id="131" name="【道路】&#10;一人当たり延長該当値テキスト">
          <a:extLst>
            <a:ext uri="{FF2B5EF4-FFF2-40B4-BE49-F238E27FC236}">
              <a16:creationId xmlns:a16="http://schemas.microsoft.com/office/drawing/2014/main" xmlns="" id="{A6493D0C-5670-40E3-AD58-C312077BA466}"/>
            </a:ext>
          </a:extLst>
        </xdr:cNvPr>
        <xdr:cNvSpPr txBox="1"/>
      </xdr:nvSpPr>
      <xdr:spPr>
        <a:xfrm>
          <a:off x="9258300" y="677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156578</xdr:rowOff>
    </xdr:from>
    <xdr:to>
      <xdr:col>50</xdr:col>
      <xdr:colOff>165100</xdr:colOff>
      <xdr:row>41</xdr:row>
      <xdr:rowOff>86728</xdr:rowOff>
    </xdr:to>
    <xdr:sp macro="" textlink="">
      <xdr:nvSpPr>
        <xdr:cNvPr id="132" name="楕円 131">
          <a:extLst>
            <a:ext uri="{FF2B5EF4-FFF2-40B4-BE49-F238E27FC236}">
              <a16:creationId xmlns:a16="http://schemas.microsoft.com/office/drawing/2014/main" xmlns="" id="{A27A3FD1-0460-4E6B-822F-5CC03336AF0A}"/>
            </a:ext>
          </a:extLst>
        </xdr:cNvPr>
        <xdr:cNvSpPr/>
      </xdr:nvSpPr>
      <xdr:spPr>
        <a:xfrm>
          <a:off x="8445500" y="6862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34175</xdr:rowOff>
    </xdr:from>
    <xdr:to>
      <xdr:col>55</xdr:col>
      <xdr:colOff>0</xdr:colOff>
      <xdr:row>41</xdr:row>
      <xdr:rowOff>35928</xdr:rowOff>
    </xdr:to>
    <xdr:cxnSp macro="">
      <xdr:nvCxnSpPr>
        <xdr:cNvPr id="133" name="直線コネクタ 132">
          <a:extLst>
            <a:ext uri="{FF2B5EF4-FFF2-40B4-BE49-F238E27FC236}">
              <a16:creationId xmlns:a16="http://schemas.microsoft.com/office/drawing/2014/main" xmlns="" id="{50BD3753-7EB9-4B21-913F-B1D8C81072DF}"/>
            </a:ext>
          </a:extLst>
        </xdr:cNvPr>
        <xdr:cNvCxnSpPr/>
      </xdr:nvCxnSpPr>
      <xdr:spPr>
        <a:xfrm flipV="1">
          <a:off x="8496300" y="6907415"/>
          <a:ext cx="7239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158102</xdr:rowOff>
    </xdr:from>
    <xdr:to>
      <xdr:col>46</xdr:col>
      <xdr:colOff>38100</xdr:colOff>
      <xdr:row>41</xdr:row>
      <xdr:rowOff>88252</xdr:rowOff>
    </xdr:to>
    <xdr:sp macro="" textlink="">
      <xdr:nvSpPr>
        <xdr:cNvPr id="134" name="楕円 133">
          <a:extLst>
            <a:ext uri="{FF2B5EF4-FFF2-40B4-BE49-F238E27FC236}">
              <a16:creationId xmlns:a16="http://schemas.microsoft.com/office/drawing/2014/main" xmlns="" id="{2DEB8E35-DC89-47E3-9E33-6BD2869782C1}"/>
            </a:ext>
          </a:extLst>
        </xdr:cNvPr>
        <xdr:cNvSpPr/>
      </xdr:nvSpPr>
      <xdr:spPr>
        <a:xfrm>
          <a:off x="7670800" y="68637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35928</xdr:rowOff>
    </xdr:from>
    <xdr:to>
      <xdr:col>50</xdr:col>
      <xdr:colOff>114300</xdr:colOff>
      <xdr:row>41</xdr:row>
      <xdr:rowOff>37452</xdr:rowOff>
    </xdr:to>
    <xdr:cxnSp macro="">
      <xdr:nvCxnSpPr>
        <xdr:cNvPr id="135" name="直線コネクタ 134">
          <a:extLst>
            <a:ext uri="{FF2B5EF4-FFF2-40B4-BE49-F238E27FC236}">
              <a16:creationId xmlns:a16="http://schemas.microsoft.com/office/drawing/2014/main" xmlns="" id="{0E0F2EDC-682F-4183-B864-741B44F0C5F1}"/>
            </a:ext>
          </a:extLst>
        </xdr:cNvPr>
        <xdr:cNvCxnSpPr/>
      </xdr:nvCxnSpPr>
      <xdr:spPr>
        <a:xfrm flipV="1">
          <a:off x="7713980" y="6909168"/>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159741</xdr:rowOff>
    </xdr:from>
    <xdr:to>
      <xdr:col>41</xdr:col>
      <xdr:colOff>101600</xdr:colOff>
      <xdr:row>41</xdr:row>
      <xdr:rowOff>89891</xdr:rowOff>
    </xdr:to>
    <xdr:sp macro="" textlink="">
      <xdr:nvSpPr>
        <xdr:cNvPr id="136" name="楕円 135">
          <a:extLst>
            <a:ext uri="{FF2B5EF4-FFF2-40B4-BE49-F238E27FC236}">
              <a16:creationId xmlns:a16="http://schemas.microsoft.com/office/drawing/2014/main" xmlns="" id="{103676C5-A21B-4643-B18C-97A765E44BDE}"/>
            </a:ext>
          </a:extLst>
        </xdr:cNvPr>
        <xdr:cNvSpPr/>
      </xdr:nvSpPr>
      <xdr:spPr>
        <a:xfrm>
          <a:off x="6873240" y="68653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37452</xdr:rowOff>
    </xdr:from>
    <xdr:to>
      <xdr:col>45</xdr:col>
      <xdr:colOff>177800</xdr:colOff>
      <xdr:row>41</xdr:row>
      <xdr:rowOff>39091</xdr:rowOff>
    </xdr:to>
    <xdr:cxnSp macro="">
      <xdr:nvCxnSpPr>
        <xdr:cNvPr id="137" name="直線コネクタ 136">
          <a:extLst>
            <a:ext uri="{FF2B5EF4-FFF2-40B4-BE49-F238E27FC236}">
              <a16:creationId xmlns:a16="http://schemas.microsoft.com/office/drawing/2014/main" xmlns="" id="{34CC4CE7-447A-4E80-B158-E21BA3A7CA9B}"/>
            </a:ext>
          </a:extLst>
        </xdr:cNvPr>
        <xdr:cNvCxnSpPr/>
      </xdr:nvCxnSpPr>
      <xdr:spPr>
        <a:xfrm flipV="1">
          <a:off x="6924040" y="6910692"/>
          <a:ext cx="78994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166027</xdr:rowOff>
    </xdr:from>
    <xdr:to>
      <xdr:col>36</xdr:col>
      <xdr:colOff>165100</xdr:colOff>
      <xdr:row>41</xdr:row>
      <xdr:rowOff>96177</xdr:rowOff>
    </xdr:to>
    <xdr:sp macro="" textlink="">
      <xdr:nvSpPr>
        <xdr:cNvPr id="138" name="楕円 137">
          <a:extLst>
            <a:ext uri="{FF2B5EF4-FFF2-40B4-BE49-F238E27FC236}">
              <a16:creationId xmlns:a16="http://schemas.microsoft.com/office/drawing/2014/main" xmlns="" id="{EA2DAA57-3D77-4DF3-A068-A7D7F6E441BC}"/>
            </a:ext>
          </a:extLst>
        </xdr:cNvPr>
        <xdr:cNvSpPr/>
      </xdr:nvSpPr>
      <xdr:spPr>
        <a:xfrm>
          <a:off x="6098540" y="6871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39091</xdr:rowOff>
    </xdr:from>
    <xdr:to>
      <xdr:col>41</xdr:col>
      <xdr:colOff>50800</xdr:colOff>
      <xdr:row>41</xdr:row>
      <xdr:rowOff>45377</xdr:rowOff>
    </xdr:to>
    <xdr:cxnSp macro="">
      <xdr:nvCxnSpPr>
        <xdr:cNvPr id="139" name="直線コネクタ 138">
          <a:extLst>
            <a:ext uri="{FF2B5EF4-FFF2-40B4-BE49-F238E27FC236}">
              <a16:creationId xmlns:a16="http://schemas.microsoft.com/office/drawing/2014/main" xmlns="" id="{DF8DCC0A-4BD0-4332-A5AD-5D64954FC70A}"/>
            </a:ext>
          </a:extLst>
        </xdr:cNvPr>
        <xdr:cNvCxnSpPr/>
      </xdr:nvCxnSpPr>
      <xdr:spPr>
        <a:xfrm flipV="1">
          <a:off x="6149340" y="6912331"/>
          <a:ext cx="7747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xmlns="" id="{B2A3861E-FEDA-4D8E-9AC3-B36F1F034E7E}"/>
            </a:ext>
          </a:extLst>
        </xdr:cNvPr>
        <xdr:cNvSpPr txBox="1"/>
      </xdr:nvSpPr>
      <xdr:spPr>
        <a:xfrm>
          <a:off x="8271587" y="645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xmlns="" id="{7C78B603-F480-4C1B-8A0A-17028D6F6DA0}"/>
            </a:ext>
          </a:extLst>
        </xdr:cNvPr>
        <xdr:cNvSpPr txBox="1"/>
      </xdr:nvSpPr>
      <xdr:spPr>
        <a:xfrm>
          <a:off x="7509587" y="645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a:extLst>
            <a:ext uri="{FF2B5EF4-FFF2-40B4-BE49-F238E27FC236}">
              <a16:creationId xmlns:a16="http://schemas.microsoft.com/office/drawing/2014/main" xmlns="" id="{618D0B6D-A914-4788-8714-BDC924FD63D0}"/>
            </a:ext>
          </a:extLst>
        </xdr:cNvPr>
        <xdr:cNvSpPr txBox="1"/>
      </xdr:nvSpPr>
      <xdr:spPr>
        <a:xfrm>
          <a:off x="6712027" y="64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xmlns="" id="{F34D1FCF-AC13-4D00-B131-B903FA8BFB92}"/>
            </a:ext>
          </a:extLst>
        </xdr:cNvPr>
        <xdr:cNvSpPr txBox="1"/>
      </xdr:nvSpPr>
      <xdr:spPr>
        <a:xfrm>
          <a:off x="59373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77855</xdr:rowOff>
    </xdr:from>
    <xdr:ext cx="469744" cy="259045"/>
    <xdr:sp macro="" textlink="">
      <xdr:nvSpPr>
        <xdr:cNvPr id="144" name="n_1mainValue【道路】&#10;一人当たり延長">
          <a:extLst>
            <a:ext uri="{FF2B5EF4-FFF2-40B4-BE49-F238E27FC236}">
              <a16:creationId xmlns:a16="http://schemas.microsoft.com/office/drawing/2014/main" xmlns="" id="{F4B35490-1C0B-4F9C-8316-4AA66A17A4AD}"/>
            </a:ext>
          </a:extLst>
        </xdr:cNvPr>
        <xdr:cNvSpPr txBox="1"/>
      </xdr:nvSpPr>
      <xdr:spPr>
        <a:xfrm>
          <a:off x="8271587" y="69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79379</xdr:rowOff>
    </xdr:from>
    <xdr:ext cx="469744" cy="259045"/>
    <xdr:sp macro="" textlink="">
      <xdr:nvSpPr>
        <xdr:cNvPr id="145" name="n_2mainValue【道路】&#10;一人当たり延長">
          <a:extLst>
            <a:ext uri="{FF2B5EF4-FFF2-40B4-BE49-F238E27FC236}">
              <a16:creationId xmlns:a16="http://schemas.microsoft.com/office/drawing/2014/main" xmlns="" id="{B138C324-2381-4391-BF72-38592688B51A}"/>
            </a:ext>
          </a:extLst>
        </xdr:cNvPr>
        <xdr:cNvSpPr txBox="1"/>
      </xdr:nvSpPr>
      <xdr:spPr>
        <a:xfrm>
          <a:off x="7509587" y="695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81018</xdr:rowOff>
    </xdr:from>
    <xdr:ext cx="469744" cy="259045"/>
    <xdr:sp macro="" textlink="">
      <xdr:nvSpPr>
        <xdr:cNvPr id="146" name="n_3mainValue【道路】&#10;一人当たり延長">
          <a:extLst>
            <a:ext uri="{FF2B5EF4-FFF2-40B4-BE49-F238E27FC236}">
              <a16:creationId xmlns:a16="http://schemas.microsoft.com/office/drawing/2014/main" xmlns="" id="{7658A273-E409-452F-951A-AFFDD4465362}"/>
            </a:ext>
          </a:extLst>
        </xdr:cNvPr>
        <xdr:cNvSpPr txBox="1"/>
      </xdr:nvSpPr>
      <xdr:spPr>
        <a:xfrm>
          <a:off x="6712027" y="695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87304</xdr:rowOff>
    </xdr:from>
    <xdr:ext cx="469744" cy="259045"/>
    <xdr:sp macro="" textlink="">
      <xdr:nvSpPr>
        <xdr:cNvPr id="147" name="n_4mainValue【道路】&#10;一人当たり延長">
          <a:extLst>
            <a:ext uri="{FF2B5EF4-FFF2-40B4-BE49-F238E27FC236}">
              <a16:creationId xmlns:a16="http://schemas.microsoft.com/office/drawing/2014/main" xmlns="" id="{B5C863EF-B15B-4392-BAC6-B41F1A345068}"/>
            </a:ext>
          </a:extLst>
        </xdr:cNvPr>
        <xdr:cNvSpPr txBox="1"/>
      </xdr:nvSpPr>
      <xdr:spPr>
        <a:xfrm>
          <a:off x="5937327" y="69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71839D4B-5890-4E66-8B50-010F64FBAE15}"/>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2D61ED71-7546-418A-B929-E325CF954D8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3F05CD3B-A27D-4C0C-B078-24B5C1ADDCE1}"/>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5DEA9206-1C64-467C-B0D7-1132095F6683}"/>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2E340B0F-8113-4E33-A92A-C295F49CAAC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A60DE54C-6816-462F-9552-71098442E882}"/>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B6A45E3C-29FF-4627-B701-54B3330F0CAD}"/>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CBEF489E-EB51-46D6-ADA1-2D1A4C871F3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E9C2C551-9F58-4C7B-B286-0AC45869B59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06274208-EA06-4284-8DD6-5F1D7D07DCB3}"/>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B68104E2-ED4C-47A9-A599-E9B15F094ABB}"/>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C87DAD2A-7D92-4C40-B556-5DBB6F202E05}"/>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5A2CBB68-105B-4A7D-BB6E-B67F6D4022B2}"/>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F8022490-3A52-43D5-A329-93B019A75D7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8412E97F-542F-4CD4-AF36-8509969EA3F3}"/>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3F2B8252-D9BB-45D4-9D33-2DA54DDAD42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B891C2D2-E0D1-45FB-A119-E117123353A8}"/>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A1493148-5F63-43DE-98F5-5236B02C19B5}"/>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FA0914A2-A216-492C-9913-FA8AD2949055}"/>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4249F483-4E31-4279-B0B1-D767515E0306}"/>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412BCBB4-8863-4A6F-8086-A0AEC215327E}"/>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4D8B8F7B-4EDC-4D43-B437-EE41BE60400D}"/>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DD48564F-72CD-40E9-A8B8-17B5D99E9D62}"/>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FE0C5E6D-53FD-47B4-A724-C6800745B387}"/>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C88532AE-DF28-48D2-A993-5613A9414205}"/>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xmlns="" id="{44403A62-6968-479E-80DF-183254A2AF1C}"/>
            </a:ext>
          </a:extLst>
        </xdr:cNvPr>
        <xdr:cNvCxnSpPr/>
      </xdr:nvCxnSpPr>
      <xdr:spPr>
        <a:xfrm flipV="1">
          <a:off x="4086225" y="9310007"/>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90C7808C-A793-4193-BAEF-B158BFF1093F}"/>
            </a:ext>
          </a:extLst>
        </xdr:cNvPr>
        <xdr:cNvSpPr txBox="1"/>
      </xdr:nvSpPr>
      <xdr:spPr>
        <a:xfrm>
          <a:off x="412496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xmlns="" id="{91AA840A-A128-44B4-9BC3-04308B65D5D3}"/>
            </a:ext>
          </a:extLst>
        </xdr:cNvPr>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0262C96E-4D30-4327-B3A1-377AF1F1CC86}"/>
            </a:ext>
          </a:extLst>
        </xdr:cNvPr>
        <xdr:cNvSpPr txBox="1"/>
      </xdr:nvSpPr>
      <xdr:spPr>
        <a:xfrm>
          <a:off x="4124960" y="9089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xmlns="" id="{7E3D1560-50D7-4351-994D-75F43EB31EC0}"/>
            </a:ext>
          </a:extLst>
        </xdr:cNvPr>
        <xdr:cNvCxnSpPr/>
      </xdr:nvCxnSpPr>
      <xdr:spPr>
        <a:xfrm>
          <a:off x="4020820" y="9310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03B419FC-2256-432C-8A7B-6BF8CFDB2FBD}"/>
            </a:ext>
          </a:extLst>
        </xdr:cNvPr>
        <xdr:cNvSpPr txBox="1"/>
      </xdr:nvSpPr>
      <xdr:spPr>
        <a:xfrm>
          <a:off x="4124960" y="1004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xmlns="" id="{81C85822-A759-485E-B128-7EBB659F5215}"/>
            </a:ext>
          </a:extLst>
        </xdr:cNvPr>
        <xdr:cNvSpPr/>
      </xdr:nvSpPr>
      <xdr:spPr>
        <a:xfrm>
          <a:off x="403606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xmlns="" id="{8EFAAC51-A6C0-425B-9B9A-5C08277CD06A}"/>
            </a:ext>
          </a:extLst>
        </xdr:cNvPr>
        <xdr:cNvSpPr/>
      </xdr:nvSpPr>
      <xdr:spPr>
        <a:xfrm>
          <a:off x="3312160" y="101512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xmlns="" id="{66F73274-8514-44E5-BE27-9173A16B1B5E}"/>
            </a:ext>
          </a:extLst>
        </xdr:cNvPr>
        <xdr:cNvSpPr/>
      </xdr:nvSpPr>
      <xdr:spPr>
        <a:xfrm>
          <a:off x="251460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xmlns="" id="{357BA929-8535-4462-809F-AEC49EA71A15}"/>
            </a:ext>
          </a:extLst>
        </xdr:cNvPr>
        <xdr:cNvSpPr/>
      </xdr:nvSpPr>
      <xdr:spPr>
        <a:xfrm>
          <a:off x="17399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xmlns="" id="{E734262F-FC8C-432B-A7E4-B2EBF7BCA150}"/>
            </a:ext>
          </a:extLst>
        </xdr:cNvPr>
        <xdr:cNvSpPr/>
      </xdr:nvSpPr>
      <xdr:spPr>
        <a:xfrm>
          <a:off x="965200" y="101153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A9C3B8E8-4DFE-4678-B22D-BBF25FED1ADB}"/>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B824A29E-544D-499A-8E2E-EEA0C548C7AB}"/>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A6F2F24F-8997-4616-8201-3B932430B839}"/>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5A0C773C-DA9D-4ED8-B630-8D9D581AEAC5}"/>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70CDFD9A-9BE0-4B2A-911F-38621734A23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107587</xdr:rowOff>
    </xdr:from>
    <xdr:to>
      <xdr:col>24</xdr:col>
      <xdr:colOff>114300</xdr:colOff>
      <xdr:row>62</xdr:row>
      <xdr:rowOff>37737</xdr:rowOff>
    </xdr:to>
    <xdr:sp macro="" textlink="">
      <xdr:nvSpPr>
        <xdr:cNvPr id="189" name="楕円 188">
          <a:extLst>
            <a:ext uri="{FF2B5EF4-FFF2-40B4-BE49-F238E27FC236}">
              <a16:creationId xmlns:a16="http://schemas.microsoft.com/office/drawing/2014/main" xmlns="" id="{256E86A6-C6D8-4DAB-A8F5-FCB2B25EA296}"/>
            </a:ext>
          </a:extLst>
        </xdr:cNvPr>
        <xdr:cNvSpPr/>
      </xdr:nvSpPr>
      <xdr:spPr>
        <a:xfrm>
          <a:off x="4036060" y="10333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86014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0D827B9B-BDD9-4A26-8EF9-57213075FBA8}"/>
            </a:ext>
          </a:extLst>
        </xdr:cNvPr>
        <xdr:cNvSpPr txBox="1"/>
      </xdr:nvSpPr>
      <xdr:spPr>
        <a:xfrm>
          <a:off x="4124960" y="1031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79828</xdr:rowOff>
    </xdr:from>
    <xdr:to>
      <xdr:col>20</xdr:col>
      <xdr:colOff>38100</xdr:colOff>
      <xdr:row>62</xdr:row>
      <xdr:rowOff>9978</xdr:rowOff>
    </xdr:to>
    <xdr:sp macro="" textlink="">
      <xdr:nvSpPr>
        <xdr:cNvPr id="191" name="楕円 190">
          <a:extLst>
            <a:ext uri="{FF2B5EF4-FFF2-40B4-BE49-F238E27FC236}">
              <a16:creationId xmlns:a16="http://schemas.microsoft.com/office/drawing/2014/main" xmlns="" id="{60D14176-16B4-4FAD-B74A-B3966ADB6DBA}"/>
            </a:ext>
          </a:extLst>
        </xdr:cNvPr>
        <xdr:cNvSpPr/>
      </xdr:nvSpPr>
      <xdr:spPr>
        <a:xfrm>
          <a:off x="3312160" y="103058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130628</xdr:rowOff>
    </xdr:from>
    <xdr:to>
      <xdr:col>24</xdr:col>
      <xdr:colOff>63500</xdr:colOff>
      <xdr:row>61</xdr:row>
      <xdr:rowOff>158387</xdr:rowOff>
    </xdr:to>
    <xdr:cxnSp macro="">
      <xdr:nvCxnSpPr>
        <xdr:cNvPr id="192" name="直線コネクタ 191">
          <a:extLst>
            <a:ext uri="{FF2B5EF4-FFF2-40B4-BE49-F238E27FC236}">
              <a16:creationId xmlns:a16="http://schemas.microsoft.com/office/drawing/2014/main" xmlns="" id="{25F16003-D5CC-4CB4-BDD3-36C1C9AA3C8E}"/>
            </a:ext>
          </a:extLst>
        </xdr:cNvPr>
        <xdr:cNvCxnSpPr/>
      </xdr:nvCxnSpPr>
      <xdr:spPr>
        <a:xfrm>
          <a:off x="3355340" y="10356668"/>
          <a:ext cx="7315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109220</xdr:rowOff>
    </xdr:from>
    <xdr:to>
      <xdr:col>15</xdr:col>
      <xdr:colOff>101600</xdr:colOff>
      <xdr:row>62</xdr:row>
      <xdr:rowOff>39370</xdr:rowOff>
    </xdr:to>
    <xdr:sp macro="" textlink="">
      <xdr:nvSpPr>
        <xdr:cNvPr id="193" name="楕円 192">
          <a:extLst>
            <a:ext uri="{FF2B5EF4-FFF2-40B4-BE49-F238E27FC236}">
              <a16:creationId xmlns:a16="http://schemas.microsoft.com/office/drawing/2014/main" xmlns="" id="{6AD0950B-5742-4E95-A9C6-1BE80EF2700D}"/>
            </a:ext>
          </a:extLst>
        </xdr:cNvPr>
        <xdr:cNvSpPr/>
      </xdr:nvSpPr>
      <xdr:spPr>
        <a:xfrm>
          <a:off x="2514600" y="10335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130628</xdr:rowOff>
    </xdr:from>
    <xdr:to>
      <xdr:col>19</xdr:col>
      <xdr:colOff>177800</xdr:colOff>
      <xdr:row>61</xdr:row>
      <xdr:rowOff>160020</xdr:rowOff>
    </xdr:to>
    <xdr:cxnSp macro="">
      <xdr:nvCxnSpPr>
        <xdr:cNvPr id="194" name="直線コネクタ 193">
          <a:extLst>
            <a:ext uri="{FF2B5EF4-FFF2-40B4-BE49-F238E27FC236}">
              <a16:creationId xmlns:a16="http://schemas.microsoft.com/office/drawing/2014/main" xmlns="" id="{E36DEAAA-A734-4F66-883E-78FF5ABBDA1D}"/>
            </a:ext>
          </a:extLst>
        </xdr:cNvPr>
        <xdr:cNvCxnSpPr/>
      </xdr:nvCxnSpPr>
      <xdr:spPr>
        <a:xfrm flipV="1">
          <a:off x="2565400" y="10356668"/>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87993</xdr:rowOff>
    </xdr:from>
    <xdr:to>
      <xdr:col>10</xdr:col>
      <xdr:colOff>165100</xdr:colOff>
      <xdr:row>62</xdr:row>
      <xdr:rowOff>18143</xdr:rowOff>
    </xdr:to>
    <xdr:sp macro="" textlink="">
      <xdr:nvSpPr>
        <xdr:cNvPr id="195" name="楕円 194">
          <a:extLst>
            <a:ext uri="{FF2B5EF4-FFF2-40B4-BE49-F238E27FC236}">
              <a16:creationId xmlns:a16="http://schemas.microsoft.com/office/drawing/2014/main" xmlns="" id="{DD695478-6868-42BF-A994-5D1562E67AF5}"/>
            </a:ext>
          </a:extLst>
        </xdr:cNvPr>
        <xdr:cNvSpPr/>
      </xdr:nvSpPr>
      <xdr:spPr>
        <a:xfrm>
          <a:off x="1739900" y="103140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138793</xdr:rowOff>
    </xdr:from>
    <xdr:to>
      <xdr:col>15</xdr:col>
      <xdr:colOff>50800</xdr:colOff>
      <xdr:row>61</xdr:row>
      <xdr:rowOff>160020</xdr:rowOff>
    </xdr:to>
    <xdr:cxnSp macro="">
      <xdr:nvCxnSpPr>
        <xdr:cNvPr id="196" name="直線コネクタ 195">
          <a:extLst>
            <a:ext uri="{FF2B5EF4-FFF2-40B4-BE49-F238E27FC236}">
              <a16:creationId xmlns:a16="http://schemas.microsoft.com/office/drawing/2014/main" xmlns="" id="{9DFCAFC5-F678-4B73-8EEE-7A078D6E0664}"/>
            </a:ext>
          </a:extLst>
        </xdr:cNvPr>
        <xdr:cNvCxnSpPr/>
      </xdr:nvCxnSpPr>
      <xdr:spPr>
        <a:xfrm>
          <a:off x="1790700" y="10364833"/>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104322</xdr:rowOff>
    </xdr:from>
    <xdr:to>
      <xdr:col>6</xdr:col>
      <xdr:colOff>38100</xdr:colOff>
      <xdr:row>62</xdr:row>
      <xdr:rowOff>34472</xdr:rowOff>
    </xdr:to>
    <xdr:sp macro="" textlink="">
      <xdr:nvSpPr>
        <xdr:cNvPr id="197" name="楕円 196">
          <a:extLst>
            <a:ext uri="{FF2B5EF4-FFF2-40B4-BE49-F238E27FC236}">
              <a16:creationId xmlns:a16="http://schemas.microsoft.com/office/drawing/2014/main" xmlns="" id="{039DEF00-B5CB-48D5-AF7E-64DEFF00FFBC}"/>
            </a:ext>
          </a:extLst>
        </xdr:cNvPr>
        <xdr:cNvSpPr/>
      </xdr:nvSpPr>
      <xdr:spPr>
        <a:xfrm>
          <a:off x="965200" y="10330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138793</xdr:rowOff>
    </xdr:from>
    <xdr:to>
      <xdr:col>10</xdr:col>
      <xdr:colOff>114300</xdr:colOff>
      <xdr:row>61</xdr:row>
      <xdr:rowOff>155122</xdr:rowOff>
    </xdr:to>
    <xdr:cxnSp macro="">
      <xdr:nvCxnSpPr>
        <xdr:cNvPr id="198" name="直線コネクタ 197">
          <a:extLst>
            <a:ext uri="{FF2B5EF4-FFF2-40B4-BE49-F238E27FC236}">
              <a16:creationId xmlns:a16="http://schemas.microsoft.com/office/drawing/2014/main" xmlns="" id="{21337AAA-1E09-4C1C-A855-CEAB60D4D402}"/>
            </a:ext>
          </a:extLst>
        </xdr:cNvPr>
        <xdr:cNvCxnSpPr/>
      </xdr:nvCxnSpPr>
      <xdr:spPr>
        <a:xfrm flipV="1">
          <a:off x="1008380" y="10364833"/>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4B41D86D-23F2-4089-AD5C-5B947264A863}"/>
            </a:ext>
          </a:extLst>
        </xdr:cNvPr>
        <xdr:cNvSpPr txBox="1"/>
      </xdr:nvSpPr>
      <xdr:spPr>
        <a:xfrm>
          <a:off x="3170564" y="9930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2768CB16-32FA-4A0A-AE25-E6D16DC6B1E2}"/>
            </a:ext>
          </a:extLst>
        </xdr:cNvPr>
        <xdr:cNvSpPr txBox="1"/>
      </xdr:nvSpPr>
      <xdr:spPr>
        <a:xfrm>
          <a:off x="238570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BD69D78A-FEF7-400C-AD5A-8BF48F945702}"/>
            </a:ext>
          </a:extLst>
        </xdr:cNvPr>
        <xdr:cNvSpPr txBox="1"/>
      </xdr:nvSpPr>
      <xdr:spPr>
        <a:xfrm>
          <a:off x="161100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CB50309A-6D90-4FAE-8670-FB66E5606DD5}"/>
            </a:ext>
          </a:extLst>
        </xdr:cNvPr>
        <xdr:cNvSpPr txBox="1"/>
      </xdr:nvSpPr>
      <xdr:spPr>
        <a:xfrm>
          <a:off x="836304" y="9894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AEBB59D6-C1A9-4388-9933-7D39B84CD459}"/>
            </a:ext>
          </a:extLst>
        </xdr:cNvPr>
        <xdr:cNvSpPr txBox="1"/>
      </xdr:nvSpPr>
      <xdr:spPr>
        <a:xfrm>
          <a:off x="3170564" y="1039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54076A6B-EAF9-4725-828E-8D24E7CF6446}"/>
            </a:ext>
          </a:extLst>
        </xdr:cNvPr>
        <xdr:cNvSpPr txBox="1"/>
      </xdr:nvSpPr>
      <xdr:spPr>
        <a:xfrm>
          <a:off x="238570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9270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9D50670B-230B-4E60-95EB-2A51E2CB2482}"/>
            </a:ext>
          </a:extLst>
        </xdr:cNvPr>
        <xdr:cNvSpPr txBox="1"/>
      </xdr:nvSpPr>
      <xdr:spPr>
        <a:xfrm>
          <a:off x="1611004" y="10402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25599</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ACE0CCA7-6664-48BA-8462-98F222421E5D}"/>
            </a:ext>
          </a:extLst>
        </xdr:cNvPr>
        <xdr:cNvSpPr txBox="1"/>
      </xdr:nvSpPr>
      <xdr:spPr>
        <a:xfrm>
          <a:off x="836304" y="1041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C7C1E9FC-0BE4-4CE2-B98A-7CBBA38A7E46}"/>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A2961746-B65C-4095-A01E-F2A2FE44D70D}"/>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74D0209C-090F-45D0-976B-1A217E39D7C8}"/>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712AA077-FCC9-45F8-B085-E545E09A37B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C96152CC-1AD2-4016-BCE8-A597DCD7D132}"/>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D9273BE6-F039-4CA4-998A-CB95F3F503E8}"/>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A5BBE126-A61A-4A1B-B465-D927CCABD3EB}"/>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35F19C41-CD72-402E-8ED3-5889544C78BC}"/>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03FCC2DC-19DF-4E52-8A6F-C8D1153408F2}"/>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3524CA18-48C6-49BE-AFB5-8F32E1BDBEB2}"/>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CD654422-C23D-49FD-A9F1-04A58D06996E}"/>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xmlns="" id="{5CD889B8-851D-4196-8618-277888855B62}"/>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B4CE8113-608A-418C-BA84-CCF5B4C9D921}"/>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xmlns="" id="{44061748-2F96-45FA-A7A1-9574FADB5F9A}"/>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80900DFF-6A42-442C-9FDC-5085E5617B85}"/>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xmlns="" id="{74A332E9-41DC-41EF-B67C-ABFC9D3C660D}"/>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4CD4A470-3A00-4762-AB16-6D29848D1039}"/>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xmlns="" id="{CD5EDF90-1A70-4B40-8B94-9F53AE8E0A87}"/>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8A0D2C86-B42D-46FD-A673-9ABB4FFC4B75}"/>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xmlns="" id="{4C0A6D20-984B-4977-A277-7564FB54156A}"/>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996B8C0D-B90E-4B5B-A890-F93A8E2360FB}"/>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F2F31595-926E-43F2-BFB4-E465ECD119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26FFD738-17A6-44B2-AF13-775CDFCE4762}"/>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xmlns="" id="{D25978FE-3618-4E06-A8C9-B4C102876A5D}"/>
            </a:ext>
          </a:extLst>
        </xdr:cNvPr>
        <xdr:cNvCxnSpPr/>
      </xdr:nvCxnSpPr>
      <xdr:spPr>
        <a:xfrm flipV="1">
          <a:off x="9219565" y="9436364"/>
          <a:ext cx="0" cy="1367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0966275D-CBE7-4C0C-93A8-F6BFC41A9171}"/>
            </a:ext>
          </a:extLst>
        </xdr:cNvPr>
        <xdr:cNvSpPr txBox="1"/>
      </xdr:nvSpPr>
      <xdr:spPr>
        <a:xfrm>
          <a:off x="9258300" y="1080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xmlns="" id="{70E8E039-6F1C-4FB7-9F41-E3E8816F9E07}"/>
            </a:ext>
          </a:extLst>
        </xdr:cNvPr>
        <xdr:cNvCxnSpPr/>
      </xdr:nvCxnSpPr>
      <xdr:spPr>
        <a:xfrm>
          <a:off x="9154160" y="108037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E0E60717-C770-43F9-AE77-2645FEB7F55B}"/>
            </a:ext>
          </a:extLst>
        </xdr:cNvPr>
        <xdr:cNvSpPr txBox="1"/>
      </xdr:nvSpPr>
      <xdr:spPr>
        <a:xfrm>
          <a:off x="9258300" y="92192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xmlns="" id="{D58D2BDA-FAD6-4C32-82B0-7ECAFA54128F}"/>
            </a:ext>
          </a:extLst>
        </xdr:cNvPr>
        <xdr:cNvCxnSpPr/>
      </xdr:nvCxnSpPr>
      <xdr:spPr>
        <a:xfrm>
          <a:off x="9154160" y="94363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FC131CCC-72C3-454C-A4B3-60B220ED846F}"/>
            </a:ext>
          </a:extLst>
        </xdr:cNvPr>
        <xdr:cNvSpPr txBox="1"/>
      </xdr:nvSpPr>
      <xdr:spPr>
        <a:xfrm>
          <a:off x="9258300" y="10405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xmlns="" id="{05594802-5B82-4810-8793-FE23A7DA57F8}"/>
            </a:ext>
          </a:extLst>
        </xdr:cNvPr>
        <xdr:cNvSpPr/>
      </xdr:nvSpPr>
      <xdr:spPr>
        <a:xfrm>
          <a:off x="9192260" y="105543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xmlns="" id="{10597745-4166-4B92-88B7-BFD6D6317212}"/>
            </a:ext>
          </a:extLst>
        </xdr:cNvPr>
        <xdr:cNvSpPr/>
      </xdr:nvSpPr>
      <xdr:spPr>
        <a:xfrm>
          <a:off x="8445500" y="105036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xmlns="" id="{35A9AA4C-04A1-4FA1-97EF-D16303664B91}"/>
            </a:ext>
          </a:extLst>
        </xdr:cNvPr>
        <xdr:cNvSpPr/>
      </xdr:nvSpPr>
      <xdr:spPr>
        <a:xfrm>
          <a:off x="7670800" y="105181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xmlns="" id="{26A79F3B-4C8E-4AEE-B366-1A448684967B}"/>
            </a:ext>
          </a:extLst>
        </xdr:cNvPr>
        <xdr:cNvSpPr/>
      </xdr:nvSpPr>
      <xdr:spPr>
        <a:xfrm>
          <a:off x="687324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xmlns="" id="{25394296-961B-4087-B371-1F63363C0438}"/>
            </a:ext>
          </a:extLst>
        </xdr:cNvPr>
        <xdr:cNvSpPr/>
      </xdr:nvSpPr>
      <xdr:spPr>
        <a:xfrm>
          <a:off x="6098540" y="105290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CCE9DFE-5757-422A-BEC9-17C6F4F17659}"/>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9043A0C2-DACD-4C0E-AE1C-DE46EDC1DEF5}"/>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1BDA439D-8BC4-47DA-9728-3E1981C91FE5}"/>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7F34A1E6-7DF5-4B3E-8274-672E0883EB09}"/>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E2DCBE77-3CA4-45EB-B3B8-B12D8AD8BA2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57952</xdr:rowOff>
    </xdr:from>
    <xdr:to>
      <xdr:col>55</xdr:col>
      <xdr:colOff>50800</xdr:colOff>
      <xdr:row>63</xdr:row>
      <xdr:rowOff>159552</xdr:rowOff>
    </xdr:to>
    <xdr:sp macro="" textlink="">
      <xdr:nvSpPr>
        <xdr:cNvPr id="246" name="楕円 245">
          <a:extLst>
            <a:ext uri="{FF2B5EF4-FFF2-40B4-BE49-F238E27FC236}">
              <a16:creationId xmlns:a16="http://schemas.microsoft.com/office/drawing/2014/main" xmlns="" id="{3D1BEC77-FDCC-4E41-9539-2B0C13201FCB}"/>
            </a:ext>
          </a:extLst>
        </xdr:cNvPr>
        <xdr:cNvSpPr/>
      </xdr:nvSpPr>
      <xdr:spPr>
        <a:xfrm>
          <a:off x="9192260" y="106192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36379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05EBD98A-5960-4B51-91C7-CF35EE5421A0}"/>
            </a:ext>
          </a:extLst>
        </xdr:cNvPr>
        <xdr:cNvSpPr txBox="1"/>
      </xdr:nvSpPr>
      <xdr:spPr>
        <a:xfrm>
          <a:off x="9258300" y="1059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59051</xdr:rowOff>
    </xdr:from>
    <xdr:to>
      <xdr:col>50</xdr:col>
      <xdr:colOff>165100</xdr:colOff>
      <xdr:row>63</xdr:row>
      <xdr:rowOff>160651</xdr:rowOff>
    </xdr:to>
    <xdr:sp macro="" textlink="">
      <xdr:nvSpPr>
        <xdr:cNvPr id="248" name="楕円 247">
          <a:extLst>
            <a:ext uri="{FF2B5EF4-FFF2-40B4-BE49-F238E27FC236}">
              <a16:creationId xmlns:a16="http://schemas.microsoft.com/office/drawing/2014/main" xmlns="" id="{48A54202-CC0B-4D7E-9160-AE81501C10E3}"/>
            </a:ext>
          </a:extLst>
        </xdr:cNvPr>
        <xdr:cNvSpPr/>
      </xdr:nvSpPr>
      <xdr:spPr>
        <a:xfrm>
          <a:off x="8445500" y="106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108752</xdr:rowOff>
    </xdr:from>
    <xdr:to>
      <xdr:col>55</xdr:col>
      <xdr:colOff>0</xdr:colOff>
      <xdr:row>63</xdr:row>
      <xdr:rowOff>109851</xdr:rowOff>
    </xdr:to>
    <xdr:cxnSp macro="">
      <xdr:nvCxnSpPr>
        <xdr:cNvPr id="249" name="直線コネクタ 248">
          <a:extLst>
            <a:ext uri="{FF2B5EF4-FFF2-40B4-BE49-F238E27FC236}">
              <a16:creationId xmlns:a16="http://schemas.microsoft.com/office/drawing/2014/main" xmlns="" id="{C01E6DCC-F3E3-44A0-BDCE-73C88A027F30}"/>
            </a:ext>
          </a:extLst>
        </xdr:cNvPr>
        <xdr:cNvCxnSpPr/>
      </xdr:nvCxnSpPr>
      <xdr:spPr>
        <a:xfrm flipV="1">
          <a:off x="8496300" y="10670072"/>
          <a:ext cx="7239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66663</xdr:rowOff>
    </xdr:from>
    <xdr:to>
      <xdr:col>46</xdr:col>
      <xdr:colOff>38100</xdr:colOff>
      <xdr:row>63</xdr:row>
      <xdr:rowOff>168263</xdr:rowOff>
    </xdr:to>
    <xdr:sp macro="" textlink="">
      <xdr:nvSpPr>
        <xdr:cNvPr id="250" name="楕円 249">
          <a:extLst>
            <a:ext uri="{FF2B5EF4-FFF2-40B4-BE49-F238E27FC236}">
              <a16:creationId xmlns:a16="http://schemas.microsoft.com/office/drawing/2014/main" xmlns="" id="{063AA49B-D839-4BDF-BD7D-DF98E7950064}"/>
            </a:ext>
          </a:extLst>
        </xdr:cNvPr>
        <xdr:cNvSpPr/>
      </xdr:nvSpPr>
      <xdr:spPr>
        <a:xfrm>
          <a:off x="7670800" y="106279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109851</xdr:rowOff>
    </xdr:from>
    <xdr:to>
      <xdr:col>50</xdr:col>
      <xdr:colOff>114300</xdr:colOff>
      <xdr:row>63</xdr:row>
      <xdr:rowOff>117463</xdr:rowOff>
    </xdr:to>
    <xdr:cxnSp macro="">
      <xdr:nvCxnSpPr>
        <xdr:cNvPr id="251" name="直線コネクタ 250">
          <a:extLst>
            <a:ext uri="{FF2B5EF4-FFF2-40B4-BE49-F238E27FC236}">
              <a16:creationId xmlns:a16="http://schemas.microsoft.com/office/drawing/2014/main" xmlns="" id="{E6586D1C-9D42-415D-9E47-1551D02B47ED}"/>
            </a:ext>
          </a:extLst>
        </xdr:cNvPr>
        <xdr:cNvCxnSpPr/>
      </xdr:nvCxnSpPr>
      <xdr:spPr>
        <a:xfrm flipV="1">
          <a:off x="7713980" y="10671171"/>
          <a:ext cx="78232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67863</xdr:rowOff>
    </xdr:from>
    <xdr:to>
      <xdr:col>41</xdr:col>
      <xdr:colOff>101600</xdr:colOff>
      <xdr:row>63</xdr:row>
      <xdr:rowOff>169463</xdr:rowOff>
    </xdr:to>
    <xdr:sp macro="" textlink="">
      <xdr:nvSpPr>
        <xdr:cNvPr id="252" name="楕円 251">
          <a:extLst>
            <a:ext uri="{FF2B5EF4-FFF2-40B4-BE49-F238E27FC236}">
              <a16:creationId xmlns:a16="http://schemas.microsoft.com/office/drawing/2014/main" xmlns="" id="{C4207A24-C7E6-48A7-8DBE-459D862F6071}"/>
            </a:ext>
          </a:extLst>
        </xdr:cNvPr>
        <xdr:cNvSpPr/>
      </xdr:nvSpPr>
      <xdr:spPr>
        <a:xfrm>
          <a:off x="6873240" y="1062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117463</xdr:rowOff>
    </xdr:from>
    <xdr:to>
      <xdr:col>45</xdr:col>
      <xdr:colOff>177800</xdr:colOff>
      <xdr:row>63</xdr:row>
      <xdr:rowOff>118663</xdr:rowOff>
    </xdr:to>
    <xdr:cxnSp macro="">
      <xdr:nvCxnSpPr>
        <xdr:cNvPr id="253" name="直線コネクタ 252">
          <a:extLst>
            <a:ext uri="{FF2B5EF4-FFF2-40B4-BE49-F238E27FC236}">
              <a16:creationId xmlns:a16="http://schemas.microsoft.com/office/drawing/2014/main" xmlns="" id="{217B48EC-2982-49D5-A218-006883D713A9}"/>
            </a:ext>
          </a:extLst>
        </xdr:cNvPr>
        <xdr:cNvCxnSpPr/>
      </xdr:nvCxnSpPr>
      <xdr:spPr>
        <a:xfrm flipV="1">
          <a:off x="6924040" y="10678783"/>
          <a:ext cx="78994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73499</xdr:rowOff>
    </xdr:from>
    <xdr:to>
      <xdr:col>36</xdr:col>
      <xdr:colOff>165100</xdr:colOff>
      <xdr:row>64</xdr:row>
      <xdr:rowOff>3649</xdr:rowOff>
    </xdr:to>
    <xdr:sp macro="" textlink="">
      <xdr:nvSpPr>
        <xdr:cNvPr id="254" name="楕円 253">
          <a:extLst>
            <a:ext uri="{FF2B5EF4-FFF2-40B4-BE49-F238E27FC236}">
              <a16:creationId xmlns:a16="http://schemas.microsoft.com/office/drawing/2014/main" xmlns="" id="{DEF627AA-2104-4996-AAE0-A9E72C809C1E}"/>
            </a:ext>
          </a:extLst>
        </xdr:cNvPr>
        <xdr:cNvSpPr/>
      </xdr:nvSpPr>
      <xdr:spPr>
        <a:xfrm>
          <a:off x="6098540" y="106348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118663</xdr:rowOff>
    </xdr:from>
    <xdr:to>
      <xdr:col>41</xdr:col>
      <xdr:colOff>50800</xdr:colOff>
      <xdr:row>63</xdr:row>
      <xdr:rowOff>124299</xdr:rowOff>
    </xdr:to>
    <xdr:cxnSp macro="">
      <xdr:nvCxnSpPr>
        <xdr:cNvPr id="255" name="直線コネクタ 254">
          <a:extLst>
            <a:ext uri="{FF2B5EF4-FFF2-40B4-BE49-F238E27FC236}">
              <a16:creationId xmlns:a16="http://schemas.microsoft.com/office/drawing/2014/main" xmlns="" id="{4F0CD9AD-8E6C-406B-86F0-2F792E2951E7}"/>
            </a:ext>
          </a:extLst>
        </xdr:cNvPr>
        <xdr:cNvCxnSpPr/>
      </xdr:nvCxnSpPr>
      <xdr:spPr>
        <a:xfrm flipV="1">
          <a:off x="6149340" y="10679983"/>
          <a:ext cx="774700" cy="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CAB17F68-D8A6-42DC-80C0-DDFFB899BC56}"/>
            </a:ext>
          </a:extLst>
        </xdr:cNvPr>
        <xdr:cNvSpPr txBox="1"/>
      </xdr:nvSpPr>
      <xdr:spPr>
        <a:xfrm>
          <a:off x="8214575" y="1028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20DE4939-B12B-4663-9294-EBDA68FD362D}"/>
            </a:ext>
          </a:extLst>
        </xdr:cNvPr>
        <xdr:cNvSpPr txBox="1"/>
      </xdr:nvSpPr>
      <xdr:spPr>
        <a:xfrm>
          <a:off x="7444955" y="1029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98E4A31F-6B3B-4547-B3DF-C2626C4FD7DF}"/>
            </a:ext>
          </a:extLst>
        </xdr:cNvPr>
        <xdr:cNvSpPr txBox="1"/>
      </xdr:nvSpPr>
      <xdr:spPr>
        <a:xfrm>
          <a:off x="6670255" y="1029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14C0B4E9-EF48-4605-84D2-8526E6A24A57}"/>
            </a:ext>
          </a:extLst>
        </xdr:cNvPr>
        <xdr:cNvSpPr txBox="1"/>
      </xdr:nvSpPr>
      <xdr:spPr>
        <a:xfrm>
          <a:off x="5872695" y="1030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151778</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xmlns="" id="{C015490B-129E-44FF-9C0E-DA626F011E45}"/>
            </a:ext>
          </a:extLst>
        </xdr:cNvPr>
        <xdr:cNvSpPr txBox="1"/>
      </xdr:nvSpPr>
      <xdr:spPr>
        <a:xfrm>
          <a:off x="8214575" y="1071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159390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xmlns="" id="{E3BD82C0-0698-4B2B-81A5-4FC4192371B7}"/>
            </a:ext>
          </a:extLst>
        </xdr:cNvPr>
        <xdr:cNvSpPr txBox="1"/>
      </xdr:nvSpPr>
      <xdr:spPr>
        <a:xfrm>
          <a:off x="7444955" y="1072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160590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xmlns="" id="{67F7AF73-D31C-4747-B817-872947650237}"/>
            </a:ext>
          </a:extLst>
        </xdr:cNvPr>
        <xdr:cNvSpPr txBox="1"/>
      </xdr:nvSpPr>
      <xdr:spPr>
        <a:xfrm>
          <a:off x="6670255" y="1072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166226</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xmlns="" id="{6767071F-844E-4F93-A387-6305F464E2B6}"/>
            </a:ext>
          </a:extLst>
        </xdr:cNvPr>
        <xdr:cNvSpPr txBox="1"/>
      </xdr:nvSpPr>
      <xdr:spPr>
        <a:xfrm>
          <a:off x="5905011" y="1072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F18DEE57-B906-44BC-8651-407797C42007}"/>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15B88BD1-D630-4B07-BFC9-63E94D6D5C8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88DB34F1-AB56-4A7F-906D-DC00ABD299C4}"/>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25DE4DBB-AAF9-4AA8-81EF-9D51FCF8079A}"/>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9476950F-0F7E-408F-ADFB-354CA17F742F}"/>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C55E68D0-BBC3-48D0-85DA-A0C40E52F8D1}"/>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2BF53FF0-F2B5-410B-AF22-C5FF2A3BD42B}"/>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F6D5E1A8-5BB2-4D8A-9EAF-63C4B71A2CAE}"/>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xmlns="" id="{0F68F660-4AE1-44F3-827B-348C00588DBC}"/>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xmlns="" id="{FF1187D3-949C-457E-A4F0-3F190CB566DC}"/>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xmlns="" id="{C4831015-FA75-4CF0-A0BB-4B58C0FFFED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xmlns="" id="{13A4A930-1E6E-4A87-9BE8-CE1304D2526F}"/>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xmlns="" id="{30A9C48E-10C8-4322-84E1-A020633528F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xmlns="" id="{E1D01B00-2CF3-4CD9-A560-2D7ABBCACDB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xmlns="" id="{1CEF7957-87EA-484A-A40A-EC18EB85B8BF}"/>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xmlns="" id="{6889E0CB-3918-4DC0-94A3-224D215B8C89}"/>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xmlns="" id="{A9237B99-7A80-4ABC-9D0D-AFEBA0DE5D3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xmlns="" id="{CC83A846-4CFB-4C5C-9D0A-420A78B54E1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xmlns="" id="{93E7BD65-E286-48E1-B11B-840CF50B1BED}"/>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xmlns="" id="{3F1E6CB6-F8AE-4259-8CD4-1438349A92F8}"/>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xmlns="" id="{4DAE744A-2313-4E66-937F-D6FD7F946F0F}"/>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xmlns="" id="{A9FDBD14-C5AC-4EE8-A654-8373C7A6304E}"/>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xmlns="" id="{A292106B-8CA0-45E8-BAB5-BCCF69F2AA16}"/>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xmlns="" id="{6319FEEF-3C46-4FCB-9E8E-DD4F1343A1D2}"/>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xmlns="" id="{9E270A61-0EC7-4DF9-9CDF-2514069B5B55}"/>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xmlns="" id="{9B25F31F-3C3C-4A66-9F30-648E5F2C8C5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xmlns="" id="{81DAAE2F-0C46-49C5-B592-8FCF486F7D45}"/>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a:extLst>
            <a:ext uri="{FF2B5EF4-FFF2-40B4-BE49-F238E27FC236}">
              <a16:creationId xmlns:a16="http://schemas.microsoft.com/office/drawing/2014/main" xmlns="" id="{07648085-D9ED-4D48-A223-C49D108DF787}"/>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2" name="テキスト ボックス 291">
          <a:extLst>
            <a:ext uri="{FF2B5EF4-FFF2-40B4-BE49-F238E27FC236}">
              <a16:creationId xmlns:a16="http://schemas.microsoft.com/office/drawing/2014/main" xmlns="" id="{28B0A63E-4959-4504-8FA2-57CB7C2959B5}"/>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a:extLst>
            <a:ext uri="{FF2B5EF4-FFF2-40B4-BE49-F238E27FC236}">
              <a16:creationId xmlns:a16="http://schemas.microsoft.com/office/drawing/2014/main" xmlns="" id="{476BEF49-0AFE-4FC3-95FC-E55AF641959B}"/>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a:extLst>
            <a:ext uri="{FF2B5EF4-FFF2-40B4-BE49-F238E27FC236}">
              <a16:creationId xmlns:a16="http://schemas.microsoft.com/office/drawing/2014/main" xmlns="" id="{754AF399-698F-4E8B-80C3-6DC3BC35F6F4}"/>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a:extLst>
            <a:ext uri="{FF2B5EF4-FFF2-40B4-BE49-F238E27FC236}">
              <a16:creationId xmlns:a16="http://schemas.microsoft.com/office/drawing/2014/main" xmlns="" id="{38BEEFC0-6463-416F-BEFE-2FF2A453F0EA}"/>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a:extLst>
            <a:ext uri="{FF2B5EF4-FFF2-40B4-BE49-F238E27FC236}">
              <a16:creationId xmlns:a16="http://schemas.microsoft.com/office/drawing/2014/main" xmlns="" id="{D010A8DD-BD2A-40C4-B215-5D2DB7BA6A5E}"/>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a:extLst>
            <a:ext uri="{FF2B5EF4-FFF2-40B4-BE49-F238E27FC236}">
              <a16:creationId xmlns:a16="http://schemas.microsoft.com/office/drawing/2014/main" xmlns="" id="{7A6BD4C7-BB48-4502-A714-F52A60A376A4}"/>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a:extLst>
            <a:ext uri="{FF2B5EF4-FFF2-40B4-BE49-F238E27FC236}">
              <a16:creationId xmlns:a16="http://schemas.microsoft.com/office/drawing/2014/main" xmlns="" id="{BF044352-D749-4029-8D45-8EDC7B758BC4}"/>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a:extLst>
            <a:ext uri="{FF2B5EF4-FFF2-40B4-BE49-F238E27FC236}">
              <a16:creationId xmlns:a16="http://schemas.microsoft.com/office/drawing/2014/main" xmlns="" id="{6C450482-9275-4739-8523-E3C070E03DB6}"/>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00" name="テキスト ボックス 299">
          <a:extLst>
            <a:ext uri="{FF2B5EF4-FFF2-40B4-BE49-F238E27FC236}">
              <a16:creationId xmlns:a16="http://schemas.microsoft.com/office/drawing/2014/main" xmlns="" id="{349BAA30-DEAA-4C1C-B25C-7DBC42C69DEF}"/>
            </a:ext>
          </a:extLst>
        </xdr:cNvPr>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xmlns="" id="{365F73EE-F963-45BF-9F93-E219AF9DC861}"/>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港湾・漁港】&#10;有形固定資産減価償却率グラフ枠">
          <a:extLst>
            <a:ext uri="{FF2B5EF4-FFF2-40B4-BE49-F238E27FC236}">
              <a16:creationId xmlns:a16="http://schemas.microsoft.com/office/drawing/2014/main" xmlns="" id="{0F4A8234-6903-4911-8244-208CE14A000B}"/>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108</xdr:row>
      <xdr:rowOff>1905</xdr:rowOff>
    </xdr:to>
    <xdr:cxnSp macro="">
      <xdr:nvCxnSpPr>
        <xdr:cNvPr id="303" name="直線コネクタ 302">
          <a:extLst>
            <a:ext uri="{FF2B5EF4-FFF2-40B4-BE49-F238E27FC236}">
              <a16:creationId xmlns:a16="http://schemas.microsoft.com/office/drawing/2014/main" xmlns="" id="{F3778F2D-90DB-4276-915E-869E6647EC91}"/>
            </a:ext>
          </a:extLst>
        </xdr:cNvPr>
        <xdr:cNvCxnSpPr/>
      </xdr:nvCxnSpPr>
      <xdr:spPr>
        <a:xfrm flipV="1">
          <a:off x="4086225" y="16965929"/>
          <a:ext cx="0" cy="1141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5732</xdr:rowOff>
    </xdr:from>
    <xdr:ext cx="405111" cy="259045"/>
    <xdr:sp macro="" textlink="">
      <xdr:nvSpPr>
        <xdr:cNvPr id="304" name="【港湾・漁港】&#10;有形固定資産減価償却率最小値テキスト">
          <a:extLst>
            <a:ext uri="{FF2B5EF4-FFF2-40B4-BE49-F238E27FC236}">
              <a16:creationId xmlns:a16="http://schemas.microsoft.com/office/drawing/2014/main" xmlns="" id="{B258CB1C-7DC9-4B5F-B621-C65704E68638}"/>
            </a:ext>
          </a:extLst>
        </xdr:cNvPr>
        <xdr:cNvSpPr txBox="1"/>
      </xdr:nvSpPr>
      <xdr:spPr>
        <a:xfrm>
          <a:off x="4124960"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xdr:rowOff>
    </xdr:from>
    <xdr:to>
      <xdr:col>24</xdr:col>
      <xdr:colOff>152400</xdr:colOff>
      <xdr:row>108</xdr:row>
      <xdr:rowOff>1905</xdr:rowOff>
    </xdr:to>
    <xdr:cxnSp macro="">
      <xdr:nvCxnSpPr>
        <xdr:cNvPr id="305" name="直線コネクタ 304">
          <a:extLst>
            <a:ext uri="{FF2B5EF4-FFF2-40B4-BE49-F238E27FC236}">
              <a16:creationId xmlns:a16="http://schemas.microsoft.com/office/drawing/2014/main" xmlns="" id="{F49DA185-D074-4E6E-B321-FB8EA5AF21C2}"/>
            </a:ext>
          </a:extLst>
        </xdr:cNvPr>
        <xdr:cNvCxnSpPr/>
      </xdr:nvCxnSpPr>
      <xdr:spPr>
        <a:xfrm>
          <a:off x="4020820" y="18107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306" name="【港湾・漁港】&#10;有形固定資産減価償却率最大値テキスト">
          <a:extLst>
            <a:ext uri="{FF2B5EF4-FFF2-40B4-BE49-F238E27FC236}">
              <a16:creationId xmlns:a16="http://schemas.microsoft.com/office/drawing/2014/main" xmlns="" id="{2EE1974E-DDC5-4143-B605-F02980A1CCDA}"/>
            </a:ext>
          </a:extLst>
        </xdr:cNvPr>
        <xdr:cNvSpPr txBox="1"/>
      </xdr:nvSpPr>
      <xdr:spPr>
        <a:xfrm>
          <a:off x="4124960" y="16748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307" name="直線コネクタ 306">
          <a:extLst>
            <a:ext uri="{FF2B5EF4-FFF2-40B4-BE49-F238E27FC236}">
              <a16:creationId xmlns:a16="http://schemas.microsoft.com/office/drawing/2014/main" xmlns="" id="{700AF26E-0032-4878-894B-0563D882E96C}"/>
            </a:ext>
          </a:extLst>
        </xdr:cNvPr>
        <xdr:cNvCxnSpPr/>
      </xdr:nvCxnSpPr>
      <xdr:spPr>
        <a:xfrm>
          <a:off x="4020820" y="169659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111141</xdr:rowOff>
    </xdr:from>
    <xdr:ext cx="405111" cy="259045"/>
    <xdr:sp macro="" textlink="">
      <xdr:nvSpPr>
        <xdr:cNvPr id="308" name="【港湾・漁港】&#10;有形固定資産減価償却率平均値テキスト">
          <a:extLst>
            <a:ext uri="{FF2B5EF4-FFF2-40B4-BE49-F238E27FC236}">
              <a16:creationId xmlns:a16="http://schemas.microsoft.com/office/drawing/2014/main" xmlns="" id="{C9A82D6C-E464-4DCB-BF47-168D54BBC84A}"/>
            </a:ext>
          </a:extLst>
        </xdr:cNvPr>
        <xdr:cNvSpPr txBox="1"/>
      </xdr:nvSpPr>
      <xdr:spPr>
        <a:xfrm>
          <a:off x="4124960" y="17545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88264</xdr:rowOff>
    </xdr:from>
    <xdr:to>
      <xdr:col>24</xdr:col>
      <xdr:colOff>114300</xdr:colOff>
      <xdr:row>106</xdr:row>
      <xdr:rowOff>18414</xdr:rowOff>
    </xdr:to>
    <xdr:sp macro="" textlink="">
      <xdr:nvSpPr>
        <xdr:cNvPr id="309" name="フローチャート: 判断 308">
          <a:extLst>
            <a:ext uri="{FF2B5EF4-FFF2-40B4-BE49-F238E27FC236}">
              <a16:creationId xmlns:a16="http://schemas.microsoft.com/office/drawing/2014/main" xmlns="" id="{CA171BE5-6B0D-4F31-8103-05CB470BC00D}"/>
            </a:ext>
          </a:extLst>
        </xdr:cNvPr>
        <xdr:cNvSpPr/>
      </xdr:nvSpPr>
      <xdr:spPr>
        <a:xfrm>
          <a:off x="4036060" y="17690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48261</xdr:rowOff>
    </xdr:from>
    <xdr:to>
      <xdr:col>20</xdr:col>
      <xdr:colOff>38100</xdr:colOff>
      <xdr:row>105</xdr:row>
      <xdr:rowOff>149861</xdr:rowOff>
    </xdr:to>
    <xdr:sp macro="" textlink="">
      <xdr:nvSpPr>
        <xdr:cNvPr id="310" name="フローチャート: 判断 309">
          <a:extLst>
            <a:ext uri="{FF2B5EF4-FFF2-40B4-BE49-F238E27FC236}">
              <a16:creationId xmlns:a16="http://schemas.microsoft.com/office/drawing/2014/main" xmlns="" id="{B6920932-6916-411A-B1C9-E5E2EB346CC9}"/>
            </a:ext>
          </a:extLst>
        </xdr:cNvPr>
        <xdr:cNvSpPr/>
      </xdr:nvSpPr>
      <xdr:spPr>
        <a:xfrm>
          <a:off x="3312160" y="176504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153036</xdr:rowOff>
    </xdr:from>
    <xdr:to>
      <xdr:col>15</xdr:col>
      <xdr:colOff>101600</xdr:colOff>
      <xdr:row>105</xdr:row>
      <xdr:rowOff>83186</xdr:rowOff>
    </xdr:to>
    <xdr:sp macro="" textlink="">
      <xdr:nvSpPr>
        <xdr:cNvPr id="311" name="フローチャート: 判断 310">
          <a:extLst>
            <a:ext uri="{FF2B5EF4-FFF2-40B4-BE49-F238E27FC236}">
              <a16:creationId xmlns:a16="http://schemas.microsoft.com/office/drawing/2014/main" xmlns="" id="{E4E6BB76-4F81-43BB-AA15-DD70CE4221FA}"/>
            </a:ext>
          </a:extLst>
        </xdr:cNvPr>
        <xdr:cNvSpPr/>
      </xdr:nvSpPr>
      <xdr:spPr>
        <a:xfrm>
          <a:off x="2514600" y="17587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147320</xdr:rowOff>
    </xdr:from>
    <xdr:to>
      <xdr:col>10</xdr:col>
      <xdr:colOff>165100</xdr:colOff>
      <xdr:row>105</xdr:row>
      <xdr:rowOff>77470</xdr:rowOff>
    </xdr:to>
    <xdr:sp macro="" textlink="">
      <xdr:nvSpPr>
        <xdr:cNvPr id="312" name="フローチャート: 判断 311">
          <a:extLst>
            <a:ext uri="{FF2B5EF4-FFF2-40B4-BE49-F238E27FC236}">
              <a16:creationId xmlns:a16="http://schemas.microsoft.com/office/drawing/2014/main" xmlns="" id="{D66F3FA0-AF99-4EDD-9B68-C6CD0329BDAA}"/>
            </a:ext>
          </a:extLst>
        </xdr:cNvPr>
        <xdr:cNvSpPr/>
      </xdr:nvSpPr>
      <xdr:spPr>
        <a:xfrm>
          <a:off x="173990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114936</xdr:rowOff>
    </xdr:from>
    <xdr:to>
      <xdr:col>6</xdr:col>
      <xdr:colOff>38100</xdr:colOff>
      <xdr:row>105</xdr:row>
      <xdr:rowOff>45086</xdr:rowOff>
    </xdr:to>
    <xdr:sp macro="" textlink="">
      <xdr:nvSpPr>
        <xdr:cNvPr id="313" name="フローチャート: 判断 312">
          <a:extLst>
            <a:ext uri="{FF2B5EF4-FFF2-40B4-BE49-F238E27FC236}">
              <a16:creationId xmlns:a16="http://schemas.microsoft.com/office/drawing/2014/main" xmlns="" id="{6F2F43C2-5299-407D-A41F-7924A0062406}"/>
            </a:ext>
          </a:extLst>
        </xdr:cNvPr>
        <xdr:cNvSpPr/>
      </xdr:nvSpPr>
      <xdr:spPr>
        <a:xfrm>
          <a:off x="965200" y="17549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xmlns="" id="{E632D1EC-4F99-4FD7-8BA3-6F02985891A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xmlns="" id="{B4025B9E-4D75-4EDA-B67C-142EEB7084EA}"/>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xmlns="" id="{D3E9EF05-EA18-41FD-B88C-6F14BE049EC1}"/>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xmlns="" id="{9B5C952A-975D-4B5A-9368-ED5C9C9E8884}"/>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xmlns="" id="{BE977494-3D9A-4FD8-854B-5B066A38C7FD}"/>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116839</xdr:rowOff>
    </xdr:from>
    <xdr:to>
      <xdr:col>24</xdr:col>
      <xdr:colOff>114300</xdr:colOff>
      <xdr:row>107</xdr:row>
      <xdr:rowOff>46989</xdr:rowOff>
    </xdr:to>
    <xdr:sp macro="" textlink="">
      <xdr:nvSpPr>
        <xdr:cNvPr id="319" name="楕円 318">
          <a:extLst>
            <a:ext uri="{FF2B5EF4-FFF2-40B4-BE49-F238E27FC236}">
              <a16:creationId xmlns:a16="http://schemas.microsoft.com/office/drawing/2014/main" xmlns="" id="{5DD093D2-17B7-4471-9399-ED867F8FDA98}"/>
            </a:ext>
          </a:extLst>
        </xdr:cNvPr>
        <xdr:cNvSpPr/>
      </xdr:nvSpPr>
      <xdr:spPr>
        <a:xfrm>
          <a:off x="4036060" y="17886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95266</xdr:rowOff>
    </xdr:from>
    <xdr:ext cx="405111" cy="259045"/>
    <xdr:sp macro="" textlink="">
      <xdr:nvSpPr>
        <xdr:cNvPr id="320" name="【港湾・漁港】&#10;有形固定資産減価償却率該当値テキスト">
          <a:extLst>
            <a:ext uri="{FF2B5EF4-FFF2-40B4-BE49-F238E27FC236}">
              <a16:creationId xmlns:a16="http://schemas.microsoft.com/office/drawing/2014/main" xmlns="" id="{25B7713A-BFEF-4D56-BCB2-ABC10A1072DC}"/>
            </a:ext>
          </a:extLst>
        </xdr:cNvPr>
        <xdr:cNvSpPr txBox="1"/>
      </xdr:nvSpPr>
      <xdr:spPr>
        <a:xfrm>
          <a:off x="4124960" y="17865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82550</xdr:rowOff>
    </xdr:from>
    <xdr:to>
      <xdr:col>20</xdr:col>
      <xdr:colOff>38100</xdr:colOff>
      <xdr:row>107</xdr:row>
      <xdr:rowOff>12700</xdr:rowOff>
    </xdr:to>
    <xdr:sp macro="" textlink="">
      <xdr:nvSpPr>
        <xdr:cNvPr id="321" name="楕円 320">
          <a:extLst>
            <a:ext uri="{FF2B5EF4-FFF2-40B4-BE49-F238E27FC236}">
              <a16:creationId xmlns:a16="http://schemas.microsoft.com/office/drawing/2014/main" xmlns="" id="{9851E4C0-15D3-4AC6-861A-25E5FAC38B34}"/>
            </a:ext>
          </a:extLst>
        </xdr:cNvPr>
        <xdr:cNvSpPr/>
      </xdr:nvSpPr>
      <xdr:spPr>
        <a:xfrm>
          <a:off x="3312160" y="17852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133350</xdr:rowOff>
    </xdr:from>
    <xdr:to>
      <xdr:col>24</xdr:col>
      <xdr:colOff>63500</xdr:colOff>
      <xdr:row>106</xdr:row>
      <xdr:rowOff>167639</xdr:rowOff>
    </xdr:to>
    <xdr:cxnSp macro="">
      <xdr:nvCxnSpPr>
        <xdr:cNvPr id="322" name="直線コネクタ 321">
          <a:extLst>
            <a:ext uri="{FF2B5EF4-FFF2-40B4-BE49-F238E27FC236}">
              <a16:creationId xmlns:a16="http://schemas.microsoft.com/office/drawing/2014/main" xmlns="" id="{170313E5-7EAF-4CA8-A00A-7239C3FBBE7F}"/>
            </a:ext>
          </a:extLst>
        </xdr:cNvPr>
        <xdr:cNvCxnSpPr/>
      </xdr:nvCxnSpPr>
      <xdr:spPr>
        <a:xfrm>
          <a:off x="3355340" y="17903190"/>
          <a:ext cx="7315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52070</xdr:rowOff>
    </xdr:from>
    <xdr:to>
      <xdr:col>15</xdr:col>
      <xdr:colOff>101600</xdr:colOff>
      <xdr:row>106</xdr:row>
      <xdr:rowOff>153670</xdr:rowOff>
    </xdr:to>
    <xdr:sp macro="" textlink="">
      <xdr:nvSpPr>
        <xdr:cNvPr id="323" name="楕円 322">
          <a:extLst>
            <a:ext uri="{FF2B5EF4-FFF2-40B4-BE49-F238E27FC236}">
              <a16:creationId xmlns:a16="http://schemas.microsoft.com/office/drawing/2014/main" xmlns="" id="{F07D8F1C-04C3-4F4C-9DF7-4E088F2293D9}"/>
            </a:ext>
          </a:extLst>
        </xdr:cNvPr>
        <xdr:cNvSpPr/>
      </xdr:nvSpPr>
      <xdr:spPr>
        <a:xfrm>
          <a:off x="2514600" y="178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102870</xdr:rowOff>
    </xdr:from>
    <xdr:to>
      <xdr:col>19</xdr:col>
      <xdr:colOff>177800</xdr:colOff>
      <xdr:row>106</xdr:row>
      <xdr:rowOff>133350</xdr:rowOff>
    </xdr:to>
    <xdr:cxnSp macro="">
      <xdr:nvCxnSpPr>
        <xdr:cNvPr id="324" name="直線コネクタ 323">
          <a:extLst>
            <a:ext uri="{FF2B5EF4-FFF2-40B4-BE49-F238E27FC236}">
              <a16:creationId xmlns:a16="http://schemas.microsoft.com/office/drawing/2014/main" xmlns="" id="{1694D2D8-42CE-4E5E-B6B8-90B38355807F}"/>
            </a:ext>
          </a:extLst>
        </xdr:cNvPr>
        <xdr:cNvCxnSpPr/>
      </xdr:nvCxnSpPr>
      <xdr:spPr>
        <a:xfrm>
          <a:off x="2565400" y="1787271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13970</xdr:rowOff>
    </xdr:from>
    <xdr:to>
      <xdr:col>10</xdr:col>
      <xdr:colOff>165100</xdr:colOff>
      <xdr:row>106</xdr:row>
      <xdr:rowOff>115570</xdr:rowOff>
    </xdr:to>
    <xdr:sp macro="" textlink="">
      <xdr:nvSpPr>
        <xdr:cNvPr id="325" name="楕円 324">
          <a:extLst>
            <a:ext uri="{FF2B5EF4-FFF2-40B4-BE49-F238E27FC236}">
              <a16:creationId xmlns:a16="http://schemas.microsoft.com/office/drawing/2014/main" xmlns="" id="{38C05D38-9E6A-489A-9EA5-1A3539D41A6B}"/>
            </a:ext>
          </a:extLst>
        </xdr:cNvPr>
        <xdr:cNvSpPr/>
      </xdr:nvSpPr>
      <xdr:spPr>
        <a:xfrm>
          <a:off x="1739900" y="17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64770</xdr:rowOff>
    </xdr:from>
    <xdr:to>
      <xdr:col>15</xdr:col>
      <xdr:colOff>50800</xdr:colOff>
      <xdr:row>106</xdr:row>
      <xdr:rowOff>102870</xdr:rowOff>
    </xdr:to>
    <xdr:cxnSp macro="">
      <xdr:nvCxnSpPr>
        <xdr:cNvPr id="326" name="直線コネクタ 325">
          <a:extLst>
            <a:ext uri="{FF2B5EF4-FFF2-40B4-BE49-F238E27FC236}">
              <a16:creationId xmlns:a16="http://schemas.microsoft.com/office/drawing/2014/main" xmlns="" id="{3FC83232-8D8D-400C-A4D6-C7D0F5DD2AF0}"/>
            </a:ext>
          </a:extLst>
        </xdr:cNvPr>
        <xdr:cNvCxnSpPr/>
      </xdr:nvCxnSpPr>
      <xdr:spPr>
        <a:xfrm>
          <a:off x="1790700" y="1783461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147320</xdr:rowOff>
    </xdr:from>
    <xdr:to>
      <xdr:col>6</xdr:col>
      <xdr:colOff>38100</xdr:colOff>
      <xdr:row>106</xdr:row>
      <xdr:rowOff>77470</xdr:rowOff>
    </xdr:to>
    <xdr:sp macro="" textlink="">
      <xdr:nvSpPr>
        <xdr:cNvPr id="327" name="楕円 326">
          <a:extLst>
            <a:ext uri="{FF2B5EF4-FFF2-40B4-BE49-F238E27FC236}">
              <a16:creationId xmlns:a16="http://schemas.microsoft.com/office/drawing/2014/main" xmlns="" id="{93FB2B97-434C-48F0-9F3F-1674A398D52A}"/>
            </a:ext>
          </a:extLst>
        </xdr:cNvPr>
        <xdr:cNvSpPr/>
      </xdr:nvSpPr>
      <xdr:spPr>
        <a:xfrm>
          <a:off x="965200" y="17749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26670</xdr:rowOff>
    </xdr:from>
    <xdr:to>
      <xdr:col>10</xdr:col>
      <xdr:colOff>114300</xdr:colOff>
      <xdr:row>106</xdr:row>
      <xdr:rowOff>64770</xdr:rowOff>
    </xdr:to>
    <xdr:cxnSp macro="">
      <xdr:nvCxnSpPr>
        <xdr:cNvPr id="328" name="直線コネクタ 327">
          <a:extLst>
            <a:ext uri="{FF2B5EF4-FFF2-40B4-BE49-F238E27FC236}">
              <a16:creationId xmlns:a16="http://schemas.microsoft.com/office/drawing/2014/main" xmlns="" id="{0317B7C3-47E3-4DE2-93D4-E815177ACC47}"/>
            </a:ext>
          </a:extLst>
        </xdr:cNvPr>
        <xdr:cNvCxnSpPr/>
      </xdr:nvCxnSpPr>
      <xdr:spPr>
        <a:xfrm>
          <a:off x="1008380" y="1779651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166388</xdr:rowOff>
    </xdr:from>
    <xdr:ext cx="405111" cy="259045"/>
    <xdr:sp macro="" textlink="">
      <xdr:nvSpPr>
        <xdr:cNvPr id="329" name="n_1aveValue【港湾・漁港】&#10;有形固定資産減価償却率">
          <a:extLst>
            <a:ext uri="{FF2B5EF4-FFF2-40B4-BE49-F238E27FC236}">
              <a16:creationId xmlns:a16="http://schemas.microsoft.com/office/drawing/2014/main" xmlns="" id="{2CC28EF5-4525-40A8-9D57-D49A1E8F2F13}"/>
            </a:ext>
          </a:extLst>
        </xdr:cNvPr>
        <xdr:cNvSpPr txBox="1"/>
      </xdr:nvSpPr>
      <xdr:spPr>
        <a:xfrm>
          <a:off x="3170564" y="1743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99713</xdr:rowOff>
    </xdr:from>
    <xdr:ext cx="405111" cy="259045"/>
    <xdr:sp macro="" textlink="">
      <xdr:nvSpPr>
        <xdr:cNvPr id="330" name="n_2aveValue【港湾・漁港】&#10;有形固定資産減価償却率">
          <a:extLst>
            <a:ext uri="{FF2B5EF4-FFF2-40B4-BE49-F238E27FC236}">
              <a16:creationId xmlns:a16="http://schemas.microsoft.com/office/drawing/2014/main" xmlns="" id="{70782AA7-339A-489B-AFB5-7750729AFA2A}"/>
            </a:ext>
          </a:extLst>
        </xdr:cNvPr>
        <xdr:cNvSpPr txBox="1"/>
      </xdr:nvSpPr>
      <xdr:spPr>
        <a:xfrm>
          <a:off x="2385704" y="1736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93997</xdr:rowOff>
    </xdr:from>
    <xdr:ext cx="405111" cy="259045"/>
    <xdr:sp macro="" textlink="">
      <xdr:nvSpPr>
        <xdr:cNvPr id="331" name="n_3aveValue【港湾・漁港】&#10;有形固定資産減価償却率">
          <a:extLst>
            <a:ext uri="{FF2B5EF4-FFF2-40B4-BE49-F238E27FC236}">
              <a16:creationId xmlns:a16="http://schemas.microsoft.com/office/drawing/2014/main" xmlns="" id="{A98CD2EA-B1EC-487E-A977-CF51C9EB50D6}"/>
            </a:ext>
          </a:extLst>
        </xdr:cNvPr>
        <xdr:cNvSpPr txBox="1"/>
      </xdr:nvSpPr>
      <xdr:spPr>
        <a:xfrm>
          <a:off x="1611004" y="1736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61613</xdr:rowOff>
    </xdr:from>
    <xdr:ext cx="405111" cy="259045"/>
    <xdr:sp macro="" textlink="">
      <xdr:nvSpPr>
        <xdr:cNvPr id="332" name="n_4aveValue【港湾・漁港】&#10;有形固定資産減価償却率">
          <a:extLst>
            <a:ext uri="{FF2B5EF4-FFF2-40B4-BE49-F238E27FC236}">
              <a16:creationId xmlns:a16="http://schemas.microsoft.com/office/drawing/2014/main" xmlns="" id="{D996EA74-EFB6-4DCE-9633-4EE7BFDF9F83}"/>
            </a:ext>
          </a:extLst>
        </xdr:cNvPr>
        <xdr:cNvSpPr txBox="1"/>
      </xdr:nvSpPr>
      <xdr:spPr>
        <a:xfrm>
          <a:off x="836304" y="1732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3827</xdr:rowOff>
    </xdr:from>
    <xdr:ext cx="405111" cy="259045"/>
    <xdr:sp macro="" textlink="">
      <xdr:nvSpPr>
        <xdr:cNvPr id="333" name="n_1mainValue【港湾・漁港】&#10;有形固定資産減価償却率">
          <a:extLst>
            <a:ext uri="{FF2B5EF4-FFF2-40B4-BE49-F238E27FC236}">
              <a16:creationId xmlns:a16="http://schemas.microsoft.com/office/drawing/2014/main" xmlns="" id="{6A8EBF32-7667-4E48-A6D5-BC0C84A43DF4}"/>
            </a:ext>
          </a:extLst>
        </xdr:cNvPr>
        <xdr:cNvSpPr txBox="1"/>
      </xdr:nvSpPr>
      <xdr:spPr>
        <a:xfrm>
          <a:off x="317056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144797</xdr:rowOff>
    </xdr:from>
    <xdr:ext cx="405111" cy="259045"/>
    <xdr:sp macro="" textlink="">
      <xdr:nvSpPr>
        <xdr:cNvPr id="334" name="n_2mainValue【港湾・漁港】&#10;有形固定資産減価償却率">
          <a:extLst>
            <a:ext uri="{FF2B5EF4-FFF2-40B4-BE49-F238E27FC236}">
              <a16:creationId xmlns:a16="http://schemas.microsoft.com/office/drawing/2014/main" xmlns="" id="{11B233A7-F1B6-4D40-B79B-B14AA30E6DA5}"/>
            </a:ext>
          </a:extLst>
        </xdr:cNvPr>
        <xdr:cNvSpPr txBox="1"/>
      </xdr:nvSpPr>
      <xdr:spPr>
        <a:xfrm>
          <a:off x="2385704" y="1791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106697</xdr:rowOff>
    </xdr:from>
    <xdr:ext cx="405111" cy="259045"/>
    <xdr:sp macro="" textlink="">
      <xdr:nvSpPr>
        <xdr:cNvPr id="335" name="n_3mainValue【港湾・漁港】&#10;有形固定資産減価償却率">
          <a:extLst>
            <a:ext uri="{FF2B5EF4-FFF2-40B4-BE49-F238E27FC236}">
              <a16:creationId xmlns:a16="http://schemas.microsoft.com/office/drawing/2014/main" xmlns="" id="{0B1B85E4-3E7B-4BE2-B330-16049E37433A}"/>
            </a:ext>
          </a:extLst>
        </xdr:cNvPr>
        <xdr:cNvSpPr txBox="1"/>
      </xdr:nvSpPr>
      <xdr:spPr>
        <a:xfrm>
          <a:off x="1611004" y="1787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68597</xdr:rowOff>
    </xdr:from>
    <xdr:ext cx="405111" cy="259045"/>
    <xdr:sp macro="" textlink="">
      <xdr:nvSpPr>
        <xdr:cNvPr id="336" name="n_4mainValue【港湾・漁港】&#10;有形固定資産減価償却率">
          <a:extLst>
            <a:ext uri="{FF2B5EF4-FFF2-40B4-BE49-F238E27FC236}">
              <a16:creationId xmlns:a16="http://schemas.microsoft.com/office/drawing/2014/main" xmlns="" id="{BCDE4AD9-F548-4680-AD28-52EA5A085E12}"/>
            </a:ext>
          </a:extLst>
        </xdr:cNvPr>
        <xdr:cNvSpPr txBox="1"/>
      </xdr:nvSpPr>
      <xdr:spPr>
        <a:xfrm>
          <a:off x="836304" y="178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xmlns="" id="{25C1C93C-EA6B-4A25-B43F-5EAF3C0FCE95}"/>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xmlns="" id="{43E039E6-7F65-49C3-A142-F79AEA207059}"/>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xmlns="" id="{346EEA8C-6D74-4593-9698-929C39BF5248}"/>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xmlns="" id="{4555E8D9-FC9D-4B1B-A8C1-AB56BF1906D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xmlns="" id="{7CA8360D-BDF5-4247-84A0-6CC1A0D3E42B}"/>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xmlns="" id="{44F23657-C68C-4FEA-A9D1-7FC3DD61422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xmlns="" id="{BC04F022-C8A5-47D6-9BC0-C0882495EC1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xmlns="" id="{C362BE60-D075-4917-ABA1-050705F6BBC7}"/>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xmlns="" id="{B4A5E94F-D446-4FE9-97DA-4ACF56A6FBEC}"/>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xmlns="" id="{C3E0B9A5-D266-45DF-9A33-0744D49E729A}"/>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7" name="直線コネクタ 346">
          <a:extLst>
            <a:ext uri="{FF2B5EF4-FFF2-40B4-BE49-F238E27FC236}">
              <a16:creationId xmlns:a16="http://schemas.microsoft.com/office/drawing/2014/main" xmlns="" id="{D0BFC835-0DEB-435C-8E4F-1DC74D5DFE1E}"/>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48" name="テキスト ボックス 347">
          <a:extLst>
            <a:ext uri="{FF2B5EF4-FFF2-40B4-BE49-F238E27FC236}">
              <a16:creationId xmlns:a16="http://schemas.microsoft.com/office/drawing/2014/main" xmlns="" id="{8E41F230-D21B-434F-9AEB-CB35CE715F43}"/>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9" name="直線コネクタ 348">
          <a:extLst>
            <a:ext uri="{FF2B5EF4-FFF2-40B4-BE49-F238E27FC236}">
              <a16:creationId xmlns:a16="http://schemas.microsoft.com/office/drawing/2014/main" xmlns="" id="{D1A0261F-D1D7-4B1F-8639-DFA3A84AA5B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50" name="テキスト ボックス 349">
          <a:extLst>
            <a:ext uri="{FF2B5EF4-FFF2-40B4-BE49-F238E27FC236}">
              <a16:creationId xmlns:a16="http://schemas.microsoft.com/office/drawing/2014/main" xmlns="" id="{110B64D5-E249-447E-ACBB-FA5E8330E51D}"/>
            </a:ext>
          </a:extLst>
        </xdr:cNvPr>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1" name="直線コネクタ 350">
          <a:extLst>
            <a:ext uri="{FF2B5EF4-FFF2-40B4-BE49-F238E27FC236}">
              <a16:creationId xmlns:a16="http://schemas.microsoft.com/office/drawing/2014/main" xmlns="" id="{210021A9-D99F-4B01-BBF9-E27485A5D3B7}"/>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52" name="テキスト ボックス 351">
          <a:extLst>
            <a:ext uri="{FF2B5EF4-FFF2-40B4-BE49-F238E27FC236}">
              <a16:creationId xmlns:a16="http://schemas.microsoft.com/office/drawing/2014/main" xmlns="" id="{84D77F2E-B8FD-4760-A217-7D501AC2BAA9}"/>
            </a:ext>
          </a:extLst>
        </xdr:cNvPr>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3" name="直線コネクタ 352">
          <a:extLst>
            <a:ext uri="{FF2B5EF4-FFF2-40B4-BE49-F238E27FC236}">
              <a16:creationId xmlns:a16="http://schemas.microsoft.com/office/drawing/2014/main" xmlns="" id="{D06DAC78-7D94-4E06-8623-F04C5FD7C971}"/>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54" name="テキスト ボックス 353">
          <a:extLst>
            <a:ext uri="{FF2B5EF4-FFF2-40B4-BE49-F238E27FC236}">
              <a16:creationId xmlns:a16="http://schemas.microsoft.com/office/drawing/2014/main" xmlns="" id="{9E62130E-6B11-4C25-A511-1B941E713DB5}"/>
            </a:ext>
          </a:extLst>
        </xdr:cNvPr>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xmlns="" id="{46BC7943-F925-4BCD-97A3-E4C5CF8558F1}"/>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56" name="テキスト ボックス 355">
          <a:extLst>
            <a:ext uri="{FF2B5EF4-FFF2-40B4-BE49-F238E27FC236}">
              <a16:creationId xmlns:a16="http://schemas.microsoft.com/office/drawing/2014/main" xmlns="" id="{9E080F40-5C02-4976-AE97-A27258B5F804}"/>
            </a:ext>
          </a:extLst>
        </xdr:cNvPr>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港湾・漁港】&#10;一人当たり有形固定資産（償却資産）額グラフ枠">
          <a:extLst>
            <a:ext uri="{FF2B5EF4-FFF2-40B4-BE49-F238E27FC236}">
              <a16:creationId xmlns:a16="http://schemas.microsoft.com/office/drawing/2014/main" xmlns="" id="{03DEA713-2672-476D-B0D0-385FF81DC9C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11680</xdr:rowOff>
    </xdr:from>
    <xdr:to>
      <xdr:col>54</xdr:col>
      <xdr:colOff>189865</xdr:colOff>
      <xdr:row>108</xdr:row>
      <xdr:rowOff>74239</xdr:rowOff>
    </xdr:to>
    <xdr:cxnSp macro="">
      <xdr:nvCxnSpPr>
        <xdr:cNvPr id="358" name="直線コネクタ 357">
          <a:extLst>
            <a:ext uri="{FF2B5EF4-FFF2-40B4-BE49-F238E27FC236}">
              <a16:creationId xmlns:a16="http://schemas.microsoft.com/office/drawing/2014/main" xmlns="" id="{74C5C767-306D-482C-B3B6-6F584D2D3DEF}"/>
            </a:ext>
          </a:extLst>
        </xdr:cNvPr>
        <xdr:cNvCxnSpPr/>
      </xdr:nvCxnSpPr>
      <xdr:spPr>
        <a:xfrm flipV="1">
          <a:off x="9219565" y="16775680"/>
          <a:ext cx="0" cy="1403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78066</xdr:rowOff>
    </xdr:from>
    <xdr:ext cx="378565" cy="259045"/>
    <xdr:sp macro="" textlink="">
      <xdr:nvSpPr>
        <xdr:cNvPr id="359" name="【港湾・漁港】&#10;一人当たり有形固定資産（償却資産）額最小値テキスト">
          <a:extLst>
            <a:ext uri="{FF2B5EF4-FFF2-40B4-BE49-F238E27FC236}">
              <a16:creationId xmlns:a16="http://schemas.microsoft.com/office/drawing/2014/main" xmlns="" id="{EDF4A699-6545-485D-A0D8-B5C6DC9F9611}"/>
            </a:ext>
          </a:extLst>
        </xdr:cNvPr>
        <xdr:cNvSpPr txBox="1"/>
      </xdr:nvSpPr>
      <xdr:spPr>
        <a:xfrm>
          <a:off x="9258300" y="18183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74239</xdr:rowOff>
    </xdr:from>
    <xdr:to>
      <xdr:col>55</xdr:col>
      <xdr:colOff>88900</xdr:colOff>
      <xdr:row>108</xdr:row>
      <xdr:rowOff>74239</xdr:rowOff>
    </xdr:to>
    <xdr:cxnSp macro="">
      <xdr:nvCxnSpPr>
        <xdr:cNvPr id="360" name="直線コネクタ 359">
          <a:extLst>
            <a:ext uri="{FF2B5EF4-FFF2-40B4-BE49-F238E27FC236}">
              <a16:creationId xmlns:a16="http://schemas.microsoft.com/office/drawing/2014/main" xmlns="" id="{D690AF4A-A4B7-4F04-A132-56C9A81F754A}"/>
            </a:ext>
          </a:extLst>
        </xdr:cNvPr>
        <xdr:cNvCxnSpPr/>
      </xdr:nvCxnSpPr>
      <xdr:spPr>
        <a:xfrm>
          <a:off x="9154160" y="18179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129807</xdr:rowOff>
    </xdr:from>
    <xdr:ext cx="599010" cy="259045"/>
    <xdr:sp macro="" textlink="">
      <xdr:nvSpPr>
        <xdr:cNvPr id="361" name="【港湾・漁港】&#10;一人当たり有形固定資産（償却資産）額最大値テキスト">
          <a:extLst>
            <a:ext uri="{FF2B5EF4-FFF2-40B4-BE49-F238E27FC236}">
              <a16:creationId xmlns:a16="http://schemas.microsoft.com/office/drawing/2014/main" xmlns="" id="{6F106A29-4C77-4CEB-B6D8-95CC70424EE9}"/>
            </a:ext>
          </a:extLst>
        </xdr:cNvPr>
        <xdr:cNvSpPr txBox="1"/>
      </xdr:nvSpPr>
      <xdr:spPr>
        <a:xfrm>
          <a:off x="9258300" y="1655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11680</xdr:rowOff>
    </xdr:from>
    <xdr:to>
      <xdr:col>55</xdr:col>
      <xdr:colOff>88900</xdr:colOff>
      <xdr:row>100</xdr:row>
      <xdr:rowOff>11680</xdr:rowOff>
    </xdr:to>
    <xdr:cxnSp macro="">
      <xdr:nvCxnSpPr>
        <xdr:cNvPr id="362" name="直線コネクタ 361">
          <a:extLst>
            <a:ext uri="{FF2B5EF4-FFF2-40B4-BE49-F238E27FC236}">
              <a16:creationId xmlns:a16="http://schemas.microsoft.com/office/drawing/2014/main" xmlns="" id="{146F1527-5661-47A7-9890-CACC40770423}"/>
            </a:ext>
          </a:extLst>
        </xdr:cNvPr>
        <xdr:cNvCxnSpPr/>
      </xdr:nvCxnSpPr>
      <xdr:spPr>
        <a:xfrm>
          <a:off x="9154160" y="16775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101376</xdr:rowOff>
    </xdr:from>
    <xdr:ext cx="599010" cy="259045"/>
    <xdr:sp macro="" textlink="">
      <xdr:nvSpPr>
        <xdr:cNvPr id="363" name="【港湾・漁港】&#10;一人当たり有形固定資産（償却資産）額平均値テキスト">
          <a:extLst>
            <a:ext uri="{FF2B5EF4-FFF2-40B4-BE49-F238E27FC236}">
              <a16:creationId xmlns:a16="http://schemas.microsoft.com/office/drawing/2014/main" xmlns="" id="{B65F74D5-D4DB-4577-9026-9159DA5B13FF}"/>
            </a:ext>
          </a:extLst>
        </xdr:cNvPr>
        <xdr:cNvSpPr txBox="1"/>
      </xdr:nvSpPr>
      <xdr:spPr>
        <a:xfrm>
          <a:off x="9258300" y="17535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78499</xdr:rowOff>
    </xdr:from>
    <xdr:to>
      <xdr:col>55</xdr:col>
      <xdr:colOff>50800</xdr:colOff>
      <xdr:row>106</xdr:row>
      <xdr:rowOff>8649</xdr:rowOff>
    </xdr:to>
    <xdr:sp macro="" textlink="">
      <xdr:nvSpPr>
        <xdr:cNvPr id="364" name="フローチャート: 判断 363">
          <a:extLst>
            <a:ext uri="{FF2B5EF4-FFF2-40B4-BE49-F238E27FC236}">
              <a16:creationId xmlns:a16="http://schemas.microsoft.com/office/drawing/2014/main" xmlns="" id="{EC9605E0-934C-4544-8AE9-B3B86350A505}"/>
            </a:ext>
          </a:extLst>
        </xdr:cNvPr>
        <xdr:cNvSpPr/>
      </xdr:nvSpPr>
      <xdr:spPr>
        <a:xfrm>
          <a:off x="9192260" y="176806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69675</xdr:rowOff>
    </xdr:from>
    <xdr:to>
      <xdr:col>50</xdr:col>
      <xdr:colOff>165100</xdr:colOff>
      <xdr:row>105</xdr:row>
      <xdr:rowOff>171275</xdr:rowOff>
    </xdr:to>
    <xdr:sp macro="" textlink="">
      <xdr:nvSpPr>
        <xdr:cNvPr id="365" name="フローチャート: 判断 364">
          <a:extLst>
            <a:ext uri="{FF2B5EF4-FFF2-40B4-BE49-F238E27FC236}">
              <a16:creationId xmlns:a16="http://schemas.microsoft.com/office/drawing/2014/main" xmlns="" id="{9735E6C9-BFB9-453E-8181-A8D4C0287863}"/>
            </a:ext>
          </a:extLst>
        </xdr:cNvPr>
        <xdr:cNvSpPr/>
      </xdr:nvSpPr>
      <xdr:spPr>
        <a:xfrm>
          <a:off x="8445500" y="1767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119999</xdr:rowOff>
    </xdr:from>
    <xdr:to>
      <xdr:col>46</xdr:col>
      <xdr:colOff>38100</xdr:colOff>
      <xdr:row>106</xdr:row>
      <xdr:rowOff>50149</xdr:rowOff>
    </xdr:to>
    <xdr:sp macro="" textlink="">
      <xdr:nvSpPr>
        <xdr:cNvPr id="366" name="フローチャート: 判断 365">
          <a:extLst>
            <a:ext uri="{FF2B5EF4-FFF2-40B4-BE49-F238E27FC236}">
              <a16:creationId xmlns:a16="http://schemas.microsoft.com/office/drawing/2014/main" xmlns="" id="{04570079-2F3E-4592-80A6-A95E4089881F}"/>
            </a:ext>
          </a:extLst>
        </xdr:cNvPr>
        <xdr:cNvSpPr/>
      </xdr:nvSpPr>
      <xdr:spPr>
        <a:xfrm>
          <a:off x="7670800" y="177221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78915</xdr:rowOff>
    </xdr:from>
    <xdr:to>
      <xdr:col>41</xdr:col>
      <xdr:colOff>101600</xdr:colOff>
      <xdr:row>106</xdr:row>
      <xdr:rowOff>9065</xdr:rowOff>
    </xdr:to>
    <xdr:sp macro="" textlink="">
      <xdr:nvSpPr>
        <xdr:cNvPr id="367" name="フローチャート: 判断 366">
          <a:extLst>
            <a:ext uri="{FF2B5EF4-FFF2-40B4-BE49-F238E27FC236}">
              <a16:creationId xmlns:a16="http://schemas.microsoft.com/office/drawing/2014/main" xmlns="" id="{C5A656D9-A901-4D00-972D-28CA6614D23C}"/>
            </a:ext>
          </a:extLst>
        </xdr:cNvPr>
        <xdr:cNvSpPr/>
      </xdr:nvSpPr>
      <xdr:spPr>
        <a:xfrm>
          <a:off x="6873240" y="17681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20861</xdr:rowOff>
    </xdr:from>
    <xdr:to>
      <xdr:col>36</xdr:col>
      <xdr:colOff>165100</xdr:colOff>
      <xdr:row>105</xdr:row>
      <xdr:rowOff>122461</xdr:rowOff>
    </xdr:to>
    <xdr:sp macro="" textlink="">
      <xdr:nvSpPr>
        <xdr:cNvPr id="368" name="フローチャート: 判断 367">
          <a:extLst>
            <a:ext uri="{FF2B5EF4-FFF2-40B4-BE49-F238E27FC236}">
              <a16:creationId xmlns:a16="http://schemas.microsoft.com/office/drawing/2014/main" xmlns="" id="{E4380697-3DBB-4E2D-BD12-AE75C9ACDC39}"/>
            </a:ext>
          </a:extLst>
        </xdr:cNvPr>
        <xdr:cNvSpPr/>
      </xdr:nvSpPr>
      <xdr:spPr>
        <a:xfrm>
          <a:off x="6098540" y="1762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xmlns="" id="{FAEBE9D8-F191-4C7B-B69D-885F4DD79A6B}"/>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xmlns="" id="{49FF9414-E49C-49AF-BBA8-6652CD685667}"/>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xmlns="" id="{BDFF1B74-C465-42CA-ADA1-79821C057AEA}"/>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xmlns="" id="{B9F38E96-86AD-474A-848F-39F8D0CCA568}"/>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xmlns="" id="{DE61390B-4987-426B-979F-5E8EAAEAFB94}"/>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88032</xdr:rowOff>
    </xdr:from>
    <xdr:to>
      <xdr:col>55</xdr:col>
      <xdr:colOff>50800</xdr:colOff>
      <xdr:row>108</xdr:row>
      <xdr:rowOff>18182</xdr:rowOff>
    </xdr:to>
    <xdr:sp macro="" textlink="">
      <xdr:nvSpPr>
        <xdr:cNvPr id="374" name="楕円 373">
          <a:extLst>
            <a:ext uri="{FF2B5EF4-FFF2-40B4-BE49-F238E27FC236}">
              <a16:creationId xmlns:a16="http://schemas.microsoft.com/office/drawing/2014/main" xmlns="" id="{F0266E27-7AC8-464F-BEB2-926F93D455DD}"/>
            </a:ext>
          </a:extLst>
        </xdr:cNvPr>
        <xdr:cNvSpPr/>
      </xdr:nvSpPr>
      <xdr:spPr>
        <a:xfrm>
          <a:off x="9192260" y="180255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2959</xdr:rowOff>
    </xdr:from>
    <xdr:ext cx="534377" cy="259045"/>
    <xdr:sp macro="" textlink="">
      <xdr:nvSpPr>
        <xdr:cNvPr id="375" name="【港湾・漁港】&#10;一人当たり有形固定資産（償却資産）額該当値テキスト">
          <a:extLst>
            <a:ext uri="{FF2B5EF4-FFF2-40B4-BE49-F238E27FC236}">
              <a16:creationId xmlns:a16="http://schemas.microsoft.com/office/drawing/2014/main" xmlns="" id="{D636D503-03B7-49FF-AB84-8521FDB4A199}"/>
            </a:ext>
          </a:extLst>
        </xdr:cNvPr>
        <xdr:cNvSpPr txBox="1"/>
      </xdr:nvSpPr>
      <xdr:spPr>
        <a:xfrm>
          <a:off x="9258300" y="1794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89174</xdr:rowOff>
    </xdr:from>
    <xdr:to>
      <xdr:col>50</xdr:col>
      <xdr:colOff>165100</xdr:colOff>
      <xdr:row>108</xdr:row>
      <xdr:rowOff>19324</xdr:rowOff>
    </xdr:to>
    <xdr:sp macro="" textlink="">
      <xdr:nvSpPr>
        <xdr:cNvPr id="376" name="楕円 375">
          <a:extLst>
            <a:ext uri="{FF2B5EF4-FFF2-40B4-BE49-F238E27FC236}">
              <a16:creationId xmlns:a16="http://schemas.microsoft.com/office/drawing/2014/main" xmlns="" id="{DDC36FBC-CB2C-449B-BBF1-A07126A0BA61}"/>
            </a:ext>
          </a:extLst>
        </xdr:cNvPr>
        <xdr:cNvSpPr/>
      </xdr:nvSpPr>
      <xdr:spPr>
        <a:xfrm>
          <a:off x="8445500" y="180266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138832</xdr:rowOff>
    </xdr:from>
    <xdr:to>
      <xdr:col>55</xdr:col>
      <xdr:colOff>0</xdr:colOff>
      <xdr:row>107</xdr:row>
      <xdr:rowOff>139974</xdr:rowOff>
    </xdr:to>
    <xdr:cxnSp macro="">
      <xdr:nvCxnSpPr>
        <xdr:cNvPr id="377" name="直線コネクタ 376">
          <a:extLst>
            <a:ext uri="{FF2B5EF4-FFF2-40B4-BE49-F238E27FC236}">
              <a16:creationId xmlns:a16="http://schemas.microsoft.com/office/drawing/2014/main" xmlns="" id="{20776118-BD17-4EF0-8FA5-903F31526822}"/>
            </a:ext>
          </a:extLst>
        </xdr:cNvPr>
        <xdr:cNvCxnSpPr/>
      </xdr:nvCxnSpPr>
      <xdr:spPr>
        <a:xfrm flipV="1">
          <a:off x="8496300" y="18076312"/>
          <a:ext cx="7239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90844</xdr:rowOff>
    </xdr:from>
    <xdr:to>
      <xdr:col>46</xdr:col>
      <xdr:colOff>38100</xdr:colOff>
      <xdr:row>108</xdr:row>
      <xdr:rowOff>20994</xdr:rowOff>
    </xdr:to>
    <xdr:sp macro="" textlink="">
      <xdr:nvSpPr>
        <xdr:cNvPr id="378" name="楕円 377">
          <a:extLst>
            <a:ext uri="{FF2B5EF4-FFF2-40B4-BE49-F238E27FC236}">
              <a16:creationId xmlns:a16="http://schemas.microsoft.com/office/drawing/2014/main" xmlns="" id="{9335B630-1B1D-4B11-BE11-82A151EC8A86}"/>
            </a:ext>
          </a:extLst>
        </xdr:cNvPr>
        <xdr:cNvSpPr/>
      </xdr:nvSpPr>
      <xdr:spPr>
        <a:xfrm>
          <a:off x="7670800" y="18028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139974</xdr:rowOff>
    </xdr:from>
    <xdr:to>
      <xdr:col>50</xdr:col>
      <xdr:colOff>114300</xdr:colOff>
      <xdr:row>107</xdr:row>
      <xdr:rowOff>141644</xdr:rowOff>
    </xdr:to>
    <xdr:cxnSp macro="">
      <xdr:nvCxnSpPr>
        <xdr:cNvPr id="379" name="直線コネクタ 378">
          <a:extLst>
            <a:ext uri="{FF2B5EF4-FFF2-40B4-BE49-F238E27FC236}">
              <a16:creationId xmlns:a16="http://schemas.microsoft.com/office/drawing/2014/main" xmlns="" id="{197AC856-E7C3-4A03-B258-65860E75BC2E}"/>
            </a:ext>
          </a:extLst>
        </xdr:cNvPr>
        <xdr:cNvCxnSpPr/>
      </xdr:nvCxnSpPr>
      <xdr:spPr>
        <a:xfrm flipV="1">
          <a:off x="7713980" y="18077454"/>
          <a:ext cx="78232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91191</xdr:rowOff>
    </xdr:from>
    <xdr:to>
      <xdr:col>41</xdr:col>
      <xdr:colOff>101600</xdr:colOff>
      <xdr:row>108</xdr:row>
      <xdr:rowOff>21341</xdr:rowOff>
    </xdr:to>
    <xdr:sp macro="" textlink="">
      <xdr:nvSpPr>
        <xdr:cNvPr id="380" name="楕円 379">
          <a:extLst>
            <a:ext uri="{FF2B5EF4-FFF2-40B4-BE49-F238E27FC236}">
              <a16:creationId xmlns:a16="http://schemas.microsoft.com/office/drawing/2014/main" xmlns="" id="{CBB32071-A8F0-4B79-A404-AA764FC74170}"/>
            </a:ext>
          </a:extLst>
        </xdr:cNvPr>
        <xdr:cNvSpPr/>
      </xdr:nvSpPr>
      <xdr:spPr>
        <a:xfrm>
          <a:off x="6873240" y="180286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141644</xdr:rowOff>
    </xdr:from>
    <xdr:to>
      <xdr:col>45</xdr:col>
      <xdr:colOff>177800</xdr:colOff>
      <xdr:row>107</xdr:row>
      <xdr:rowOff>141991</xdr:rowOff>
    </xdr:to>
    <xdr:cxnSp macro="">
      <xdr:nvCxnSpPr>
        <xdr:cNvPr id="381" name="直線コネクタ 380">
          <a:extLst>
            <a:ext uri="{FF2B5EF4-FFF2-40B4-BE49-F238E27FC236}">
              <a16:creationId xmlns:a16="http://schemas.microsoft.com/office/drawing/2014/main" xmlns="" id="{2F0C8FCC-24F9-4F78-8582-8931BCF5710F}"/>
            </a:ext>
          </a:extLst>
        </xdr:cNvPr>
        <xdr:cNvCxnSpPr/>
      </xdr:nvCxnSpPr>
      <xdr:spPr>
        <a:xfrm flipV="1">
          <a:off x="6924040" y="18079124"/>
          <a:ext cx="78994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91918</xdr:rowOff>
    </xdr:from>
    <xdr:to>
      <xdr:col>36</xdr:col>
      <xdr:colOff>165100</xdr:colOff>
      <xdr:row>108</xdr:row>
      <xdr:rowOff>22068</xdr:rowOff>
    </xdr:to>
    <xdr:sp macro="" textlink="">
      <xdr:nvSpPr>
        <xdr:cNvPr id="382" name="楕円 381">
          <a:extLst>
            <a:ext uri="{FF2B5EF4-FFF2-40B4-BE49-F238E27FC236}">
              <a16:creationId xmlns:a16="http://schemas.microsoft.com/office/drawing/2014/main" xmlns="" id="{5890612C-DD26-4BA6-97AC-B7F4F8E2B4F7}"/>
            </a:ext>
          </a:extLst>
        </xdr:cNvPr>
        <xdr:cNvSpPr/>
      </xdr:nvSpPr>
      <xdr:spPr>
        <a:xfrm>
          <a:off x="6098540" y="18029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141991</xdr:rowOff>
    </xdr:from>
    <xdr:to>
      <xdr:col>41</xdr:col>
      <xdr:colOff>50800</xdr:colOff>
      <xdr:row>107</xdr:row>
      <xdr:rowOff>142718</xdr:rowOff>
    </xdr:to>
    <xdr:cxnSp macro="">
      <xdr:nvCxnSpPr>
        <xdr:cNvPr id="383" name="直線コネクタ 382">
          <a:extLst>
            <a:ext uri="{FF2B5EF4-FFF2-40B4-BE49-F238E27FC236}">
              <a16:creationId xmlns:a16="http://schemas.microsoft.com/office/drawing/2014/main" xmlns="" id="{4080D5D1-6B38-4E25-B6EB-4B21117A0AFC}"/>
            </a:ext>
          </a:extLst>
        </xdr:cNvPr>
        <xdr:cNvCxnSpPr/>
      </xdr:nvCxnSpPr>
      <xdr:spPr>
        <a:xfrm flipV="1">
          <a:off x="6149340" y="18079471"/>
          <a:ext cx="7747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16352</xdr:rowOff>
    </xdr:from>
    <xdr:ext cx="599010" cy="259045"/>
    <xdr:sp macro="" textlink="">
      <xdr:nvSpPr>
        <xdr:cNvPr id="384" name="n_1aveValue【港湾・漁港】&#10;一人当たり有形固定資産（償却資産）額">
          <a:extLst>
            <a:ext uri="{FF2B5EF4-FFF2-40B4-BE49-F238E27FC236}">
              <a16:creationId xmlns:a16="http://schemas.microsoft.com/office/drawing/2014/main" xmlns="" id="{BD25476F-C33B-4264-B42F-DD8CAD0B158E}"/>
            </a:ext>
          </a:extLst>
        </xdr:cNvPr>
        <xdr:cNvSpPr txBox="1"/>
      </xdr:nvSpPr>
      <xdr:spPr>
        <a:xfrm>
          <a:off x="8214575" y="1745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66676</xdr:rowOff>
    </xdr:from>
    <xdr:ext cx="534377" cy="259045"/>
    <xdr:sp macro="" textlink="">
      <xdr:nvSpPr>
        <xdr:cNvPr id="385" name="n_2aveValue【港湾・漁港】&#10;一人当たり有形固定資産（償却資産）額">
          <a:extLst>
            <a:ext uri="{FF2B5EF4-FFF2-40B4-BE49-F238E27FC236}">
              <a16:creationId xmlns:a16="http://schemas.microsoft.com/office/drawing/2014/main" xmlns="" id="{0C5440FC-1906-4A4D-9E1A-C0D0163CA3AD}"/>
            </a:ext>
          </a:extLst>
        </xdr:cNvPr>
        <xdr:cNvSpPr txBox="1"/>
      </xdr:nvSpPr>
      <xdr:spPr>
        <a:xfrm>
          <a:off x="7477271" y="1750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25592</xdr:rowOff>
    </xdr:from>
    <xdr:ext cx="599010" cy="259045"/>
    <xdr:sp macro="" textlink="">
      <xdr:nvSpPr>
        <xdr:cNvPr id="386" name="n_3aveValue【港湾・漁港】&#10;一人当たり有形固定資産（償却資産）額">
          <a:extLst>
            <a:ext uri="{FF2B5EF4-FFF2-40B4-BE49-F238E27FC236}">
              <a16:creationId xmlns:a16="http://schemas.microsoft.com/office/drawing/2014/main" xmlns="" id="{3A4EFDF6-0B6F-47B5-B1B5-09539D82E849}"/>
            </a:ext>
          </a:extLst>
        </xdr:cNvPr>
        <xdr:cNvSpPr txBox="1"/>
      </xdr:nvSpPr>
      <xdr:spPr>
        <a:xfrm>
          <a:off x="6670255" y="1746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138988</xdr:rowOff>
    </xdr:from>
    <xdr:ext cx="599010" cy="259045"/>
    <xdr:sp macro="" textlink="">
      <xdr:nvSpPr>
        <xdr:cNvPr id="387" name="n_4aveValue【港湾・漁港】&#10;一人当たり有形固定資産（償却資産）額">
          <a:extLst>
            <a:ext uri="{FF2B5EF4-FFF2-40B4-BE49-F238E27FC236}">
              <a16:creationId xmlns:a16="http://schemas.microsoft.com/office/drawing/2014/main" xmlns="" id="{22FEDF1E-64A3-423B-83BF-ACD80BA47089}"/>
            </a:ext>
          </a:extLst>
        </xdr:cNvPr>
        <xdr:cNvSpPr txBox="1"/>
      </xdr:nvSpPr>
      <xdr:spPr>
        <a:xfrm>
          <a:off x="5872695" y="1740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10451</xdr:rowOff>
    </xdr:from>
    <xdr:ext cx="534377" cy="259045"/>
    <xdr:sp macro="" textlink="">
      <xdr:nvSpPr>
        <xdr:cNvPr id="388" name="n_1mainValue【港湾・漁港】&#10;一人当たり有形固定資産（償却資産）額">
          <a:extLst>
            <a:ext uri="{FF2B5EF4-FFF2-40B4-BE49-F238E27FC236}">
              <a16:creationId xmlns:a16="http://schemas.microsoft.com/office/drawing/2014/main" xmlns="" id="{3277B792-90A1-4752-A668-251078ED1D2D}"/>
            </a:ext>
          </a:extLst>
        </xdr:cNvPr>
        <xdr:cNvSpPr txBox="1"/>
      </xdr:nvSpPr>
      <xdr:spPr>
        <a:xfrm>
          <a:off x="8239271" y="1811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12121</xdr:rowOff>
    </xdr:from>
    <xdr:ext cx="534377" cy="259045"/>
    <xdr:sp macro="" textlink="">
      <xdr:nvSpPr>
        <xdr:cNvPr id="389" name="n_2mainValue【港湾・漁港】&#10;一人当たり有形固定資産（償却資産）額">
          <a:extLst>
            <a:ext uri="{FF2B5EF4-FFF2-40B4-BE49-F238E27FC236}">
              <a16:creationId xmlns:a16="http://schemas.microsoft.com/office/drawing/2014/main" xmlns="" id="{8F38F380-8B92-4204-B623-14763B3246B7}"/>
            </a:ext>
          </a:extLst>
        </xdr:cNvPr>
        <xdr:cNvSpPr txBox="1"/>
      </xdr:nvSpPr>
      <xdr:spPr>
        <a:xfrm>
          <a:off x="7477271" y="1811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12468</xdr:rowOff>
    </xdr:from>
    <xdr:ext cx="534377" cy="259045"/>
    <xdr:sp macro="" textlink="">
      <xdr:nvSpPr>
        <xdr:cNvPr id="390" name="n_3mainValue【港湾・漁港】&#10;一人当たり有形固定資産（償却資産）額">
          <a:extLst>
            <a:ext uri="{FF2B5EF4-FFF2-40B4-BE49-F238E27FC236}">
              <a16:creationId xmlns:a16="http://schemas.microsoft.com/office/drawing/2014/main" xmlns="" id="{167F7BE6-03A7-4E55-A814-526696816B74}"/>
            </a:ext>
          </a:extLst>
        </xdr:cNvPr>
        <xdr:cNvSpPr txBox="1"/>
      </xdr:nvSpPr>
      <xdr:spPr>
        <a:xfrm>
          <a:off x="6702571" y="1811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13195</xdr:rowOff>
    </xdr:from>
    <xdr:ext cx="534377" cy="259045"/>
    <xdr:sp macro="" textlink="">
      <xdr:nvSpPr>
        <xdr:cNvPr id="391" name="n_4mainValue【港湾・漁港】&#10;一人当たり有形固定資産（償却資産）額">
          <a:extLst>
            <a:ext uri="{FF2B5EF4-FFF2-40B4-BE49-F238E27FC236}">
              <a16:creationId xmlns:a16="http://schemas.microsoft.com/office/drawing/2014/main" xmlns="" id="{7EC4A56A-893F-4D83-AE2C-1227378719D6}"/>
            </a:ext>
          </a:extLst>
        </xdr:cNvPr>
        <xdr:cNvSpPr txBox="1"/>
      </xdr:nvSpPr>
      <xdr:spPr>
        <a:xfrm>
          <a:off x="5905011" y="1811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xmlns="" id="{B1AB3891-3350-4C1E-9465-BE1F82F7234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xmlns="" id="{1A5BC888-6054-4B02-B4DE-DEBAE647B55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xmlns="" id="{3BC7E35C-9A64-4B25-907E-828E382E5CF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xmlns="" id="{6327D0A2-CCA0-46DE-BF5B-C98491A67A95}"/>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xmlns="" id="{535A1666-2EB5-4D0B-9BE6-031F3DC5E51D}"/>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xmlns="" id="{D9332725-AF69-4E0B-890C-AD2B5B4814B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xmlns="" id="{46AFF115-40B5-434B-ADA8-000865BEF1E8}"/>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xmlns="" id="{FCBDBE66-C260-4800-A335-C58FEA76CDB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xmlns="" id="{70AE3267-0EFF-4DF2-B30C-3F6BA65EF90A}"/>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xmlns="" id="{36485C62-0816-4F8E-A95B-1411DBD1D828}"/>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xmlns="" id="{092A2AEC-8340-4CAE-A2E5-21CA0AB66B3C}"/>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xmlns="" id="{548A10A3-C4D5-46D0-89D7-E08E813E156E}"/>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xmlns="" id="{673F87F9-E795-4C4E-B3D4-12AB3375AA6F}"/>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xmlns="" id="{A9C58247-DAC5-4AC0-BC4B-9862A3AF97BB}"/>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xmlns="" id="{51EB1585-1A2B-457D-8D56-E552C1DA2DED}"/>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xmlns="" id="{A60860A7-81CE-4C33-B0AF-2F16771DA225}"/>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xmlns="" id="{8784DC48-6EB1-45E6-B8D2-1671CD6998BB}"/>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xmlns="" id="{657C665E-D503-40C3-B3F5-F68EF225EF4F}"/>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xmlns="" id="{3F99C374-0E7B-45EF-8E16-ABB544667FEC}"/>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xmlns="" id="{E6A4FD1A-B9C2-49E9-B411-9E5AD19F46E3}"/>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xmlns="" id="{32139032-DDCC-47CF-B2C3-D64343B44319}"/>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xmlns="" id="{29958063-80F1-4454-93AE-AAABAAF3018D}"/>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xmlns="" id="{A3BC2EB5-01CE-4070-BAC8-A6063F0941AF}"/>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xmlns="" id="{38B8A552-837B-4B14-9035-3C071511223A}"/>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6" name="直線コネクタ 415">
          <a:extLst>
            <a:ext uri="{FF2B5EF4-FFF2-40B4-BE49-F238E27FC236}">
              <a16:creationId xmlns:a16="http://schemas.microsoft.com/office/drawing/2014/main" xmlns="" id="{7C228B26-3E1E-43BA-A488-25F7221EA494}"/>
            </a:ext>
          </a:extLst>
        </xdr:cNvPr>
        <xdr:cNvCxnSpPr/>
      </xdr:nvCxnSpPr>
      <xdr:spPr>
        <a:xfrm flipV="1">
          <a:off x="14375764" y="5511165"/>
          <a:ext cx="0" cy="15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xmlns="" id="{0B81D634-AED6-4C9A-8270-560A4885C1B3}"/>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8" name="直線コネクタ 417">
          <a:extLst>
            <a:ext uri="{FF2B5EF4-FFF2-40B4-BE49-F238E27FC236}">
              <a16:creationId xmlns:a16="http://schemas.microsoft.com/office/drawing/2014/main" xmlns="" id="{C187D127-2B23-4C40-AA27-8B188123C99C}"/>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xmlns="" id="{95178173-96CB-4957-9311-AED0319129C2}"/>
            </a:ext>
          </a:extLst>
        </xdr:cNvPr>
        <xdr:cNvSpPr txBox="1"/>
      </xdr:nvSpPr>
      <xdr:spPr>
        <a:xfrm>
          <a:off x="14414500" y="529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0" name="直線コネクタ 419">
          <a:extLst>
            <a:ext uri="{FF2B5EF4-FFF2-40B4-BE49-F238E27FC236}">
              <a16:creationId xmlns:a16="http://schemas.microsoft.com/office/drawing/2014/main" xmlns="" id="{23E107C2-0191-47E8-A33C-1B23DA306DF6}"/>
            </a:ext>
          </a:extLst>
        </xdr:cNvPr>
        <xdr:cNvCxnSpPr/>
      </xdr:nvCxnSpPr>
      <xdr:spPr>
        <a:xfrm>
          <a:off x="14287500" y="5511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xmlns="" id="{CE955200-7117-4059-9D7C-54E5D754F624}"/>
            </a:ext>
          </a:extLst>
        </xdr:cNvPr>
        <xdr:cNvSpPr txBox="1"/>
      </xdr:nvSpPr>
      <xdr:spPr>
        <a:xfrm>
          <a:off x="14414500" y="6012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2" name="フローチャート: 判断 421">
          <a:extLst>
            <a:ext uri="{FF2B5EF4-FFF2-40B4-BE49-F238E27FC236}">
              <a16:creationId xmlns:a16="http://schemas.microsoft.com/office/drawing/2014/main" xmlns="" id="{DF0156C6-C0B0-46DD-9275-83DA8A735281}"/>
            </a:ext>
          </a:extLst>
        </xdr:cNvPr>
        <xdr:cNvSpPr/>
      </xdr:nvSpPr>
      <xdr:spPr>
        <a:xfrm>
          <a:off x="14325600" y="61575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3" name="フローチャート: 判断 422">
          <a:extLst>
            <a:ext uri="{FF2B5EF4-FFF2-40B4-BE49-F238E27FC236}">
              <a16:creationId xmlns:a16="http://schemas.microsoft.com/office/drawing/2014/main" xmlns="" id="{D5033F4A-577C-428A-A040-C5CF91C19769}"/>
            </a:ext>
          </a:extLst>
        </xdr:cNvPr>
        <xdr:cNvSpPr/>
      </xdr:nvSpPr>
      <xdr:spPr>
        <a:xfrm>
          <a:off x="13578840" y="615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4" name="フローチャート: 判断 423">
          <a:extLst>
            <a:ext uri="{FF2B5EF4-FFF2-40B4-BE49-F238E27FC236}">
              <a16:creationId xmlns:a16="http://schemas.microsoft.com/office/drawing/2014/main" xmlns="" id="{D88B6239-72F1-4B7A-B928-F751B4F6BDE7}"/>
            </a:ext>
          </a:extLst>
        </xdr:cNvPr>
        <xdr:cNvSpPr/>
      </xdr:nvSpPr>
      <xdr:spPr>
        <a:xfrm>
          <a:off x="12804140" y="618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5" name="フローチャート: 判断 424">
          <a:extLst>
            <a:ext uri="{FF2B5EF4-FFF2-40B4-BE49-F238E27FC236}">
              <a16:creationId xmlns:a16="http://schemas.microsoft.com/office/drawing/2014/main" xmlns="" id="{FC30C44C-0502-4AD1-9F20-80A9F52DF496}"/>
            </a:ext>
          </a:extLst>
        </xdr:cNvPr>
        <xdr:cNvSpPr/>
      </xdr:nvSpPr>
      <xdr:spPr>
        <a:xfrm>
          <a:off x="12029440" y="61804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6" name="フローチャート: 判断 425">
          <a:extLst>
            <a:ext uri="{FF2B5EF4-FFF2-40B4-BE49-F238E27FC236}">
              <a16:creationId xmlns:a16="http://schemas.microsoft.com/office/drawing/2014/main" xmlns="" id="{B5202EF8-0FF6-476B-B8C4-005002646CBF}"/>
            </a:ext>
          </a:extLst>
        </xdr:cNvPr>
        <xdr:cNvSpPr/>
      </xdr:nvSpPr>
      <xdr:spPr>
        <a:xfrm>
          <a:off x="1123188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0E8AC101-3505-4C8B-85BE-0829460C3A62}"/>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F19C473D-E13A-4BB0-8900-A8763B0954BD}"/>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5638663B-AF17-4517-93AE-36892E07B3D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A32E4298-A7DB-4085-A3C8-08B8977BA155}"/>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D19CBB35-5516-4F62-88F7-ACA76595FE0E}"/>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141605</xdr:rowOff>
    </xdr:from>
    <xdr:to>
      <xdr:col>85</xdr:col>
      <xdr:colOff>177800</xdr:colOff>
      <xdr:row>42</xdr:row>
      <xdr:rowOff>71755</xdr:rowOff>
    </xdr:to>
    <xdr:sp macro="" textlink="">
      <xdr:nvSpPr>
        <xdr:cNvPr id="432" name="楕円 431">
          <a:extLst>
            <a:ext uri="{FF2B5EF4-FFF2-40B4-BE49-F238E27FC236}">
              <a16:creationId xmlns:a16="http://schemas.microsoft.com/office/drawing/2014/main" xmlns="" id="{861A5016-DC75-4BA6-BCCD-70127EF975D8}"/>
            </a:ext>
          </a:extLst>
        </xdr:cNvPr>
        <xdr:cNvSpPr/>
      </xdr:nvSpPr>
      <xdr:spPr>
        <a:xfrm>
          <a:off x="14325600" y="70148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56532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xmlns="" id="{49347F71-FC30-4A30-94BC-9680D48FCE48}"/>
            </a:ext>
          </a:extLst>
        </xdr:cNvPr>
        <xdr:cNvSpPr txBox="1"/>
      </xdr:nvSpPr>
      <xdr:spPr>
        <a:xfrm>
          <a:off x="14414500" y="692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139700</xdr:rowOff>
    </xdr:from>
    <xdr:to>
      <xdr:col>81</xdr:col>
      <xdr:colOff>101600</xdr:colOff>
      <xdr:row>42</xdr:row>
      <xdr:rowOff>69850</xdr:rowOff>
    </xdr:to>
    <xdr:sp macro="" textlink="">
      <xdr:nvSpPr>
        <xdr:cNvPr id="434" name="楕円 433">
          <a:extLst>
            <a:ext uri="{FF2B5EF4-FFF2-40B4-BE49-F238E27FC236}">
              <a16:creationId xmlns:a16="http://schemas.microsoft.com/office/drawing/2014/main" xmlns="" id="{85AD512C-6A6E-41FC-8837-936B4EA4451A}"/>
            </a:ext>
          </a:extLst>
        </xdr:cNvPr>
        <xdr:cNvSpPr/>
      </xdr:nvSpPr>
      <xdr:spPr>
        <a:xfrm>
          <a:off x="13578840" y="7012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19050</xdr:rowOff>
    </xdr:from>
    <xdr:to>
      <xdr:col>85</xdr:col>
      <xdr:colOff>127000</xdr:colOff>
      <xdr:row>42</xdr:row>
      <xdr:rowOff>20955</xdr:rowOff>
    </xdr:to>
    <xdr:cxnSp macro="">
      <xdr:nvCxnSpPr>
        <xdr:cNvPr id="435" name="直線コネクタ 434">
          <a:extLst>
            <a:ext uri="{FF2B5EF4-FFF2-40B4-BE49-F238E27FC236}">
              <a16:creationId xmlns:a16="http://schemas.microsoft.com/office/drawing/2014/main" xmlns="" id="{0D11EF7A-CE44-46B6-A37F-3803F17A5DD8}"/>
            </a:ext>
          </a:extLst>
        </xdr:cNvPr>
        <xdr:cNvCxnSpPr/>
      </xdr:nvCxnSpPr>
      <xdr:spPr>
        <a:xfrm>
          <a:off x="13629640" y="7059930"/>
          <a:ext cx="7467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139700</xdr:rowOff>
    </xdr:from>
    <xdr:to>
      <xdr:col>76</xdr:col>
      <xdr:colOff>165100</xdr:colOff>
      <xdr:row>42</xdr:row>
      <xdr:rowOff>69850</xdr:rowOff>
    </xdr:to>
    <xdr:sp macro="" textlink="">
      <xdr:nvSpPr>
        <xdr:cNvPr id="436" name="楕円 435">
          <a:extLst>
            <a:ext uri="{FF2B5EF4-FFF2-40B4-BE49-F238E27FC236}">
              <a16:creationId xmlns:a16="http://schemas.microsoft.com/office/drawing/2014/main" xmlns="" id="{799E040C-93C3-4D6B-A244-8C93032B300A}"/>
            </a:ext>
          </a:extLst>
        </xdr:cNvPr>
        <xdr:cNvSpPr/>
      </xdr:nvSpPr>
      <xdr:spPr>
        <a:xfrm>
          <a:off x="12804140" y="7012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19050</xdr:rowOff>
    </xdr:from>
    <xdr:to>
      <xdr:col>81</xdr:col>
      <xdr:colOff>50800</xdr:colOff>
      <xdr:row>42</xdr:row>
      <xdr:rowOff>19050</xdr:rowOff>
    </xdr:to>
    <xdr:cxnSp macro="">
      <xdr:nvCxnSpPr>
        <xdr:cNvPr id="437" name="直線コネクタ 436">
          <a:extLst>
            <a:ext uri="{FF2B5EF4-FFF2-40B4-BE49-F238E27FC236}">
              <a16:creationId xmlns:a16="http://schemas.microsoft.com/office/drawing/2014/main" xmlns="" id="{05501D7F-B24D-42C5-9C6D-74399A5577C5}"/>
            </a:ext>
          </a:extLst>
        </xdr:cNvPr>
        <xdr:cNvCxnSpPr/>
      </xdr:nvCxnSpPr>
      <xdr:spPr>
        <a:xfrm>
          <a:off x="12854940" y="70599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137795</xdr:rowOff>
    </xdr:from>
    <xdr:to>
      <xdr:col>72</xdr:col>
      <xdr:colOff>38100</xdr:colOff>
      <xdr:row>42</xdr:row>
      <xdr:rowOff>67945</xdr:rowOff>
    </xdr:to>
    <xdr:sp macro="" textlink="">
      <xdr:nvSpPr>
        <xdr:cNvPr id="438" name="楕円 437">
          <a:extLst>
            <a:ext uri="{FF2B5EF4-FFF2-40B4-BE49-F238E27FC236}">
              <a16:creationId xmlns:a16="http://schemas.microsoft.com/office/drawing/2014/main" xmlns="" id="{9EF3BDD5-4EC9-4560-AB84-A2DE3FB3BA62}"/>
            </a:ext>
          </a:extLst>
        </xdr:cNvPr>
        <xdr:cNvSpPr/>
      </xdr:nvSpPr>
      <xdr:spPr>
        <a:xfrm>
          <a:off x="12029440" y="70110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17145</xdr:rowOff>
    </xdr:from>
    <xdr:to>
      <xdr:col>76</xdr:col>
      <xdr:colOff>114300</xdr:colOff>
      <xdr:row>42</xdr:row>
      <xdr:rowOff>19050</xdr:rowOff>
    </xdr:to>
    <xdr:cxnSp macro="">
      <xdr:nvCxnSpPr>
        <xdr:cNvPr id="439" name="直線コネクタ 438">
          <a:extLst>
            <a:ext uri="{FF2B5EF4-FFF2-40B4-BE49-F238E27FC236}">
              <a16:creationId xmlns:a16="http://schemas.microsoft.com/office/drawing/2014/main" xmlns="" id="{729CA5D8-B923-4B5E-A2A1-DC7307F2B6BD}"/>
            </a:ext>
          </a:extLst>
        </xdr:cNvPr>
        <xdr:cNvCxnSpPr/>
      </xdr:nvCxnSpPr>
      <xdr:spPr>
        <a:xfrm>
          <a:off x="12072620" y="705802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137795</xdr:rowOff>
    </xdr:from>
    <xdr:to>
      <xdr:col>67</xdr:col>
      <xdr:colOff>101600</xdr:colOff>
      <xdr:row>42</xdr:row>
      <xdr:rowOff>67945</xdr:rowOff>
    </xdr:to>
    <xdr:sp macro="" textlink="">
      <xdr:nvSpPr>
        <xdr:cNvPr id="440" name="楕円 439">
          <a:extLst>
            <a:ext uri="{FF2B5EF4-FFF2-40B4-BE49-F238E27FC236}">
              <a16:creationId xmlns:a16="http://schemas.microsoft.com/office/drawing/2014/main" xmlns="" id="{36E38043-2CC7-49BF-8E83-B372A941AF4A}"/>
            </a:ext>
          </a:extLst>
        </xdr:cNvPr>
        <xdr:cNvSpPr/>
      </xdr:nvSpPr>
      <xdr:spPr>
        <a:xfrm>
          <a:off x="11231880" y="7011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17145</xdr:rowOff>
    </xdr:from>
    <xdr:to>
      <xdr:col>71</xdr:col>
      <xdr:colOff>177800</xdr:colOff>
      <xdr:row>42</xdr:row>
      <xdr:rowOff>17145</xdr:rowOff>
    </xdr:to>
    <xdr:cxnSp macro="">
      <xdr:nvCxnSpPr>
        <xdr:cNvPr id="441" name="直線コネクタ 440">
          <a:extLst>
            <a:ext uri="{FF2B5EF4-FFF2-40B4-BE49-F238E27FC236}">
              <a16:creationId xmlns:a16="http://schemas.microsoft.com/office/drawing/2014/main" xmlns="" id="{A094B560-5396-4985-9F47-29588943C1B1}"/>
            </a:ext>
          </a:extLst>
        </xdr:cNvPr>
        <xdr:cNvCxnSpPr/>
      </xdr:nvCxnSpPr>
      <xdr:spPr>
        <a:xfrm>
          <a:off x="11282680" y="705802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xmlns="" id="{26CC8A26-C372-4414-B482-6AEC5DB2161E}"/>
            </a:ext>
          </a:extLst>
        </xdr:cNvPr>
        <xdr:cNvSpPr txBox="1"/>
      </xdr:nvSpPr>
      <xdr:spPr>
        <a:xfrm>
          <a:off x="134372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xmlns="" id="{3B2CA5AA-10FF-4A80-BC15-77AA9FCD3DE5}"/>
            </a:ext>
          </a:extLst>
        </xdr:cNvPr>
        <xdr:cNvSpPr txBox="1"/>
      </xdr:nvSpPr>
      <xdr:spPr>
        <a:xfrm>
          <a:off x="126752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xmlns="" id="{F41C9425-CE96-4283-989E-E456ADC94953}"/>
            </a:ext>
          </a:extLst>
        </xdr:cNvPr>
        <xdr:cNvSpPr txBox="1"/>
      </xdr:nvSpPr>
      <xdr:spPr>
        <a:xfrm>
          <a:off x="119005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xmlns="" id="{C7BBBDAD-5C9B-4B9B-B6DA-D866CCC76074}"/>
            </a:ext>
          </a:extLst>
        </xdr:cNvPr>
        <xdr:cNvSpPr txBox="1"/>
      </xdr:nvSpPr>
      <xdr:spPr>
        <a:xfrm>
          <a:off x="1110298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60977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xmlns="" id="{56F0736D-D461-425C-9C6A-9615D883A9CA}"/>
            </a:ext>
          </a:extLst>
        </xdr:cNvPr>
        <xdr:cNvSpPr txBox="1"/>
      </xdr:nvSpPr>
      <xdr:spPr>
        <a:xfrm>
          <a:off x="134372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60977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xmlns="" id="{13DE7CEF-0EFF-435A-8A18-EDFBCB5E0C62}"/>
            </a:ext>
          </a:extLst>
        </xdr:cNvPr>
        <xdr:cNvSpPr txBox="1"/>
      </xdr:nvSpPr>
      <xdr:spPr>
        <a:xfrm>
          <a:off x="126752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59072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xmlns="" id="{E71BC9CF-DAF8-4B8B-AAED-E8BFAB737EE3}"/>
            </a:ext>
          </a:extLst>
        </xdr:cNvPr>
        <xdr:cNvSpPr txBox="1"/>
      </xdr:nvSpPr>
      <xdr:spPr>
        <a:xfrm>
          <a:off x="119005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59072</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xmlns="" id="{8239EB41-58E6-4DAC-A7D7-98A997587EA7}"/>
            </a:ext>
          </a:extLst>
        </xdr:cNvPr>
        <xdr:cNvSpPr txBox="1"/>
      </xdr:nvSpPr>
      <xdr:spPr>
        <a:xfrm>
          <a:off x="1110298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xmlns="" id="{147BE2F1-962C-4D9B-A5D5-E752C24FD45C}"/>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xmlns="" id="{A2F20183-81CB-42E0-A905-915FA8C9B971}"/>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xmlns="" id="{2245A24D-FBA4-446B-9661-2AD8AAC695D7}"/>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xmlns="" id="{E3AE186F-575B-46FD-9F5A-00091984B624}"/>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xmlns="" id="{3D5971A5-4B7B-478F-A08A-B6D22E0EE051}"/>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xmlns="" id="{1552F012-DFA4-4D79-AB31-E306B4A383CA}"/>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xmlns="" id="{444BCE52-7355-492F-BA59-53B07AFA1CF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xmlns="" id="{507EF699-546F-4785-8696-69D5610ACCC4}"/>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xmlns="" id="{05A511F8-CCB3-4F91-B3D7-00DC66651DCD}"/>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xmlns="" id="{7055E479-585E-4A96-9C4B-7E650D6FD4BD}"/>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xmlns="" id="{970D2EAE-0A16-46FD-990C-DA3D8C1E9305}"/>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xmlns="" id="{41F6E4FB-D695-444C-A24C-23106C8ECB2A}"/>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xmlns="" id="{B9BDFFED-FC28-4645-B992-1A17AA9A61CA}"/>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xmlns="" id="{DA8DAF7B-656A-48CD-985D-DEE88CEF72A3}"/>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xmlns="" id="{34205583-94CC-4868-8E48-27AD393B5932}"/>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xmlns="" id="{2385758D-EEED-4D87-BEF2-204815D109F9}"/>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xmlns="" id="{1287DA20-845E-4C40-86F4-095D1BB4006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xmlns="" id="{CCE2D180-71F0-4BF3-8156-40A953E7433D}"/>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xmlns="" id="{A3A46C4E-AA98-44EA-BA57-00D696B585A9}"/>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xmlns="" id="{81FB43B6-C5BF-4DB5-A718-BA4AF4815F83}"/>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xmlns="" id="{C5683BF1-93E5-4787-8420-D20BC9283139}"/>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1" name="直線コネクタ 470">
          <a:extLst>
            <a:ext uri="{FF2B5EF4-FFF2-40B4-BE49-F238E27FC236}">
              <a16:creationId xmlns:a16="http://schemas.microsoft.com/office/drawing/2014/main" xmlns="" id="{EEC54585-C2A3-4E1A-AA3C-FE82DBB6ADFA}"/>
            </a:ext>
          </a:extLst>
        </xdr:cNvPr>
        <xdr:cNvCxnSpPr/>
      </xdr:nvCxnSpPr>
      <xdr:spPr>
        <a:xfrm flipV="1">
          <a:off x="19509104" y="5842254"/>
          <a:ext cx="0" cy="114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xmlns="" id="{4C26DF4B-4146-4B31-8EE8-AE2D2D148621}"/>
            </a:ext>
          </a:extLst>
        </xdr:cNvPr>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3" name="直線コネクタ 472">
          <a:extLst>
            <a:ext uri="{FF2B5EF4-FFF2-40B4-BE49-F238E27FC236}">
              <a16:creationId xmlns:a16="http://schemas.microsoft.com/office/drawing/2014/main" xmlns="" id="{44B62172-C26A-44A3-8140-D0AC0EFF7981}"/>
            </a:ext>
          </a:extLst>
        </xdr:cNvPr>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xmlns="" id="{777E3B87-C63B-4509-A0DD-9830780BF893}"/>
            </a:ext>
          </a:extLst>
        </xdr:cNvPr>
        <xdr:cNvSpPr txBox="1"/>
      </xdr:nvSpPr>
      <xdr:spPr>
        <a:xfrm>
          <a:off x="19547840" y="562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5" name="直線コネクタ 474">
          <a:extLst>
            <a:ext uri="{FF2B5EF4-FFF2-40B4-BE49-F238E27FC236}">
              <a16:creationId xmlns:a16="http://schemas.microsoft.com/office/drawing/2014/main" xmlns="" id="{0DDB2AFF-04AB-463C-8310-88B2350BA512}"/>
            </a:ext>
          </a:extLst>
        </xdr:cNvPr>
        <xdr:cNvCxnSpPr/>
      </xdr:nvCxnSpPr>
      <xdr:spPr>
        <a:xfrm>
          <a:off x="19443700" y="5842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xmlns="" id="{8747AF05-B606-410E-ACB3-AABEB12C889F}"/>
            </a:ext>
          </a:extLst>
        </xdr:cNvPr>
        <xdr:cNvSpPr txBox="1"/>
      </xdr:nvSpPr>
      <xdr:spPr>
        <a:xfrm>
          <a:off x="19547840" y="653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7" name="フローチャート: 判断 476">
          <a:extLst>
            <a:ext uri="{FF2B5EF4-FFF2-40B4-BE49-F238E27FC236}">
              <a16:creationId xmlns:a16="http://schemas.microsoft.com/office/drawing/2014/main" xmlns="" id="{04CFF417-514E-433E-BD04-E5690363A88F}"/>
            </a:ext>
          </a:extLst>
        </xdr:cNvPr>
        <xdr:cNvSpPr/>
      </xdr:nvSpPr>
      <xdr:spPr>
        <a:xfrm>
          <a:off x="19458940" y="667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78" name="フローチャート: 判断 477">
          <a:extLst>
            <a:ext uri="{FF2B5EF4-FFF2-40B4-BE49-F238E27FC236}">
              <a16:creationId xmlns:a16="http://schemas.microsoft.com/office/drawing/2014/main" xmlns="" id="{44EA9E8A-1AEF-46BA-8AD9-3B99443C49C2}"/>
            </a:ext>
          </a:extLst>
        </xdr:cNvPr>
        <xdr:cNvSpPr/>
      </xdr:nvSpPr>
      <xdr:spPr>
        <a:xfrm>
          <a:off x="18735040" y="66593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79" name="フローチャート: 判断 478">
          <a:extLst>
            <a:ext uri="{FF2B5EF4-FFF2-40B4-BE49-F238E27FC236}">
              <a16:creationId xmlns:a16="http://schemas.microsoft.com/office/drawing/2014/main" xmlns="" id="{08AA24EF-3ACB-4DDA-B419-C6FA9C494791}"/>
            </a:ext>
          </a:extLst>
        </xdr:cNvPr>
        <xdr:cNvSpPr/>
      </xdr:nvSpPr>
      <xdr:spPr>
        <a:xfrm>
          <a:off x="17937480" y="6670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0" name="フローチャート: 判断 479">
          <a:extLst>
            <a:ext uri="{FF2B5EF4-FFF2-40B4-BE49-F238E27FC236}">
              <a16:creationId xmlns:a16="http://schemas.microsoft.com/office/drawing/2014/main" xmlns="" id="{4DDAAD26-6C61-4411-990E-C52EB0C46A2C}"/>
            </a:ext>
          </a:extLst>
        </xdr:cNvPr>
        <xdr:cNvSpPr/>
      </xdr:nvSpPr>
      <xdr:spPr>
        <a:xfrm>
          <a:off x="17162780" y="6670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1" name="フローチャート: 判断 480">
          <a:extLst>
            <a:ext uri="{FF2B5EF4-FFF2-40B4-BE49-F238E27FC236}">
              <a16:creationId xmlns:a16="http://schemas.microsoft.com/office/drawing/2014/main" xmlns="" id="{1C8EF41B-6E29-405C-9C7F-A949C2F43E93}"/>
            </a:ext>
          </a:extLst>
        </xdr:cNvPr>
        <xdr:cNvSpPr/>
      </xdr:nvSpPr>
      <xdr:spPr>
        <a:xfrm>
          <a:off x="16388080" y="66319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DC3AC4BB-C273-4F99-8783-C08AE461DD21}"/>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xmlns="" id="{947A239B-D53E-4CD9-A9BB-674FEE0F239E}"/>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1BB47638-3FBC-4FB0-A014-E9FDE36425C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0434DC29-48A8-42E5-A6DF-FE5E63CFC96E}"/>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4DE86F1E-0120-457D-80A3-5BF5F531CBBB}"/>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45974</xdr:rowOff>
    </xdr:from>
    <xdr:to>
      <xdr:col>116</xdr:col>
      <xdr:colOff>114300</xdr:colOff>
      <xdr:row>41</xdr:row>
      <xdr:rowOff>147574</xdr:rowOff>
    </xdr:to>
    <xdr:sp macro="" textlink="">
      <xdr:nvSpPr>
        <xdr:cNvPr id="487" name="楕円 486">
          <a:extLst>
            <a:ext uri="{FF2B5EF4-FFF2-40B4-BE49-F238E27FC236}">
              <a16:creationId xmlns:a16="http://schemas.microsoft.com/office/drawing/2014/main" xmlns="" id="{D031742D-4764-4421-995A-E5DD4BFBB3F6}"/>
            </a:ext>
          </a:extLst>
        </xdr:cNvPr>
        <xdr:cNvSpPr/>
      </xdr:nvSpPr>
      <xdr:spPr>
        <a:xfrm>
          <a:off x="19458940" y="6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132351</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xmlns="" id="{47CAC802-3111-4010-B26C-47D09A663C6B}"/>
            </a:ext>
          </a:extLst>
        </xdr:cNvPr>
        <xdr:cNvSpPr txBox="1"/>
      </xdr:nvSpPr>
      <xdr:spPr>
        <a:xfrm>
          <a:off x="19547840" y="683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45974</xdr:rowOff>
    </xdr:from>
    <xdr:to>
      <xdr:col>112</xdr:col>
      <xdr:colOff>38100</xdr:colOff>
      <xdr:row>41</xdr:row>
      <xdr:rowOff>147574</xdr:rowOff>
    </xdr:to>
    <xdr:sp macro="" textlink="">
      <xdr:nvSpPr>
        <xdr:cNvPr id="489" name="楕円 488">
          <a:extLst>
            <a:ext uri="{FF2B5EF4-FFF2-40B4-BE49-F238E27FC236}">
              <a16:creationId xmlns:a16="http://schemas.microsoft.com/office/drawing/2014/main" xmlns="" id="{FC913478-F830-49A5-8403-B6CA2CF87F8F}"/>
            </a:ext>
          </a:extLst>
        </xdr:cNvPr>
        <xdr:cNvSpPr/>
      </xdr:nvSpPr>
      <xdr:spPr>
        <a:xfrm>
          <a:off x="18735040" y="69192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96774</xdr:rowOff>
    </xdr:from>
    <xdr:to>
      <xdr:col>116</xdr:col>
      <xdr:colOff>63500</xdr:colOff>
      <xdr:row>41</xdr:row>
      <xdr:rowOff>96774</xdr:rowOff>
    </xdr:to>
    <xdr:cxnSp macro="">
      <xdr:nvCxnSpPr>
        <xdr:cNvPr id="490" name="直線コネクタ 489">
          <a:extLst>
            <a:ext uri="{FF2B5EF4-FFF2-40B4-BE49-F238E27FC236}">
              <a16:creationId xmlns:a16="http://schemas.microsoft.com/office/drawing/2014/main" xmlns="" id="{42D970E6-C406-4698-B249-C71DBD4C34C3}"/>
            </a:ext>
          </a:extLst>
        </xdr:cNvPr>
        <xdr:cNvCxnSpPr/>
      </xdr:nvCxnSpPr>
      <xdr:spPr>
        <a:xfrm>
          <a:off x="18778220" y="697001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45974</xdr:rowOff>
    </xdr:from>
    <xdr:to>
      <xdr:col>107</xdr:col>
      <xdr:colOff>101600</xdr:colOff>
      <xdr:row>41</xdr:row>
      <xdr:rowOff>147574</xdr:rowOff>
    </xdr:to>
    <xdr:sp macro="" textlink="">
      <xdr:nvSpPr>
        <xdr:cNvPr id="491" name="楕円 490">
          <a:extLst>
            <a:ext uri="{FF2B5EF4-FFF2-40B4-BE49-F238E27FC236}">
              <a16:creationId xmlns:a16="http://schemas.microsoft.com/office/drawing/2014/main" xmlns="" id="{18DB353B-B555-4690-B4D4-F96925BCCF20}"/>
            </a:ext>
          </a:extLst>
        </xdr:cNvPr>
        <xdr:cNvSpPr/>
      </xdr:nvSpPr>
      <xdr:spPr>
        <a:xfrm>
          <a:off x="17937480" y="6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96774</xdr:rowOff>
    </xdr:from>
    <xdr:to>
      <xdr:col>111</xdr:col>
      <xdr:colOff>177800</xdr:colOff>
      <xdr:row>41</xdr:row>
      <xdr:rowOff>96774</xdr:rowOff>
    </xdr:to>
    <xdr:cxnSp macro="">
      <xdr:nvCxnSpPr>
        <xdr:cNvPr id="492" name="直線コネクタ 491">
          <a:extLst>
            <a:ext uri="{FF2B5EF4-FFF2-40B4-BE49-F238E27FC236}">
              <a16:creationId xmlns:a16="http://schemas.microsoft.com/office/drawing/2014/main" xmlns="" id="{896F3E3F-39F5-4A79-AF8A-17C9812DAFFD}"/>
            </a:ext>
          </a:extLst>
        </xdr:cNvPr>
        <xdr:cNvCxnSpPr/>
      </xdr:nvCxnSpPr>
      <xdr:spPr>
        <a:xfrm>
          <a:off x="17988280" y="697001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45974</xdr:rowOff>
    </xdr:from>
    <xdr:to>
      <xdr:col>102</xdr:col>
      <xdr:colOff>165100</xdr:colOff>
      <xdr:row>41</xdr:row>
      <xdr:rowOff>147574</xdr:rowOff>
    </xdr:to>
    <xdr:sp macro="" textlink="">
      <xdr:nvSpPr>
        <xdr:cNvPr id="493" name="楕円 492">
          <a:extLst>
            <a:ext uri="{FF2B5EF4-FFF2-40B4-BE49-F238E27FC236}">
              <a16:creationId xmlns:a16="http://schemas.microsoft.com/office/drawing/2014/main" xmlns="" id="{4E019DA5-4486-4C63-8162-C2242F2EF9D3}"/>
            </a:ext>
          </a:extLst>
        </xdr:cNvPr>
        <xdr:cNvSpPr/>
      </xdr:nvSpPr>
      <xdr:spPr>
        <a:xfrm>
          <a:off x="17162780" y="6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96774</xdr:rowOff>
    </xdr:from>
    <xdr:to>
      <xdr:col>107</xdr:col>
      <xdr:colOff>50800</xdr:colOff>
      <xdr:row>41</xdr:row>
      <xdr:rowOff>96774</xdr:rowOff>
    </xdr:to>
    <xdr:cxnSp macro="">
      <xdr:nvCxnSpPr>
        <xdr:cNvPr id="494" name="直線コネクタ 493">
          <a:extLst>
            <a:ext uri="{FF2B5EF4-FFF2-40B4-BE49-F238E27FC236}">
              <a16:creationId xmlns:a16="http://schemas.microsoft.com/office/drawing/2014/main" xmlns="" id="{516CB3BA-A593-42BF-AB2E-3B190E4219A0}"/>
            </a:ext>
          </a:extLst>
        </xdr:cNvPr>
        <xdr:cNvCxnSpPr/>
      </xdr:nvCxnSpPr>
      <xdr:spPr>
        <a:xfrm>
          <a:off x="17213580" y="697001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45974</xdr:rowOff>
    </xdr:from>
    <xdr:to>
      <xdr:col>98</xdr:col>
      <xdr:colOff>38100</xdr:colOff>
      <xdr:row>41</xdr:row>
      <xdr:rowOff>147574</xdr:rowOff>
    </xdr:to>
    <xdr:sp macro="" textlink="">
      <xdr:nvSpPr>
        <xdr:cNvPr id="495" name="楕円 494">
          <a:extLst>
            <a:ext uri="{FF2B5EF4-FFF2-40B4-BE49-F238E27FC236}">
              <a16:creationId xmlns:a16="http://schemas.microsoft.com/office/drawing/2014/main" xmlns="" id="{0234FAC6-949B-4595-AF14-190EE869CD70}"/>
            </a:ext>
          </a:extLst>
        </xdr:cNvPr>
        <xdr:cNvSpPr/>
      </xdr:nvSpPr>
      <xdr:spPr>
        <a:xfrm>
          <a:off x="16388080" y="69192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96774</xdr:rowOff>
    </xdr:from>
    <xdr:to>
      <xdr:col>102</xdr:col>
      <xdr:colOff>114300</xdr:colOff>
      <xdr:row>41</xdr:row>
      <xdr:rowOff>96774</xdr:rowOff>
    </xdr:to>
    <xdr:cxnSp macro="">
      <xdr:nvCxnSpPr>
        <xdr:cNvPr id="496" name="直線コネクタ 495">
          <a:extLst>
            <a:ext uri="{FF2B5EF4-FFF2-40B4-BE49-F238E27FC236}">
              <a16:creationId xmlns:a16="http://schemas.microsoft.com/office/drawing/2014/main" xmlns="" id="{67BA3DE0-31BC-4582-9A8E-3603B18B805D}"/>
            </a:ext>
          </a:extLst>
        </xdr:cNvPr>
        <xdr:cNvCxnSpPr/>
      </xdr:nvCxnSpPr>
      <xdr:spPr>
        <a:xfrm>
          <a:off x="16431260" y="697001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xmlns="" id="{85E89039-C5BE-4753-A71F-CEA7840FF89B}"/>
            </a:ext>
          </a:extLst>
        </xdr:cNvPr>
        <xdr:cNvSpPr txBox="1"/>
      </xdr:nvSpPr>
      <xdr:spPr>
        <a:xfrm>
          <a:off x="18561127"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xmlns="" id="{615D117C-4E00-4A78-A7D0-8A5A57B23CD0}"/>
            </a:ext>
          </a:extLst>
        </xdr:cNvPr>
        <xdr:cNvSpPr txBox="1"/>
      </xdr:nvSpPr>
      <xdr:spPr>
        <a:xfrm>
          <a:off x="17776267" y="64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xmlns="" id="{4EFA9ABA-E2F5-4BCA-9824-BC34D4E50D99}"/>
            </a:ext>
          </a:extLst>
        </xdr:cNvPr>
        <xdr:cNvSpPr txBox="1"/>
      </xdr:nvSpPr>
      <xdr:spPr>
        <a:xfrm>
          <a:off x="17001567" y="64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xmlns="" id="{DE392A9C-2DF0-4E39-B077-89883C363110}"/>
            </a:ext>
          </a:extLst>
        </xdr:cNvPr>
        <xdr:cNvSpPr txBox="1"/>
      </xdr:nvSpPr>
      <xdr:spPr>
        <a:xfrm>
          <a:off x="1622686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138701</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xmlns="" id="{17DADC9F-E608-4872-9A33-F0CF28DB962A}"/>
            </a:ext>
          </a:extLst>
        </xdr:cNvPr>
        <xdr:cNvSpPr txBox="1"/>
      </xdr:nvSpPr>
      <xdr:spPr>
        <a:xfrm>
          <a:off x="18561127" y="701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138701</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xmlns="" id="{581C5786-1663-4A34-B269-88D50DA857CD}"/>
            </a:ext>
          </a:extLst>
        </xdr:cNvPr>
        <xdr:cNvSpPr txBox="1"/>
      </xdr:nvSpPr>
      <xdr:spPr>
        <a:xfrm>
          <a:off x="17776267" y="701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138701</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xmlns="" id="{065B84F4-A7D1-4D3A-B839-1246ECE1DCB7}"/>
            </a:ext>
          </a:extLst>
        </xdr:cNvPr>
        <xdr:cNvSpPr txBox="1"/>
      </xdr:nvSpPr>
      <xdr:spPr>
        <a:xfrm>
          <a:off x="17001567" y="701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138701</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xmlns="" id="{F2E38F65-8A28-4B01-BEB1-3289FF825D8A}"/>
            </a:ext>
          </a:extLst>
        </xdr:cNvPr>
        <xdr:cNvSpPr txBox="1"/>
      </xdr:nvSpPr>
      <xdr:spPr>
        <a:xfrm>
          <a:off x="16226867" y="701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xmlns="" id="{177E20E4-8185-48EE-A572-2796417E9C8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xmlns="" id="{DDBB3FEC-EA01-452D-89A5-642FEF80A86D}"/>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xmlns="" id="{D58B09A1-5015-4B32-845E-1AD1908F042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xmlns="" id="{4EA6A1D5-9C76-43BB-9117-198014B69D4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xmlns="" id="{990A9776-4B96-4FF1-9E0A-8A906F37B687}"/>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xmlns="" id="{03D5E5A5-1C2E-41B0-AC8C-8562F791C0F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xmlns="" id="{1458AAAB-560C-451D-B8C4-4B48CD21C913}"/>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xmlns="" id="{387ABE65-3C9C-4909-8812-6BCC8488BB14}"/>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xmlns="" id="{B30F7CA0-EA38-4F4E-85C8-0D249B23035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xmlns="" id="{568FF8F5-D7DC-4509-8366-31AC6B8315CF}"/>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xmlns="" id="{DE4CC016-639D-4573-AD84-74C6BB07A75B}"/>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xmlns="" id="{5DD7335E-50AC-49E5-8AA5-9232398FF92F}"/>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7" name="テキスト ボックス 516">
          <a:extLst>
            <a:ext uri="{FF2B5EF4-FFF2-40B4-BE49-F238E27FC236}">
              <a16:creationId xmlns:a16="http://schemas.microsoft.com/office/drawing/2014/main" xmlns="" id="{C96D63CE-A8DD-44CE-BB7C-40F14435C2AE}"/>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xmlns="" id="{AC28465B-A955-4B01-88DF-F48BDA0BDC56}"/>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xmlns="" id="{BD92DFC7-6C7A-4FCD-A495-8108816274A4}"/>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xmlns="" id="{C8910D90-9C2A-461E-9E7F-1D614EDEA1CE}"/>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xmlns="" id="{E93F3837-2A8A-40F2-8A2F-EE4BC5313042}"/>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xmlns="" id="{9D7CD63C-4AF5-4BE1-9320-3899E9DBC3B7}"/>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xmlns="" id="{1FC9440E-F274-4275-BF1D-B9F9C238A057}"/>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xmlns="" id="{DE465C9E-972E-4160-BBA9-AA16547BA79D}"/>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a:extLst>
            <a:ext uri="{FF2B5EF4-FFF2-40B4-BE49-F238E27FC236}">
              <a16:creationId xmlns:a16="http://schemas.microsoft.com/office/drawing/2014/main" xmlns="" id="{46A2204D-1BB0-4293-8CAB-10AC78FC0228}"/>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xmlns="" id="{977FC112-BB2F-47F2-AAA5-A1605A22544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xmlns="" id="{35B41F4D-6B26-4CED-ADE1-FA67935AF598}"/>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xmlns="" id="{BEBB9557-503C-48A4-8B24-251934DCF0CC}"/>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29" name="直線コネクタ 528">
          <a:extLst>
            <a:ext uri="{FF2B5EF4-FFF2-40B4-BE49-F238E27FC236}">
              <a16:creationId xmlns:a16="http://schemas.microsoft.com/office/drawing/2014/main" xmlns="" id="{7733C546-BADA-41D3-BAEB-18E0EB21C7C7}"/>
            </a:ext>
          </a:extLst>
        </xdr:cNvPr>
        <xdr:cNvCxnSpPr/>
      </xdr:nvCxnSpPr>
      <xdr:spPr>
        <a:xfrm flipV="1">
          <a:off x="14375764" y="950976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0" name="【学校施設】&#10;有形固定資産減価償却率最小値テキスト">
          <a:extLst>
            <a:ext uri="{FF2B5EF4-FFF2-40B4-BE49-F238E27FC236}">
              <a16:creationId xmlns:a16="http://schemas.microsoft.com/office/drawing/2014/main" xmlns="" id="{F724287E-14AD-429C-B087-A0E6612C7518}"/>
            </a:ext>
          </a:extLst>
        </xdr:cNvPr>
        <xdr:cNvSpPr txBox="1"/>
      </xdr:nvSpPr>
      <xdr:spPr>
        <a:xfrm>
          <a:off x="14414500"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1" name="直線コネクタ 530">
          <a:extLst>
            <a:ext uri="{FF2B5EF4-FFF2-40B4-BE49-F238E27FC236}">
              <a16:creationId xmlns:a16="http://schemas.microsoft.com/office/drawing/2014/main" xmlns="" id="{34DD692C-56B4-4312-AB76-17DB1BD04A47}"/>
            </a:ext>
          </a:extLst>
        </xdr:cNvPr>
        <xdr:cNvCxnSpPr/>
      </xdr:nvCxnSpPr>
      <xdr:spPr>
        <a:xfrm>
          <a:off x="14287500" y="10626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2" name="【学校施設】&#10;有形固定資産減価償却率最大値テキスト">
          <a:extLst>
            <a:ext uri="{FF2B5EF4-FFF2-40B4-BE49-F238E27FC236}">
              <a16:creationId xmlns:a16="http://schemas.microsoft.com/office/drawing/2014/main" xmlns="" id="{B30FD629-AA7E-4726-BB92-1B505AC08CB8}"/>
            </a:ext>
          </a:extLst>
        </xdr:cNvPr>
        <xdr:cNvSpPr txBox="1"/>
      </xdr:nvSpPr>
      <xdr:spPr>
        <a:xfrm>
          <a:off x="14414500" y="928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3" name="直線コネクタ 532">
          <a:extLst>
            <a:ext uri="{FF2B5EF4-FFF2-40B4-BE49-F238E27FC236}">
              <a16:creationId xmlns:a16="http://schemas.microsoft.com/office/drawing/2014/main" xmlns="" id="{C198C069-6DF5-466C-A462-ACEB5FBD378D}"/>
            </a:ext>
          </a:extLst>
        </xdr:cNvPr>
        <xdr:cNvCxnSpPr/>
      </xdr:nvCxnSpPr>
      <xdr:spPr>
        <a:xfrm>
          <a:off x="14287500" y="950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4" name="【学校施設】&#10;有形固定資産減価償却率平均値テキスト">
          <a:extLst>
            <a:ext uri="{FF2B5EF4-FFF2-40B4-BE49-F238E27FC236}">
              <a16:creationId xmlns:a16="http://schemas.microsoft.com/office/drawing/2014/main" xmlns="" id="{8A832990-F223-4FC2-ACA2-32B945A10714}"/>
            </a:ext>
          </a:extLst>
        </xdr:cNvPr>
        <xdr:cNvSpPr txBox="1"/>
      </xdr:nvSpPr>
      <xdr:spPr>
        <a:xfrm>
          <a:off x="144145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5" name="フローチャート: 判断 534">
          <a:extLst>
            <a:ext uri="{FF2B5EF4-FFF2-40B4-BE49-F238E27FC236}">
              <a16:creationId xmlns:a16="http://schemas.microsoft.com/office/drawing/2014/main" xmlns="" id="{9E5FBD54-F4C9-4BA3-8769-48E6F6001F29}"/>
            </a:ext>
          </a:extLst>
        </xdr:cNvPr>
        <xdr:cNvSpPr/>
      </xdr:nvSpPr>
      <xdr:spPr>
        <a:xfrm>
          <a:off x="14325600" y="100685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6" name="フローチャート: 判断 535">
          <a:extLst>
            <a:ext uri="{FF2B5EF4-FFF2-40B4-BE49-F238E27FC236}">
              <a16:creationId xmlns:a16="http://schemas.microsoft.com/office/drawing/2014/main" xmlns="" id="{4539818E-0164-4380-BBB6-29CB1A92B733}"/>
            </a:ext>
          </a:extLst>
        </xdr:cNvPr>
        <xdr:cNvSpPr/>
      </xdr:nvSpPr>
      <xdr:spPr>
        <a:xfrm>
          <a:off x="135788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7" name="フローチャート: 判断 536">
          <a:extLst>
            <a:ext uri="{FF2B5EF4-FFF2-40B4-BE49-F238E27FC236}">
              <a16:creationId xmlns:a16="http://schemas.microsoft.com/office/drawing/2014/main" xmlns="" id="{F6E88A11-23F7-4DFB-90FF-F2E14FFBC72A}"/>
            </a:ext>
          </a:extLst>
        </xdr:cNvPr>
        <xdr:cNvSpPr/>
      </xdr:nvSpPr>
      <xdr:spPr>
        <a:xfrm>
          <a:off x="1280414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38" name="フローチャート: 判断 537">
          <a:extLst>
            <a:ext uri="{FF2B5EF4-FFF2-40B4-BE49-F238E27FC236}">
              <a16:creationId xmlns:a16="http://schemas.microsoft.com/office/drawing/2014/main" xmlns="" id="{78CCD2F2-AADF-4514-8661-5C8F7B759A96}"/>
            </a:ext>
          </a:extLst>
        </xdr:cNvPr>
        <xdr:cNvSpPr/>
      </xdr:nvSpPr>
      <xdr:spPr>
        <a:xfrm>
          <a:off x="12029440" y="1003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39" name="フローチャート: 判断 538">
          <a:extLst>
            <a:ext uri="{FF2B5EF4-FFF2-40B4-BE49-F238E27FC236}">
              <a16:creationId xmlns:a16="http://schemas.microsoft.com/office/drawing/2014/main" xmlns="" id="{2299046F-82CC-4141-B41B-AA75AC092F27}"/>
            </a:ext>
          </a:extLst>
        </xdr:cNvPr>
        <xdr:cNvSpPr/>
      </xdr:nvSpPr>
      <xdr:spPr>
        <a:xfrm>
          <a:off x="11231880" y="1003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2B278E2B-3C7B-4DEE-84F3-33AFFFD9F1BF}"/>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5E00BD73-8B07-4907-AA87-0027377EF4C2}"/>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C8C0A3AD-92FF-4AB9-8357-9CBAA7A80D2A}"/>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A4AAC40D-5249-40DE-BEF2-22EE8AE86903}"/>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E40DEDC6-FBA5-40A2-823B-49158E104C2E}"/>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137795</xdr:rowOff>
    </xdr:from>
    <xdr:to>
      <xdr:col>85</xdr:col>
      <xdr:colOff>177800</xdr:colOff>
      <xdr:row>63</xdr:row>
      <xdr:rowOff>67945</xdr:rowOff>
    </xdr:to>
    <xdr:sp macro="" textlink="">
      <xdr:nvSpPr>
        <xdr:cNvPr id="545" name="楕円 544">
          <a:extLst>
            <a:ext uri="{FF2B5EF4-FFF2-40B4-BE49-F238E27FC236}">
              <a16:creationId xmlns:a16="http://schemas.microsoft.com/office/drawing/2014/main" xmlns="" id="{C1D53644-80A4-463C-A214-30A08FFDE2CE}"/>
            </a:ext>
          </a:extLst>
        </xdr:cNvPr>
        <xdr:cNvSpPr/>
      </xdr:nvSpPr>
      <xdr:spPr>
        <a:xfrm>
          <a:off x="14325600" y="105314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52722</xdr:rowOff>
    </xdr:from>
    <xdr:ext cx="405111" cy="259045"/>
    <xdr:sp macro="" textlink="">
      <xdr:nvSpPr>
        <xdr:cNvPr id="546" name="【学校施設】&#10;有形固定資産減価償却率該当値テキスト">
          <a:extLst>
            <a:ext uri="{FF2B5EF4-FFF2-40B4-BE49-F238E27FC236}">
              <a16:creationId xmlns:a16="http://schemas.microsoft.com/office/drawing/2014/main" xmlns="" id="{B2B99663-19B2-49EC-95AF-93421FB5A999}"/>
            </a:ext>
          </a:extLst>
        </xdr:cNvPr>
        <xdr:cNvSpPr txBox="1"/>
      </xdr:nvSpPr>
      <xdr:spPr>
        <a:xfrm>
          <a:off x="14414500" y="1044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113030</xdr:rowOff>
    </xdr:from>
    <xdr:to>
      <xdr:col>81</xdr:col>
      <xdr:colOff>101600</xdr:colOff>
      <xdr:row>63</xdr:row>
      <xdr:rowOff>43180</xdr:rowOff>
    </xdr:to>
    <xdr:sp macro="" textlink="">
      <xdr:nvSpPr>
        <xdr:cNvPr id="547" name="楕円 546">
          <a:extLst>
            <a:ext uri="{FF2B5EF4-FFF2-40B4-BE49-F238E27FC236}">
              <a16:creationId xmlns:a16="http://schemas.microsoft.com/office/drawing/2014/main" xmlns="" id="{B2A68B5E-F491-4985-8CF0-F09B11842336}"/>
            </a:ext>
          </a:extLst>
        </xdr:cNvPr>
        <xdr:cNvSpPr/>
      </xdr:nvSpPr>
      <xdr:spPr>
        <a:xfrm>
          <a:off x="13578840" y="10506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163830</xdr:rowOff>
    </xdr:from>
    <xdr:to>
      <xdr:col>85</xdr:col>
      <xdr:colOff>127000</xdr:colOff>
      <xdr:row>63</xdr:row>
      <xdr:rowOff>17145</xdr:rowOff>
    </xdr:to>
    <xdr:cxnSp macro="">
      <xdr:nvCxnSpPr>
        <xdr:cNvPr id="548" name="直線コネクタ 547">
          <a:extLst>
            <a:ext uri="{FF2B5EF4-FFF2-40B4-BE49-F238E27FC236}">
              <a16:creationId xmlns:a16="http://schemas.microsoft.com/office/drawing/2014/main" xmlns="" id="{6D297515-7BAA-469E-A885-9BAD78FA75A4}"/>
            </a:ext>
          </a:extLst>
        </xdr:cNvPr>
        <xdr:cNvCxnSpPr/>
      </xdr:nvCxnSpPr>
      <xdr:spPr>
        <a:xfrm>
          <a:off x="13629640" y="10557510"/>
          <a:ext cx="7467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149225</xdr:rowOff>
    </xdr:from>
    <xdr:to>
      <xdr:col>76</xdr:col>
      <xdr:colOff>165100</xdr:colOff>
      <xdr:row>63</xdr:row>
      <xdr:rowOff>79375</xdr:rowOff>
    </xdr:to>
    <xdr:sp macro="" textlink="">
      <xdr:nvSpPr>
        <xdr:cNvPr id="549" name="楕円 548">
          <a:extLst>
            <a:ext uri="{FF2B5EF4-FFF2-40B4-BE49-F238E27FC236}">
              <a16:creationId xmlns:a16="http://schemas.microsoft.com/office/drawing/2014/main" xmlns="" id="{E1F74237-E8FA-4405-BCDE-D2734E9BF6B2}"/>
            </a:ext>
          </a:extLst>
        </xdr:cNvPr>
        <xdr:cNvSpPr/>
      </xdr:nvSpPr>
      <xdr:spPr>
        <a:xfrm>
          <a:off x="12804140" y="10542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163830</xdr:rowOff>
    </xdr:from>
    <xdr:to>
      <xdr:col>81</xdr:col>
      <xdr:colOff>50800</xdr:colOff>
      <xdr:row>63</xdr:row>
      <xdr:rowOff>28575</xdr:rowOff>
    </xdr:to>
    <xdr:cxnSp macro="">
      <xdr:nvCxnSpPr>
        <xdr:cNvPr id="550" name="直線コネクタ 549">
          <a:extLst>
            <a:ext uri="{FF2B5EF4-FFF2-40B4-BE49-F238E27FC236}">
              <a16:creationId xmlns:a16="http://schemas.microsoft.com/office/drawing/2014/main" xmlns="" id="{B0B1DB38-FA8D-46C2-8B28-83D9FFAC3E40}"/>
            </a:ext>
          </a:extLst>
        </xdr:cNvPr>
        <xdr:cNvCxnSpPr/>
      </xdr:nvCxnSpPr>
      <xdr:spPr>
        <a:xfrm flipV="1">
          <a:off x="12854940" y="1055751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126365</xdr:rowOff>
    </xdr:from>
    <xdr:to>
      <xdr:col>72</xdr:col>
      <xdr:colOff>38100</xdr:colOff>
      <xdr:row>63</xdr:row>
      <xdr:rowOff>56515</xdr:rowOff>
    </xdr:to>
    <xdr:sp macro="" textlink="">
      <xdr:nvSpPr>
        <xdr:cNvPr id="551" name="楕円 550">
          <a:extLst>
            <a:ext uri="{FF2B5EF4-FFF2-40B4-BE49-F238E27FC236}">
              <a16:creationId xmlns:a16="http://schemas.microsoft.com/office/drawing/2014/main" xmlns="" id="{ECCE8BE4-E24A-47BC-BCFC-A8B31EAB7775}"/>
            </a:ext>
          </a:extLst>
        </xdr:cNvPr>
        <xdr:cNvSpPr/>
      </xdr:nvSpPr>
      <xdr:spPr>
        <a:xfrm>
          <a:off x="12029440" y="10520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5715</xdr:rowOff>
    </xdr:from>
    <xdr:to>
      <xdr:col>76</xdr:col>
      <xdr:colOff>114300</xdr:colOff>
      <xdr:row>63</xdr:row>
      <xdr:rowOff>28575</xdr:rowOff>
    </xdr:to>
    <xdr:cxnSp macro="">
      <xdr:nvCxnSpPr>
        <xdr:cNvPr id="552" name="直線コネクタ 551">
          <a:extLst>
            <a:ext uri="{FF2B5EF4-FFF2-40B4-BE49-F238E27FC236}">
              <a16:creationId xmlns:a16="http://schemas.microsoft.com/office/drawing/2014/main" xmlns="" id="{6F65482C-20C6-48DE-95AB-44AB1DB46BEE}"/>
            </a:ext>
          </a:extLst>
        </xdr:cNvPr>
        <xdr:cNvCxnSpPr/>
      </xdr:nvCxnSpPr>
      <xdr:spPr>
        <a:xfrm>
          <a:off x="12072620" y="10567035"/>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103505</xdr:rowOff>
    </xdr:from>
    <xdr:to>
      <xdr:col>67</xdr:col>
      <xdr:colOff>101600</xdr:colOff>
      <xdr:row>63</xdr:row>
      <xdr:rowOff>33655</xdr:rowOff>
    </xdr:to>
    <xdr:sp macro="" textlink="">
      <xdr:nvSpPr>
        <xdr:cNvPr id="553" name="楕円 552">
          <a:extLst>
            <a:ext uri="{FF2B5EF4-FFF2-40B4-BE49-F238E27FC236}">
              <a16:creationId xmlns:a16="http://schemas.microsoft.com/office/drawing/2014/main" xmlns="" id="{C39BA757-8FEC-4EC0-8763-927600618E47}"/>
            </a:ext>
          </a:extLst>
        </xdr:cNvPr>
        <xdr:cNvSpPr/>
      </xdr:nvSpPr>
      <xdr:spPr>
        <a:xfrm>
          <a:off x="11231880" y="10497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154305</xdr:rowOff>
    </xdr:from>
    <xdr:to>
      <xdr:col>71</xdr:col>
      <xdr:colOff>177800</xdr:colOff>
      <xdr:row>63</xdr:row>
      <xdr:rowOff>5715</xdr:rowOff>
    </xdr:to>
    <xdr:cxnSp macro="">
      <xdr:nvCxnSpPr>
        <xdr:cNvPr id="554" name="直線コネクタ 553">
          <a:extLst>
            <a:ext uri="{FF2B5EF4-FFF2-40B4-BE49-F238E27FC236}">
              <a16:creationId xmlns:a16="http://schemas.microsoft.com/office/drawing/2014/main" xmlns="" id="{8447276E-C024-4D42-8EC8-C42432A328E0}"/>
            </a:ext>
          </a:extLst>
        </xdr:cNvPr>
        <xdr:cNvCxnSpPr/>
      </xdr:nvCxnSpPr>
      <xdr:spPr>
        <a:xfrm>
          <a:off x="11282680" y="10547985"/>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5" name="n_1aveValue【学校施設】&#10;有形固定資産減価償却率">
          <a:extLst>
            <a:ext uri="{FF2B5EF4-FFF2-40B4-BE49-F238E27FC236}">
              <a16:creationId xmlns:a16="http://schemas.microsoft.com/office/drawing/2014/main" xmlns="" id="{2013DDD6-8EE3-4D63-A5EB-9463CC99374D}"/>
            </a:ext>
          </a:extLst>
        </xdr:cNvPr>
        <xdr:cNvSpPr txBox="1"/>
      </xdr:nvSpPr>
      <xdr:spPr>
        <a:xfrm>
          <a:off x="134372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6" name="n_2aveValue【学校施設】&#10;有形固定資産減価償却率">
          <a:extLst>
            <a:ext uri="{FF2B5EF4-FFF2-40B4-BE49-F238E27FC236}">
              <a16:creationId xmlns:a16="http://schemas.microsoft.com/office/drawing/2014/main" xmlns="" id="{B86640BF-197E-48AF-B724-45BB5C8C8CA5}"/>
            </a:ext>
          </a:extLst>
        </xdr:cNvPr>
        <xdr:cNvSpPr txBox="1"/>
      </xdr:nvSpPr>
      <xdr:spPr>
        <a:xfrm>
          <a:off x="126752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7" name="n_3aveValue【学校施設】&#10;有形固定資産減価償却率">
          <a:extLst>
            <a:ext uri="{FF2B5EF4-FFF2-40B4-BE49-F238E27FC236}">
              <a16:creationId xmlns:a16="http://schemas.microsoft.com/office/drawing/2014/main" xmlns="" id="{13A261F1-8B59-40E4-AF04-7B5CCCEB2DF4}"/>
            </a:ext>
          </a:extLst>
        </xdr:cNvPr>
        <xdr:cNvSpPr txBox="1"/>
      </xdr:nvSpPr>
      <xdr:spPr>
        <a:xfrm>
          <a:off x="119005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58" name="n_4aveValue【学校施設】&#10;有形固定資産減価償却率">
          <a:extLst>
            <a:ext uri="{FF2B5EF4-FFF2-40B4-BE49-F238E27FC236}">
              <a16:creationId xmlns:a16="http://schemas.microsoft.com/office/drawing/2014/main" xmlns="" id="{6D853343-97BE-4B4B-B67C-4B959633C8D1}"/>
            </a:ext>
          </a:extLst>
        </xdr:cNvPr>
        <xdr:cNvSpPr txBox="1"/>
      </xdr:nvSpPr>
      <xdr:spPr>
        <a:xfrm>
          <a:off x="1110298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34307</xdr:rowOff>
    </xdr:from>
    <xdr:ext cx="405111" cy="259045"/>
    <xdr:sp macro="" textlink="">
      <xdr:nvSpPr>
        <xdr:cNvPr id="559" name="n_1mainValue【学校施設】&#10;有形固定資産減価償却率">
          <a:extLst>
            <a:ext uri="{FF2B5EF4-FFF2-40B4-BE49-F238E27FC236}">
              <a16:creationId xmlns:a16="http://schemas.microsoft.com/office/drawing/2014/main" xmlns="" id="{B57246CD-DA15-4B64-9B30-DDEBC8C1228E}"/>
            </a:ext>
          </a:extLst>
        </xdr:cNvPr>
        <xdr:cNvSpPr txBox="1"/>
      </xdr:nvSpPr>
      <xdr:spPr>
        <a:xfrm>
          <a:off x="134372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70502</xdr:rowOff>
    </xdr:from>
    <xdr:ext cx="405111" cy="259045"/>
    <xdr:sp macro="" textlink="">
      <xdr:nvSpPr>
        <xdr:cNvPr id="560" name="n_2mainValue【学校施設】&#10;有形固定資産減価償却率">
          <a:extLst>
            <a:ext uri="{FF2B5EF4-FFF2-40B4-BE49-F238E27FC236}">
              <a16:creationId xmlns:a16="http://schemas.microsoft.com/office/drawing/2014/main" xmlns="" id="{C3B4EE8A-616E-4008-8836-DBDD676AEB38}"/>
            </a:ext>
          </a:extLst>
        </xdr:cNvPr>
        <xdr:cNvSpPr txBox="1"/>
      </xdr:nvSpPr>
      <xdr:spPr>
        <a:xfrm>
          <a:off x="126752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47642</xdr:rowOff>
    </xdr:from>
    <xdr:ext cx="405111" cy="259045"/>
    <xdr:sp macro="" textlink="">
      <xdr:nvSpPr>
        <xdr:cNvPr id="561" name="n_3mainValue【学校施設】&#10;有形固定資産減価償却率">
          <a:extLst>
            <a:ext uri="{FF2B5EF4-FFF2-40B4-BE49-F238E27FC236}">
              <a16:creationId xmlns:a16="http://schemas.microsoft.com/office/drawing/2014/main" xmlns="" id="{B5101D58-7663-4375-938E-82B6D9990D6E}"/>
            </a:ext>
          </a:extLst>
        </xdr:cNvPr>
        <xdr:cNvSpPr txBox="1"/>
      </xdr:nvSpPr>
      <xdr:spPr>
        <a:xfrm>
          <a:off x="119005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24782</xdr:rowOff>
    </xdr:from>
    <xdr:ext cx="405111" cy="259045"/>
    <xdr:sp macro="" textlink="">
      <xdr:nvSpPr>
        <xdr:cNvPr id="562" name="n_4mainValue【学校施設】&#10;有形固定資産減価償却率">
          <a:extLst>
            <a:ext uri="{FF2B5EF4-FFF2-40B4-BE49-F238E27FC236}">
              <a16:creationId xmlns:a16="http://schemas.microsoft.com/office/drawing/2014/main" xmlns="" id="{F865CBBE-6C0E-4AC4-9990-1ACF67899CC8}"/>
            </a:ext>
          </a:extLst>
        </xdr:cNvPr>
        <xdr:cNvSpPr txBox="1"/>
      </xdr:nvSpPr>
      <xdr:spPr>
        <a:xfrm>
          <a:off x="1110298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xmlns="" id="{0786A38B-1236-4B40-9C5F-F7178683F897}"/>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xmlns="" id="{43E21C14-EDCC-4FA8-8DE8-A893602C8756}"/>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xmlns="" id="{C2F09B7D-0DF4-415E-9A9F-7B700F90551A}"/>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xmlns="" id="{32182B10-808B-4617-B3ED-DF66E011053F}"/>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xmlns="" id="{82FB9BD6-BAA5-4FE7-93AD-0E7E3542305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xmlns="" id="{6B201A02-D973-46BC-BE9F-FB03E8EC47E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xmlns="" id="{38ACD73F-7C32-4CCB-899D-8F81C2E0108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xmlns="" id="{385EA9B9-CF33-4DC7-90B7-02037AB4589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xmlns="" id="{2DF91A60-70D1-4A32-93DB-7F1B018CAD6E}"/>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xmlns="" id="{CBF638CD-076A-4402-A439-3E88C4A4CCE5}"/>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xmlns="" id="{5E06D9B7-8A38-4346-9776-06550902D6A1}"/>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xmlns="" id="{3B3532A1-2915-4F12-AF77-7352703FBDAF}"/>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xmlns="" id="{FF99F17D-6BF7-4C5E-91CD-1B04B2B0DC51}"/>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xmlns="" id="{3216A7A2-E622-480D-B14E-0A2D24B58A36}"/>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xmlns="" id="{11D0ABE4-81BD-4AAA-B773-FF8FB78CAF25}"/>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xmlns="" id="{E0F29718-A58E-4967-8050-D5C9EB5CF855}"/>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xmlns="" id="{0308646F-2E80-40DA-B412-595C970EB5C6}"/>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xmlns="" id="{56CA99F3-EAA9-42B0-A200-7AFA4E22EA96}"/>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xmlns="" id="{71057B5B-358F-47EE-A556-DAC369B578E1}"/>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xmlns="" id="{08143476-83D8-4430-9938-EE44AEA4FA84}"/>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xmlns="" id="{4817458C-75A4-4F16-9EBB-484E27B52F15}"/>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xmlns="" id="{C3C21C3D-5AC6-4127-80CC-297D042C101A}"/>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xmlns="" id="{D267EF5F-F026-4BD8-914E-5CE8ADC6F9AD}"/>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xmlns="" id="{D5A0AA42-9F00-4439-8875-A66B0C8FEEA4}"/>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7" name="直線コネクタ 586">
          <a:extLst>
            <a:ext uri="{FF2B5EF4-FFF2-40B4-BE49-F238E27FC236}">
              <a16:creationId xmlns:a16="http://schemas.microsoft.com/office/drawing/2014/main" xmlns="" id="{1B845DE6-0558-41E8-BB84-423D4D57255E}"/>
            </a:ext>
          </a:extLst>
        </xdr:cNvPr>
        <xdr:cNvCxnSpPr/>
      </xdr:nvCxnSpPr>
      <xdr:spPr>
        <a:xfrm flipV="1">
          <a:off x="19509104" y="94869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88" name="【学校施設】&#10;一人当たり面積最小値テキスト">
          <a:extLst>
            <a:ext uri="{FF2B5EF4-FFF2-40B4-BE49-F238E27FC236}">
              <a16:creationId xmlns:a16="http://schemas.microsoft.com/office/drawing/2014/main" xmlns="" id="{9DD5995A-F5DB-4E7F-8474-B725E0EAC58E}"/>
            </a:ext>
          </a:extLst>
        </xdr:cNvPr>
        <xdr:cNvSpPr txBox="1"/>
      </xdr:nvSpPr>
      <xdr:spPr>
        <a:xfrm>
          <a:off x="1954784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89" name="直線コネクタ 588">
          <a:extLst>
            <a:ext uri="{FF2B5EF4-FFF2-40B4-BE49-F238E27FC236}">
              <a16:creationId xmlns:a16="http://schemas.microsoft.com/office/drawing/2014/main" xmlns="" id="{6DD87087-379C-4559-AFCB-316CCE94141D}"/>
            </a:ext>
          </a:extLst>
        </xdr:cNvPr>
        <xdr:cNvCxnSpPr/>
      </xdr:nvCxnSpPr>
      <xdr:spPr>
        <a:xfrm>
          <a:off x="19443700" y="10865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0" name="【学校施設】&#10;一人当たり面積最大値テキスト">
          <a:extLst>
            <a:ext uri="{FF2B5EF4-FFF2-40B4-BE49-F238E27FC236}">
              <a16:creationId xmlns:a16="http://schemas.microsoft.com/office/drawing/2014/main" xmlns="" id="{3EC7DC93-FF0A-45FB-9FA8-68CA563D9D48}"/>
            </a:ext>
          </a:extLst>
        </xdr:cNvPr>
        <xdr:cNvSpPr txBox="1"/>
      </xdr:nvSpPr>
      <xdr:spPr>
        <a:xfrm>
          <a:off x="19547840" y="926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1" name="直線コネクタ 590">
          <a:extLst>
            <a:ext uri="{FF2B5EF4-FFF2-40B4-BE49-F238E27FC236}">
              <a16:creationId xmlns:a16="http://schemas.microsoft.com/office/drawing/2014/main" xmlns="" id="{1A44BD14-EF6F-4DC1-BE6A-686DAE64959C}"/>
            </a:ext>
          </a:extLst>
        </xdr:cNvPr>
        <xdr:cNvCxnSpPr/>
      </xdr:nvCxnSpPr>
      <xdr:spPr>
        <a:xfrm>
          <a:off x="1944370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2" name="【学校施設】&#10;一人当たり面積平均値テキスト">
          <a:extLst>
            <a:ext uri="{FF2B5EF4-FFF2-40B4-BE49-F238E27FC236}">
              <a16:creationId xmlns:a16="http://schemas.microsoft.com/office/drawing/2014/main" xmlns="" id="{9D936B7F-931B-4D41-B5A9-379E14D6DC9D}"/>
            </a:ext>
          </a:extLst>
        </xdr:cNvPr>
        <xdr:cNvSpPr txBox="1"/>
      </xdr:nvSpPr>
      <xdr:spPr>
        <a:xfrm>
          <a:off x="19547840" y="1024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3" name="フローチャート: 判断 592">
          <a:extLst>
            <a:ext uri="{FF2B5EF4-FFF2-40B4-BE49-F238E27FC236}">
              <a16:creationId xmlns:a16="http://schemas.microsoft.com/office/drawing/2014/main" xmlns="" id="{8691D2FA-A7C8-4238-8E8F-DFEA2CBAAF4E}"/>
            </a:ext>
          </a:extLst>
        </xdr:cNvPr>
        <xdr:cNvSpPr/>
      </xdr:nvSpPr>
      <xdr:spPr>
        <a:xfrm>
          <a:off x="19458940" y="10390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4" name="フローチャート: 判断 593">
          <a:extLst>
            <a:ext uri="{FF2B5EF4-FFF2-40B4-BE49-F238E27FC236}">
              <a16:creationId xmlns:a16="http://schemas.microsoft.com/office/drawing/2014/main" xmlns="" id="{FA21CB03-EBF0-4D5D-83D2-99853A121904}"/>
            </a:ext>
          </a:extLst>
        </xdr:cNvPr>
        <xdr:cNvSpPr/>
      </xdr:nvSpPr>
      <xdr:spPr>
        <a:xfrm>
          <a:off x="18735040" y="103680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5" name="フローチャート: 判断 594">
          <a:extLst>
            <a:ext uri="{FF2B5EF4-FFF2-40B4-BE49-F238E27FC236}">
              <a16:creationId xmlns:a16="http://schemas.microsoft.com/office/drawing/2014/main" xmlns="" id="{5BD2750C-40AA-4157-9AA9-A6E98814B157}"/>
            </a:ext>
          </a:extLst>
        </xdr:cNvPr>
        <xdr:cNvSpPr/>
      </xdr:nvSpPr>
      <xdr:spPr>
        <a:xfrm>
          <a:off x="17937480" y="10384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6" name="フローチャート: 判断 595">
          <a:extLst>
            <a:ext uri="{FF2B5EF4-FFF2-40B4-BE49-F238E27FC236}">
              <a16:creationId xmlns:a16="http://schemas.microsoft.com/office/drawing/2014/main" xmlns="" id="{88C5BC92-3CB5-45FE-9DB3-A0D8F48BED65}"/>
            </a:ext>
          </a:extLst>
        </xdr:cNvPr>
        <xdr:cNvSpPr/>
      </xdr:nvSpPr>
      <xdr:spPr>
        <a:xfrm>
          <a:off x="17162780" y="10396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7" name="フローチャート: 判断 596">
          <a:extLst>
            <a:ext uri="{FF2B5EF4-FFF2-40B4-BE49-F238E27FC236}">
              <a16:creationId xmlns:a16="http://schemas.microsoft.com/office/drawing/2014/main" xmlns="" id="{F8E25E61-7EB2-45CF-8B0C-F64F96634720}"/>
            </a:ext>
          </a:extLst>
        </xdr:cNvPr>
        <xdr:cNvSpPr/>
      </xdr:nvSpPr>
      <xdr:spPr>
        <a:xfrm>
          <a:off x="16388080" y="104046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xmlns="" id="{70641EC8-8F93-480D-8418-4C5FD2B13E28}"/>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xmlns="" id="{410B2340-4CC1-45B2-859B-993B0CF46E3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930FB003-FC5F-4CFB-8BDE-C1E9BA10EA6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A038B1FE-84E8-4302-A6F4-C9CE5E8BD7F1}"/>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B0D118F3-7319-4BFF-9EB3-147D68C1A3B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20066</xdr:rowOff>
    </xdr:from>
    <xdr:to>
      <xdr:col>116</xdr:col>
      <xdr:colOff>114300</xdr:colOff>
      <xdr:row>63</xdr:row>
      <xdr:rowOff>121666</xdr:rowOff>
    </xdr:to>
    <xdr:sp macro="" textlink="">
      <xdr:nvSpPr>
        <xdr:cNvPr id="603" name="楕円 602">
          <a:extLst>
            <a:ext uri="{FF2B5EF4-FFF2-40B4-BE49-F238E27FC236}">
              <a16:creationId xmlns:a16="http://schemas.microsoft.com/office/drawing/2014/main" xmlns="" id="{248A4B4D-7AF3-47A3-9DE6-8F7C4B29051B}"/>
            </a:ext>
          </a:extLst>
        </xdr:cNvPr>
        <xdr:cNvSpPr/>
      </xdr:nvSpPr>
      <xdr:spPr>
        <a:xfrm>
          <a:off x="1945894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169943</xdr:rowOff>
    </xdr:from>
    <xdr:ext cx="469744" cy="259045"/>
    <xdr:sp macro="" textlink="">
      <xdr:nvSpPr>
        <xdr:cNvPr id="604" name="【学校施設】&#10;一人当たり面積該当値テキスト">
          <a:extLst>
            <a:ext uri="{FF2B5EF4-FFF2-40B4-BE49-F238E27FC236}">
              <a16:creationId xmlns:a16="http://schemas.microsoft.com/office/drawing/2014/main" xmlns="" id="{D506B1D9-78C1-4954-87BD-A241D3C3A605}"/>
            </a:ext>
          </a:extLst>
        </xdr:cNvPr>
        <xdr:cNvSpPr txBox="1"/>
      </xdr:nvSpPr>
      <xdr:spPr>
        <a:xfrm>
          <a:off x="19547840"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27686</xdr:rowOff>
    </xdr:from>
    <xdr:to>
      <xdr:col>112</xdr:col>
      <xdr:colOff>38100</xdr:colOff>
      <xdr:row>63</xdr:row>
      <xdr:rowOff>129286</xdr:rowOff>
    </xdr:to>
    <xdr:sp macro="" textlink="">
      <xdr:nvSpPr>
        <xdr:cNvPr id="605" name="楕円 604">
          <a:extLst>
            <a:ext uri="{FF2B5EF4-FFF2-40B4-BE49-F238E27FC236}">
              <a16:creationId xmlns:a16="http://schemas.microsoft.com/office/drawing/2014/main" xmlns="" id="{85A857FB-9827-4B1B-A34F-3647040CF13B}"/>
            </a:ext>
          </a:extLst>
        </xdr:cNvPr>
        <xdr:cNvSpPr/>
      </xdr:nvSpPr>
      <xdr:spPr>
        <a:xfrm>
          <a:off x="18735040" y="105890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70866</xdr:rowOff>
    </xdr:from>
    <xdr:to>
      <xdr:col>116</xdr:col>
      <xdr:colOff>63500</xdr:colOff>
      <xdr:row>63</xdr:row>
      <xdr:rowOff>78486</xdr:rowOff>
    </xdr:to>
    <xdr:cxnSp macro="">
      <xdr:nvCxnSpPr>
        <xdr:cNvPr id="606" name="直線コネクタ 605">
          <a:extLst>
            <a:ext uri="{FF2B5EF4-FFF2-40B4-BE49-F238E27FC236}">
              <a16:creationId xmlns:a16="http://schemas.microsoft.com/office/drawing/2014/main" xmlns="" id="{9D93A544-D396-49BA-BA71-082662D85827}"/>
            </a:ext>
          </a:extLst>
        </xdr:cNvPr>
        <xdr:cNvCxnSpPr/>
      </xdr:nvCxnSpPr>
      <xdr:spPr>
        <a:xfrm flipV="1">
          <a:off x="18778220" y="10632186"/>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35306</xdr:rowOff>
    </xdr:from>
    <xdr:to>
      <xdr:col>107</xdr:col>
      <xdr:colOff>101600</xdr:colOff>
      <xdr:row>63</xdr:row>
      <xdr:rowOff>136906</xdr:rowOff>
    </xdr:to>
    <xdr:sp macro="" textlink="">
      <xdr:nvSpPr>
        <xdr:cNvPr id="607" name="楕円 606">
          <a:extLst>
            <a:ext uri="{FF2B5EF4-FFF2-40B4-BE49-F238E27FC236}">
              <a16:creationId xmlns:a16="http://schemas.microsoft.com/office/drawing/2014/main" xmlns="" id="{720D91B7-36B5-4863-85ED-8E04B0C5D421}"/>
            </a:ext>
          </a:extLst>
        </xdr:cNvPr>
        <xdr:cNvSpPr/>
      </xdr:nvSpPr>
      <xdr:spPr>
        <a:xfrm>
          <a:off x="17937480" y="105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78486</xdr:rowOff>
    </xdr:from>
    <xdr:to>
      <xdr:col>111</xdr:col>
      <xdr:colOff>177800</xdr:colOff>
      <xdr:row>63</xdr:row>
      <xdr:rowOff>86106</xdr:rowOff>
    </xdr:to>
    <xdr:cxnSp macro="">
      <xdr:nvCxnSpPr>
        <xdr:cNvPr id="608" name="直線コネクタ 607">
          <a:extLst>
            <a:ext uri="{FF2B5EF4-FFF2-40B4-BE49-F238E27FC236}">
              <a16:creationId xmlns:a16="http://schemas.microsoft.com/office/drawing/2014/main" xmlns="" id="{E0328E5F-171F-41BB-AC7B-C898EF697761}"/>
            </a:ext>
          </a:extLst>
        </xdr:cNvPr>
        <xdr:cNvCxnSpPr/>
      </xdr:nvCxnSpPr>
      <xdr:spPr>
        <a:xfrm flipV="1">
          <a:off x="17988280" y="10639806"/>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38354</xdr:rowOff>
    </xdr:from>
    <xdr:to>
      <xdr:col>102</xdr:col>
      <xdr:colOff>165100</xdr:colOff>
      <xdr:row>63</xdr:row>
      <xdr:rowOff>139954</xdr:rowOff>
    </xdr:to>
    <xdr:sp macro="" textlink="">
      <xdr:nvSpPr>
        <xdr:cNvPr id="609" name="楕円 608">
          <a:extLst>
            <a:ext uri="{FF2B5EF4-FFF2-40B4-BE49-F238E27FC236}">
              <a16:creationId xmlns:a16="http://schemas.microsoft.com/office/drawing/2014/main" xmlns="" id="{19E1421D-B8DE-44D1-84EB-3EDD269EB4BD}"/>
            </a:ext>
          </a:extLst>
        </xdr:cNvPr>
        <xdr:cNvSpPr/>
      </xdr:nvSpPr>
      <xdr:spPr>
        <a:xfrm>
          <a:off x="1716278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86106</xdr:rowOff>
    </xdr:from>
    <xdr:to>
      <xdr:col>107</xdr:col>
      <xdr:colOff>50800</xdr:colOff>
      <xdr:row>63</xdr:row>
      <xdr:rowOff>89154</xdr:rowOff>
    </xdr:to>
    <xdr:cxnSp macro="">
      <xdr:nvCxnSpPr>
        <xdr:cNvPr id="610" name="直線コネクタ 609">
          <a:extLst>
            <a:ext uri="{FF2B5EF4-FFF2-40B4-BE49-F238E27FC236}">
              <a16:creationId xmlns:a16="http://schemas.microsoft.com/office/drawing/2014/main" xmlns="" id="{21CFD22D-86F3-4C2B-96B0-2455C2C9809A}"/>
            </a:ext>
          </a:extLst>
        </xdr:cNvPr>
        <xdr:cNvCxnSpPr/>
      </xdr:nvCxnSpPr>
      <xdr:spPr>
        <a:xfrm flipV="1">
          <a:off x="17213580" y="10647426"/>
          <a:ext cx="7747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45212</xdr:rowOff>
    </xdr:from>
    <xdr:to>
      <xdr:col>98</xdr:col>
      <xdr:colOff>38100</xdr:colOff>
      <xdr:row>63</xdr:row>
      <xdr:rowOff>146812</xdr:rowOff>
    </xdr:to>
    <xdr:sp macro="" textlink="">
      <xdr:nvSpPr>
        <xdr:cNvPr id="611" name="楕円 610">
          <a:extLst>
            <a:ext uri="{FF2B5EF4-FFF2-40B4-BE49-F238E27FC236}">
              <a16:creationId xmlns:a16="http://schemas.microsoft.com/office/drawing/2014/main" xmlns="" id="{349A48AF-D61A-400B-967B-759CA7A70DA4}"/>
            </a:ext>
          </a:extLst>
        </xdr:cNvPr>
        <xdr:cNvSpPr/>
      </xdr:nvSpPr>
      <xdr:spPr>
        <a:xfrm>
          <a:off x="16388080" y="106065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89154</xdr:rowOff>
    </xdr:from>
    <xdr:to>
      <xdr:col>102</xdr:col>
      <xdr:colOff>114300</xdr:colOff>
      <xdr:row>63</xdr:row>
      <xdr:rowOff>96012</xdr:rowOff>
    </xdr:to>
    <xdr:cxnSp macro="">
      <xdr:nvCxnSpPr>
        <xdr:cNvPr id="612" name="直線コネクタ 611">
          <a:extLst>
            <a:ext uri="{FF2B5EF4-FFF2-40B4-BE49-F238E27FC236}">
              <a16:creationId xmlns:a16="http://schemas.microsoft.com/office/drawing/2014/main" xmlns="" id="{6ADC7F24-8632-4B0E-B510-791157BF5AA7}"/>
            </a:ext>
          </a:extLst>
        </xdr:cNvPr>
        <xdr:cNvCxnSpPr/>
      </xdr:nvCxnSpPr>
      <xdr:spPr>
        <a:xfrm flipV="1">
          <a:off x="16431260" y="10650474"/>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3" name="n_1aveValue【学校施設】&#10;一人当たり面積">
          <a:extLst>
            <a:ext uri="{FF2B5EF4-FFF2-40B4-BE49-F238E27FC236}">
              <a16:creationId xmlns:a16="http://schemas.microsoft.com/office/drawing/2014/main" xmlns="" id="{E468A056-A888-421E-9E73-CB78F3A1C177}"/>
            </a:ext>
          </a:extLst>
        </xdr:cNvPr>
        <xdr:cNvSpPr txBox="1"/>
      </xdr:nvSpPr>
      <xdr:spPr>
        <a:xfrm>
          <a:off x="18561127" y="101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4" name="n_2aveValue【学校施設】&#10;一人当たり面積">
          <a:extLst>
            <a:ext uri="{FF2B5EF4-FFF2-40B4-BE49-F238E27FC236}">
              <a16:creationId xmlns:a16="http://schemas.microsoft.com/office/drawing/2014/main" xmlns="" id="{C332C244-D004-434A-AD3A-9BDCC0206EE3}"/>
            </a:ext>
          </a:extLst>
        </xdr:cNvPr>
        <xdr:cNvSpPr txBox="1"/>
      </xdr:nvSpPr>
      <xdr:spPr>
        <a:xfrm>
          <a:off x="1777626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5" name="n_3aveValue【学校施設】&#10;一人当たり面積">
          <a:extLst>
            <a:ext uri="{FF2B5EF4-FFF2-40B4-BE49-F238E27FC236}">
              <a16:creationId xmlns:a16="http://schemas.microsoft.com/office/drawing/2014/main" xmlns="" id="{FADA3D0E-F7B3-4A06-BE16-D2E91106DFA2}"/>
            </a:ext>
          </a:extLst>
        </xdr:cNvPr>
        <xdr:cNvSpPr txBox="1"/>
      </xdr:nvSpPr>
      <xdr:spPr>
        <a:xfrm>
          <a:off x="17001567" y="1017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6" name="n_4aveValue【学校施設】&#10;一人当たり面積">
          <a:extLst>
            <a:ext uri="{FF2B5EF4-FFF2-40B4-BE49-F238E27FC236}">
              <a16:creationId xmlns:a16="http://schemas.microsoft.com/office/drawing/2014/main" xmlns="" id="{B75C9644-2F64-4793-98C8-FC10E5ADACFF}"/>
            </a:ext>
          </a:extLst>
        </xdr:cNvPr>
        <xdr:cNvSpPr txBox="1"/>
      </xdr:nvSpPr>
      <xdr:spPr>
        <a:xfrm>
          <a:off x="16226867" y="1018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120413</xdr:rowOff>
    </xdr:from>
    <xdr:ext cx="469744" cy="259045"/>
    <xdr:sp macro="" textlink="">
      <xdr:nvSpPr>
        <xdr:cNvPr id="617" name="n_1mainValue【学校施設】&#10;一人当たり面積">
          <a:extLst>
            <a:ext uri="{FF2B5EF4-FFF2-40B4-BE49-F238E27FC236}">
              <a16:creationId xmlns:a16="http://schemas.microsoft.com/office/drawing/2014/main" xmlns="" id="{1A725A99-8C9F-46CD-97A4-E890E9F257C3}"/>
            </a:ext>
          </a:extLst>
        </xdr:cNvPr>
        <xdr:cNvSpPr txBox="1"/>
      </xdr:nvSpPr>
      <xdr:spPr>
        <a:xfrm>
          <a:off x="18561127" y="1068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128033</xdr:rowOff>
    </xdr:from>
    <xdr:ext cx="469744" cy="259045"/>
    <xdr:sp macro="" textlink="">
      <xdr:nvSpPr>
        <xdr:cNvPr id="618" name="n_2mainValue【学校施設】&#10;一人当たり面積">
          <a:extLst>
            <a:ext uri="{FF2B5EF4-FFF2-40B4-BE49-F238E27FC236}">
              <a16:creationId xmlns:a16="http://schemas.microsoft.com/office/drawing/2014/main" xmlns="" id="{7C0E8E02-736D-475A-BEE7-DEEC6289E173}"/>
            </a:ext>
          </a:extLst>
        </xdr:cNvPr>
        <xdr:cNvSpPr txBox="1"/>
      </xdr:nvSpPr>
      <xdr:spPr>
        <a:xfrm>
          <a:off x="17776267" y="1068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131081</xdr:rowOff>
    </xdr:from>
    <xdr:ext cx="469744" cy="259045"/>
    <xdr:sp macro="" textlink="">
      <xdr:nvSpPr>
        <xdr:cNvPr id="619" name="n_3mainValue【学校施設】&#10;一人当たり面積">
          <a:extLst>
            <a:ext uri="{FF2B5EF4-FFF2-40B4-BE49-F238E27FC236}">
              <a16:creationId xmlns:a16="http://schemas.microsoft.com/office/drawing/2014/main" xmlns="" id="{615BC3AE-B19A-42F5-8817-85CA02A9772D}"/>
            </a:ext>
          </a:extLst>
        </xdr:cNvPr>
        <xdr:cNvSpPr txBox="1"/>
      </xdr:nvSpPr>
      <xdr:spPr>
        <a:xfrm>
          <a:off x="17001567"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137939</xdr:rowOff>
    </xdr:from>
    <xdr:ext cx="469744" cy="259045"/>
    <xdr:sp macro="" textlink="">
      <xdr:nvSpPr>
        <xdr:cNvPr id="620" name="n_4mainValue【学校施設】&#10;一人当たり面積">
          <a:extLst>
            <a:ext uri="{FF2B5EF4-FFF2-40B4-BE49-F238E27FC236}">
              <a16:creationId xmlns:a16="http://schemas.microsoft.com/office/drawing/2014/main" xmlns="" id="{C4B1BAB5-4EDD-4978-94FA-5B2C5AF2B348}"/>
            </a:ext>
          </a:extLst>
        </xdr:cNvPr>
        <xdr:cNvSpPr txBox="1"/>
      </xdr:nvSpPr>
      <xdr:spPr>
        <a:xfrm>
          <a:off x="1622686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xmlns="" id="{4B9B422D-8079-4A6C-8F37-91B76F31ED89}"/>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xmlns="" id="{91391A6B-4A79-46A7-AB84-564A43288BDF}"/>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xmlns="" id="{AA94C40D-F59B-468E-9DF9-5588BEAD8581}"/>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xmlns="" id="{19D889CE-52F7-4C25-B316-CD35F3004DA9}"/>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xmlns="" id="{8AB72E25-09E4-4956-A92D-7B0E4296A5CB}"/>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xmlns="" id="{CAF7E26C-9EBD-4E57-B864-A3FC9D912ED2}"/>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xmlns="" id="{6DDFDF14-E25C-4C74-95C9-EB784BFBCAE9}"/>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xmlns="" id="{5B2DF22A-1BD7-4D7D-A08D-62D0847BC168}"/>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xmlns="" id="{729A32ED-2212-4169-B446-25338A024FA8}"/>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xmlns="" id="{B292BF9A-74AC-4616-AFBD-5243A539FD0A}"/>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xmlns="" id="{AEA54319-3E78-48EE-86CB-C82477BC0BE1}"/>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xmlns="" id="{C81E5D86-E5B6-4965-A7CA-181FEDDF3A4C}"/>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xmlns="" id="{EC6D5534-3FA0-43CD-BCE9-FC2987E536CC}"/>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xmlns="" id="{CC13B673-EFB0-4D9A-ABF6-8DEF1BD63698}"/>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xmlns="" id="{ED70E2D0-A0A9-4F76-844D-C0E726AAB73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xmlns="" id="{2C0DAD16-A662-42CA-BCBD-15675318B74F}"/>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xmlns="" id="{5993DDFA-56F8-4B99-86B8-C4A190215922}"/>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xmlns="" id="{70677774-F0D3-40E9-984A-8F2DA360C07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xmlns="" id="{3D4DD3F5-4506-43D8-819E-564FCA313877}"/>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xmlns="" id="{4646894A-A3FD-492B-B6B6-AE8EAAD60608}"/>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xmlns="" id="{C40D5E34-7CC2-415A-9DF4-2046C519F846}"/>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xmlns="" id="{3484FD6B-7A33-4F49-9885-A2137AB107B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xmlns="" id="{C32C0D53-F975-4184-9B26-0619E160EC3E}"/>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xmlns="" id="{6449710F-65E8-4804-B8F4-E7F7E58A838C}"/>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xmlns="" id="{5EC7885C-33CB-426B-8930-C56005E78E92}"/>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xmlns="" id="{C0D60E80-F883-44D1-89CE-B08A809986A2}"/>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xmlns="" id="{2059F59F-C645-4E69-929B-30B677C3E2DE}"/>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xmlns="" id="{5B72579D-B92A-46E0-8A27-E71A7330EFA5}"/>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xmlns="" id="{E77BD70B-7573-4AC5-9E4A-4B069C52E465}"/>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xmlns="" id="{7A376BE8-EC2A-429C-928E-974489F789CB}"/>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xmlns="" id="{2CFEFCBE-6E6C-40AA-9246-6B8736D46618}"/>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xmlns="" id="{1448FD1B-4EDC-429F-9A6C-BA35104AA2DB}"/>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xmlns="" id="{01658305-7C16-479A-8A3D-B4E33639CE73}"/>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xmlns="" id="{FC51CFE1-7BF8-4D89-97D6-8DE803F59CCC}"/>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xmlns="" id="{EA3762E5-C2E0-4BEC-893E-81A178060879}"/>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二宮町における上記表のような施設の減価償却率は、類似団体内平均値と比較しても非常に高い数値となっており、施設の老朽化は深刻な状況となっている。現在、道路等のインフラ設備に関しては、橋りょう長寿命化修繕計画や道路トンネル長寿命化修繕計画に基づき老朽化した部分の修繕等を進めているところであり、その他施設についても、二宮町公共施設再配置・町有地有効活用実施計画等に基づき、優先順位を考えながら、町にとってより効果的な結果となるよう更新又は長寿命化改修などを進めることで状況の改善を図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56F4919A-9B67-4478-BC79-EE80284499F7}"/>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6E8B3539-5B93-4663-A802-244B618FBAE4}"/>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EB317186-3D0D-4DCA-A9A9-8F295DB3E52B}"/>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18D94BF-8B75-4C70-9B27-B052E4C7D162}"/>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5D9D6A4E-5E73-4A4E-9847-1D25F3581DE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92D363D-F3C6-459B-9D94-6F871151291A}"/>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C2569C51-495B-4A9E-B315-0C5F787BDD2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090839C-4C89-4CAD-9292-E310D252667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4B5BE4F9-E05E-4E21-9F02-367E76B6D60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2CD39DB-4F5D-4474-A3B6-28BEB85C3DEC}"/>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28,321
28,077
9.08
11,925,192
11,481,332
391,371
5,930,262
7,517,841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CDD13789-EE00-4F09-B04B-EFACC9819E01}"/>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F2A2968-E9D2-4A23-A8F8-248840AECDD9}"/>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97EB279E-8421-4B9C-8852-85A79508462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661C0157-B0D8-4EE7-94B7-62D82F019E9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F0968D7-1758-4964-A349-5C5A5ECB906D}"/>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230E1B08-436E-4D94-8073-0DD0AF767825}"/>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CCF6281C-8B6C-4B13-AC06-0B57E273F97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B6E9F55B-DD2E-4DB4-AF59-07D478700196}"/>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E0EDD48-578D-4DED-A718-0E3B755A0A4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310A0E4-8F28-48BE-90A6-FC2193C24692}"/>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AF761CEB-AB4A-46AA-BB53-57DC7B47CD7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8A57898F-5EDE-4122-9AA1-494909F48C05}"/>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D163C84B-A4E4-4F0C-90B3-A715FF44C67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385132F-5113-4F5E-A242-E3A17C024468}"/>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FFE784B-4F78-45DF-BE59-F965DE9FB6E6}"/>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A7952AD-55D3-42DE-B1B6-769C5E1F256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1FB2314-A0B5-4CA5-B1BA-CB7748EBBCD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6FD788E-CF72-4AF8-8589-9C708F7E5371}"/>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72624095-61E4-429F-921B-6C42DF25228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D41F238A-9696-44C5-8DF1-2C8C2C60DF0E}"/>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9BAB1409-8796-434B-88A7-77444CF8D894}"/>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7C9A6D9D-FC9B-4820-B906-A621623070A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7757AFF1-AB66-4E04-A433-F9CD3F19A0F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4A9C4A60-E511-4F4D-86B0-685E4A4F7E92}"/>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E13BF7C6-1F09-42C5-8E35-66323C8A4EC8}"/>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113D6529-DA01-4FD0-AA96-CEFD14975CC4}"/>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5A137A46-CD0B-4297-A8B1-2B6A0BE7D49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9E81A6EA-0D24-4974-878A-4A3E6C8C11BC}"/>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3EA5B99F-F802-4716-8906-171CA2316F18}"/>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7AFE2257-30E2-43A7-B7B2-6C1F89C6AF01}"/>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70F1CC48-64D0-423E-951C-9CEE4B15597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17751C48-E4A0-4151-BA42-BD39EB52B59C}"/>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3DA46014-C0C6-40B2-B2CE-FA0A3736421F}"/>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7B4A3AB7-E6AC-42CE-A131-A2606CDDA471}"/>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8BF34053-52DA-4D9C-95C0-6CB8E5C3BFC1}"/>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B04DED17-573B-42C7-9325-53F87587D3AF}"/>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398E33DD-49C8-464F-B277-60E08A345ED4}"/>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9CBD2632-59BB-48F9-9FE6-3827C5CB8ED2}"/>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2721D867-FFC8-4E5E-8D31-309973CB91EA}"/>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837ABB5C-0D0A-49C2-A26E-48838A303062}"/>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2E9BB49C-3728-4459-833B-825465D089B8}"/>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29765744-2F56-46A7-89D9-BAAAD76B2D39}"/>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7595223D-FA8E-4BCA-B425-9289748C23B2}"/>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0CA812BF-90BA-4AAB-BC4B-EFDABCB6542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7A326D15-C5BC-41C1-A777-97EF70010749}"/>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9895C522-C8CD-4182-B0D9-4F63D267F222}"/>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xmlns="" id="{F16A3A12-089D-48C9-B656-5496380EE9A5}"/>
            </a:ext>
          </a:extLst>
        </xdr:cNvPr>
        <xdr:cNvCxnSpPr/>
      </xdr:nvCxnSpPr>
      <xdr:spPr>
        <a:xfrm flipV="1">
          <a:off x="4086225" y="5751467"/>
          <a:ext cx="0" cy="137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E4C61F69-E7B6-4F63-A921-02E3FBD0C245}"/>
            </a:ext>
          </a:extLst>
        </xdr:cNvPr>
        <xdr:cNvSpPr txBox="1"/>
      </xdr:nvSpPr>
      <xdr:spPr>
        <a:xfrm>
          <a:off x="4124960" y="71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xmlns="" id="{BF68CC09-E7E0-4C9A-85B2-134605EA823B}"/>
            </a:ext>
          </a:extLst>
        </xdr:cNvPr>
        <xdr:cNvCxnSpPr/>
      </xdr:nvCxnSpPr>
      <xdr:spPr>
        <a:xfrm>
          <a:off x="4020820" y="7125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xmlns="" id="{889CFD69-FAB6-4BCD-BCDE-434943BB51FA}"/>
            </a:ext>
          </a:extLst>
        </xdr:cNvPr>
        <xdr:cNvSpPr txBox="1"/>
      </xdr:nvSpPr>
      <xdr:spPr>
        <a:xfrm>
          <a:off x="4124960" y="553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xmlns="" id="{1B2ED2DD-D867-4C9A-A7B6-6851B49A9F07}"/>
            </a:ext>
          </a:extLst>
        </xdr:cNvPr>
        <xdr:cNvCxnSpPr/>
      </xdr:nvCxnSpPr>
      <xdr:spPr>
        <a:xfrm>
          <a:off x="4020820" y="5751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DC0F0215-BCFD-4559-8D77-F7746A82D8C7}"/>
            </a:ext>
          </a:extLst>
        </xdr:cNvPr>
        <xdr:cNvSpPr txBox="1"/>
      </xdr:nvSpPr>
      <xdr:spPr>
        <a:xfrm>
          <a:off x="4124960" y="610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xmlns="" id="{D9DC9500-8312-4ED4-8FD2-BA46C94FFD75}"/>
            </a:ext>
          </a:extLst>
        </xdr:cNvPr>
        <xdr:cNvSpPr/>
      </xdr:nvSpPr>
      <xdr:spPr>
        <a:xfrm>
          <a:off x="4036060" y="62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xmlns="" id="{EA9EE73C-A0C2-4F4C-9EB2-52C8FF8E327E}"/>
            </a:ext>
          </a:extLst>
        </xdr:cNvPr>
        <xdr:cNvSpPr/>
      </xdr:nvSpPr>
      <xdr:spPr>
        <a:xfrm>
          <a:off x="3312160" y="62182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xmlns="" id="{EF994B89-494C-475C-A7F6-87C661A98F8A}"/>
            </a:ext>
          </a:extLst>
        </xdr:cNvPr>
        <xdr:cNvSpPr/>
      </xdr:nvSpPr>
      <xdr:spPr>
        <a:xfrm>
          <a:off x="251460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xmlns="" id="{DE681B82-95A8-4F41-9D18-F4F2236A9188}"/>
            </a:ext>
          </a:extLst>
        </xdr:cNvPr>
        <xdr:cNvSpPr/>
      </xdr:nvSpPr>
      <xdr:spPr>
        <a:xfrm>
          <a:off x="17399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xmlns="" id="{4DDFE0DD-4557-426D-8823-F823AF656E3B}"/>
            </a:ext>
          </a:extLst>
        </xdr:cNvPr>
        <xdr:cNvSpPr/>
      </xdr:nvSpPr>
      <xdr:spPr>
        <a:xfrm>
          <a:off x="965200" y="6155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9E574A00-77DB-4163-AF7E-CAB711D69E2E}"/>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E1340674-51A6-4D0C-A1A5-7CAFDCD468AC}"/>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4C626FA4-E159-4893-8774-32D44E6D67C9}"/>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8EE643E4-1C3C-433B-864F-CB26F6BFA422}"/>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9F640BC4-848A-41F5-AF57-D36BC5674BF1}"/>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4" name="楕円 73">
          <a:extLst>
            <a:ext uri="{FF2B5EF4-FFF2-40B4-BE49-F238E27FC236}">
              <a16:creationId xmlns:a16="http://schemas.microsoft.com/office/drawing/2014/main" xmlns="" id="{25F54B47-D780-4E5D-BE5C-0B11935B909E}"/>
            </a:ext>
          </a:extLst>
        </xdr:cNvPr>
        <xdr:cNvSpPr/>
      </xdr:nvSpPr>
      <xdr:spPr>
        <a:xfrm>
          <a:off x="4036060" y="6350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126292</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153E8CC2-F478-49D3-8E95-DECE5F32E764}"/>
            </a:ext>
          </a:extLst>
        </xdr:cNvPr>
        <xdr:cNvSpPr txBox="1"/>
      </xdr:nvSpPr>
      <xdr:spPr>
        <a:xfrm>
          <a:off x="4124960" y="63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103777</xdr:rowOff>
    </xdr:from>
    <xdr:to>
      <xdr:col>20</xdr:col>
      <xdr:colOff>38100</xdr:colOff>
      <xdr:row>38</xdr:row>
      <xdr:rowOff>33927</xdr:rowOff>
    </xdr:to>
    <xdr:sp macro="" textlink="">
      <xdr:nvSpPr>
        <xdr:cNvPr id="76" name="楕円 75">
          <a:extLst>
            <a:ext uri="{FF2B5EF4-FFF2-40B4-BE49-F238E27FC236}">
              <a16:creationId xmlns:a16="http://schemas.microsoft.com/office/drawing/2014/main" xmlns="" id="{B77C30D7-3082-4D24-A3A6-27C92BD78859}"/>
            </a:ext>
          </a:extLst>
        </xdr:cNvPr>
        <xdr:cNvSpPr/>
      </xdr:nvSpPr>
      <xdr:spPr>
        <a:xfrm>
          <a:off x="3312160" y="63064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154577</xdr:rowOff>
    </xdr:from>
    <xdr:to>
      <xdr:col>24</xdr:col>
      <xdr:colOff>63500</xdr:colOff>
      <xdr:row>38</xdr:row>
      <xdr:rowOff>27215</xdr:rowOff>
    </xdr:to>
    <xdr:cxnSp macro="">
      <xdr:nvCxnSpPr>
        <xdr:cNvPr id="77" name="直線コネクタ 76">
          <a:extLst>
            <a:ext uri="{FF2B5EF4-FFF2-40B4-BE49-F238E27FC236}">
              <a16:creationId xmlns:a16="http://schemas.microsoft.com/office/drawing/2014/main" xmlns="" id="{503E4FB1-ADE0-4E5C-9C0F-C9531AD10DC8}"/>
            </a:ext>
          </a:extLst>
        </xdr:cNvPr>
        <xdr:cNvCxnSpPr/>
      </xdr:nvCxnSpPr>
      <xdr:spPr>
        <a:xfrm>
          <a:off x="3355340" y="6357257"/>
          <a:ext cx="73152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8" name="楕円 77">
          <a:extLst>
            <a:ext uri="{FF2B5EF4-FFF2-40B4-BE49-F238E27FC236}">
              <a16:creationId xmlns:a16="http://schemas.microsoft.com/office/drawing/2014/main" xmlns="" id="{677E52F5-D47C-455F-946B-0BEC573544E2}"/>
            </a:ext>
          </a:extLst>
        </xdr:cNvPr>
        <xdr:cNvSpPr/>
      </xdr:nvSpPr>
      <xdr:spPr>
        <a:xfrm>
          <a:off x="25146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37</xdr:row>
      <xdr:rowOff>154577</xdr:rowOff>
    </xdr:to>
    <xdr:cxnSp macro="">
      <xdr:nvCxnSpPr>
        <xdr:cNvPr id="79" name="直線コネクタ 78">
          <a:extLst>
            <a:ext uri="{FF2B5EF4-FFF2-40B4-BE49-F238E27FC236}">
              <a16:creationId xmlns:a16="http://schemas.microsoft.com/office/drawing/2014/main" xmlns="" id="{55D62604-F745-44E4-A459-B1E303B65C97}"/>
            </a:ext>
          </a:extLst>
        </xdr:cNvPr>
        <xdr:cNvCxnSpPr/>
      </xdr:nvCxnSpPr>
      <xdr:spPr>
        <a:xfrm>
          <a:off x="2565400" y="6313170"/>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15603</xdr:rowOff>
    </xdr:from>
    <xdr:to>
      <xdr:col>10</xdr:col>
      <xdr:colOff>165100</xdr:colOff>
      <xdr:row>37</xdr:row>
      <xdr:rowOff>117203</xdr:rowOff>
    </xdr:to>
    <xdr:sp macro="" textlink="">
      <xdr:nvSpPr>
        <xdr:cNvPr id="80" name="楕円 79">
          <a:extLst>
            <a:ext uri="{FF2B5EF4-FFF2-40B4-BE49-F238E27FC236}">
              <a16:creationId xmlns:a16="http://schemas.microsoft.com/office/drawing/2014/main" xmlns="" id="{3AF71253-A295-49F5-B5EF-19725E2B8028}"/>
            </a:ext>
          </a:extLst>
        </xdr:cNvPr>
        <xdr:cNvSpPr/>
      </xdr:nvSpPr>
      <xdr:spPr>
        <a:xfrm>
          <a:off x="1739900" y="621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66403</xdr:rowOff>
    </xdr:from>
    <xdr:to>
      <xdr:col>15</xdr:col>
      <xdr:colOff>50800</xdr:colOff>
      <xdr:row>37</xdr:row>
      <xdr:rowOff>110490</xdr:rowOff>
    </xdr:to>
    <xdr:cxnSp macro="">
      <xdr:nvCxnSpPr>
        <xdr:cNvPr id="81" name="直線コネクタ 80">
          <a:extLst>
            <a:ext uri="{FF2B5EF4-FFF2-40B4-BE49-F238E27FC236}">
              <a16:creationId xmlns:a16="http://schemas.microsoft.com/office/drawing/2014/main" xmlns="" id="{05387453-755B-4E4C-A383-F7536EB689D2}"/>
            </a:ext>
          </a:extLst>
        </xdr:cNvPr>
        <xdr:cNvCxnSpPr/>
      </xdr:nvCxnSpPr>
      <xdr:spPr>
        <a:xfrm>
          <a:off x="1790700" y="6269083"/>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142966</xdr:rowOff>
    </xdr:from>
    <xdr:to>
      <xdr:col>6</xdr:col>
      <xdr:colOff>38100</xdr:colOff>
      <xdr:row>37</xdr:row>
      <xdr:rowOff>73116</xdr:rowOff>
    </xdr:to>
    <xdr:sp macro="" textlink="">
      <xdr:nvSpPr>
        <xdr:cNvPr id="82" name="楕円 81">
          <a:extLst>
            <a:ext uri="{FF2B5EF4-FFF2-40B4-BE49-F238E27FC236}">
              <a16:creationId xmlns:a16="http://schemas.microsoft.com/office/drawing/2014/main" xmlns="" id="{5B5B3BF4-AB3A-456A-A9EB-54AF0EB71EA3}"/>
            </a:ext>
          </a:extLst>
        </xdr:cNvPr>
        <xdr:cNvSpPr/>
      </xdr:nvSpPr>
      <xdr:spPr>
        <a:xfrm>
          <a:off x="965200" y="61780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22316</xdr:rowOff>
    </xdr:from>
    <xdr:to>
      <xdr:col>10</xdr:col>
      <xdr:colOff>114300</xdr:colOff>
      <xdr:row>37</xdr:row>
      <xdr:rowOff>66403</xdr:rowOff>
    </xdr:to>
    <xdr:cxnSp macro="">
      <xdr:nvCxnSpPr>
        <xdr:cNvPr id="83" name="直線コネクタ 82">
          <a:extLst>
            <a:ext uri="{FF2B5EF4-FFF2-40B4-BE49-F238E27FC236}">
              <a16:creationId xmlns:a16="http://schemas.microsoft.com/office/drawing/2014/main" xmlns="" id="{527651E8-8A8E-4550-B404-FB06893B9338}"/>
            </a:ext>
          </a:extLst>
        </xdr:cNvPr>
        <xdr:cNvCxnSpPr/>
      </xdr:nvCxnSpPr>
      <xdr:spPr>
        <a:xfrm>
          <a:off x="1008380" y="6224996"/>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xmlns="" id="{1B139097-F585-4394-BCCD-8B2108B4A39B}"/>
            </a:ext>
          </a:extLst>
        </xdr:cNvPr>
        <xdr:cNvSpPr txBox="1"/>
      </xdr:nvSpPr>
      <xdr:spPr>
        <a:xfrm>
          <a:off x="317056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xmlns="" id="{40CE9B21-65FF-4CB5-8BC8-65288A70D87F}"/>
            </a:ext>
          </a:extLst>
        </xdr:cNvPr>
        <xdr:cNvSpPr txBox="1"/>
      </xdr:nvSpPr>
      <xdr:spPr>
        <a:xfrm>
          <a:off x="2385704" y="599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xmlns="" id="{6F9A1104-11AB-443C-B2CE-640851EEC1AD}"/>
            </a:ext>
          </a:extLst>
        </xdr:cNvPr>
        <xdr:cNvSpPr txBox="1"/>
      </xdr:nvSpPr>
      <xdr:spPr>
        <a:xfrm>
          <a:off x="16110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a16="http://schemas.microsoft.com/office/drawing/2014/main" xmlns="" id="{810AE512-7807-431F-A33D-7337AF2EB670}"/>
            </a:ext>
          </a:extLst>
        </xdr:cNvPr>
        <xdr:cNvSpPr txBox="1"/>
      </xdr:nvSpPr>
      <xdr:spPr>
        <a:xfrm>
          <a:off x="836304" y="593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25054</xdr:rowOff>
    </xdr:from>
    <xdr:ext cx="405111" cy="259045"/>
    <xdr:sp macro="" textlink="">
      <xdr:nvSpPr>
        <xdr:cNvPr id="88" name="n_1mainValue【図書館】&#10;有形固定資産減価償却率">
          <a:extLst>
            <a:ext uri="{FF2B5EF4-FFF2-40B4-BE49-F238E27FC236}">
              <a16:creationId xmlns:a16="http://schemas.microsoft.com/office/drawing/2014/main" xmlns="" id="{E5C72303-707B-4C1E-8DF6-FD8056B0F1B9}"/>
            </a:ext>
          </a:extLst>
        </xdr:cNvPr>
        <xdr:cNvSpPr txBox="1"/>
      </xdr:nvSpPr>
      <xdr:spPr>
        <a:xfrm>
          <a:off x="3170564" y="639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152417</xdr:rowOff>
    </xdr:from>
    <xdr:ext cx="405111" cy="259045"/>
    <xdr:sp macro="" textlink="">
      <xdr:nvSpPr>
        <xdr:cNvPr id="89" name="n_2mainValue【図書館】&#10;有形固定資産減価償却率">
          <a:extLst>
            <a:ext uri="{FF2B5EF4-FFF2-40B4-BE49-F238E27FC236}">
              <a16:creationId xmlns:a16="http://schemas.microsoft.com/office/drawing/2014/main" xmlns="" id="{21B185DB-6ABD-4C6C-9F22-5069E9F981AC}"/>
            </a:ext>
          </a:extLst>
        </xdr:cNvPr>
        <xdr:cNvSpPr txBox="1"/>
      </xdr:nvSpPr>
      <xdr:spPr>
        <a:xfrm>
          <a:off x="238570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108330</xdr:rowOff>
    </xdr:from>
    <xdr:ext cx="405111" cy="259045"/>
    <xdr:sp macro="" textlink="">
      <xdr:nvSpPr>
        <xdr:cNvPr id="90" name="n_3mainValue【図書館】&#10;有形固定資産減価償却率">
          <a:extLst>
            <a:ext uri="{FF2B5EF4-FFF2-40B4-BE49-F238E27FC236}">
              <a16:creationId xmlns:a16="http://schemas.microsoft.com/office/drawing/2014/main" xmlns="" id="{27D12127-CF63-4E58-B97C-271463D8A119}"/>
            </a:ext>
          </a:extLst>
        </xdr:cNvPr>
        <xdr:cNvSpPr txBox="1"/>
      </xdr:nvSpPr>
      <xdr:spPr>
        <a:xfrm>
          <a:off x="1611004" y="631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64243</xdr:rowOff>
    </xdr:from>
    <xdr:ext cx="405111" cy="259045"/>
    <xdr:sp macro="" textlink="">
      <xdr:nvSpPr>
        <xdr:cNvPr id="91" name="n_4mainValue【図書館】&#10;有形固定資産減価償却率">
          <a:extLst>
            <a:ext uri="{FF2B5EF4-FFF2-40B4-BE49-F238E27FC236}">
              <a16:creationId xmlns:a16="http://schemas.microsoft.com/office/drawing/2014/main" xmlns="" id="{B50ECA39-88DF-4201-ADAA-2790BB60EA4B}"/>
            </a:ext>
          </a:extLst>
        </xdr:cNvPr>
        <xdr:cNvSpPr txBox="1"/>
      </xdr:nvSpPr>
      <xdr:spPr>
        <a:xfrm>
          <a:off x="836304" y="626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B1C560B5-8F9D-42C0-8CBE-2FABCE3E060B}"/>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3898BD2A-97D3-4175-8CF2-61D6E350CDAC}"/>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D3557151-A9F9-44AB-9748-CEF626FB56D2}"/>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B764EB75-B682-4BDD-A876-9F7DADDB7C69}"/>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CD6DB127-4AD3-404C-A003-C47947BA8CA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06A3A52D-4D08-42D3-B464-04E49DC3CFF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4E4C3CE7-091B-46D8-BF27-8F4F8C43F672}"/>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2BB60BA0-3F66-4045-88C1-641E9A1C38F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A5137A98-A3BE-4BF6-81E8-5375BC8043BC}"/>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42ED788A-F61C-4615-8D7F-1905FD9A221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10A37A9A-FE95-4977-A611-B53050AE7D5E}"/>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A7B87A72-E437-47CB-A88B-7D17B508B2CD}"/>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474C5CE3-52F1-44BC-A419-B7D032892324}"/>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E35BBA36-213E-42CD-BBBC-19A48FE78B6E}"/>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EA185B12-5A92-473B-8E5C-EA0A8C8EFFB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A3913953-30F7-4872-8572-000AD3729E77}"/>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556DF84E-ABC9-4664-A19F-E43EB8B9B0B1}"/>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59A08131-C1EA-42FE-A678-7B5821B3629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8CE4B43C-6B49-4638-9DDF-750B8BF0D232}"/>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7F10ACFC-C847-4130-A461-055D8E5E2F1A}"/>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0B516A8D-FF10-4F06-A66F-CFA90A879667}"/>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35545CC6-393C-42D1-B893-4D42D7E35769}"/>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2D0209D9-60CD-48E6-8731-71E6E7A476E1}"/>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xmlns="" id="{78EBE04C-E94E-4BF8-ADEE-3BDCD15FEF39}"/>
            </a:ext>
          </a:extLst>
        </xdr:cNvPr>
        <xdr:cNvCxnSpPr/>
      </xdr:nvCxnSpPr>
      <xdr:spPr>
        <a:xfrm flipV="1">
          <a:off x="9219565" y="55549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xmlns="" id="{9C385B62-24FB-4C8F-9919-9A50B66F193B}"/>
            </a:ext>
          </a:extLst>
        </xdr:cNvPr>
        <xdr:cNvSpPr txBox="1"/>
      </xdr:nvSpPr>
      <xdr:spPr>
        <a:xfrm>
          <a:off x="925830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xmlns="" id="{AB563AE7-F08D-47FA-A262-389EEF22B367}"/>
            </a:ext>
          </a:extLst>
        </xdr:cNvPr>
        <xdr:cNvCxnSpPr/>
      </xdr:nvCxnSpPr>
      <xdr:spPr>
        <a:xfrm>
          <a:off x="9154160" y="7056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xmlns="" id="{369EB865-1D53-4888-A9B1-DFD71383AB8A}"/>
            </a:ext>
          </a:extLst>
        </xdr:cNvPr>
        <xdr:cNvSpPr txBox="1"/>
      </xdr:nvSpPr>
      <xdr:spPr>
        <a:xfrm>
          <a:off x="92583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xmlns="" id="{E9E43CA0-B4B8-47B9-8D11-AEF7C72035F1}"/>
            </a:ext>
          </a:extLst>
        </xdr:cNvPr>
        <xdr:cNvCxnSpPr/>
      </xdr:nvCxnSpPr>
      <xdr:spPr>
        <a:xfrm>
          <a:off x="9154160" y="5554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a:extLst>
            <a:ext uri="{FF2B5EF4-FFF2-40B4-BE49-F238E27FC236}">
              <a16:creationId xmlns:a16="http://schemas.microsoft.com/office/drawing/2014/main" xmlns="" id="{15C8FFD9-7968-4F61-8EE5-B73B489B0514}"/>
            </a:ext>
          </a:extLst>
        </xdr:cNvPr>
        <xdr:cNvSpPr txBox="1"/>
      </xdr:nvSpPr>
      <xdr:spPr>
        <a:xfrm>
          <a:off x="9258300" y="67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xmlns="" id="{18575D4E-15C5-43DE-8FAD-FA86D87063CB}"/>
            </a:ext>
          </a:extLst>
        </xdr:cNvPr>
        <xdr:cNvSpPr/>
      </xdr:nvSpPr>
      <xdr:spPr>
        <a:xfrm>
          <a:off x="919226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xmlns="" id="{DFD9E094-8509-4DEE-86B9-A350143F5F53}"/>
            </a:ext>
          </a:extLst>
        </xdr:cNvPr>
        <xdr:cNvSpPr/>
      </xdr:nvSpPr>
      <xdr:spPr>
        <a:xfrm>
          <a:off x="8445500" y="6807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xmlns="" id="{9B95730D-04C7-4FD4-9995-C90BD4FD239E}"/>
            </a:ext>
          </a:extLst>
        </xdr:cNvPr>
        <xdr:cNvSpPr/>
      </xdr:nvSpPr>
      <xdr:spPr>
        <a:xfrm>
          <a:off x="7670800" y="68186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xmlns="" id="{5F6B62E3-960D-4315-9EA6-A116516AB043}"/>
            </a:ext>
          </a:extLst>
        </xdr:cNvPr>
        <xdr:cNvSpPr/>
      </xdr:nvSpPr>
      <xdr:spPr>
        <a:xfrm>
          <a:off x="6873240" y="6818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xmlns="" id="{AC1DD04C-298F-4BBD-A533-4AB32590AD09}"/>
            </a:ext>
          </a:extLst>
        </xdr:cNvPr>
        <xdr:cNvSpPr/>
      </xdr:nvSpPr>
      <xdr:spPr>
        <a:xfrm>
          <a:off x="6098540" y="6803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EB6E3EDE-472A-48DA-B067-596FCBF0DF0A}"/>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DB5EA374-689D-4390-B480-F6CC81294C0C}"/>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DA0C87E3-A5B2-4B69-B273-F29D0FB34741}"/>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AF3D0015-A8CD-47EE-8D2D-76BC88DB3089}"/>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64D12621-81E3-4087-A68E-78A0950EEFCC}"/>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31" name="楕円 130">
          <a:extLst>
            <a:ext uri="{FF2B5EF4-FFF2-40B4-BE49-F238E27FC236}">
              <a16:creationId xmlns:a16="http://schemas.microsoft.com/office/drawing/2014/main" xmlns="" id="{851BF417-3789-4294-BD1A-BEC86AD24307}"/>
            </a:ext>
          </a:extLst>
        </xdr:cNvPr>
        <xdr:cNvSpPr/>
      </xdr:nvSpPr>
      <xdr:spPr>
        <a:xfrm>
          <a:off x="9192260" y="6784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101617</xdr:rowOff>
    </xdr:from>
    <xdr:ext cx="469744" cy="259045"/>
    <xdr:sp macro="" textlink="">
      <xdr:nvSpPr>
        <xdr:cNvPr id="132" name="【図書館】&#10;一人当たり面積該当値テキスト">
          <a:extLst>
            <a:ext uri="{FF2B5EF4-FFF2-40B4-BE49-F238E27FC236}">
              <a16:creationId xmlns:a16="http://schemas.microsoft.com/office/drawing/2014/main" xmlns="" id="{C1294519-8FA3-4848-9F5B-A8C1BA7F5C89}"/>
            </a:ext>
          </a:extLst>
        </xdr:cNvPr>
        <xdr:cNvSpPr txBox="1"/>
      </xdr:nvSpPr>
      <xdr:spPr>
        <a:xfrm>
          <a:off x="9258300"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78740</xdr:rowOff>
    </xdr:from>
    <xdr:to>
      <xdr:col>50</xdr:col>
      <xdr:colOff>165100</xdr:colOff>
      <xdr:row>41</xdr:row>
      <xdr:rowOff>8890</xdr:rowOff>
    </xdr:to>
    <xdr:sp macro="" textlink="">
      <xdr:nvSpPr>
        <xdr:cNvPr id="133" name="楕円 132">
          <a:extLst>
            <a:ext uri="{FF2B5EF4-FFF2-40B4-BE49-F238E27FC236}">
              <a16:creationId xmlns:a16="http://schemas.microsoft.com/office/drawing/2014/main" xmlns="" id="{8F8B3D66-2FDA-4EF5-95D3-064A7438B384}"/>
            </a:ext>
          </a:extLst>
        </xdr:cNvPr>
        <xdr:cNvSpPr/>
      </xdr:nvSpPr>
      <xdr:spPr>
        <a:xfrm>
          <a:off x="8445500" y="678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129540</xdr:rowOff>
    </xdr:from>
    <xdr:to>
      <xdr:col>55</xdr:col>
      <xdr:colOff>0</xdr:colOff>
      <xdr:row>40</xdr:row>
      <xdr:rowOff>129540</xdr:rowOff>
    </xdr:to>
    <xdr:cxnSp macro="">
      <xdr:nvCxnSpPr>
        <xdr:cNvPr id="134" name="直線コネクタ 133">
          <a:extLst>
            <a:ext uri="{FF2B5EF4-FFF2-40B4-BE49-F238E27FC236}">
              <a16:creationId xmlns:a16="http://schemas.microsoft.com/office/drawing/2014/main" xmlns="" id="{6DFABA46-E3F6-44A7-A5A9-5C4F5027E9F4}"/>
            </a:ext>
          </a:extLst>
        </xdr:cNvPr>
        <xdr:cNvCxnSpPr/>
      </xdr:nvCxnSpPr>
      <xdr:spPr>
        <a:xfrm>
          <a:off x="8496300" y="683514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82550</xdr:rowOff>
    </xdr:from>
    <xdr:to>
      <xdr:col>46</xdr:col>
      <xdr:colOff>38100</xdr:colOff>
      <xdr:row>41</xdr:row>
      <xdr:rowOff>12700</xdr:rowOff>
    </xdr:to>
    <xdr:sp macro="" textlink="">
      <xdr:nvSpPr>
        <xdr:cNvPr id="135" name="楕円 134">
          <a:extLst>
            <a:ext uri="{FF2B5EF4-FFF2-40B4-BE49-F238E27FC236}">
              <a16:creationId xmlns:a16="http://schemas.microsoft.com/office/drawing/2014/main" xmlns="" id="{43A4A52E-D5A8-4EC0-BEA2-75729544D440}"/>
            </a:ext>
          </a:extLst>
        </xdr:cNvPr>
        <xdr:cNvSpPr/>
      </xdr:nvSpPr>
      <xdr:spPr>
        <a:xfrm>
          <a:off x="7670800" y="6788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129540</xdr:rowOff>
    </xdr:from>
    <xdr:to>
      <xdr:col>50</xdr:col>
      <xdr:colOff>114300</xdr:colOff>
      <xdr:row>40</xdr:row>
      <xdr:rowOff>133350</xdr:rowOff>
    </xdr:to>
    <xdr:cxnSp macro="">
      <xdr:nvCxnSpPr>
        <xdr:cNvPr id="136" name="直線コネクタ 135">
          <a:extLst>
            <a:ext uri="{FF2B5EF4-FFF2-40B4-BE49-F238E27FC236}">
              <a16:creationId xmlns:a16="http://schemas.microsoft.com/office/drawing/2014/main" xmlns="" id="{9A631C59-F8E1-4CC7-AD94-9D8F9CFBA8EF}"/>
            </a:ext>
          </a:extLst>
        </xdr:cNvPr>
        <xdr:cNvCxnSpPr/>
      </xdr:nvCxnSpPr>
      <xdr:spPr>
        <a:xfrm flipV="1">
          <a:off x="7713980" y="683514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82550</xdr:rowOff>
    </xdr:from>
    <xdr:to>
      <xdr:col>41</xdr:col>
      <xdr:colOff>101600</xdr:colOff>
      <xdr:row>41</xdr:row>
      <xdr:rowOff>12700</xdr:rowOff>
    </xdr:to>
    <xdr:sp macro="" textlink="">
      <xdr:nvSpPr>
        <xdr:cNvPr id="137" name="楕円 136">
          <a:extLst>
            <a:ext uri="{FF2B5EF4-FFF2-40B4-BE49-F238E27FC236}">
              <a16:creationId xmlns:a16="http://schemas.microsoft.com/office/drawing/2014/main" xmlns="" id="{0ADE23BF-BB00-438D-ADB1-88C4CDEE3513}"/>
            </a:ext>
          </a:extLst>
        </xdr:cNvPr>
        <xdr:cNvSpPr/>
      </xdr:nvSpPr>
      <xdr:spPr>
        <a:xfrm>
          <a:off x="6873240" y="678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133350</xdr:rowOff>
    </xdr:from>
    <xdr:to>
      <xdr:col>45</xdr:col>
      <xdr:colOff>177800</xdr:colOff>
      <xdr:row>40</xdr:row>
      <xdr:rowOff>133350</xdr:rowOff>
    </xdr:to>
    <xdr:cxnSp macro="">
      <xdr:nvCxnSpPr>
        <xdr:cNvPr id="138" name="直線コネクタ 137">
          <a:extLst>
            <a:ext uri="{FF2B5EF4-FFF2-40B4-BE49-F238E27FC236}">
              <a16:creationId xmlns:a16="http://schemas.microsoft.com/office/drawing/2014/main" xmlns="" id="{B2A94162-AF5C-4AE8-BC7D-4CAEFB004543}"/>
            </a:ext>
          </a:extLst>
        </xdr:cNvPr>
        <xdr:cNvCxnSpPr/>
      </xdr:nvCxnSpPr>
      <xdr:spPr>
        <a:xfrm>
          <a:off x="6924040" y="68389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82550</xdr:rowOff>
    </xdr:from>
    <xdr:to>
      <xdr:col>36</xdr:col>
      <xdr:colOff>165100</xdr:colOff>
      <xdr:row>41</xdr:row>
      <xdr:rowOff>12700</xdr:rowOff>
    </xdr:to>
    <xdr:sp macro="" textlink="">
      <xdr:nvSpPr>
        <xdr:cNvPr id="139" name="楕円 138">
          <a:extLst>
            <a:ext uri="{FF2B5EF4-FFF2-40B4-BE49-F238E27FC236}">
              <a16:creationId xmlns:a16="http://schemas.microsoft.com/office/drawing/2014/main" xmlns="" id="{EBC0A456-F4FC-49A4-BAE2-1A50D0C7B053}"/>
            </a:ext>
          </a:extLst>
        </xdr:cNvPr>
        <xdr:cNvSpPr/>
      </xdr:nvSpPr>
      <xdr:spPr>
        <a:xfrm>
          <a:off x="6098540" y="678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133350</xdr:rowOff>
    </xdr:from>
    <xdr:to>
      <xdr:col>41</xdr:col>
      <xdr:colOff>50800</xdr:colOff>
      <xdr:row>40</xdr:row>
      <xdr:rowOff>133350</xdr:rowOff>
    </xdr:to>
    <xdr:cxnSp macro="">
      <xdr:nvCxnSpPr>
        <xdr:cNvPr id="140" name="直線コネクタ 139">
          <a:extLst>
            <a:ext uri="{FF2B5EF4-FFF2-40B4-BE49-F238E27FC236}">
              <a16:creationId xmlns:a16="http://schemas.microsoft.com/office/drawing/2014/main" xmlns="" id="{2E0BCCE4-A7C9-4263-A6CF-E924C49B4798}"/>
            </a:ext>
          </a:extLst>
        </xdr:cNvPr>
        <xdr:cNvCxnSpPr/>
      </xdr:nvCxnSpPr>
      <xdr:spPr>
        <a:xfrm>
          <a:off x="6149340" y="68389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a:extLst>
            <a:ext uri="{FF2B5EF4-FFF2-40B4-BE49-F238E27FC236}">
              <a16:creationId xmlns:a16="http://schemas.microsoft.com/office/drawing/2014/main" xmlns="" id="{11C3A59F-7721-42FD-85E1-D194CED070F9}"/>
            </a:ext>
          </a:extLst>
        </xdr:cNvPr>
        <xdr:cNvSpPr txBox="1"/>
      </xdr:nvSpPr>
      <xdr:spPr>
        <a:xfrm>
          <a:off x="827158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a:extLst>
            <a:ext uri="{FF2B5EF4-FFF2-40B4-BE49-F238E27FC236}">
              <a16:creationId xmlns:a16="http://schemas.microsoft.com/office/drawing/2014/main" xmlns="" id="{790060A8-4503-473B-8C0A-5C0B1364B569}"/>
            </a:ext>
          </a:extLst>
        </xdr:cNvPr>
        <xdr:cNvSpPr txBox="1"/>
      </xdr:nvSpPr>
      <xdr:spPr>
        <a:xfrm>
          <a:off x="750958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xmlns="" id="{688B8086-AA68-433D-B6D9-693E78F1AE6F}"/>
            </a:ext>
          </a:extLst>
        </xdr:cNvPr>
        <xdr:cNvSpPr txBox="1"/>
      </xdr:nvSpPr>
      <xdr:spPr>
        <a:xfrm>
          <a:off x="67120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a:extLst>
            <a:ext uri="{FF2B5EF4-FFF2-40B4-BE49-F238E27FC236}">
              <a16:creationId xmlns:a16="http://schemas.microsoft.com/office/drawing/2014/main" xmlns="" id="{C4183F2D-B3D9-4438-8DE6-0B435DB2751D}"/>
            </a:ext>
          </a:extLst>
        </xdr:cNvPr>
        <xdr:cNvSpPr txBox="1"/>
      </xdr:nvSpPr>
      <xdr:spPr>
        <a:xfrm>
          <a:off x="59373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25417</xdr:rowOff>
    </xdr:from>
    <xdr:ext cx="469744" cy="259045"/>
    <xdr:sp macro="" textlink="">
      <xdr:nvSpPr>
        <xdr:cNvPr id="145" name="n_1mainValue【図書館】&#10;一人当たり面積">
          <a:extLst>
            <a:ext uri="{FF2B5EF4-FFF2-40B4-BE49-F238E27FC236}">
              <a16:creationId xmlns:a16="http://schemas.microsoft.com/office/drawing/2014/main" xmlns="" id="{7FB9830C-8C10-4D21-B971-399E517BA5BA}"/>
            </a:ext>
          </a:extLst>
        </xdr:cNvPr>
        <xdr:cNvSpPr txBox="1"/>
      </xdr:nvSpPr>
      <xdr:spPr>
        <a:xfrm>
          <a:off x="827158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6" name="n_2mainValue【図書館】&#10;一人当たり面積">
          <a:extLst>
            <a:ext uri="{FF2B5EF4-FFF2-40B4-BE49-F238E27FC236}">
              <a16:creationId xmlns:a16="http://schemas.microsoft.com/office/drawing/2014/main" xmlns="" id="{E808ABA9-F7E6-4D94-B2C9-1D98BB81CCBA}"/>
            </a:ext>
          </a:extLst>
        </xdr:cNvPr>
        <xdr:cNvSpPr txBox="1"/>
      </xdr:nvSpPr>
      <xdr:spPr>
        <a:xfrm>
          <a:off x="750958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29227</xdr:rowOff>
    </xdr:from>
    <xdr:ext cx="469744" cy="259045"/>
    <xdr:sp macro="" textlink="">
      <xdr:nvSpPr>
        <xdr:cNvPr id="147" name="n_3mainValue【図書館】&#10;一人当たり面積">
          <a:extLst>
            <a:ext uri="{FF2B5EF4-FFF2-40B4-BE49-F238E27FC236}">
              <a16:creationId xmlns:a16="http://schemas.microsoft.com/office/drawing/2014/main" xmlns="" id="{43302F90-CCA9-4D24-86C1-4157765D63D9}"/>
            </a:ext>
          </a:extLst>
        </xdr:cNvPr>
        <xdr:cNvSpPr txBox="1"/>
      </xdr:nvSpPr>
      <xdr:spPr>
        <a:xfrm>
          <a:off x="67120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29227</xdr:rowOff>
    </xdr:from>
    <xdr:ext cx="469744" cy="259045"/>
    <xdr:sp macro="" textlink="">
      <xdr:nvSpPr>
        <xdr:cNvPr id="148" name="n_4mainValue【図書館】&#10;一人当たり面積">
          <a:extLst>
            <a:ext uri="{FF2B5EF4-FFF2-40B4-BE49-F238E27FC236}">
              <a16:creationId xmlns:a16="http://schemas.microsoft.com/office/drawing/2014/main" xmlns="" id="{E72DF687-41E4-4A1B-A54B-5D7D0010FAA2}"/>
            </a:ext>
          </a:extLst>
        </xdr:cNvPr>
        <xdr:cNvSpPr txBox="1"/>
      </xdr:nvSpPr>
      <xdr:spPr>
        <a:xfrm>
          <a:off x="59373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288DAF2E-9090-46D3-B2D5-1FE904EA331F}"/>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CF68D73C-AF5A-4FA1-A97E-17FF3F66665B}"/>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F4C97F0E-2529-4FFA-84A3-665A5C49FBD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9573EDD9-0395-4B1C-BD81-42416F0ED916}"/>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08306FB4-F8DD-42CF-80A3-9F1F9D4C3D9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C0732F70-EAD7-4105-87F5-9E6BE71129E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87074934-C48F-4138-BBE9-22513A756F89}"/>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ED4ACC6E-E817-455F-877E-B0F52B5C793B}"/>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E2BE93BA-AC8E-4426-B6F5-D279766F29AD}"/>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71BFFFFE-02AB-4B32-995F-509B35BC457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533994B5-D220-40D4-8D7B-50320D01E787}"/>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58DD2FCF-A759-4BEB-A478-7FA7192E9376}"/>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07E62CDC-F2E0-4935-BEE1-08BCC948E273}"/>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96DE2F5A-AB26-446A-BACE-79C5120E649B}"/>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9ADBD485-DAA6-41BF-8435-8A14FA5DFB55}"/>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2AC886D5-31D4-4736-AA08-1E57F841F697}"/>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E2418E34-1F69-4F56-9FC0-426E3B81F39A}"/>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AFA63A76-67F5-4F2C-8F0F-1D19B471DF32}"/>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185D4523-01C8-49F3-8A4A-5DCE1BCA37C1}"/>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023698CB-8096-40C3-A5BA-647A1BBA594A}"/>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FC53FEA6-08D3-4704-843E-E1C84A69B514}"/>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B59041EF-80D9-4CA3-A348-7ABD13582126}"/>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F5ECA620-21BD-4A27-838B-7ACE87E14A75}"/>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B50A7468-C3C8-44FC-9C81-208DB0DF73B4}"/>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CA2AAC6B-2DBB-4E10-BC66-6CEFC4A2032C}"/>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20CB61AE-DD34-49FB-A2C1-AB2BC73AF500}"/>
            </a:ext>
          </a:extLst>
        </xdr:cNvPr>
        <xdr:cNvCxnSpPr/>
      </xdr:nvCxnSpPr>
      <xdr:spPr>
        <a:xfrm flipV="1">
          <a:off x="4086225" y="9296944"/>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4D430C87-7145-4886-98FD-235F396A27A8}"/>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3BF6C59B-7CB6-42EB-A103-A871E57F0A3C}"/>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xmlns="" id="{9EF8AFC5-6A3D-4480-B8F0-775BA2CBE738}"/>
            </a:ext>
          </a:extLst>
        </xdr:cNvPr>
        <xdr:cNvSpPr txBox="1"/>
      </xdr:nvSpPr>
      <xdr:spPr>
        <a:xfrm>
          <a:off x="4124960" y="90759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xmlns="" id="{3AC8918B-0AF3-4272-B679-AECF47AED742}"/>
            </a:ext>
          </a:extLst>
        </xdr:cNvPr>
        <xdr:cNvCxnSpPr/>
      </xdr:nvCxnSpPr>
      <xdr:spPr>
        <a:xfrm>
          <a:off x="4020820" y="9296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5D795485-8481-468B-B2C0-8663F5194A67}"/>
            </a:ext>
          </a:extLst>
        </xdr:cNvPr>
        <xdr:cNvSpPr txBox="1"/>
      </xdr:nvSpPr>
      <xdr:spPr>
        <a:xfrm>
          <a:off x="412496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xmlns="" id="{35C4408F-F3E0-45B7-A66B-74ED00B6074D}"/>
            </a:ext>
          </a:extLst>
        </xdr:cNvPr>
        <xdr:cNvSpPr/>
      </xdr:nvSpPr>
      <xdr:spPr>
        <a:xfrm>
          <a:off x="4036060" y="1023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xmlns="" id="{E6CA0C2F-4B63-4B46-BC7B-53EAE7A0C03C}"/>
            </a:ext>
          </a:extLst>
        </xdr:cNvPr>
        <xdr:cNvSpPr/>
      </xdr:nvSpPr>
      <xdr:spPr>
        <a:xfrm>
          <a:off x="3312160" y="102296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xmlns="" id="{DF48E747-BA89-41DE-9017-CE4F45B03F52}"/>
            </a:ext>
          </a:extLst>
        </xdr:cNvPr>
        <xdr:cNvSpPr/>
      </xdr:nvSpPr>
      <xdr:spPr>
        <a:xfrm>
          <a:off x="25146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xmlns="" id="{3A450A39-82F5-44A1-A112-055D481D51CF}"/>
            </a:ext>
          </a:extLst>
        </xdr:cNvPr>
        <xdr:cNvSpPr/>
      </xdr:nvSpPr>
      <xdr:spPr>
        <a:xfrm>
          <a:off x="1739900" y="10164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xmlns="" id="{C2E8A87D-6F6D-43AE-88DE-DB749E542764}"/>
            </a:ext>
          </a:extLst>
        </xdr:cNvPr>
        <xdr:cNvSpPr/>
      </xdr:nvSpPr>
      <xdr:spPr>
        <a:xfrm>
          <a:off x="965200" y="1014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4920A87D-8062-4230-9230-EFDEFE5715F9}"/>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6BC18A91-D8B7-417A-9A15-85339F4CEC6C}"/>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82ADE77D-F9FB-4648-8738-12FF7A8C8E94}"/>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77DAC1F9-FD7A-4679-B06B-E6E7E5C8AC2B}"/>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E6D34194-5BC9-4488-9ABF-6AA5DF2DE7D3}"/>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171269</xdr:rowOff>
    </xdr:from>
    <xdr:to>
      <xdr:col>24</xdr:col>
      <xdr:colOff>114300</xdr:colOff>
      <xdr:row>62</xdr:row>
      <xdr:rowOff>101419</xdr:rowOff>
    </xdr:to>
    <xdr:sp macro="" textlink="">
      <xdr:nvSpPr>
        <xdr:cNvPr id="190" name="楕円 189">
          <a:extLst>
            <a:ext uri="{FF2B5EF4-FFF2-40B4-BE49-F238E27FC236}">
              <a16:creationId xmlns:a16="http://schemas.microsoft.com/office/drawing/2014/main" xmlns="" id="{3995B1B9-2AC1-4DC9-8346-44F45A2D51D4}"/>
            </a:ext>
          </a:extLst>
        </xdr:cNvPr>
        <xdr:cNvSpPr/>
      </xdr:nvSpPr>
      <xdr:spPr>
        <a:xfrm>
          <a:off x="4036060" y="103973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149696</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55B33B67-FA03-439B-9800-71F0FC308FE8}"/>
            </a:ext>
          </a:extLst>
        </xdr:cNvPr>
        <xdr:cNvSpPr txBox="1"/>
      </xdr:nvSpPr>
      <xdr:spPr>
        <a:xfrm>
          <a:off x="4124960" y="10375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92" name="楕円 191">
          <a:extLst>
            <a:ext uri="{FF2B5EF4-FFF2-40B4-BE49-F238E27FC236}">
              <a16:creationId xmlns:a16="http://schemas.microsoft.com/office/drawing/2014/main" xmlns="" id="{B6DC5792-F29F-4CFF-8243-CBA335D8AFA0}"/>
            </a:ext>
          </a:extLst>
        </xdr:cNvPr>
        <xdr:cNvSpPr/>
      </xdr:nvSpPr>
      <xdr:spPr>
        <a:xfrm>
          <a:off x="3312160" y="10369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50619</xdr:rowOff>
    </xdr:to>
    <xdr:cxnSp macro="">
      <xdr:nvCxnSpPr>
        <xdr:cNvPr id="193" name="直線コネクタ 192">
          <a:extLst>
            <a:ext uri="{FF2B5EF4-FFF2-40B4-BE49-F238E27FC236}">
              <a16:creationId xmlns:a16="http://schemas.microsoft.com/office/drawing/2014/main" xmlns="" id="{28511239-5194-433E-96B0-DD25ED20D3B7}"/>
            </a:ext>
          </a:extLst>
        </xdr:cNvPr>
        <xdr:cNvCxnSpPr/>
      </xdr:nvCxnSpPr>
      <xdr:spPr>
        <a:xfrm>
          <a:off x="3355340" y="10416540"/>
          <a:ext cx="7315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104322</xdr:rowOff>
    </xdr:from>
    <xdr:to>
      <xdr:col>15</xdr:col>
      <xdr:colOff>101600</xdr:colOff>
      <xdr:row>62</xdr:row>
      <xdr:rowOff>34472</xdr:rowOff>
    </xdr:to>
    <xdr:sp macro="" textlink="">
      <xdr:nvSpPr>
        <xdr:cNvPr id="194" name="楕円 193">
          <a:extLst>
            <a:ext uri="{FF2B5EF4-FFF2-40B4-BE49-F238E27FC236}">
              <a16:creationId xmlns:a16="http://schemas.microsoft.com/office/drawing/2014/main" xmlns="" id="{98D72A7C-4104-4FEC-9E61-06BCBDBB0D7A}"/>
            </a:ext>
          </a:extLst>
        </xdr:cNvPr>
        <xdr:cNvSpPr/>
      </xdr:nvSpPr>
      <xdr:spPr>
        <a:xfrm>
          <a:off x="2514600" y="10330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155122</xdr:rowOff>
    </xdr:from>
    <xdr:to>
      <xdr:col>19</xdr:col>
      <xdr:colOff>177800</xdr:colOff>
      <xdr:row>62</xdr:row>
      <xdr:rowOff>22860</xdr:rowOff>
    </xdr:to>
    <xdr:cxnSp macro="">
      <xdr:nvCxnSpPr>
        <xdr:cNvPr id="195" name="直線コネクタ 194">
          <a:extLst>
            <a:ext uri="{FF2B5EF4-FFF2-40B4-BE49-F238E27FC236}">
              <a16:creationId xmlns:a16="http://schemas.microsoft.com/office/drawing/2014/main" xmlns="" id="{48F0667A-72CC-4B09-881F-C33D17E7A4B7}"/>
            </a:ext>
          </a:extLst>
        </xdr:cNvPr>
        <xdr:cNvCxnSpPr/>
      </xdr:nvCxnSpPr>
      <xdr:spPr>
        <a:xfrm>
          <a:off x="2565400" y="10381162"/>
          <a:ext cx="78994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63500</xdr:rowOff>
    </xdr:from>
    <xdr:to>
      <xdr:col>10</xdr:col>
      <xdr:colOff>165100</xdr:colOff>
      <xdr:row>61</xdr:row>
      <xdr:rowOff>165100</xdr:rowOff>
    </xdr:to>
    <xdr:sp macro="" textlink="">
      <xdr:nvSpPr>
        <xdr:cNvPr id="196" name="楕円 195">
          <a:extLst>
            <a:ext uri="{FF2B5EF4-FFF2-40B4-BE49-F238E27FC236}">
              <a16:creationId xmlns:a16="http://schemas.microsoft.com/office/drawing/2014/main" xmlns="" id="{A78D0CA1-A905-41DA-917E-823C8473256C}"/>
            </a:ext>
          </a:extLst>
        </xdr:cNvPr>
        <xdr:cNvSpPr/>
      </xdr:nvSpPr>
      <xdr:spPr>
        <a:xfrm>
          <a:off x="17399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114300</xdr:rowOff>
    </xdr:from>
    <xdr:to>
      <xdr:col>15</xdr:col>
      <xdr:colOff>50800</xdr:colOff>
      <xdr:row>61</xdr:row>
      <xdr:rowOff>155122</xdr:rowOff>
    </xdr:to>
    <xdr:cxnSp macro="">
      <xdr:nvCxnSpPr>
        <xdr:cNvPr id="197" name="直線コネクタ 196">
          <a:extLst>
            <a:ext uri="{FF2B5EF4-FFF2-40B4-BE49-F238E27FC236}">
              <a16:creationId xmlns:a16="http://schemas.microsoft.com/office/drawing/2014/main" xmlns="" id="{DAB680E5-A3CD-4C76-A93D-C1720DEA90F4}"/>
            </a:ext>
          </a:extLst>
        </xdr:cNvPr>
        <xdr:cNvCxnSpPr/>
      </xdr:nvCxnSpPr>
      <xdr:spPr>
        <a:xfrm>
          <a:off x="1790700" y="10340340"/>
          <a:ext cx="7747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24312</xdr:rowOff>
    </xdr:from>
    <xdr:to>
      <xdr:col>6</xdr:col>
      <xdr:colOff>38100</xdr:colOff>
      <xdr:row>61</xdr:row>
      <xdr:rowOff>125912</xdr:rowOff>
    </xdr:to>
    <xdr:sp macro="" textlink="">
      <xdr:nvSpPr>
        <xdr:cNvPr id="198" name="楕円 197">
          <a:extLst>
            <a:ext uri="{FF2B5EF4-FFF2-40B4-BE49-F238E27FC236}">
              <a16:creationId xmlns:a16="http://schemas.microsoft.com/office/drawing/2014/main" xmlns="" id="{073538B5-ACA1-4473-A5A3-AAFF8CED04B6}"/>
            </a:ext>
          </a:extLst>
        </xdr:cNvPr>
        <xdr:cNvSpPr/>
      </xdr:nvSpPr>
      <xdr:spPr>
        <a:xfrm>
          <a:off x="965200" y="102503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75112</xdr:rowOff>
    </xdr:from>
    <xdr:to>
      <xdr:col>10</xdr:col>
      <xdr:colOff>114300</xdr:colOff>
      <xdr:row>61</xdr:row>
      <xdr:rowOff>114300</xdr:rowOff>
    </xdr:to>
    <xdr:cxnSp macro="">
      <xdr:nvCxnSpPr>
        <xdr:cNvPr id="199" name="直線コネクタ 198">
          <a:extLst>
            <a:ext uri="{FF2B5EF4-FFF2-40B4-BE49-F238E27FC236}">
              <a16:creationId xmlns:a16="http://schemas.microsoft.com/office/drawing/2014/main" xmlns="" id="{F0732BC1-451C-44C2-8B35-4ACF2698E685}"/>
            </a:ext>
          </a:extLst>
        </xdr:cNvPr>
        <xdr:cNvCxnSpPr/>
      </xdr:nvCxnSpPr>
      <xdr:spPr>
        <a:xfrm>
          <a:off x="1008380" y="10301152"/>
          <a:ext cx="7823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2959C7BD-B484-427D-AA56-B204A435E3D0}"/>
            </a:ext>
          </a:extLst>
        </xdr:cNvPr>
        <xdr:cNvSpPr txBox="1"/>
      </xdr:nvSpPr>
      <xdr:spPr>
        <a:xfrm>
          <a:off x="3170564" y="10008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E118649E-9933-432A-AAA1-ED78C93567E8}"/>
            </a:ext>
          </a:extLst>
        </xdr:cNvPr>
        <xdr:cNvSpPr txBox="1"/>
      </xdr:nvSpPr>
      <xdr:spPr>
        <a:xfrm>
          <a:off x="23857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9F87CB03-E8B0-4398-8A35-D2167665EE5C}"/>
            </a:ext>
          </a:extLst>
        </xdr:cNvPr>
        <xdr:cNvSpPr txBox="1"/>
      </xdr:nvSpPr>
      <xdr:spPr>
        <a:xfrm>
          <a:off x="1611004" y="994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1DF26104-BEE7-4A9A-B949-2D57F983C9A9}"/>
            </a:ext>
          </a:extLst>
        </xdr:cNvPr>
        <xdr:cNvSpPr txBox="1"/>
      </xdr:nvSpPr>
      <xdr:spPr>
        <a:xfrm>
          <a:off x="83630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13E8E1FB-DE7C-4417-B9C6-9D60BA0A0C1B}"/>
            </a:ext>
          </a:extLst>
        </xdr:cNvPr>
        <xdr:cNvSpPr txBox="1"/>
      </xdr:nvSpPr>
      <xdr:spPr>
        <a:xfrm>
          <a:off x="317056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25599</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2BA473FB-FF1F-4B78-B70C-CA276E8D2D50}"/>
            </a:ext>
          </a:extLst>
        </xdr:cNvPr>
        <xdr:cNvSpPr txBox="1"/>
      </xdr:nvSpPr>
      <xdr:spPr>
        <a:xfrm>
          <a:off x="2385704" y="1041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156227</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A3DC295C-7D5D-43FB-8E44-8621C4A1A4EA}"/>
            </a:ext>
          </a:extLst>
        </xdr:cNvPr>
        <xdr:cNvSpPr txBox="1"/>
      </xdr:nvSpPr>
      <xdr:spPr>
        <a:xfrm>
          <a:off x="161100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117039</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64763D4C-4A49-4809-8913-BD77BCEAEF52}"/>
            </a:ext>
          </a:extLst>
        </xdr:cNvPr>
        <xdr:cNvSpPr txBox="1"/>
      </xdr:nvSpPr>
      <xdr:spPr>
        <a:xfrm>
          <a:off x="836304" y="1034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6B817282-638C-44DE-95B9-28DF85294B3A}"/>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1A24C613-2740-4963-9B70-BD83CA363C49}"/>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9C19E335-DA82-42AE-8281-133877524464}"/>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D114C672-9648-4D8D-BF03-953BB1C935C9}"/>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30CE2C13-2171-4F79-95AA-645AA5604CD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8FE99A4B-182A-4AA4-9E79-DB098AB9F6FE}"/>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B09E9568-0965-45A0-AAE1-E2ACE153F74B}"/>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EF2611F9-9586-48B4-A594-3682C717B0F2}"/>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031758F2-378F-4365-8F04-5D46888647A3}"/>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3158C2C3-1B8B-4AB3-90B5-0735ED68344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xmlns="" id="{2249D839-4E06-4E62-91E3-15DA9E74F58A}"/>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xmlns="" id="{96A13C5A-60B0-4CEA-B24D-A23BD8FAD3A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xmlns="" id="{2303AFA0-A171-4CB8-A29F-9EC31B391C02}"/>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xmlns="" id="{5FE21747-39AD-4093-AA85-85D1C356CEE3}"/>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xmlns="" id="{33051860-283B-4696-B8B0-6CDB2B44F771}"/>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xmlns="" id="{40BEFE54-97A5-41A6-8D48-D1F5AB748B67}"/>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xmlns="" id="{2E5A84E4-1545-47E7-8C04-05C88815CB21}"/>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xmlns="" id="{37C9EDB7-43B3-47ED-A575-DCEC97F1EC28}"/>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xmlns="" id="{6B378DB9-CB47-4765-8E6F-CE0ED6E368AF}"/>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xmlns="" id="{57C8B6F9-64F3-4E14-B1C6-EA67CBAAB2AC}"/>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D76C06FE-F440-4AAD-ABE5-46B1D4D82E45}"/>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xmlns="" id="{53BF7C2C-B50B-43D2-88C0-AC39AEF55C26}"/>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xmlns="" id="{61248AD0-9BBA-4243-9FFC-5938559C12C4}"/>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xmlns="" id="{01B77F76-440F-4694-A63C-7D6AB35A3FB2}"/>
            </a:ext>
          </a:extLst>
        </xdr:cNvPr>
        <xdr:cNvCxnSpPr/>
      </xdr:nvCxnSpPr>
      <xdr:spPr>
        <a:xfrm flipV="1">
          <a:off x="9219565" y="946404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xmlns="" id="{9762E311-3E4C-4AAD-A037-8F4E7CA9405D}"/>
            </a:ext>
          </a:extLst>
        </xdr:cNvPr>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xmlns="" id="{F9F100DE-FC94-45CA-9E89-0B92032E0A9B}"/>
            </a:ext>
          </a:extLst>
        </xdr:cNvPr>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xmlns="" id="{449B3C16-8808-4AF4-A206-EB6DCC684931}"/>
            </a:ext>
          </a:extLst>
        </xdr:cNvPr>
        <xdr:cNvSpPr txBox="1"/>
      </xdr:nvSpPr>
      <xdr:spPr>
        <a:xfrm>
          <a:off x="9258300" y="924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xmlns="" id="{C30933EC-B6EF-4DA4-9274-69113531F695}"/>
            </a:ext>
          </a:extLst>
        </xdr:cNvPr>
        <xdr:cNvCxnSpPr/>
      </xdr:nvCxnSpPr>
      <xdr:spPr>
        <a:xfrm>
          <a:off x="9154160" y="946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a:extLst>
            <a:ext uri="{FF2B5EF4-FFF2-40B4-BE49-F238E27FC236}">
              <a16:creationId xmlns:a16="http://schemas.microsoft.com/office/drawing/2014/main" xmlns="" id="{1919223A-9ADE-4FA1-BE25-D81B6D832209}"/>
            </a:ext>
          </a:extLst>
        </xdr:cNvPr>
        <xdr:cNvSpPr txBox="1"/>
      </xdr:nvSpPr>
      <xdr:spPr>
        <a:xfrm>
          <a:off x="9258300" y="1031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xmlns="" id="{9B7F4B22-47AE-4196-9AF1-CA119D668CD1}"/>
            </a:ext>
          </a:extLst>
        </xdr:cNvPr>
        <xdr:cNvSpPr/>
      </xdr:nvSpPr>
      <xdr:spPr>
        <a:xfrm>
          <a:off x="9192260" y="10455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xmlns="" id="{444B83C9-391A-46E2-9604-9BD6B5BA4793}"/>
            </a:ext>
          </a:extLst>
        </xdr:cNvPr>
        <xdr:cNvSpPr/>
      </xdr:nvSpPr>
      <xdr:spPr>
        <a:xfrm>
          <a:off x="84455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xmlns="" id="{F90004A6-1412-459D-9293-332DD77A8B3B}"/>
            </a:ext>
          </a:extLst>
        </xdr:cNvPr>
        <xdr:cNvSpPr/>
      </xdr:nvSpPr>
      <xdr:spPr>
        <a:xfrm>
          <a:off x="7670800" y="10440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xmlns="" id="{D559849A-0A9B-4CC0-83FE-79F777E4E970}"/>
            </a:ext>
          </a:extLst>
        </xdr:cNvPr>
        <xdr:cNvSpPr/>
      </xdr:nvSpPr>
      <xdr:spPr>
        <a:xfrm>
          <a:off x="687324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xmlns="" id="{5BCF7106-A908-460E-BFED-FE1FDFB5979D}"/>
            </a:ext>
          </a:extLst>
        </xdr:cNvPr>
        <xdr:cNvSpPr/>
      </xdr:nvSpPr>
      <xdr:spPr>
        <a:xfrm>
          <a:off x="60985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74F4780F-F02E-4244-905A-61BF3A8F50D1}"/>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7413F807-B948-42BB-B95C-854B2510683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3D373E0F-4FDB-4B06-B1E9-CE4597D4BAA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5C5653EE-EE56-4439-969C-1755FDB177FA}"/>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295B6365-9D52-436E-BEAF-D21DE1B9638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93980</xdr:rowOff>
    </xdr:from>
    <xdr:to>
      <xdr:col>55</xdr:col>
      <xdr:colOff>50800</xdr:colOff>
      <xdr:row>63</xdr:row>
      <xdr:rowOff>24130</xdr:rowOff>
    </xdr:to>
    <xdr:sp macro="" textlink="">
      <xdr:nvSpPr>
        <xdr:cNvPr id="247" name="楕円 246">
          <a:extLst>
            <a:ext uri="{FF2B5EF4-FFF2-40B4-BE49-F238E27FC236}">
              <a16:creationId xmlns:a16="http://schemas.microsoft.com/office/drawing/2014/main" xmlns="" id="{79A00140-83F9-49DF-9699-C8EFCFF39BFD}"/>
            </a:ext>
          </a:extLst>
        </xdr:cNvPr>
        <xdr:cNvSpPr/>
      </xdr:nvSpPr>
      <xdr:spPr>
        <a:xfrm>
          <a:off x="9192260" y="104876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72407</xdr:rowOff>
    </xdr:from>
    <xdr:ext cx="469744" cy="259045"/>
    <xdr:sp macro="" textlink="">
      <xdr:nvSpPr>
        <xdr:cNvPr id="248" name="【体育館・プール】&#10;一人当たり面積該当値テキスト">
          <a:extLst>
            <a:ext uri="{FF2B5EF4-FFF2-40B4-BE49-F238E27FC236}">
              <a16:creationId xmlns:a16="http://schemas.microsoft.com/office/drawing/2014/main" xmlns="" id="{F373B0E9-1D22-43E9-82D5-F91B573F64BB}"/>
            </a:ext>
          </a:extLst>
        </xdr:cNvPr>
        <xdr:cNvSpPr txBox="1"/>
      </xdr:nvSpPr>
      <xdr:spPr>
        <a:xfrm>
          <a:off x="9258300"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97790</xdr:rowOff>
    </xdr:from>
    <xdr:to>
      <xdr:col>50</xdr:col>
      <xdr:colOff>165100</xdr:colOff>
      <xdr:row>63</xdr:row>
      <xdr:rowOff>27940</xdr:rowOff>
    </xdr:to>
    <xdr:sp macro="" textlink="">
      <xdr:nvSpPr>
        <xdr:cNvPr id="249" name="楕円 248">
          <a:extLst>
            <a:ext uri="{FF2B5EF4-FFF2-40B4-BE49-F238E27FC236}">
              <a16:creationId xmlns:a16="http://schemas.microsoft.com/office/drawing/2014/main" xmlns="" id="{83749CF0-4FA9-401A-86DA-8AC7C856BCF1}"/>
            </a:ext>
          </a:extLst>
        </xdr:cNvPr>
        <xdr:cNvSpPr/>
      </xdr:nvSpPr>
      <xdr:spPr>
        <a:xfrm>
          <a:off x="8445500" y="10491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144780</xdr:rowOff>
    </xdr:from>
    <xdr:to>
      <xdr:col>55</xdr:col>
      <xdr:colOff>0</xdr:colOff>
      <xdr:row>62</xdr:row>
      <xdr:rowOff>148590</xdr:rowOff>
    </xdr:to>
    <xdr:cxnSp macro="">
      <xdr:nvCxnSpPr>
        <xdr:cNvPr id="250" name="直線コネクタ 249">
          <a:extLst>
            <a:ext uri="{FF2B5EF4-FFF2-40B4-BE49-F238E27FC236}">
              <a16:creationId xmlns:a16="http://schemas.microsoft.com/office/drawing/2014/main" xmlns="" id="{BB82298E-E224-40F4-8F42-043D5481E75F}"/>
            </a:ext>
          </a:extLst>
        </xdr:cNvPr>
        <xdr:cNvCxnSpPr/>
      </xdr:nvCxnSpPr>
      <xdr:spPr>
        <a:xfrm flipV="1">
          <a:off x="8496300" y="1053846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99695</xdr:rowOff>
    </xdr:from>
    <xdr:to>
      <xdr:col>46</xdr:col>
      <xdr:colOff>38100</xdr:colOff>
      <xdr:row>63</xdr:row>
      <xdr:rowOff>29845</xdr:rowOff>
    </xdr:to>
    <xdr:sp macro="" textlink="">
      <xdr:nvSpPr>
        <xdr:cNvPr id="251" name="楕円 250">
          <a:extLst>
            <a:ext uri="{FF2B5EF4-FFF2-40B4-BE49-F238E27FC236}">
              <a16:creationId xmlns:a16="http://schemas.microsoft.com/office/drawing/2014/main" xmlns="" id="{B82F229A-3308-4440-BA7D-619F351E0A83}"/>
            </a:ext>
          </a:extLst>
        </xdr:cNvPr>
        <xdr:cNvSpPr/>
      </xdr:nvSpPr>
      <xdr:spPr>
        <a:xfrm>
          <a:off x="7670800" y="10493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148590</xdr:rowOff>
    </xdr:from>
    <xdr:to>
      <xdr:col>50</xdr:col>
      <xdr:colOff>114300</xdr:colOff>
      <xdr:row>62</xdr:row>
      <xdr:rowOff>150495</xdr:rowOff>
    </xdr:to>
    <xdr:cxnSp macro="">
      <xdr:nvCxnSpPr>
        <xdr:cNvPr id="252" name="直線コネクタ 251">
          <a:extLst>
            <a:ext uri="{FF2B5EF4-FFF2-40B4-BE49-F238E27FC236}">
              <a16:creationId xmlns:a16="http://schemas.microsoft.com/office/drawing/2014/main" xmlns="" id="{E6E7AFC2-2ADC-455F-8A5F-D89D3718F967}"/>
            </a:ext>
          </a:extLst>
        </xdr:cNvPr>
        <xdr:cNvCxnSpPr/>
      </xdr:nvCxnSpPr>
      <xdr:spPr>
        <a:xfrm flipV="1">
          <a:off x="7713980" y="1054227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99695</xdr:rowOff>
    </xdr:from>
    <xdr:to>
      <xdr:col>41</xdr:col>
      <xdr:colOff>101600</xdr:colOff>
      <xdr:row>63</xdr:row>
      <xdr:rowOff>29845</xdr:rowOff>
    </xdr:to>
    <xdr:sp macro="" textlink="">
      <xdr:nvSpPr>
        <xdr:cNvPr id="253" name="楕円 252">
          <a:extLst>
            <a:ext uri="{FF2B5EF4-FFF2-40B4-BE49-F238E27FC236}">
              <a16:creationId xmlns:a16="http://schemas.microsoft.com/office/drawing/2014/main" xmlns="" id="{CA5917AB-B9FB-4D2B-9B6B-4BA2F63A5E95}"/>
            </a:ext>
          </a:extLst>
        </xdr:cNvPr>
        <xdr:cNvSpPr/>
      </xdr:nvSpPr>
      <xdr:spPr>
        <a:xfrm>
          <a:off x="6873240" y="10493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150495</xdr:rowOff>
    </xdr:from>
    <xdr:to>
      <xdr:col>45</xdr:col>
      <xdr:colOff>177800</xdr:colOff>
      <xdr:row>62</xdr:row>
      <xdr:rowOff>150495</xdr:rowOff>
    </xdr:to>
    <xdr:cxnSp macro="">
      <xdr:nvCxnSpPr>
        <xdr:cNvPr id="254" name="直線コネクタ 253">
          <a:extLst>
            <a:ext uri="{FF2B5EF4-FFF2-40B4-BE49-F238E27FC236}">
              <a16:creationId xmlns:a16="http://schemas.microsoft.com/office/drawing/2014/main" xmlns="" id="{FBB68E55-8FC8-4D5C-ABD6-FB5E3E46BEF9}"/>
            </a:ext>
          </a:extLst>
        </xdr:cNvPr>
        <xdr:cNvCxnSpPr/>
      </xdr:nvCxnSpPr>
      <xdr:spPr>
        <a:xfrm>
          <a:off x="6924040" y="1054417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101600</xdr:rowOff>
    </xdr:from>
    <xdr:to>
      <xdr:col>36</xdr:col>
      <xdr:colOff>165100</xdr:colOff>
      <xdr:row>63</xdr:row>
      <xdr:rowOff>31750</xdr:rowOff>
    </xdr:to>
    <xdr:sp macro="" textlink="">
      <xdr:nvSpPr>
        <xdr:cNvPr id="255" name="楕円 254">
          <a:extLst>
            <a:ext uri="{FF2B5EF4-FFF2-40B4-BE49-F238E27FC236}">
              <a16:creationId xmlns:a16="http://schemas.microsoft.com/office/drawing/2014/main" xmlns="" id="{68CD0116-58FC-4F83-97F1-DF1456D6BB01}"/>
            </a:ext>
          </a:extLst>
        </xdr:cNvPr>
        <xdr:cNvSpPr/>
      </xdr:nvSpPr>
      <xdr:spPr>
        <a:xfrm>
          <a:off x="6098540" y="10495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150495</xdr:rowOff>
    </xdr:from>
    <xdr:to>
      <xdr:col>41</xdr:col>
      <xdr:colOff>50800</xdr:colOff>
      <xdr:row>62</xdr:row>
      <xdr:rowOff>152400</xdr:rowOff>
    </xdr:to>
    <xdr:cxnSp macro="">
      <xdr:nvCxnSpPr>
        <xdr:cNvPr id="256" name="直線コネクタ 255">
          <a:extLst>
            <a:ext uri="{FF2B5EF4-FFF2-40B4-BE49-F238E27FC236}">
              <a16:creationId xmlns:a16="http://schemas.microsoft.com/office/drawing/2014/main" xmlns="" id="{0926BA45-A481-4A04-9EAA-68CE6988F08A}"/>
            </a:ext>
          </a:extLst>
        </xdr:cNvPr>
        <xdr:cNvCxnSpPr/>
      </xdr:nvCxnSpPr>
      <xdr:spPr>
        <a:xfrm flipV="1">
          <a:off x="6149340" y="1054417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a:extLst>
            <a:ext uri="{FF2B5EF4-FFF2-40B4-BE49-F238E27FC236}">
              <a16:creationId xmlns:a16="http://schemas.microsoft.com/office/drawing/2014/main" xmlns="" id="{590FFED9-4DEA-465E-B06A-74FA2F152970}"/>
            </a:ext>
          </a:extLst>
        </xdr:cNvPr>
        <xdr:cNvSpPr txBox="1"/>
      </xdr:nvSpPr>
      <xdr:spPr>
        <a:xfrm>
          <a:off x="8271587" y="1022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a:extLst>
            <a:ext uri="{FF2B5EF4-FFF2-40B4-BE49-F238E27FC236}">
              <a16:creationId xmlns:a16="http://schemas.microsoft.com/office/drawing/2014/main" xmlns="" id="{15A68A3A-329F-45BE-91EF-B4E9F7BD8381}"/>
            </a:ext>
          </a:extLst>
        </xdr:cNvPr>
        <xdr:cNvSpPr txBox="1"/>
      </xdr:nvSpPr>
      <xdr:spPr>
        <a:xfrm>
          <a:off x="7509587" y="1022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a:extLst>
            <a:ext uri="{FF2B5EF4-FFF2-40B4-BE49-F238E27FC236}">
              <a16:creationId xmlns:a16="http://schemas.microsoft.com/office/drawing/2014/main" xmlns="" id="{F1928F9A-0852-416D-90AB-E02EEBEDB9F0}"/>
            </a:ext>
          </a:extLst>
        </xdr:cNvPr>
        <xdr:cNvSpPr txBox="1"/>
      </xdr:nvSpPr>
      <xdr:spPr>
        <a:xfrm>
          <a:off x="671202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a:extLst>
            <a:ext uri="{FF2B5EF4-FFF2-40B4-BE49-F238E27FC236}">
              <a16:creationId xmlns:a16="http://schemas.microsoft.com/office/drawing/2014/main" xmlns="" id="{8C573ECA-BDB0-49D9-99B8-1701192985D6}"/>
            </a:ext>
          </a:extLst>
        </xdr:cNvPr>
        <xdr:cNvSpPr txBox="1"/>
      </xdr:nvSpPr>
      <xdr:spPr>
        <a:xfrm>
          <a:off x="59373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19067</xdr:rowOff>
    </xdr:from>
    <xdr:ext cx="469744" cy="259045"/>
    <xdr:sp macro="" textlink="">
      <xdr:nvSpPr>
        <xdr:cNvPr id="261" name="n_1mainValue【体育館・プール】&#10;一人当たり面積">
          <a:extLst>
            <a:ext uri="{FF2B5EF4-FFF2-40B4-BE49-F238E27FC236}">
              <a16:creationId xmlns:a16="http://schemas.microsoft.com/office/drawing/2014/main" xmlns="" id="{CBA09D27-B0D5-4C69-A5C6-76840CE6519E}"/>
            </a:ext>
          </a:extLst>
        </xdr:cNvPr>
        <xdr:cNvSpPr txBox="1"/>
      </xdr:nvSpPr>
      <xdr:spPr>
        <a:xfrm>
          <a:off x="827158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20972</xdr:rowOff>
    </xdr:from>
    <xdr:ext cx="469744" cy="259045"/>
    <xdr:sp macro="" textlink="">
      <xdr:nvSpPr>
        <xdr:cNvPr id="262" name="n_2mainValue【体育館・プール】&#10;一人当たり面積">
          <a:extLst>
            <a:ext uri="{FF2B5EF4-FFF2-40B4-BE49-F238E27FC236}">
              <a16:creationId xmlns:a16="http://schemas.microsoft.com/office/drawing/2014/main" xmlns="" id="{F79A45BF-4689-4D6B-9B8E-3A19D3D5C6BA}"/>
            </a:ext>
          </a:extLst>
        </xdr:cNvPr>
        <xdr:cNvSpPr txBox="1"/>
      </xdr:nvSpPr>
      <xdr:spPr>
        <a:xfrm>
          <a:off x="7509587" y="1058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20972</xdr:rowOff>
    </xdr:from>
    <xdr:ext cx="469744" cy="259045"/>
    <xdr:sp macro="" textlink="">
      <xdr:nvSpPr>
        <xdr:cNvPr id="263" name="n_3mainValue【体育館・プール】&#10;一人当たり面積">
          <a:extLst>
            <a:ext uri="{FF2B5EF4-FFF2-40B4-BE49-F238E27FC236}">
              <a16:creationId xmlns:a16="http://schemas.microsoft.com/office/drawing/2014/main" xmlns="" id="{B7FB9182-FA48-4F25-A6EA-516991B5D61A}"/>
            </a:ext>
          </a:extLst>
        </xdr:cNvPr>
        <xdr:cNvSpPr txBox="1"/>
      </xdr:nvSpPr>
      <xdr:spPr>
        <a:xfrm>
          <a:off x="6712027" y="1058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22877</xdr:rowOff>
    </xdr:from>
    <xdr:ext cx="469744" cy="259045"/>
    <xdr:sp macro="" textlink="">
      <xdr:nvSpPr>
        <xdr:cNvPr id="264" name="n_4mainValue【体育館・プール】&#10;一人当たり面積">
          <a:extLst>
            <a:ext uri="{FF2B5EF4-FFF2-40B4-BE49-F238E27FC236}">
              <a16:creationId xmlns:a16="http://schemas.microsoft.com/office/drawing/2014/main" xmlns="" id="{1DC347C8-FDCF-4CDA-8A6C-0CD322FB538E}"/>
            </a:ext>
          </a:extLst>
        </xdr:cNvPr>
        <xdr:cNvSpPr txBox="1"/>
      </xdr:nvSpPr>
      <xdr:spPr>
        <a:xfrm>
          <a:off x="59373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99E6AF9B-787B-4AF2-9393-34AA63AA264E}"/>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6AE20CF8-E6D1-4A9C-BE4B-9E482162A424}"/>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917AD7FD-1696-4919-BA3D-AFFD7513F457}"/>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12C4514D-D582-48A5-8916-23E84B202B3C}"/>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E7651965-77D6-40E3-9626-66E33B83376D}"/>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F5C6AC99-8D67-402A-92A0-1F513217CAC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087E6CD3-1332-4843-9681-4E378018C55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C3CBC6DA-F246-4591-8B4E-25DBB7ADF89E}"/>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xmlns="" id="{44909D64-DDCD-4F6F-AF24-A525D771CAA9}"/>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xmlns="" id="{810BDF45-7816-4C06-B5E4-24A0D99270B6}"/>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xmlns="" id="{E865D24B-D281-4584-A360-7B84A761BD31}"/>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xmlns="" id="{4F1CCC40-A9FE-4299-B80D-CC84C7BC7F87}"/>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xmlns="" id="{FFFC86DC-01ED-4D22-9231-BFE8097BD9A4}"/>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xmlns="" id="{139F6B69-DE8E-42F0-836F-461140A0A8F4}"/>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xmlns="" id="{C62880DC-F8E6-4755-AA5F-65E7BC8E984F}"/>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xmlns="" id="{2B4DF0F1-5350-40A5-86DE-5A419819A07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xmlns="" id="{D14F6114-04F1-4D12-B7FF-39E848DDA5BD}"/>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xmlns="" id="{3909F4F7-237B-488D-9A88-55687D8B9B56}"/>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xmlns="" id="{6B9AE492-DA7A-47BC-9C05-F2293D42514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xmlns="" id="{43722934-20D4-434A-9B1F-6CC068FF1C9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xmlns="" id="{E1D5E041-D94C-4DF9-830D-390F0D6DDDF8}"/>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xmlns="" id="{C0165337-9F9A-4A9B-AEC3-A9FEFB187053}"/>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xmlns="" id="{54656854-0C31-4CDD-867D-5730B5C4198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xmlns="" id="{9CA91AA9-B9F3-4453-A6A1-55E4CC54DBB9}"/>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xmlns="" id="{A5B31E15-5021-43A0-9331-F223ECC61EBE}"/>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xmlns="" id="{2040AE30-2B09-4FB6-8F15-F6165D4DDE8C}"/>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xmlns="" id="{3EE92105-AAFD-4FDD-909C-ACED4B1812F5}"/>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xmlns="" id="{DE04E2B2-EDF3-4224-92D7-83498C436BAC}"/>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xmlns="" id="{E74DF76E-284A-4DEE-ADB7-89FFBA755FD2}"/>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xmlns="" id="{DD212A96-9851-4449-9EBD-A1004C63164A}"/>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xmlns="" id="{75926A45-1D92-4739-B6E9-F7CFF0BE8B75}"/>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xmlns="" id="{433316DB-F3FB-4CF9-8D0B-4832BF2D366D}"/>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xmlns="" id="{3EFF9566-CAB8-4F69-B1AF-2BAC098EA3AE}"/>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xmlns="" id="{CD07DA03-EDF9-40C6-A3A5-5FAC7F6485F1}"/>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xmlns="" id="{FEFB3811-7DD2-4835-B705-0C759B2F524B}"/>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xmlns="" id="{07774B75-C955-4996-A60A-58C7082DC2FD}"/>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xmlns="" id="{FFB9828D-9A2B-4604-8ADF-30418463EF1B}"/>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xmlns="" id="{93896EF0-A3A6-441B-A9D5-C1918BD3E4CC}"/>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xmlns="" id="{6990BD08-D59D-43AF-94FA-B320156818BC}"/>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xmlns="" id="{F1D1D8AC-72CF-44D5-BAD7-D836EE2D9AB3}"/>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xmlns="" id="{39EA2C07-8117-4A1E-94F0-5A14D9539394}"/>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xmlns="" id="{2DE9A86B-3BA6-4822-9A26-82FEA145D6FE}"/>
            </a:ext>
          </a:extLst>
        </xdr:cNvPr>
        <xdr:cNvCxnSpPr/>
      </xdr:nvCxnSpPr>
      <xdr:spPr>
        <a:xfrm flipV="1">
          <a:off x="4086225" y="16791214"/>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xmlns="" id="{507EBEE9-6278-4777-BF03-EDBBBD3012BD}"/>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xmlns="" id="{C0EE0330-E644-4476-A53D-7352C473D660}"/>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09" name="【市民会館】&#10;有形固定資産減価償却率最大値テキスト">
          <a:extLst>
            <a:ext uri="{FF2B5EF4-FFF2-40B4-BE49-F238E27FC236}">
              <a16:creationId xmlns:a16="http://schemas.microsoft.com/office/drawing/2014/main" xmlns="" id="{0AA09E09-1E51-4057-897D-56061491864C}"/>
            </a:ext>
          </a:extLst>
        </xdr:cNvPr>
        <xdr:cNvSpPr txBox="1"/>
      </xdr:nvSpPr>
      <xdr:spPr>
        <a:xfrm>
          <a:off x="4124960" y="165740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10" name="直線コネクタ 309">
          <a:extLst>
            <a:ext uri="{FF2B5EF4-FFF2-40B4-BE49-F238E27FC236}">
              <a16:creationId xmlns:a16="http://schemas.microsoft.com/office/drawing/2014/main" xmlns="" id="{BCB44B3E-57E5-421B-8FA8-7EFA5881838D}"/>
            </a:ext>
          </a:extLst>
        </xdr:cNvPr>
        <xdr:cNvCxnSpPr/>
      </xdr:nvCxnSpPr>
      <xdr:spPr>
        <a:xfrm>
          <a:off x="4020820" y="16791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311" name="【市民会館】&#10;有形固定資産減価償却率平均値テキスト">
          <a:extLst>
            <a:ext uri="{FF2B5EF4-FFF2-40B4-BE49-F238E27FC236}">
              <a16:creationId xmlns:a16="http://schemas.microsoft.com/office/drawing/2014/main" xmlns="" id="{51068A60-FDD4-4754-AE6A-1E0ED139B333}"/>
            </a:ext>
          </a:extLst>
        </xdr:cNvPr>
        <xdr:cNvSpPr txBox="1"/>
      </xdr:nvSpPr>
      <xdr:spPr>
        <a:xfrm>
          <a:off x="4124960" y="173952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12" name="フローチャート: 判断 311">
          <a:extLst>
            <a:ext uri="{FF2B5EF4-FFF2-40B4-BE49-F238E27FC236}">
              <a16:creationId xmlns:a16="http://schemas.microsoft.com/office/drawing/2014/main" xmlns="" id="{93B970D1-EF3D-4E97-AC0A-EC19987BF186}"/>
            </a:ext>
          </a:extLst>
        </xdr:cNvPr>
        <xdr:cNvSpPr/>
      </xdr:nvSpPr>
      <xdr:spPr>
        <a:xfrm>
          <a:off x="4036060" y="1753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3" name="フローチャート: 判断 312">
          <a:extLst>
            <a:ext uri="{FF2B5EF4-FFF2-40B4-BE49-F238E27FC236}">
              <a16:creationId xmlns:a16="http://schemas.microsoft.com/office/drawing/2014/main" xmlns="" id="{F72FCB9E-496A-4D78-8322-5B7F2FD0598A}"/>
            </a:ext>
          </a:extLst>
        </xdr:cNvPr>
        <xdr:cNvSpPr/>
      </xdr:nvSpPr>
      <xdr:spPr>
        <a:xfrm>
          <a:off x="3312160" y="17510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14" name="フローチャート: 判断 313">
          <a:extLst>
            <a:ext uri="{FF2B5EF4-FFF2-40B4-BE49-F238E27FC236}">
              <a16:creationId xmlns:a16="http://schemas.microsoft.com/office/drawing/2014/main" xmlns="" id="{B9F8F526-6314-4A37-8025-99EADA027381}"/>
            </a:ext>
          </a:extLst>
        </xdr:cNvPr>
        <xdr:cNvSpPr/>
      </xdr:nvSpPr>
      <xdr:spPr>
        <a:xfrm>
          <a:off x="2514600" y="1749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5" name="フローチャート: 判断 314">
          <a:extLst>
            <a:ext uri="{FF2B5EF4-FFF2-40B4-BE49-F238E27FC236}">
              <a16:creationId xmlns:a16="http://schemas.microsoft.com/office/drawing/2014/main" xmlns="" id="{7A10F5D8-B139-4FA7-BE5D-87C919673969}"/>
            </a:ext>
          </a:extLst>
        </xdr:cNvPr>
        <xdr:cNvSpPr/>
      </xdr:nvSpPr>
      <xdr:spPr>
        <a:xfrm>
          <a:off x="1739900" y="1750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6" name="フローチャート: 判断 315">
          <a:extLst>
            <a:ext uri="{FF2B5EF4-FFF2-40B4-BE49-F238E27FC236}">
              <a16:creationId xmlns:a16="http://schemas.microsoft.com/office/drawing/2014/main" xmlns="" id="{2D9A62E6-D5F0-413E-AED6-2E30D6346D47}"/>
            </a:ext>
          </a:extLst>
        </xdr:cNvPr>
        <xdr:cNvSpPr/>
      </xdr:nvSpPr>
      <xdr:spPr>
        <a:xfrm>
          <a:off x="965200" y="17484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xmlns="" id="{AB7E931F-674A-4C92-9D5C-13A49B524029}"/>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xmlns="" id="{C7A385F5-043D-48DB-A7A2-7612461D6982}"/>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xmlns="" id="{22F14BCE-6AA6-4F5D-9266-4D7EBBE4F11D}"/>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xmlns="" id="{9A046086-108F-4F1F-A865-4CFF9286ADD5}"/>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xmlns="" id="{48D3EF9D-5CE1-4E72-A16A-70CBC5A8E711}"/>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147864</xdr:rowOff>
    </xdr:from>
    <xdr:to>
      <xdr:col>24</xdr:col>
      <xdr:colOff>114300</xdr:colOff>
      <xdr:row>106</xdr:row>
      <xdr:rowOff>78014</xdr:rowOff>
    </xdr:to>
    <xdr:sp macro="" textlink="">
      <xdr:nvSpPr>
        <xdr:cNvPr id="322" name="楕円 321">
          <a:extLst>
            <a:ext uri="{FF2B5EF4-FFF2-40B4-BE49-F238E27FC236}">
              <a16:creationId xmlns:a16="http://schemas.microsoft.com/office/drawing/2014/main" xmlns="" id="{46173069-0179-410B-81B5-8C808EA95633}"/>
            </a:ext>
          </a:extLst>
        </xdr:cNvPr>
        <xdr:cNvSpPr/>
      </xdr:nvSpPr>
      <xdr:spPr>
        <a:xfrm>
          <a:off x="4036060" y="17750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126291</xdr:rowOff>
    </xdr:from>
    <xdr:ext cx="405111" cy="259045"/>
    <xdr:sp macro="" textlink="">
      <xdr:nvSpPr>
        <xdr:cNvPr id="323" name="【市民会館】&#10;有形固定資産減価償却率該当値テキスト">
          <a:extLst>
            <a:ext uri="{FF2B5EF4-FFF2-40B4-BE49-F238E27FC236}">
              <a16:creationId xmlns:a16="http://schemas.microsoft.com/office/drawing/2014/main" xmlns="" id="{9BDEACA6-2A6A-455A-8239-3D8EB9679992}"/>
            </a:ext>
          </a:extLst>
        </xdr:cNvPr>
        <xdr:cNvSpPr txBox="1"/>
      </xdr:nvSpPr>
      <xdr:spPr>
        <a:xfrm>
          <a:off x="4124960"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133169</xdr:rowOff>
    </xdr:from>
    <xdr:to>
      <xdr:col>20</xdr:col>
      <xdr:colOff>38100</xdr:colOff>
      <xdr:row>106</xdr:row>
      <xdr:rowOff>63319</xdr:rowOff>
    </xdr:to>
    <xdr:sp macro="" textlink="">
      <xdr:nvSpPr>
        <xdr:cNvPr id="324" name="楕円 323">
          <a:extLst>
            <a:ext uri="{FF2B5EF4-FFF2-40B4-BE49-F238E27FC236}">
              <a16:creationId xmlns:a16="http://schemas.microsoft.com/office/drawing/2014/main" xmlns="" id="{41D29DF1-D34F-4405-A3A2-2F75DD0142DE}"/>
            </a:ext>
          </a:extLst>
        </xdr:cNvPr>
        <xdr:cNvSpPr/>
      </xdr:nvSpPr>
      <xdr:spPr>
        <a:xfrm>
          <a:off x="3312160" y="177353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12519</xdr:rowOff>
    </xdr:from>
    <xdr:to>
      <xdr:col>24</xdr:col>
      <xdr:colOff>63500</xdr:colOff>
      <xdr:row>106</xdr:row>
      <xdr:rowOff>27214</xdr:rowOff>
    </xdr:to>
    <xdr:cxnSp macro="">
      <xdr:nvCxnSpPr>
        <xdr:cNvPr id="325" name="直線コネクタ 324">
          <a:extLst>
            <a:ext uri="{FF2B5EF4-FFF2-40B4-BE49-F238E27FC236}">
              <a16:creationId xmlns:a16="http://schemas.microsoft.com/office/drawing/2014/main" xmlns="" id="{D688A642-D1F3-4D50-ABB8-4437583A35C6}"/>
            </a:ext>
          </a:extLst>
        </xdr:cNvPr>
        <xdr:cNvCxnSpPr/>
      </xdr:nvCxnSpPr>
      <xdr:spPr>
        <a:xfrm>
          <a:off x="3355340" y="17782359"/>
          <a:ext cx="73152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156029</xdr:rowOff>
    </xdr:from>
    <xdr:to>
      <xdr:col>15</xdr:col>
      <xdr:colOff>101600</xdr:colOff>
      <xdr:row>106</xdr:row>
      <xdr:rowOff>86179</xdr:rowOff>
    </xdr:to>
    <xdr:sp macro="" textlink="">
      <xdr:nvSpPr>
        <xdr:cNvPr id="326" name="楕円 325">
          <a:extLst>
            <a:ext uri="{FF2B5EF4-FFF2-40B4-BE49-F238E27FC236}">
              <a16:creationId xmlns:a16="http://schemas.microsoft.com/office/drawing/2014/main" xmlns="" id="{E8D5D36F-515B-420D-8D50-F038D9FD7B6C}"/>
            </a:ext>
          </a:extLst>
        </xdr:cNvPr>
        <xdr:cNvSpPr/>
      </xdr:nvSpPr>
      <xdr:spPr>
        <a:xfrm>
          <a:off x="2514600" y="177582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12519</xdr:rowOff>
    </xdr:from>
    <xdr:to>
      <xdr:col>19</xdr:col>
      <xdr:colOff>177800</xdr:colOff>
      <xdr:row>106</xdr:row>
      <xdr:rowOff>35379</xdr:rowOff>
    </xdr:to>
    <xdr:cxnSp macro="">
      <xdr:nvCxnSpPr>
        <xdr:cNvPr id="327" name="直線コネクタ 326">
          <a:extLst>
            <a:ext uri="{FF2B5EF4-FFF2-40B4-BE49-F238E27FC236}">
              <a16:creationId xmlns:a16="http://schemas.microsoft.com/office/drawing/2014/main" xmlns="" id="{0EF87172-A9DD-4FA3-889B-813A2CA112F1}"/>
            </a:ext>
          </a:extLst>
        </xdr:cNvPr>
        <xdr:cNvCxnSpPr/>
      </xdr:nvCxnSpPr>
      <xdr:spPr>
        <a:xfrm flipV="1">
          <a:off x="2565400" y="17782359"/>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129902</xdr:rowOff>
    </xdr:from>
    <xdr:to>
      <xdr:col>10</xdr:col>
      <xdr:colOff>165100</xdr:colOff>
      <xdr:row>106</xdr:row>
      <xdr:rowOff>60052</xdr:rowOff>
    </xdr:to>
    <xdr:sp macro="" textlink="">
      <xdr:nvSpPr>
        <xdr:cNvPr id="328" name="楕円 327">
          <a:extLst>
            <a:ext uri="{FF2B5EF4-FFF2-40B4-BE49-F238E27FC236}">
              <a16:creationId xmlns:a16="http://schemas.microsoft.com/office/drawing/2014/main" xmlns="" id="{9C14AC92-C281-4492-AD26-DBD383839942}"/>
            </a:ext>
          </a:extLst>
        </xdr:cNvPr>
        <xdr:cNvSpPr/>
      </xdr:nvSpPr>
      <xdr:spPr>
        <a:xfrm>
          <a:off x="1739900" y="177321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9252</xdr:rowOff>
    </xdr:from>
    <xdr:to>
      <xdr:col>15</xdr:col>
      <xdr:colOff>50800</xdr:colOff>
      <xdr:row>106</xdr:row>
      <xdr:rowOff>35379</xdr:rowOff>
    </xdr:to>
    <xdr:cxnSp macro="">
      <xdr:nvCxnSpPr>
        <xdr:cNvPr id="329" name="直線コネクタ 328">
          <a:extLst>
            <a:ext uri="{FF2B5EF4-FFF2-40B4-BE49-F238E27FC236}">
              <a16:creationId xmlns:a16="http://schemas.microsoft.com/office/drawing/2014/main" xmlns="" id="{7ED6EB38-5F3B-4BCC-A000-5FACA555FA2E}"/>
            </a:ext>
          </a:extLst>
        </xdr:cNvPr>
        <xdr:cNvCxnSpPr/>
      </xdr:nvCxnSpPr>
      <xdr:spPr>
        <a:xfrm>
          <a:off x="1790700" y="17779092"/>
          <a:ext cx="7747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105411</xdr:rowOff>
    </xdr:from>
    <xdr:to>
      <xdr:col>6</xdr:col>
      <xdr:colOff>38100</xdr:colOff>
      <xdr:row>106</xdr:row>
      <xdr:rowOff>35561</xdr:rowOff>
    </xdr:to>
    <xdr:sp macro="" textlink="">
      <xdr:nvSpPr>
        <xdr:cNvPr id="330" name="楕円 329">
          <a:extLst>
            <a:ext uri="{FF2B5EF4-FFF2-40B4-BE49-F238E27FC236}">
              <a16:creationId xmlns:a16="http://schemas.microsoft.com/office/drawing/2014/main" xmlns="" id="{1E72C420-DF48-498A-89FB-51F46ED2920E}"/>
            </a:ext>
          </a:extLst>
        </xdr:cNvPr>
        <xdr:cNvSpPr/>
      </xdr:nvSpPr>
      <xdr:spPr>
        <a:xfrm>
          <a:off x="965200" y="177076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156211</xdr:rowOff>
    </xdr:from>
    <xdr:to>
      <xdr:col>10</xdr:col>
      <xdr:colOff>114300</xdr:colOff>
      <xdr:row>106</xdr:row>
      <xdr:rowOff>9252</xdr:rowOff>
    </xdr:to>
    <xdr:cxnSp macro="">
      <xdr:nvCxnSpPr>
        <xdr:cNvPr id="331" name="直線コネクタ 330">
          <a:extLst>
            <a:ext uri="{FF2B5EF4-FFF2-40B4-BE49-F238E27FC236}">
              <a16:creationId xmlns:a16="http://schemas.microsoft.com/office/drawing/2014/main" xmlns="" id="{F03AA4A4-D61A-40FD-9C74-D120DDA3C113}"/>
            </a:ext>
          </a:extLst>
        </xdr:cNvPr>
        <xdr:cNvCxnSpPr/>
      </xdr:nvCxnSpPr>
      <xdr:spPr>
        <a:xfrm>
          <a:off x="1008380" y="17758411"/>
          <a:ext cx="782320" cy="2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332" name="n_1aveValue【市民会館】&#10;有形固定資産減価償却率">
          <a:extLst>
            <a:ext uri="{FF2B5EF4-FFF2-40B4-BE49-F238E27FC236}">
              <a16:creationId xmlns:a16="http://schemas.microsoft.com/office/drawing/2014/main" xmlns="" id="{2388EB41-36B6-425B-8FC3-56A6C3C1C0CF}"/>
            </a:ext>
          </a:extLst>
        </xdr:cNvPr>
        <xdr:cNvSpPr txBox="1"/>
      </xdr:nvSpPr>
      <xdr:spPr>
        <a:xfrm>
          <a:off x="3170564" y="172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333" name="n_2aveValue【市民会館】&#10;有形固定資産減価償却率">
          <a:extLst>
            <a:ext uri="{FF2B5EF4-FFF2-40B4-BE49-F238E27FC236}">
              <a16:creationId xmlns:a16="http://schemas.microsoft.com/office/drawing/2014/main" xmlns="" id="{ADC46FF0-3303-4D1C-8C4F-4BF6E2C95B3D}"/>
            </a:ext>
          </a:extLst>
        </xdr:cNvPr>
        <xdr:cNvSpPr txBox="1"/>
      </xdr:nvSpPr>
      <xdr:spPr>
        <a:xfrm>
          <a:off x="2385704"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334" name="n_3aveValue【市民会館】&#10;有形固定資産減価償却率">
          <a:extLst>
            <a:ext uri="{FF2B5EF4-FFF2-40B4-BE49-F238E27FC236}">
              <a16:creationId xmlns:a16="http://schemas.microsoft.com/office/drawing/2014/main" xmlns="" id="{78EE2960-22B8-4678-93A3-C313643B2CBC}"/>
            </a:ext>
          </a:extLst>
        </xdr:cNvPr>
        <xdr:cNvSpPr txBox="1"/>
      </xdr:nvSpPr>
      <xdr:spPr>
        <a:xfrm>
          <a:off x="1611004"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335" name="n_4aveValue【市民会館】&#10;有形固定資産減価償却率">
          <a:extLst>
            <a:ext uri="{FF2B5EF4-FFF2-40B4-BE49-F238E27FC236}">
              <a16:creationId xmlns:a16="http://schemas.microsoft.com/office/drawing/2014/main" xmlns="" id="{287152E8-D84C-430F-B48F-F71EB2001924}"/>
            </a:ext>
          </a:extLst>
        </xdr:cNvPr>
        <xdr:cNvSpPr txBox="1"/>
      </xdr:nvSpPr>
      <xdr:spPr>
        <a:xfrm>
          <a:off x="83630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54446</xdr:rowOff>
    </xdr:from>
    <xdr:ext cx="405111" cy="259045"/>
    <xdr:sp macro="" textlink="">
      <xdr:nvSpPr>
        <xdr:cNvPr id="336" name="n_1mainValue【市民会館】&#10;有形固定資産減価償却率">
          <a:extLst>
            <a:ext uri="{FF2B5EF4-FFF2-40B4-BE49-F238E27FC236}">
              <a16:creationId xmlns:a16="http://schemas.microsoft.com/office/drawing/2014/main" xmlns="" id="{9ECE8A32-53A5-46E0-99E3-A56A871900BB}"/>
            </a:ext>
          </a:extLst>
        </xdr:cNvPr>
        <xdr:cNvSpPr txBox="1"/>
      </xdr:nvSpPr>
      <xdr:spPr>
        <a:xfrm>
          <a:off x="3170564" y="17824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77306</xdr:rowOff>
    </xdr:from>
    <xdr:ext cx="405111" cy="259045"/>
    <xdr:sp macro="" textlink="">
      <xdr:nvSpPr>
        <xdr:cNvPr id="337" name="n_2mainValue【市民会館】&#10;有形固定資産減価償却率">
          <a:extLst>
            <a:ext uri="{FF2B5EF4-FFF2-40B4-BE49-F238E27FC236}">
              <a16:creationId xmlns:a16="http://schemas.microsoft.com/office/drawing/2014/main" xmlns="" id="{9A6B2D1F-3EEE-4710-ACAF-8D7DE03419C7}"/>
            </a:ext>
          </a:extLst>
        </xdr:cNvPr>
        <xdr:cNvSpPr txBox="1"/>
      </xdr:nvSpPr>
      <xdr:spPr>
        <a:xfrm>
          <a:off x="2385704" y="17847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51179</xdr:rowOff>
    </xdr:from>
    <xdr:ext cx="405111" cy="259045"/>
    <xdr:sp macro="" textlink="">
      <xdr:nvSpPr>
        <xdr:cNvPr id="338" name="n_3mainValue【市民会館】&#10;有形固定資産減価償却率">
          <a:extLst>
            <a:ext uri="{FF2B5EF4-FFF2-40B4-BE49-F238E27FC236}">
              <a16:creationId xmlns:a16="http://schemas.microsoft.com/office/drawing/2014/main" xmlns="" id="{36ADEE20-682F-476E-9789-02C31F8DB01C}"/>
            </a:ext>
          </a:extLst>
        </xdr:cNvPr>
        <xdr:cNvSpPr txBox="1"/>
      </xdr:nvSpPr>
      <xdr:spPr>
        <a:xfrm>
          <a:off x="1611004" y="1782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26688</xdr:rowOff>
    </xdr:from>
    <xdr:ext cx="405111" cy="259045"/>
    <xdr:sp macro="" textlink="">
      <xdr:nvSpPr>
        <xdr:cNvPr id="339" name="n_4mainValue【市民会館】&#10;有形固定資産減価償却率">
          <a:extLst>
            <a:ext uri="{FF2B5EF4-FFF2-40B4-BE49-F238E27FC236}">
              <a16:creationId xmlns:a16="http://schemas.microsoft.com/office/drawing/2014/main" xmlns="" id="{DE2F55EF-C988-4019-BA61-4C3BBAFA8A3D}"/>
            </a:ext>
          </a:extLst>
        </xdr:cNvPr>
        <xdr:cNvSpPr txBox="1"/>
      </xdr:nvSpPr>
      <xdr:spPr>
        <a:xfrm>
          <a:off x="836304" y="177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xmlns="" id="{900225BF-1646-4157-8C0A-03FD96F510D4}"/>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xmlns="" id="{10B4B213-D3CD-4CEE-8AD9-E8FC08A5C29C}"/>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xmlns="" id="{B68DC2DF-AE83-498E-BDA8-CD609F24E6FE}"/>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xmlns="" id="{4C2F0533-65A2-4078-BD2D-6DCDD5E29CA5}"/>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xmlns="" id="{514E8A23-EC91-4628-9C8C-75483594BE01}"/>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xmlns="" id="{EBAD961D-637E-4837-9000-1DEFF8C266BE}"/>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xmlns="" id="{2A7ADAB4-1F42-406A-B284-8CA09CD21054}"/>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xmlns="" id="{1BD84717-3ADA-4A19-9D3D-A2C58596B82E}"/>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xmlns="" id="{85A34F4D-097A-44DE-8471-BE461FEB3B64}"/>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xmlns="" id="{9D5ABA46-887E-4452-BEFB-79972A47A20D}"/>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a:extLst>
            <a:ext uri="{FF2B5EF4-FFF2-40B4-BE49-F238E27FC236}">
              <a16:creationId xmlns:a16="http://schemas.microsoft.com/office/drawing/2014/main" xmlns="" id="{B050F291-EADD-4162-A289-A7DE5076EE34}"/>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a:extLst>
            <a:ext uri="{FF2B5EF4-FFF2-40B4-BE49-F238E27FC236}">
              <a16:creationId xmlns:a16="http://schemas.microsoft.com/office/drawing/2014/main" xmlns="" id="{8079D62E-03C5-4B44-8F03-EA74934B8629}"/>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a:extLst>
            <a:ext uri="{FF2B5EF4-FFF2-40B4-BE49-F238E27FC236}">
              <a16:creationId xmlns:a16="http://schemas.microsoft.com/office/drawing/2014/main" xmlns="" id="{CA193469-3F93-4279-AD39-0F7C23446CA8}"/>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a:extLst>
            <a:ext uri="{FF2B5EF4-FFF2-40B4-BE49-F238E27FC236}">
              <a16:creationId xmlns:a16="http://schemas.microsoft.com/office/drawing/2014/main" xmlns="" id="{6BD095F2-94CA-4E99-AEAC-A7B75CBC7C89}"/>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a:extLst>
            <a:ext uri="{FF2B5EF4-FFF2-40B4-BE49-F238E27FC236}">
              <a16:creationId xmlns:a16="http://schemas.microsoft.com/office/drawing/2014/main" xmlns="" id="{6A6AA86C-94B1-4082-B0E3-FE31EA32278E}"/>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a:extLst>
            <a:ext uri="{FF2B5EF4-FFF2-40B4-BE49-F238E27FC236}">
              <a16:creationId xmlns:a16="http://schemas.microsoft.com/office/drawing/2014/main" xmlns="" id="{3910FDA3-223A-46B3-9C67-F4EB6C7C98BE}"/>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a:extLst>
            <a:ext uri="{FF2B5EF4-FFF2-40B4-BE49-F238E27FC236}">
              <a16:creationId xmlns:a16="http://schemas.microsoft.com/office/drawing/2014/main" xmlns="" id="{BF8A7539-E048-41A5-AACE-18A8CD27F7D1}"/>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a:extLst>
            <a:ext uri="{FF2B5EF4-FFF2-40B4-BE49-F238E27FC236}">
              <a16:creationId xmlns:a16="http://schemas.microsoft.com/office/drawing/2014/main" xmlns="" id="{488CE455-CFC2-4845-BA63-8095DB215CB5}"/>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xmlns="" id="{27537E06-5D07-46F4-ADFB-55CA34049D1F}"/>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xmlns="" id="{BE7182D4-9840-46FC-9296-47C38C219331}"/>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xmlns="" id="{A7CB2D7E-5D62-4552-87AF-7EC4F18A605F}"/>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361" name="直線コネクタ 360">
          <a:extLst>
            <a:ext uri="{FF2B5EF4-FFF2-40B4-BE49-F238E27FC236}">
              <a16:creationId xmlns:a16="http://schemas.microsoft.com/office/drawing/2014/main" xmlns="" id="{50391B88-597E-4E15-B7EB-E82B4D0CE9E3}"/>
            </a:ext>
          </a:extLst>
        </xdr:cNvPr>
        <xdr:cNvCxnSpPr/>
      </xdr:nvCxnSpPr>
      <xdr:spPr>
        <a:xfrm flipV="1">
          <a:off x="9219565" y="16706849"/>
          <a:ext cx="0" cy="146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62" name="【市民会館】&#10;一人当たり面積最小値テキスト">
          <a:extLst>
            <a:ext uri="{FF2B5EF4-FFF2-40B4-BE49-F238E27FC236}">
              <a16:creationId xmlns:a16="http://schemas.microsoft.com/office/drawing/2014/main" xmlns="" id="{C210BB83-1D44-44C2-BA07-231C203EF28C}"/>
            </a:ext>
          </a:extLst>
        </xdr:cNvPr>
        <xdr:cNvSpPr txBox="1"/>
      </xdr:nvSpPr>
      <xdr:spPr>
        <a:xfrm>
          <a:off x="9258300" y="181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63" name="直線コネクタ 362">
          <a:extLst>
            <a:ext uri="{FF2B5EF4-FFF2-40B4-BE49-F238E27FC236}">
              <a16:creationId xmlns:a16="http://schemas.microsoft.com/office/drawing/2014/main" xmlns="" id="{6F6AF6BB-049B-4996-B4AE-AFCA1ED287E6}"/>
            </a:ext>
          </a:extLst>
        </xdr:cNvPr>
        <xdr:cNvCxnSpPr/>
      </xdr:nvCxnSpPr>
      <xdr:spPr>
        <a:xfrm>
          <a:off x="9154160" y="18176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4" name="【市民会館】&#10;一人当たり面積最大値テキスト">
          <a:extLst>
            <a:ext uri="{FF2B5EF4-FFF2-40B4-BE49-F238E27FC236}">
              <a16:creationId xmlns:a16="http://schemas.microsoft.com/office/drawing/2014/main" xmlns="" id="{1A0FB514-88B1-4565-A950-CB1EA092A598}"/>
            </a:ext>
          </a:extLst>
        </xdr:cNvPr>
        <xdr:cNvSpPr txBox="1"/>
      </xdr:nvSpPr>
      <xdr:spPr>
        <a:xfrm>
          <a:off x="9258300" y="164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5" name="直線コネクタ 364">
          <a:extLst>
            <a:ext uri="{FF2B5EF4-FFF2-40B4-BE49-F238E27FC236}">
              <a16:creationId xmlns:a16="http://schemas.microsoft.com/office/drawing/2014/main" xmlns="" id="{561A349C-F022-4E8C-9006-C3030B01AAA7}"/>
            </a:ext>
          </a:extLst>
        </xdr:cNvPr>
        <xdr:cNvCxnSpPr/>
      </xdr:nvCxnSpPr>
      <xdr:spPr>
        <a:xfrm>
          <a:off x="9154160" y="16706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366" name="【市民会館】&#10;一人当たり面積平均値テキスト">
          <a:extLst>
            <a:ext uri="{FF2B5EF4-FFF2-40B4-BE49-F238E27FC236}">
              <a16:creationId xmlns:a16="http://schemas.microsoft.com/office/drawing/2014/main" xmlns="" id="{0374C25E-C688-47E6-AAAE-AF46CBCE6145}"/>
            </a:ext>
          </a:extLst>
        </xdr:cNvPr>
        <xdr:cNvSpPr txBox="1"/>
      </xdr:nvSpPr>
      <xdr:spPr>
        <a:xfrm>
          <a:off x="9258300" y="177759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367" name="フローチャート: 判断 366">
          <a:extLst>
            <a:ext uri="{FF2B5EF4-FFF2-40B4-BE49-F238E27FC236}">
              <a16:creationId xmlns:a16="http://schemas.microsoft.com/office/drawing/2014/main" xmlns="" id="{7C531E1B-64CC-4C23-9B32-1058FFBEDDD6}"/>
            </a:ext>
          </a:extLst>
        </xdr:cNvPr>
        <xdr:cNvSpPr/>
      </xdr:nvSpPr>
      <xdr:spPr>
        <a:xfrm>
          <a:off x="9192260" y="177975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368" name="フローチャート: 判断 367">
          <a:extLst>
            <a:ext uri="{FF2B5EF4-FFF2-40B4-BE49-F238E27FC236}">
              <a16:creationId xmlns:a16="http://schemas.microsoft.com/office/drawing/2014/main" xmlns="" id="{7D76D30F-73E1-481D-8E19-0BCD723C63E9}"/>
            </a:ext>
          </a:extLst>
        </xdr:cNvPr>
        <xdr:cNvSpPr/>
      </xdr:nvSpPr>
      <xdr:spPr>
        <a:xfrm>
          <a:off x="8445500" y="1777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369" name="フローチャート: 判断 368">
          <a:extLst>
            <a:ext uri="{FF2B5EF4-FFF2-40B4-BE49-F238E27FC236}">
              <a16:creationId xmlns:a16="http://schemas.microsoft.com/office/drawing/2014/main" xmlns="" id="{B1E92474-BFDB-47CA-B71F-9956488A2AF4}"/>
            </a:ext>
          </a:extLst>
        </xdr:cNvPr>
        <xdr:cNvSpPr/>
      </xdr:nvSpPr>
      <xdr:spPr>
        <a:xfrm>
          <a:off x="7670800" y="177860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370" name="フローチャート: 判断 369">
          <a:extLst>
            <a:ext uri="{FF2B5EF4-FFF2-40B4-BE49-F238E27FC236}">
              <a16:creationId xmlns:a16="http://schemas.microsoft.com/office/drawing/2014/main" xmlns="" id="{F779F7EB-9BC0-4015-B235-1090BF92730A}"/>
            </a:ext>
          </a:extLst>
        </xdr:cNvPr>
        <xdr:cNvSpPr/>
      </xdr:nvSpPr>
      <xdr:spPr>
        <a:xfrm>
          <a:off x="6873240" y="1780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371" name="フローチャート: 判断 370">
          <a:extLst>
            <a:ext uri="{FF2B5EF4-FFF2-40B4-BE49-F238E27FC236}">
              <a16:creationId xmlns:a16="http://schemas.microsoft.com/office/drawing/2014/main" xmlns="" id="{429443DE-3EB9-4572-8518-5178BD174501}"/>
            </a:ext>
          </a:extLst>
        </xdr:cNvPr>
        <xdr:cNvSpPr/>
      </xdr:nvSpPr>
      <xdr:spPr>
        <a:xfrm>
          <a:off x="6098540" y="178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xmlns="" id="{BF12CF1C-2FE6-4423-8CB0-DAB412B7FA9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xmlns="" id="{1D414AF5-03B8-49A8-BE72-D79E5CE12DD4}"/>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xmlns="" id="{2D7FCF42-BB2D-49FB-AB29-CF567D201AC3}"/>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xmlns="" id="{B1A437DC-CB61-490F-A46F-8B1196CCE264}"/>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xmlns="" id="{FD8EA040-5E7C-4BFA-B903-700F2DF6BD1D}"/>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377" name="楕円 376">
          <a:extLst>
            <a:ext uri="{FF2B5EF4-FFF2-40B4-BE49-F238E27FC236}">
              <a16:creationId xmlns:a16="http://schemas.microsoft.com/office/drawing/2014/main" xmlns="" id="{CE49C32C-855B-4A6E-A65F-2686B17DB9F3}"/>
            </a:ext>
          </a:extLst>
        </xdr:cNvPr>
        <xdr:cNvSpPr/>
      </xdr:nvSpPr>
      <xdr:spPr>
        <a:xfrm>
          <a:off x="9192260" y="176756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96283</xdr:rowOff>
    </xdr:from>
    <xdr:ext cx="469744" cy="259045"/>
    <xdr:sp macro="" textlink="">
      <xdr:nvSpPr>
        <xdr:cNvPr id="378" name="【市民会館】&#10;一人当たり面積該当値テキスト">
          <a:extLst>
            <a:ext uri="{FF2B5EF4-FFF2-40B4-BE49-F238E27FC236}">
              <a16:creationId xmlns:a16="http://schemas.microsoft.com/office/drawing/2014/main" xmlns="" id="{FD0A245D-8483-4475-BED5-6EA8C3FB7B2A}"/>
            </a:ext>
          </a:extLst>
        </xdr:cNvPr>
        <xdr:cNvSpPr txBox="1"/>
      </xdr:nvSpPr>
      <xdr:spPr>
        <a:xfrm>
          <a:off x="9258300" y="1753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77978</xdr:rowOff>
    </xdr:from>
    <xdr:to>
      <xdr:col>50</xdr:col>
      <xdr:colOff>165100</xdr:colOff>
      <xdr:row>106</xdr:row>
      <xdr:rowOff>8128</xdr:rowOff>
    </xdr:to>
    <xdr:sp macro="" textlink="">
      <xdr:nvSpPr>
        <xdr:cNvPr id="379" name="楕円 378">
          <a:extLst>
            <a:ext uri="{FF2B5EF4-FFF2-40B4-BE49-F238E27FC236}">
              <a16:creationId xmlns:a16="http://schemas.microsoft.com/office/drawing/2014/main" xmlns="" id="{2EFB5B0F-4FC8-4477-B44A-18828BBD914A}"/>
            </a:ext>
          </a:extLst>
        </xdr:cNvPr>
        <xdr:cNvSpPr/>
      </xdr:nvSpPr>
      <xdr:spPr>
        <a:xfrm>
          <a:off x="8445500" y="17680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124206</xdr:rowOff>
    </xdr:from>
    <xdr:to>
      <xdr:col>55</xdr:col>
      <xdr:colOff>0</xdr:colOff>
      <xdr:row>105</xdr:row>
      <xdr:rowOff>128778</xdr:rowOff>
    </xdr:to>
    <xdr:cxnSp macro="">
      <xdr:nvCxnSpPr>
        <xdr:cNvPr id="380" name="直線コネクタ 379">
          <a:extLst>
            <a:ext uri="{FF2B5EF4-FFF2-40B4-BE49-F238E27FC236}">
              <a16:creationId xmlns:a16="http://schemas.microsoft.com/office/drawing/2014/main" xmlns="" id="{286F550C-6481-4095-BE68-49CB12FC8384}"/>
            </a:ext>
          </a:extLst>
        </xdr:cNvPr>
        <xdr:cNvCxnSpPr/>
      </xdr:nvCxnSpPr>
      <xdr:spPr>
        <a:xfrm flipV="1">
          <a:off x="8496300" y="17726406"/>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381" name="楕円 380">
          <a:extLst>
            <a:ext uri="{FF2B5EF4-FFF2-40B4-BE49-F238E27FC236}">
              <a16:creationId xmlns:a16="http://schemas.microsoft.com/office/drawing/2014/main" xmlns="" id="{B9C0BE4E-B399-4525-AA2D-2F1D722A0B72}"/>
            </a:ext>
          </a:extLst>
        </xdr:cNvPr>
        <xdr:cNvSpPr/>
      </xdr:nvSpPr>
      <xdr:spPr>
        <a:xfrm>
          <a:off x="7670800" y="1768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128778</xdr:rowOff>
    </xdr:from>
    <xdr:to>
      <xdr:col>50</xdr:col>
      <xdr:colOff>114300</xdr:colOff>
      <xdr:row>105</xdr:row>
      <xdr:rowOff>133350</xdr:rowOff>
    </xdr:to>
    <xdr:cxnSp macro="">
      <xdr:nvCxnSpPr>
        <xdr:cNvPr id="382" name="直線コネクタ 381">
          <a:extLst>
            <a:ext uri="{FF2B5EF4-FFF2-40B4-BE49-F238E27FC236}">
              <a16:creationId xmlns:a16="http://schemas.microsoft.com/office/drawing/2014/main" xmlns="" id="{BDCDD724-67B6-45B3-823F-BA068C92D75B}"/>
            </a:ext>
          </a:extLst>
        </xdr:cNvPr>
        <xdr:cNvCxnSpPr/>
      </xdr:nvCxnSpPr>
      <xdr:spPr>
        <a:xfrm flipV="1">
          <a:off x="7713980" y="17730978"/>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27687</xdr:rowOff>
    </xdr:from>
    <xdr:to>
      <xdr:col>41</xdr:col>
      <xdr:colOff>101600</xdr:colOff>
      <xdr:row>105</xdr:row>
      <xdr:rowOff>129287</xdr:rowOff>
    </xdr:to>
    <xdr:sp macro="" textlink="">
      <xdr:nvSpPr>
        <xdr:cNvPr id="383" name="楕円 382">
          <a:extLst>
            <a:ext uri="{FF2B5EF4-FFF2-40B4-BE49-F238E27FC236}">
              <a16:creationId xmlns:a16="http://schemas.microsoft.com/office/drawing/2014/main" xmlns="" id="{22E2AD1B-2CCE-4831-8E5A-F2E4A8A8D05C}"/>
            </a:ext>
          </a:extLst>
        </xdr:cNvPr>
        <xdr:cNvSpPr/>
      </xdr:nvSpPr>
      <xdr:spPr>
        <a:xfrm>
          <a:off x="6873240" y="176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78487</xdr:rowOff>
    </xdr:from>
    <xdr:to>
      <xdr:col>45</xdr:col>
      <xdr:colOff>177800</xdr:colOff>
      <xdr:row>105</xdr:row>
      <xdr:rowOff>133350</xdr:rowOff>
    </xdr:to>
    <xdr:cxnSp macro="">
      <xdr:nvCxnSpPr>
        <xdr:cNvPr id="384" name="直線コネクタ 383">
          <a:extLst>
            <a:ext uri="{FF2B5EF4-FFF2-40B4-BE49-F238E27FC236}">
              <a16:creationId xmlns:a16="http://schemas.microsoft.com/office/drawing/2014/main" xmlns="" id="{520C9625-D9C2-45A2-A0F5-BF90698AEAD8}"/>
            </a:ext>
          </a:extLst>
        </xdr:cNvPr>
        <xdr:cNvCxnSpPr/>
      </xdr:nvCxnSpPr>
      <xdr:spPr>
        <a:xfrm>
          <a:off x="6924040" y="17680687"/>
          <a:ext cx="78994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32258</xdr:rowOff>
    </xdr:from>
    <xdr:to>
      <xdr:col>36</xdr:col>
      <xdr:colOff>165100</xdr:colOff>
      <xdr:row>105</xdr:row>
      <xdr:rowOff>133858</xdr:rowOff>
    </xdr:to>
    <xdr:sp macro="" textlink="">
      <xdr:nvSpPr>
        <xdr:cNvPr id="385" name="楕円 384">
          <a:extLst>
            <a:ext uri="{FF2B5EF4-FFF2-40B4-BE49-F238E27FC236}">
              <a16:creationId xmlns:a16="http://schemas.microsoft.com/office/drawing/2014/main" xmlns="" id="{C9F0D883-916E-45E9-84A1-C6D6439129E0}"/>
            </a:ext>
          </a:extLst>
        </xdr:cNvPr>
        <xdr:cNvSpPr/>
      </xdr:nvSpPr>
      <xdr:spPr>
        <a:xfrm>
          <a:off x="6098540" y="176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78487</xdr:rowOff>
    </xdr:from>
    <xdr:to>
      <xdr:col>41</xdr:col>
      <xdr:colOff>50800</xdr:colOff>
      <xdr:row>105</xdr:row>
      <xdr:rowOff>83058</xdr:rowOff>
    </xdr:to>
    <xdr:cxnSp macro="">
      <xdr:nvCxnSpPr>
        <xdr:cNvPr id="386" name="直線コネクタ 385">
          <a:extLst>
            <a:ext uri="{FF2B5EF4-FFF2-40B4-BE49-F238E27FC236}">
              <a16:creationId xmlns:a16="http://schemas.microsoft.com/office/drawing/2014/main" xmlns="" id="{113028FF-A275-4A87-9A47-CF50A9A68F63}"/>
            </a:ext>
          </a:extLst>
        </xdr:cNvPr>
        <xdr:cNvCxnSpPr/>
      </xdr:nvCxnSpPr>
      <xdr:spPr>
        <a:xfrm flipV="1">
          <a:off x="6149340" y="17680687"/>
          <a:ext cx="7747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99840</xdr:rowOff>
    </xdr:from>
    <xdr:ext cx="469744" cy="259045"/>
    <xdr:sp macro="" textlink="">
      <xdr:nvSpPr>
        <xdr:cNvPr id="387" name="n_1aveValue【市民会館】&#10;一人当たり面積">
          <a:extLst>
            <a:ext uri="{FF2B5EF4-FFF2-40B4-BE49-F238E27FC236}">
              <a16:creationId xmlns:a16="http://schemas.microsoft.com/office/drawing/2014/main" xmlns="" id="{EEBE3A25-C930-415C-AC97-5BE8551DAF85}"/>
            </a:ext>
          </a:extLst>
        </xdr:cNvPr>
        <xdr:cNvSpPr txBox="1"/>
      </xdr:nvSpPr>
      <xdr:spPr>
        <a:xfrm>
          <a:off x="8271587" y="1786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108983</xdr:rowOff>
    </xdr:from>
    <xdr:ext cx="469744" cy="259045"/>
    <xdr:sp macro="" textlink="">
      <xdr:nvSpPr>
        <xdr:cNvPr id="388" name="n_2aveValue【市民会館】&#10;一人当たり面積">
          <a:extLst>
            <a:ext uri="{FF2B5EF4-FFF2-40B4-BE49-F238E27FC236}">
              <a16:creationId xmlns:a16="http://schemas.microsoft.com/office/drawing/2014/main" xmlns="" id="{7340F892-F9CB-4752-BD3B-808DBF9817B2}"/>
            </a:ext>
          </a:extLst>
        </xdr:cNvPr>
        <xdr:cNvSpPr txBox="1"/>
      </xdr:nvSpPr>
      <xdr:spPr>
        <a:xfrm>
          <a:off x="7509587" y="1787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389" name="n_3aveValue【市民会館】&#10;一人当たり面積">
          <a:extLst>
            <a:ext uri="{FF2B5EF4-FFF2-40B4-BE49-F238E27FC236}">
              <a16:creationId xmlns:a16="http://schemas.microsoft.com/office/drawing/2014/main" xmlns="" id="{AA06A74F-60AC-468F-AB28-3DBFE16BAC25}"/>
            </a:ext>
          </a:extLst>
        </xdr:cNvPr>
        <xdr:cNvSpPr txBox="1"/>
      </xdr:nvSpPr>
      <xdr:spPr>
        <a:xfrm>
          <a:off x="6712027" y="179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124985</xdr:rowOff>
    </xdr:from>
    <xdr:ext cx="469744" cy="259045"/>
    <xdr:sp macro="" textlink="">
      <xdr:nvSpPr>
        <xdr:cNvPr id="390" name="n_4aveValue【市民会館】&#10;一人当たり面積">
          <a:extLst>
            <a:ext uri="{FF2B5EF4-FFF2-40B4-BE49-F238E27FC236}">
              <a16:creationId xmlns:a16="http://schemas.microsoft.com/office/drawing/2014/main" xmlns="" id="{AB791146-293D-4F53-BADF-BCF2CC916AA9}"/>
            </a:ext>
          </a:extLst>
        </xdr:cNvPr>
        <xdr:cNvSpPr txBox="1"/>
      </xdr:nvSpPr>
      <xdr:spPr>
        <a:xfrm>
          <a:off x="5937327" y="178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24655</xdr:rowOff>
    </xdr:from>
    <xdr:ext cx="469744" cy="259045"/>
    <xdr:sp macro="" textlink="">
      <xdr:nvSpPr>
        <xdr:cNvPr id="391" name="n_1mainValue【市民会館】&#10;一人当たり面積">
          <a:extLst>
            <a:ext uri="{FF2B5EF4-FFF2-40B4-BE49-F238E27FC236}">
              <a16:creationId xmlns:a16="http://schemas.microsoft.com/office/drawing/2014/main" xmlns="" id="{404FE621-EE3B-49C3-9183-7626004AFB74}"/>
            </a:ext>
          </a:extLst>
        </xdr:cNvPr>
        <xdr:cNvSpPr txBox="1"/>
      </xdr:nvSpPr>
      <xdr:spPr>
        <a:xfrm>
          <a:off x="8271587" y="1745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392" name="n_2mainValue【市民会館】&#10;一人当たり面積">
          <a:extLst>
            <a:ext uri="{FF2B5EF4-FFF2-40B4-BE49-F238E27FC236}">
              <a16:creationId xmlns:a16="http://schemas.microsoft.com/office/drawing/2014/main" xmlns="" id="{EE79CAA1-DF01-4464-86A6-504DF60CE6A0}"/>
            </a:ext>
          </a:extLst>
        </xdr:cNvPr>
        <xdr:cNvSpPr txBox="1"/>
      </xdr:nvSpPr>
      <xdr:spPr>
        <a:xfrm>
          <a:off x="750958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145814</xdr:rowOff>
    </xdr:from>
    <xdr:ext cx="469744" cy="259045"/>
    <xdr:sp macro="" textlink="">
      <xdr:nvSpPr>
        <xdr:cNvPr id="393" name="n_3mainValue【市民会館】&#10;一人当たり面積">
          <a:extLst>
            <a:ext uri="{FF2B5EF4-FFF2-40B4-BE49-F238E27FC236}">
              <a16:creationId xmlns:a16="http://schemas.microsoft.com/office/drawing/2014/main" xmlns="" id="{C3E06433-F7FF-4AF7-A950-ECB40DB07782}"/>
            </a:ext>
          </a:extLst>
        </xdr:cNvPr>
        <xdr:cNvSpPr txBox="1"/>
      </xdr:nvSpPr>
      <xdr:spPr>
        <a:xfrm>
          <a:off x="6712027" y="1741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150385</xdr:rowOff>
    </xdr:from>
    <xdr:ext cx="469744" cy="259045"/>
    <xdr:sp macro="" textlink="">
      <xdr:nvSpPr>
        <xdr:cNvPr id="394" name="n_4mainValue【市民会館】&#10;一人当たり面積">
          <a:extLst>
            <a:ext uri="{FF2B5EF4-FFF2-40B4-BE49-F238E27FC236}">
              <a16:creationId xmlns:a16="http://schemas.microsoft.com/office/drawing/2014/main" xmlns="" id="{EC64C3C6-7AAB-42A7-B8AB-D85A0ACBD25E}"/>
            </a:ext>
          </a:extLst>
        </xdr:cNvPr>
        <xdr:cNvSpPr txBox="1"/>
      </xdr:nvSpPr>
      <xdr:spPr>
        <a:xfrm>
          <a:off x="5937327" y="1741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xmlns="" id="{12550668-F532-4511-889B-1EDC01F5EF9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xmlns="" id="{A530E7F8-DE7D-4BE2-BFFA-9395C1594F16}"/>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xmlns="" id="{92FF39CC-E9A9-4305-966C-34FE26D24A08}"/>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xmlns="" id="{FBFA54BC-A3A9-4B07-A9F1-93B1B501B89D}"/>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xmlns="" id="{A5323386-44F8-4E3F-B5FB-F70949C95E64}"/>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xmlns="" id="{D46AA41F-5FBB-43BC-8C3D-FCEBE872A4C2}"/>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xmlns="" id="{3CE737A1-D0C6-4859-BB9D-2651F2AE7209}"/>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xmlns="" id="{B6DDEC23-A0D4-4993-B469-31299D82FDB2}"/>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xmlns="" id="{FE71F5C4-4F8E-4DCE-B542-02917977EBFD}"/>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xmlns="" id="{1A0909CD-4BF0-47F5-AB91-2440F516E9A9}"/>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xmlns="" id="{8B503E17-348D-4642-BF4E-77A4D6C46095}"/>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xmlns="" id="{1D8B0E95-5F58-4332-9E23-660FED4DD342}"/>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xmlns="" id="{71729D74-CDAD-4695-B69D-F204F226C982}"/>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xmlns="" id="{A373CD26-B4C6-41CF-9113-D46A0C5AD1E9}"/>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xmlns="" id="{97508E1F-815A-4A83-AEF3-0BD162134571}"/>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xmlns="" id="{0D71E003-1083-4F3B-BF2F-E0C6784DD4D8}"/>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xmlns="" id="{7FF8263D-7188-42A1-8D44-240FAD470948}"/>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xmlns="" id="{4A80AC18-DA44-46A3-B9E5-44D2ADD457F4}"/>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xmlns="" id="{61778F90-9D3C-41A9-9927-0DA0CCDC31B5}"/>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xmlns="" id="{311F4E63-C17C-427F-92FE-CD3133C457F1}"/>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xmlns="" id="{C76C937D-F8CE-4C7E-AE3D-5121B1236B3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xmlns="" id="{23D4961B-C778-44A0-8A2C-2D19479C46D9}"/>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xmlns="" id="{8A140C95-1546-4291-AD3F-A41BB09E9A42}"/>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xmlns="" id="{B8793B4F-20AD-448A-871B-9265E167EEB5}"/>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xmlns="" id="{5BC1E486-8496-4F3E-A0A6-8BC565C13379}"/>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xmlns="" id="{645D2D10-4DBD-4E80-9E4A-8F5D0BBE5A26}"/>
            </a:ext>
          </a:extLst>
        </xdr:cNvPr>
        <xdr:cNvCxnSpPr/>
      </xdr:nvCxnSpPr>
      <xdr:spPr>
        <a:xfrm flipV="1">
          <a:off x="14375764" y="5749834"/>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xmlns="" id="{B1392197-BEF1-450C-BA74-000CEA24585B}"/>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xmlns="" id="{DFA5CB3A-B819-49FA-A617-175CB06AB158}"/>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3" name="【一般廃棄物処理施設】&#10;有形固定資産減価償却率最大値テキスト">
          <a:extLst>
            <a:ext uri="{FF2B5EF4-FFF2-40B4-BE49-F238E27FC236}">
              <a16:creationId xmlns:a16="http://schemas.microsoft.com/office/drawing/2014/main" xmlns="" id="{41640E0C-ABC7-4053-B819-199D36AED106}"/>
            </a:ext>
          </a:extLst>
        </xdr:cNvPr>
        <xdr:cNvSpPr txBox="1"/>
      </xdr:nvSpPr>
      <xdr:spPr>
        <a:xfrm>
          <a:off x="14414500" y="553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4" name="直線コネクタ 423">
          <a:extLst>
            <a:ext uri="{FF2B5EF4-FFF2-40B4-BE49-F238E27FC236}">
              <a16:creationId xmlns:a16="http://schemas.microsoft.com/office/drawing/2014/main" xmlns="" id="{6A122577-F3B5-4FDF-8E38-42494FBB78C2}"/>
            </a:ext>
          </a:extLst>
        </xdr:cNvPr>
        <xdr:cNvCxnSpPr/>
      </xdr:nvCxnSpPr>
      <xdr:spPr>
        <a:xfrm>
          <a:off x="14287500" y="5749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xmlns="" id="{C296CA1E-382C-4D2F-AB98-C010B8CD96C4}"/>
            </a:ext>
          </a:extLst>
        </xdr:cNvPr>
        <xdr:cNvSpPr txBox="1"/>
      </xdr:nvSpPr>
      <xdr:spPr>
        <a:xfrm>
          <a:off x="14414500" y="635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6" name="フローチャート: 判断 425">
          <a:extLst>
            <a:ext uri="{FF2B5EF4-FFF2-40B4-BE49-F238E27FC236}">
              <a16:creationId xmlns:a16="http://schemas.microsoft.com/office/drawing/2014/main" xmlns="" id="{0142DEC0-F9EF-44E7-93B1-43E71B878769}"/>
            </a:ext>
          </a:extLst>
        </xdr:cNvPr>
        <xdr:cNvSpPr/>
      </xdr:nvSpPr>
      <xdr:spPr>
        <a:xfrm>
          <a:off x="14325600" y="650348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7" name="フローチャート: 判断 426">
          <a:extLst>
            <a:ext uri="{FF2B5EF4-FFF2-40B4-BE49-F238E27FC236}">
              <a16:creationId xmlns:a16="http://schemas.microsoft.com/office/drawing/2014/main" xmlns="" id="{7491E60F-AE6A-4514-8B12-DD821BF6C4DD}"/>
            </a:ext>
          </a:extLst>
        </xdr:cNvPr>
        <xdr:cNvSpPr/>
      </xdr:nvSpPr>
      <xdr:spPr>
        <a:xfrm>
          <a:off x="13578840" y="64789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8" name="フローチャート: 判断 427">
          <a:extLst>
            <a:ext uri="{FF2B5EF4-FFF2-40B4-BE49-F238E27FC236}">
              <a16:creationId xmlns:a16="http://schemas.microsoft.com/office/drawing/2014/main" xmlns="" id="{536BED72-1C58-4675-AD88-20F6EA6CB728}"/>
            </a:ext>
          </a:extLst>
        </xdr:cNvPr>
        <xdr:cNvSpPr/>
      </xdr:nvSpPr>
      <xdr:spPr>
        <a:xfrm>
          <a:off x="12804140" y="64708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9" name="フローチャート: 判断 428">
          <a:extLst>
            <a:ext uri="{FF2B5EF4-FFF2-40B4-BE49-F238E27FC236}">
              <a16:creationId xmlns:a16="http://schemas.microsoft.com/office/drawing/2014/main" xmlns="" id="{8BF302E0-3342-4D2D-8A1B-CE549A2B076B}"/>
            </a:ext>
          </a:extLst>
        </xdr:cNvPr>
        <xdr:cNvSpPr/>
      </xdr:nvSpPr>
      <xdr:spPr>
        <a:xfrm>
          <a:off x="12029440" y="64496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30" name="フローチャート: 判断 429">
          <a:extLst>
            <a:ext uri="{FF2B5EF4-FFF2-40B4-BE49-F238E27FC236}">
              <a16:creationId xmlns:a16="http://schemas.microsoft.com/office/drawing/2014/main" xmlns="" id="{26282D8D-D1F4-4FAE-87D7-BE16D48E109E}"/>
            </a:ext>
          </a:extLst>
        </xdr:cNvPr>
        <xdr:cNvSpPr/>
      </xdr:nvSpPr>
      <xdr:spPr>
        <a:xfrm>
          <a:off x="1123188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6E26351-A1EE-4971-91B0-16601B3CB2DB}"/>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679E1B90-7DF2-4AA6-B09A-4524CB2EEF8E}"/>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5A4C0F26-938C-46BB-87E4-5DE78C545551}"/>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F1296591-B514-4FA2-B357-BECC86182EA7}"/>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5A59A7B8-DC6E-4F9B-9F41-1870F151EE7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61323</xdr:rowOff>
    </xdr:from>
    <xdr:to>
      <xdr:col>85</xdr:col>
      <xdr:colOff>177800</xdr:colOff>
      <xdr:row>39</xdr:row>
      <xdr:rowOff>162923</xdr:rowOff>
    </xdr:to>
    <xdr:sp macro="" textlink="">
      <xdr:nvSpPr>
        <xdr:cNvPr id="436" name="楕円 435">
          <a:extLst>
            <a:ext uri="{FF2B5EF4-FFF2-40B4-BE49-F238E27FC236}">
              <a16:creationId xmlns:a16="http://schemas.microsoft.com/office/drawing/2014/main" xmlns="" id="{1C089B5D-0819-44D7-B8B8-A63E9CE5DB5D}"/>
            </a:ext>
          </a:extLst>
        </xdr:cNvPr>
        <xdr:cNvSpPr/>
      </xdr:nvSpPr>
      <xdr:spPr>
        <a:xfrm>
          <a:off x="14325600" y="659928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39750</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xmlns="" id="{E2677B4E-1597-4159-8B44-95F2742FDBCB}"/>
            </a:ext>
          </a:extLst>
        </xdr:cNvPr>
        <xdr:cNvSpPr txBox="1"/>
      </xdr:nvSpPr>
      <xdr:spPr>
        <a:xfrm>
          <a:off x="14414500"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36830</xdr:rowOff>
    </xdr:from>
    <xdr:to>
      <xdr:col>81</xdr:col>
      <xdr:colOff>101600</xdr:colOff>
      <xdr:row>39</xdr:row>
      <xdr:rowOff>138430</xdr:rowOff>
    </xdr:to>
    <xdr:sp macro="" textlink="">
      <xdr:nvSpPr>
        <xdr:cNvPr id="438" name="楕円 437">
          <a:extLst>
            <a:ext uri="{FF2B5EF4-FFF2-40B4-BE49-F238E27FC236}">
              <a16:creationId xmlns:a16="http://schemas.microsoft.com/office/drawing/2014/main" xmlns="" id="{F74DEBA0-660D-47C5-A89E-F72C08F85E9C}"/>
            </a:ext>
          </a:extLst>
        </xdr:cNvPr>
        <xdr:cNvSpPr/>
      </xdr:nvSpPr>
      <xdr:spPr>
        <a:xfrm>
          <a:off x="1357884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87630</xdr:rowOff>
    </xdr:from>
    <xdr:to>
      <xdr:col>85</xdr:col>
      <xdr:colOff>127000</xdr:colOff>
      <xdr:row>39</xdr:row>
      <xdr:rowOff>112123</xdr:rowOff>
    </xdr:to>
    <xdr:cxnSp macro="">
      <xdr:nvCxnSpPr>
        <xdr:cNvPr id="439" name="直線コネクタ 438">
          <a:extLst>
            <a:ext uri="{FF2B5EF4-FFF2-40B4-BE49-F238E27FC236}">
              <a16:creationId xmlns:a16="http://schemas.microsoft.com/office/drawing/2014/main" xmlns="" id="{0F01FA56-E2F3-4BC0-8692-56ECE878C0A8}"/>
            </a:ext>
          </a:extLst>
        </xdr:cNvPr>
        <xdr:cNvCxnSpPr/>
      </xdr:nvCxnSpPr>
      <xdr:spPr>
        <a:xfrm>
          <a:off x="13629640" y="6625590"/>
          <a:ext cx="74676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136434</xdr:rowOff>
    </xdr:from>
    <xdr:to>
      <xdr:col>76</xdr:col>
      <xdr:colOff>165100</xdr:colOff>
      <xdr:row>41</xdr:row>
      <xdr:rowOff>66584</xdr:rowOff>
    </xdr:to>
    <xdr:sp macro="" textlink="">
      <xdr:nvSpPr>
        <xdr:cNvPr id="440" name="楕円 439">
          <a:extLst>
            <a:ext uri="{FF2B5EF4-FFF2-40B4-BE49-F238E27FC236}">
              <a16:creationId xmlns:a16="http://schemas.microsoft.com/office/drawing/2014/main" xmlns="" id="{33B42E18-CA6B-4E8C-B9CA-6CDA66B82B3A}"/>
            </a:ext>
          </a:extLst>
        </xdr:cNvPr>
        <xdr:cNvSpPr/>
      </xdr:nvSpPr>
      <xdr:spPr>
        <a:xfrm>
          <a:off x="12804140" y="68420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87630</xdr:rowOff>
    </xdr:from>
    <xdr:to>
      <xdr:col>81</xdr:col>
      <xdr:colOff>50800</xdr:colOff>
      <xdr:row>41</xdr:row>
      <xdr:rowOff>15784</xdr:rowOff>
    </xdr:to>
    <xdr:cxnSp macro="">
      <xdr:nvCxnSpPr>
        <xdr:cNvPr id="441" name="直線コネクタ 440">
          <a:extLst>
            <a:ext uri="{FF2B5EF4-FFF2-40B4-BE49-F238E27FC236}">
              <a16:creationId xmlns:a16="http://schemas.microsoft.com/office/drawing/2014/main" xmlns="" id="{67E90CC0-54DF-469F-AC86-283EEF49BB69}"/>
            </a:ext>
          </a:extLst>
        </xdr:cNvPr>
        <xdr:cNvCxnSpPr/>
      </xdr:nvCxnSpPr>
      <xdr:spPr>
        <a:xfrm flipV="1">
          <a:off x="12854940" y="6625590"/>
          <a:ext cx="774700" cy="26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27033</xdr:rowOff>
    </xdr:from>
    <xdr:to>
      <xdr:col>72</xdr:col>
      <xdr:colOff>38100</xdr:colOff>
      <xdr:row>41</xdr:row>
      <xdr:rowOff>128633</xdr:rowOff>
    </xdr:to>
    <xdr:sp macro="" textlink="">
      <xdr:nvSpPr>
        <xdr:cNvPr id="442" name="楕円 441">
          <a:extLst>
            <a:ext uri="{FF2B5EF4-FFF2-40B4-BE49-F238E27FC236}">
              <a16:creationId xmlns:a16="http://schemas.microsoft.com/office/drawing/2014/main" xmlns="" id="{A58172EC-C802-4941-8EA1-5EC8CFF486CA}"/>
            </a:ext>
          </a:extLst>
        </xdr:cNvPr>
        <xdr:cNvSpPr/>
      </xdr:nvSpPr>
      <xdr:spPr>
        <a:xfrm>
          <a:off x="12029440" y="69002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15784</xdr:rowOff>
    </xdr:from>
    <xdr:to>
      <xdr:col>76</xdr:col>
      <xdr:colOff>114300</xdr:colOff>
      <xdr:row>41</xdr:row>
      <xdr:rowOff>77833</xdr:rowOff>
    </xdr:to>
    <xdr:cxnSp macro="">
      <xdr:nvCxnSpPr>
        <xdr:cNvPr id="443" name="直線コネクタ 442">
          <a:extLst>
            <a:ext uri="{FF2B5EF4-FFF2-40B4-BE49-F238E27FC236}">
              <a16:creationId xmlns:a16="http://schemas.microsoft.com/office/drawing/2014/main" xmlns="" id="{3184E781-5649-4080-B441-0A237A28CBEC}"/>
            </a:ext>
          </a:extLst>
        </xdr:cNvPr>
        <xdr:cNvCxnSpPr/>
      </xdr:nvCxnSpPr>
      <xdr:spPr>
        <a:xfrm flipV="1">
          <a:off x="12072620" y="6889024"/>
          <a:ext cx="7823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170724</xdr:rowOff>
    </xdr:from>
    <xdr:to>
      <xdr:col>67</xdr:col>
      <xdr:colOff>101600</xdr:colOff>
      <xdr:row>41</xdr:row>
      <xdr:rowOff>100874</xdr:rowOff>
    </xdr:to>
    <xdr:sp macro="" textlink="">
      <xdr:nvSpPr>
        <xdr:cNvPr id="444" name="楕円 443">
          <a:extLst>
            <a:ext uri="{FF2B5EF4-FFF2-40B4-BE49-F238E27FC236}">
              <a16:creationId xmlns:a16="http://schemas.microsoft.com/office/drawing/2014/main" xmlns="" id="{5A80D7C9-1932-422F-A124-AECFDB894673}"/>
            </a:ext>
          </a:extLst>
        </xdr:cNvPr>
        <xdr:cNvSpPr/>
      </xdr:nvSpPr>
      <xdr:spPr>
        <a:xfrm>
          <a:off x="11231880" y="6876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50074</xdr:rowOff>
    </xdr:from>
    <xdr:to>
      <xdr:col>71</xdr:col>
      <xdr:colOff>177800</xdr:colOff>
      <xdr:row>41</xdr:row>
      <xdr:rowOff>77833</xdr:rowOff>
    </xdr:to>
    <xdr:cxnSp macro="">
      <xdr:nvCxnSpPr>
        <xdr:cNvPr id="445" name="直線コネクタ 444">
          <a:extLst>
            <a:ext uri="{FF2B5EF4-FFF2-40B4-BE49-F238E27FC236}">
              <a16:creationId xmlns:a16="http://schemas.microsoft.com/office/drawing/2014/main" xmlns="" id="{A82C35B5-973B-430C-9DE8-1EBBC7BA9510}"/>
            </a:ext>
          </a:extLst>
        </xdr:cNvPr>
        <xdr:cNvCxnSpPr/>
      </xdr:nvCxnSpPr>
      <xdr:spPr>
        <a:xfrm>
          <a:off x="11282680" y="6923314"/>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xmlns="" id="{B006BF31-266E-4909-A656-27FA2124FBCF}"/>
            </a:ext>
          </a:extLst>
        </xdr:cNvPr>
        <xdr:cNvSpPr txBox="1"/>
      </xdr:nvSpPr>
      <xdr:spPr>
        <a:xfrm>
          <a:off x="13437244" y="625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xmlns="" id="{DC07AA00-6980-4134-96ED-803794608269}"/>
            </a:ext>
          </a:extLst>
        </xdr:cNvPr>
        <xdr:cNvSpPr txBox="1"/>
      </xdr:nvSpPr>
      <xdr:spPr>
        <a:xfrm>
          <a:off x="12675244" y="6249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xmlns="" id="{CCF4B807-FF24-4F25-A251-463910B13C2A}"/>
            </a:ext>
          </a:extLst>
        </xdr:cNvPr>
        <xdr:cNvSpPr txBox="1"/>
      </xdr:nvSpPr>
      <xdr:spPr>
        <a:xfrm>
          <a:off x="119005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xmlns="" id="{0A2833E2-63BC-49C7-A04D-BE066940048C}"/>
            </a:ext>
          </a:extLst>
        </xdr:cNvPr>
        <xdr:cNvSpPr txBox="1"/>
      </xdr:nvSpPr>
      <xdr:spPr>
        <a:xfrm>
          <a:off x="1110298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129557</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xmlns="" id="{9C7699CC-6E29-4CC4-9A75-0B5B637F1A93}"/>
            </a:ext>
          </a:extLst>
        </xdr:cNvPr>
        <xdr:cNvSpPr txBox="1"/>
      </xdr:nvSpPr>
      <xdr:spPr>
        <a:xfrm>
          <a:off x="134372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57711</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xmlns="" id="{1B4B4944-2EBB-4D53-98AB-021B92CAED38}"/>
            </a:ext>
          </a:extLst>
        </xdr:cNvPr>
        <xdr:cNvSpPr txBox="1"/>
      </xdr:nvSpPr>
      <xdr:spPr>
        <a:xfrm>
          <a:off x="12675244" y="69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119760</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xmlns="" id="{6622B38A-53C6-483F-9BE9-70EB9F269407}"/>
            </a:ext>
          </a:extLst>
        </xdr:cNvPr>
        <xdr:cNvSpPr txBox="1"/>
      </xdr:nvSpPr>
      <xdr:spPr>
        <a:xfrm>
          <a:off x="11900544" y="699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92001</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xmlns="" id="{97BE3EF3-1340-44C6-B97A-0E7E1F90218D}"/>
            </a:ext>
          </a:extLst>
        </xdr:cNvPr>
        <xdr:cNvSpPr txBox="1"/>
      </xdr:nvSpPr>
      <xdr:spPr>
        <a:xfrm>
          <a:off x="11102984" y="69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xmlns="" id="{DF3DE9FA-9620-416E-A61B-E55DAEFE200D}"/>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xmlns="" id="{439D84D2-AC27-4DED-AB95-C0F8CD1A754C}"/>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xmlns="" id="{41A915EC-4381-4796-AB1A-C0C9B6C603CF}"/>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xmlns="" id="{773BDE47-421E-4343-9FE3-099B0471B45E}"/>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xmlns="" id="{9A55CD53-36D2-4B6C-B1BF-D01F80BB9C2F}"/>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xmlns="" id="{200A7844-B3E1-4EBC-B5D9-B3CAB3C66E4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xmlns="" id="{FCAB26AC-7289-4EAB-B866-D49F55169634}"/>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xmlns="" id="{CD916994-376F-4337-B3A5-FA9974166AB9}"/>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xmlns="" id="{3467D8B5-FBAB-40E5-9896-571F4366DC5C}"/>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xmlns="" id="{F8D12A37-A35B-4015-806F-5E47BD97D19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4" name="直線コネクタ 463">
          <a:extLst>
            <a:ext uri="{FF2B5EF4-FFF2-40B4-BE49-F238E27FC236}">
              <a16:creationId xmlns:a16="http://schemas.microsoft.com/office/drawing/2014/main" xmlns="" id="{DCA96C9D-E007-44FF-A3C5-F41E76D61D7A}"/>
            </a:ext>
          </a:extLst>
        </xdr:cNvPr>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5" name="テキスト ボックス 464">
          <a:extLst>
            <a:ext uri="{FF2B5EF4-FFF2-40B4-BE49-F238E27FC236}">
              <a16:creationId xmlns:a16="http://schemas.microsoft.com/office/drawing/2014/main" xmlns="" id="{C5DCEC79-83B2-4D46-A60F-13537A4D31C5}"/>
            </a:ext>
          </a:extLst>
        </xdr:cNvPr>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xmlns="" id="{F5887D0A-28FA-43C2-9BB5-C8F9FEC559EC}"/>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a:extLst>
            <a:ext uri="{FF2B5EF4-FFF2-40B4-BE49-F238E27FC236}">
              <a16:creationId xmlns:a16="http://schemas.microsoft.com/office/drawing/2014/main" xmlns="" id="{89625642-02CC-4923-8E22-16922B9EB82D}"/>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8" name="直線コネクタ 467">
          <a:extLst>
            <a:ext uri="{FF2B5EF4-FFF2-40B4-BE49-F238E27FC236}">
              <a16:creationId xmlns:a16="http://schemas.microsoft.com/office/drawing/2014/main" xmlns="" id="{A3D99E7A-21EF-4D49-91FA-06DD47857D3B}"/>
            </a:ext>
          </a:extLst>
        </xdr:cNvPr>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9" name="テキスト ボックス 468">
          <a:extLst>
            <a:ext uri="{FF2B5EF4-FFF2-40B4-BE49-F238E27FC236}">
              <a16:creationId xmlns:a16="http://schemas.microsoft.com/office/drawing/2014/main" xmlns="" id="{68EB16F3-9883-4606-BF0E-3B3BD1D57A53}"/>
            </a:ext>
          </a:extLst>
        </xdr:cNvPr>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xmlns="" id="{D6EB6D07-5609-4699-B5D0-5CCD20F95D2B}"/>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xmlns="" id="{A9D8584A-B453-468C-AE38-45FBBF3BF7D8}"/>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xmlns="" id="{D6315886-211D-45AA-B63A-E60F8D32F61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73" name="直線コネクタ 472">
          <a:extLst>
            <a:ext uri="{FF2B5EF4-FFF2-40B4-BE49-F238E27FC236}">
              <a16:creationId xmlns:a16="http://schemas.microsoft.com/office/drawing/2014/main" xmlns="" id="{53123435-80A9-4BEC-AE66-7CD7FB07F932}"/>
            </a:ext>
          </a:extLst>
        </xdr:cNvPr>
        <xdr:cNvCxnSpPr/>
      </xdr:nvCxnSpPr>
      <xdr:spPr>
        <a:xfrm flipV="1">
          <a:off x="19509104" y="5643764"/>
          <a:ext cx="0" cy="12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4" name="【一般廃棄物処理施設】&#10;一人当たり有形固定資産（償却資産）額最小値テキスト">
          <a:extLst>
            <a:ext uri="{FF2B5EF4-FFF2-40B4-BE49-F238E27FC236}">
              <a16:creationId xmlns:a16="http://schemas.microsoft.com/office/drawing/2014/main" xmlns="" id="{BB127E1F-B44E-44DE-8E33-E40B4B8CABF8}"/>
            </a:ext>
          </a:extLst>
        </xdr:cNvPr>
        <xdr:cNvSpPr txBox="1"/>
      </xdr:nvSpPr>
      <xdr:spPr>
        <a:xfrm>
          <a:off x="19547840" y="6896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5" name="直線コネクタ 474">
          <a:extLst>
            <a:ext uri="{FF2B5EF4-FFF2-40B4-BE49-F238E27FC236}">
              <a16:creationId xmlns:a16="http://schemas.microsoft.com/office/drawing/2014/main" xmlns="" id="{DEA9522E-9F8E-481A-A927-DDCDB3DE31BB}"/>
            </a:ext>
          </a:extLst>
        </xdr:cNvPr>
        <xdr:cNvCxnSpPr/>
      </xdr:nvCxnSpPr>
      <xdr:spPr>
        <a:xfrm>
          <a:off x="19443700" y="6892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xmlns="" id="{15CC9038-33A6-44B8-BD0C-CC748BB31FB2}"/>
            </a:ext>
          </a:extLst>
        </xdr:cNvPr>
        <xdr:cNvSpPr txBox="1"/>
      </xdr:nvSpPr>
      <xdr:spPr>
        <a:xfrm>
          <a:off x="19547840" y="542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7" name="直線コネクタ 476">
          <a:extLst>
            <a:ext uri="{FF2B5EF4-FFF2-40B4-BE49-F238E27FC236}">
              <a16:creationId xmlns:a16="http://schemas.microsoft.com/office/drawing/2014/main" xmlns="" id="{9C7700B2-A990-4479-8687-5E05F281C490}"/>
            </a:ext>
          </a:extLst>
        </xdr:cNvPr>
        <xdr:cNvCxnSpPr/>
      </xdr:nvCxnSpPr>
      <xdr:spPr>
        <a:xfrm>
          <a:off x="19443700" y="56437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478" name="【一般廃棄物処理施設】&#10;一人当たり有形固定資産（償却資産）額平均値テキスト">
          <a:extLst>
            <a:ext uri="{FF2B5EF4-FFF2-40B4-BE49-F238E27FC236}">
              <a16:creationId xmlns:a16="http://schemas.microsoft.com/office/drawing/2014/main" xmlns="" id="{78E57D4B-247F-4304-913F-CDC191BC6859}"/>
            </a:ext>
          </a:extLst>
        </xdr:cNvPr>
        <xdr:cNvSpPr txBox="1"/>
      </xdr:nvSpPr>
      <xdr:spPr>
        <a:xfrm>
          <a:off x="19547840" y="62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9" name="フローチャート: 判断 478">
          <a:extLst>
            <a:ext uri="{FF2B5EF4-FFF2-40B4-BE49-F238E27FC236}">
              <a16:creationId xmlns:a16="http://schemas.microsoft.com/office/drawing/2014/main" xmlns="" id="{ED7408A1-1382-4DA7-B6CC-713AA72E5402}"/>
            </a:ext>
          </a:extLst>
        </xdr:cNvPr>
        <xdr:cNvSpPr/>
      </xdr:nvSpPr>
      <xdr:spPr>
        <a:xfrm>
          <a:off x="19458940" y="64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80" name="フローチャート: 判断 479">
          <a:extLst>
            <a:ext uri="{FF2B5EF4-FFF2-40B4-BE49-F238E27FC236}">
              <a16:creationId xmlns:a16="http://schemas.microsoft.com/office/drawing/2014/main" xmlns="" id="{72FFA4AA-8A23-46F5-8754-D14D4DD5C6DC}"/>
            </a:ext>
          </a:extLst>
        </xdr:cNvPr>
        <xdr:cNvSpPr/>
      </xdr:nvSpPr>
      <xdr:spPr>
        <a:xfrm>
          <a:off x="18735040" y="6434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81" name="フローチャート: 判断 480">
          <a:extLst>
            <a:ext uri="{FF2B5EF4-FFF2-40B4-BE49-F238E27FC236}">
              <a16:creationId xmlns:a16="http://schemas.microsoft.com/office/drawing/2014/main" xmlns="" id="{1FE7CCD1-9ED3-4811-9F93-48F0303507D1}"/>
            </a:ext>
          </a:extLst>
        </xdr:cNvPr>
        <xdr:cNvSpPr/>
      </xdr:nvSpPr>
      <xdr:spPr>
        <a:xfrm>
          <a:off x="17937480" y="643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82" name="フローチャート: 判断 481">
          <a:extLst>
            <a:ext uri="{FF2B5EF4-FFF2-40B4-BE49-F238E27FC236}">
              <a16:creationId xmlns:a16="http://schemas.microsoft.com/office/drawing/2014/main" xmlns="" id="{F231AF5A-2138-48B2-A23D-927685809599}"/>
            </a:ext>
          </a:extLst>
        </xdr:cNvPr>
        <xdr:cNvSpPr/>
      </xdr:nvSpPr>
      <xdr:spPr>
        <a:xfrm>
          <a:off x="17162780" y="6456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83" name="フローチャート: 判断 482">
          <a:extLst>
            <a:ext uri="{FF2B5EF4-FFF2-40B4-BE49-F238E27FC236}">
              <a16:creationId xmlns:a16="http://schemas.microsoft.com/office/drawing/2014/main" xmlns="" id="{0B475412-92E8-491A-8CEC-61F77EA9F031}"/>
            </a:ext>
          </a:extLst>
        </xdr:cNvPr>
        <xdr:cNvSpPr/>
      </xdr:nvSpPr>
      <xdr:spPr>
        <a:xfrm>
          <a:off x="16388080" y="64413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A0ADFB8C-0BE6-4B59-9CCD-85876CC86E0D}"/>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A6A3586B-5D24-46DD-987B-9821E8E44E0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C0DDD433-4F02-4F54-9032-135D28403708}"/>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777C39E3-EBAB-4451-A284-2E4DED788ABB}"/>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0B057357-15B5-4453-90F5-45B3FC99431A}"/>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45317</xdr:rowOff>
    </xdr:from>
    <xdr:to>
      <xdr:col>116</xdr:col>
      <xdr:colOff>114300</xdr:colOff>
      <xdr:row>39</xdr:row>
      <xdr:rowOff>146917</xdr:rowOff>
    </xdr:to>
    <xdr:sp macro="" textlink="">
      <xdr:nvSpPr>
        <xdr:cNvPr id="489" name="楕円 488">
          <a:extLst>
            <a:ext uri="{FF2B5EF4-FFF2-40B4-BE49-F238E27FC236}">
              <a16:creationId xmlns:a16="http://schemas.microsoft.com/office/drawing/2014/main" xmlns="" id="{135922EA-F4B4-46C6-AB48-9A83691EE749}"/>
            </a:ext>
          </a:extLst>
        </xdr:cNvPr>
        <xdr:cNvSpPr/>
      </xdr:nvSpPr>
      <xdr:spPr>
        <a:xfrm>
          <a:off x="19458940" y="658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23744</xdr:rowOff>
    </xdr:from>
    <xdr:ext cx="534377" cy="259045"/>
    <xdr:sp macro="" textlink="">
      <xdr:nvSpPr>
        <xdr:cNvPr id="490" name="【一般廃棄物処理施設】&#10;一人当たり有形固定資産（償却資産）額該当値テキスト">
          <a:extLst>
            <a:ext uri="{FF2B5EF4-FFF2-40B4-BE49-F238E27FC236}">
              <a16:creationId xmlns:a16="http://schemas.microsoft.com/office/drawing/2014/main" xmlns="" id="{98ABC14B-AA27-4D2C-A372-F774050801DA}"/>
            </a:ext>
          </a:extLst>
        </xdr:cNvPr>
        <xdr:cNvSpPr txBox="1"/>
      </xdr:nvSpPr>
      <xdr:spPr>
        <a:xfrm>
          <a:off x="19547840" y="656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47420</xdr:rowOff>
    </xdr:from>
    <xdr:to>
      <xdr:col>112</xdr:col>
      <xdr:colOff>38100</xdr:colOff>
      <xdr:row>39</xdr:row>
      <xdr:rowOff>149020</xdr:rowOff>
    </xdr:to>
    <xdr:sp macro="" textlink="">
      <xdr:nvSpPr>
        <xdr:cNvPr id="491" name="楕円 490">
          <a:extLst>
            <a:ext uri="{FF2B5EF4-FFF2-40B4-BE49-F238E27FC236}">
              <a16:creationId xmlns:a16="http://schemas.microsoft.com/office/drawing/2014/main" xmlns="" id="{EABD0F60-1EDC-4BFF-9D4F-6DE62013ED74}"/>
            </a:ext>
          </a:extLst>
        </xdr:cNvPr>
        <xdr:cNvSpPr/>
      </xdr:nvSpPr>
      <xdr:spPr>
        <a:xfrm>
          <a:off x="18735040" y="65853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96117</xdr:rowOff>
    </xdr:from>
    <xdr:to>
      <xdr:col>116</xdr:col>
      <xdr:colOff>63500</xdr:colOff>
      <xdr:row>39</xdr:row>
      <xdr:rowOff>98220</xdr:rowOff>
    </xdr:to>
    <xdr:cxnSp macro="">
      <xdr:nvCxnSpPr>
        <xdr:cNvPr id="492" name="直線コネクタ 491">
          <a:extLst>
            <a:ext uri="{FF2B5EF4-FFF2-40B4-BE49-F238E27FC236}">
              <a16:creationId xmlns:a16="http://schemas.microsoft.com/office/drawing/2014/main" xmlns="" id="{11312EBC-CE38-4F43-B026-0DF8AAB1735A}"/>
            </a:ext>
          </a:extLst>
        </xdr:cNvPr>
        <xdr:cNvCxnSpPr/>
      </xdr:nvCxnSpPr>
      <xdr:spPr>
        <a:xfrm flipV="1">
          <a:off x="18778220" y="6634077"/>
          <a:ext cx="73152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161754</xdr:rowOff>
    </xdr:from>
    <xdr:to>
      <xdr:col>107</xdr:col>
      <xdr:colOff>101600</xdr:colOff>
      <xdr:row>39</xdr:row>
      <xdr:rowOff>91904</xdr:rowOff>
    </xdr:to>
    <xdr:sp macro="" textlink="">
      <xdr:nvSpPr>
        <xdr:cNvPr id="493" name="楕円 492">
          <a:extLst>
            <a:ext uri="{FF2B5EF4-FFF2-40B4-BE49-F238E27FC236}">
              <a16:creationId xmlns:a16="http://schemas.microsoft.com/office/drawing/2014/main" xmlns="" id="{2CB67F35-50E3-42D1-8E2B-1EEC6B7CB2AA}"/>
            </a:ext>
          </a:extLst>
        </xdr:cNvPr>
        <xdr:cNvSpPr/>
      </xdr:nvSpPr>
      <xdr:spPr>
        <a:xfrm>
          <a:off x="17937480" y="65320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41104</xdr:rowOff>
    </xdr:from>
    <xdr:to>
      <xdr:col>111</xdr:col>
      <xdr:colOff>177800</xdr:colOff>
      <xdr:row>39</xdr:row>
      <xdr:rowOff>98220</xdr:rowOff>
    </xdr:to>
    <xdr:cxnSp macro="">
      <xdr:nvCxnSpPr>
        <xdr:cNvPr id="494" name="直線コネクタ 493">
          <a:extLst>
            <a:ext uri="{FF2B5EF4-FFF2-40B4-BE49-F238E27FC236}">
              <a16:creationId xmlns:a16="http://schemas.microsoft.com/office/drawing/2014/main" xmlns="" id="{2BBE6B10-ACDD-43E7-9B6D-D36EFFEA4765}"/>
            </a:ext>
          </a:extLst>
        </xdr:cNvPr>
        <xdr:cNvCxnSpPr/>
      </xdr:nvCxnSpPr>
      <xdr:spPr>
        <a:xfrm>
          <a:off x="17988280" y="6579064"/>
          <a:ext cx="789940" cy="5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11078</xdr:rowOff>
    </xdr:from>
    <xdr:to>
      <xdr:col>102</xdr:col>
      <xdr:colOff>165100</xdr:colOff>
      <xdr:row>39</xdr:row>
      <xdr:rowOff>112678</xdr:rowOff>
    </xdr:to>
    <xdr:sp macro="" textlink="">
      <xdr:nvSpPr>
        <xdr:cNvPr id="495" name="楕円 494">
          <a:extLst>
            <a:ext uri="{FF2B5EF4-FFF2-40B4-BE49-F238E27FC236}">
              <a16:creationId xmlns:a16="http://schemas.microsoft.com/office/drawing/2014/main" xmlns="" id="{B5F59811-61AC-4C12-9E75-17BA04011A28}"/>
            </a:ext>
          </a:extLst>
        </xdr:cNvPr>
        <xdr:cNvSpPr/>
      </xdr:nvSpPr>
      <xdr:spPr>
        <a:xfrm>
          <a:off x="17162780" y="654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41104</xdr:rowOff>
    </xdr:from>
    <xdr:to>
      <xdr:col>107</xdr:col>
      <xdr:colOff>50800</xdr:colOff>
      <xdr:row>39</xdr:row>
      <xdr:rowOff>61878</xdr:rowOff>
    </xdr:to>
    <xdr:cxnSp macro="">
      <xdr:nvCxnSpPr>
        <xdr:cNvPr id="496" name="直線コネクタ 495">
          <a:extLst>
            <a:ext uri="{FF2B5EF4-FFF2-40B4-BE49-F238E27FC236}">
              <a16:creationId xmlns:a16="http://schemas.microsoft.com/office/drawing/2014/main" xmlns="" id="{E7D13CDD-EC74-4ADE-8438-A58AD27C5DB5}"/>
            </a:ext>
          </a:extLst>
        </xdr:cNvPr>
        <xdr:cNvCxnSpPr/>
      </xdr:nvCxnSpPr>
      <xdr:spPr>
        <a:xfrm flipV="1">
          <a:off x="17213580" y="6579064"/>
          <a:ext cx="774700" cy="2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13141</xdr:rowOff>
    </xdr:from>
    <xdr:to>
      <xdr:col>98</xdr:col>
      <xdr:colOff>38100</xdr:colOff>
      <xdr:row>39</xdr:row>
      <xdr:rowOff>114741</xdr:rowOff>
    </xdr:to>
    <xdr:sp macro="" textlink="">
      <xdr:nvSpPr>
        <xdr:cNvPr id="497" name="楕円 496">
          <a:extLst>
            <a:ext uri="{FF2B5EF4-FFF2-40B4-BE49-F238E27FC236}">
              <a16:creationId xmlns:a16="http://schemas.microsoft.com/office/drawing/2014/main" xmlns="" id="{49F7FB72-1D44-4D3F-A18B-83C2B23883F3}"/>
            </a:ext>
          </a:extLst>
        </xdr:cNvPr>
        <xdr:cNvSpPr/>
      </xdr:nvSpPr>
      <xdr:spPr>
        <a:xfrm>
          <a:off x="16388080" y="6551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61878</xdr:rowOff>
    </xdr:from>
    <xdr:to>
      <xdr:col>102</xdr:col>
      <xdr:colOff>114300</xdr:colOff>
      <xdr:row>39</xdr:row>
      <xdr:rowOff>63941</xdr:rowOff>
    </xdr:to>
    <xdr:cxnSp macro="">
      <xdr:nvCxnSpPr>
        <xdr:cNvPr id="498" name="直線コネクタ 497">
          <a:extLst>
            <a:ext uri="{FF2B5EF4-FFF2-40B4-BE49-F238E27FC236}">
              <a16:creationId xmlns:a16="http://schemas.microsoft.com/office/drawing/2014/main" xmlns="" id="{FA1A24E3-291E-4402-B011-CBE910B02C5E}"/>
            </a:ext>
          </a:extLst>
        </xdr:cNvPr>
        <xdr:cNvCxnSpPr/>
      </xdr:nvCxnSpPr>
      <xdr:spPr>
        <a:xfrm flipV="1">
          <a:off x="16431260" y="6599838"/>
          <a:ext cx="782320" cy="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499" name="n_1aveValue【一般廃棄物処理施設】&#10;一人当たり有形固定資産（償却資産）額">
          <a:extLst>
            <a:ext uri="{FF2B5EF4-FFF2-40B4-BE49-F238E27FC236}">
              <a16:creationId xmlns:a16="http://schemas.microsoft.com/office/drawing/2014/main" xmlns="" id="{885FFCD9-4514-4A34-A740-A9487B32D9B9}"/>
            </a:ext>
          </a:extLst>
        </xdr:cNvPr>
        <xdr:cNvSpPr txBox="1"/>
      </xdr:nvSpPr>
      <xdr:spPr>
        <a:xfrm>
          <a:off x="18528811" y="621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500" name="n_2aveValue【一般廃棄物処理施設】&#10;一人当たり有形固定資産（償却資産）額">
          <a:extLst>
            <a:ext uri="{FF2B5EF4-FFF2-40B4-BE49-F238E27FC236}">
              <a16:creationId xmlns:a16="http://schemas.microsoft.com/office/drawing/2014/main" xmlns="" id="{8DF87AC9-E27B-4F62-9B04-693083AAFB24}"/>
            </a:ext>
          </a:extLst>
        </xdr:cNvPr>
        <xdr:cNvSpPr txBox="1"/>
      </xdr:nvSpPr>
      <xdr:spPr>
        <a:xfrm>
          <a:off x="17766811" y="62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01" name="n_3aveValue【一般廃棄物処理施設】&#10;一人当たり有形固定資産（償却資産）額">
          <a:extLst>
            <a:ext uri="{FF2B5EF4-FFF2-40B4-BE49-F238E27FC236}">
              <a16:creationId xmlns:a16="http://schemas.microsoft.com/office/drawing/2014/main" xmlns="" id="{6CD646D5-DB33-451B-A00D-7FAF98E60BAB}"/>
            </a:ext>
          </a:extLst>
        </xdr:cNvPr>
        <xdr:cNvSpPr txBox="1"/>
      </xdr:nvSpPr>
      <xdr:spPr>
        <a:xfrm>
          <a:off x="16969251" y="62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02" name="n_4aveValue【一般廃棄物処理施設】&#10;一人当たり有形固定資産（償却資産）額">
          <a:extLst>
            <a:ext uri="{FF2B5EF4-FFF2-40B4-BE49-F238E27FC236}">
              <a16:creationId xmlns:a16="http://schemas.microsoft.com/office/drawing/2014/main" xmlns="" id="{8A6B0EF8-5351-4C04-BD05-B69D2FFFCFF4}"/>
            </a:ext>
          </a:extLst>
        </xdr:cNvPr>
        <xdr:cNvSpPr txBox="1"/>
      </xdr:nvSpPr>
      <xdr:spPr>
        <a:xfrm>
          <a:off x="16194551" y="62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140147</xdr:rowOff>
    </xdr:from>
    <xdr:ext cx="534377" cy="259045"/>
    <xdr:sp macro="" textlink="">
      <xdr:nvSpPr>
        <xdr:cNvPr id="503" name="n_1mainValue【一般廃棄物処理施設】&#10;一人当たり有形固定資産（償却資産）額">
          <a:extLst>
            <a:ext uri="{FF2B5EF4-FFF2-40B4-BE49-F238E27FC236}">
              <a16:creationId xmlns:a16="http://schemas.microsoft.com/office/drawing/2014/main" xmlns="" id="{45970FFE-7706-4D8D-B128-97B82DE2718F}"/>
            </a:ext>
          </a:extLst>
        </xdr:cNvPr>
        <xdr:cNvSpPr txBox="1"/>
      </xdr:nvSpPr>
      <xdr:spPr>
        <a:xfrm>
          <a:off x="18528811" y="667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83031</xdr:rowOff>
    </xdr:from>
    <xdr:ext cx="534377" cy="259045"/>
    <xdr:sp macro="" textlink="">
      <xdr:nvSpPr>
        <xdr:cNvPr id="504" name="n_2mainValue【一般廃棄物処理施設】&#10;一人当たり有形固定資産（償却資産）額">
          <a:extLst>
            <a:ext uri="{FF2B5EF4-FFF2-40B4-BE49-F238E27FC236}">
              <a16:creationId xmlns:a16="http://schemas.microsoft.com/office/drawing/2014/main" xmlns="" id="{B1E693A1-5044-4CD6-B2F7-235C6306F9C0}"/>
            </a:ext>
          </a:extLst>
        </xdr:cNvPr>
        <xdr:cNvSpPr txBox="1"/>
      </xdr:nvSpPr>
      <xdr:spPr>
        <a:xfrm>
          <a:off x="17766811" y="66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103805</xdr:rowOff>
    </xdr:from>
    <xdr:ext cx="534377" cy="259045"/>
    <xdr:sp macro="" textlink="">
      <xdr:nvSpPr>
        <xdr:cNvPr id="505" name="n_3mainValue【一般廃棄物処理施設】&#10;一人当たり有形固定資産（償却資産）額">
          <a:extLst>
            <a:ext uri="{FF2B5EF4-FFF2-40B4-BE49-F238E27FC236}">
              <a16:creationId xmlns:a16="http://schemas.microsoft.com/office/drawing/2014/main" xmlns="" id="{A224C79C-A5A3-4921-9381-DA38108FE8A2}"/>
            </a:ext>
          </a:extLst>
        </xdr:cNvPr>
        <xdr:cNvSpPr txBox="1"/>
      </xdr:nvSpPr>
      <xdr:spPr>
        <a:xfrm>
          <a:off x="16969251" y="664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105868</xdr:rowOff>
    </xdr:from>
    <xdr:ext cx="534377" cy="259045"/>
    <xdr:sp macro="" textlink="">
      <xdr:nvSpPr>
        <xdr:cNvPr id="506" name="n_4mainValue【一般廃棄物処理施設】&#10;一人当たり有形固定資産（償却資産）額">
          <a:extLst>
            <a:ext uri="{FF2B5EF4-FFF2-40B4-BE49-F238E27FC236}">
              <a16:creationId xmlns:a16="http://schemas.microsoft.com/office/drawing/2014/main" xmlns="" id="{91CF2886-8431-4FDA-887E-12361917217F}"/>
            </a:ext>
          </a:extLst>
        </xdr:cNvPr>
        <xdr:cNvSpPr txBox="1"/>
      </xdr:nvSpPr>
      <xdr:spPr>
        <a:xfrm>
          <a:off x="16194551" y="66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xmlns="" id="{4C857557-70DC-4893-B2FA-7CE977F7682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xmlns="" id="{72F1DBE2-BB11-4D1C-9CD8-3874DF0BA02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xmlns="" id="{B50E971D-BADD-4B66-815C-FA8D4072A798}"/>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xmlns="" id="{1B1EC239-FDB9-4B79-BC0A-DF38FE75D885}"/>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xmlns="" id="{646F85BE-EDD9-4C92-BC50-ACBBF10384C3}"/>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xmlns="" id="{24FFB359-31E8-475B-BE07-BC027CAEECC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xmlns="" id="{7C55088B-F439-4E39-90C6-0741F16A3A24}"/>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xmlns="" id="{E06CBD05-6ADE-4FBE-A9AC-98C66BA33445}"/>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xmlns="" id="{2B770E9B-6BDC-46A3-A7B4-72DE3F18A59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xmlns="" id="{A914C992-0E44-48B4-8FE7-32F36E81AF67}"/>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xmlns="" id="{23F781CC-FEFD-4FF0-9FFA-0E85B74719F6}"/>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xmlns="" id="{C7C3C559-C686-45F7-B665-2B606DD533A9}"/>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xmlns="" id="{CEA67A4E-9180-495E-833A-657E29B01366}"/>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xmlns="" id="{550BB685-2ACB-49E7-812A-0D125B986E8B}"/>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xmlns="" id="{3071F8AF-77C6-41F9-9D87-E781A78296C1}"/>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xmlns="" id="{AF06646F-6A55-49FA-82A1-99D4D087EF17}"/>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xmlns="" id="{5145BA8C-DF0C-4CA0-BFE4-769BD724398C}"/>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xmlns="" id="{B0E34FFD-0C85-48B8-969F-BDE4D1E2006D}"/>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xmlns="" id="{BE110B87-5150-4C48-B6C5-FB64DF9D70F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xmlns="" id="{E6BE46F2-D7AA-4FF3-849E-53D6D18E8425}"/>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xmlns="" id="{5595E13D-187A-4A7F-BDCF-EAA9E7A0092D}"/>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xmlns="" id="{A2FE272B-2511-4225-A292-9A9E1D45211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xmlns="" id="{720D2984-02E3-4906-8EFB-E2467EDF9CBB}"/>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xmlns="" id="{6401DD1C-72F7-4C22-84D4-F34E8525AA3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xmlns="" id="{60ABAF89-C0AE-4589-967C-E3ACC681BBB1}"/>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32" name="直線コネクタ 531">
          <a:extLst>
            <a:ext uri="{FF2B5EF4-FFF2-40B4-BE49-F238E27FC236}">
              <a16:creationId xmlns:a16="http://schemas.microsoft.com/office/drawing/2014/main" xmlns="" id="{9259576F-095A-49C8-8964-544DF5248D48}"/>
            </a:ext>
          </a:extLst>
        </xdr:cNvPr>
        <xdr:cNvCxnSpPr/>
      </xdr:nvCxnSpPr>
      <xdr:spPr>
        <a:xfrm flipV="1">
          <a:off x="14375764" y="9290413"/>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3" name="【保健センター・保健所】&#10;有形固定資産減価償却率最小値テキスト">
          <a:extLst>
            <a:ext uri="{FF2B5EF4-FFF2-40B4-BE49-F238E27FC236}">
              <a16:creationId xmlns:a16="http://schemas.microsoft.com/office/drawing/2014/main" xmlns="" id="{F37DF1A8-1A6C-416C-8C55-FD5C6B336273}"/>
            </a:ext>
          </a:extLst>
        </xdr:cNvPr>
        <xdr:cNvSpPr txBox="1"/>
      </xdr:nvSpPr>
      <xdr:spPr>
        <a:xfrm>
          <a:off x="14414500" y="1077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4" name="直線コネクタ 533">
          <a:extLst>
            <a:ext uri="{FF2B5EF4-FFF2-40B4-BE49-F238E27FC236}">
              <a16:creationId xmlns:a16="http://schemas.microsoft.com/office/drawing/2014/main" xmlns="" id="{81D183A3-B92E-44AC-8A01-C0C79508A314}"/>
            </a:ext>
          </a:extLst>
        </xdr:cNvPr>
        <xdr:cNvCxnSpPr/>
      </xdr:nvCxnSpPr>
      <xdr:spPr>
        <a:xfrm>
          <a:off x="14287500" y="10769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35" name="【保健センター・保健所】&#10;有形固定資産減価償却率最大値テキスト">
          <a:extLst>
            <a:ext uri="{FF2B5EF4-FFF2-40B4-BE49-F238E27FC236}">
              <a16:creationId xmlns:a16="http://schemas.microsoft.com/office/drawing/2014/main" xmlns="" id="{D2EF1A8B-4C6C-4A4F-999B-3D91389F1F7B}"/>
            </a:ext>
          </a:extLst>
        </xdr:cNvPr>
        <xdr:cNvSpPr txBox="1"/>
      </xdr:nvSpPr>
      <xdr:spPr>
        <a:xfrm>
          <a:off x="14414500" y="90694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36" name="直線コネクタ 535">
          <a:extLst>
            <a:ext uri="{FF2B5EF4-FFF2-40B4-BE49-F238E27FC236}">
              <a16:creationId xmlns:a16="http://schemas.microsoft.com/office/drawing/2014/main" xmlns="" id="{782D867A-C4E7-4A52-BD46-A03CA96AB600}"/>
            </a:ext>
          </a:extLst>
        </xdr:cNvPr>
        <xdr:cNvCxnSpPr/>
      </xdr:nvCxnSpPr>
      <xdr:spPr>
        <a:xfrm>
          <a:off x="14287500" y="92904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537" name="【保健センター・保健所】&#10;有形固定資産減価償却率平均値テキスト">
          <a:extLst>
            <a:ext uri="{FF2B5EF4-FFF2-40B4-BE49-F238E27FC236}">
              <a16:creationId xmlns:a16="http://schemas.microsoft.com/office/drawing/2014/main" xmlns="" id="{E6578CD2-88A1-40CE-9164-080BCCC2CD49}"/>
            </a:ext>
          </a:extLst>
        </xdr:cNvPr>
        <xdr:cNvSpPr txBox="1"/>
      </xdr:nvSpPr>
      <xdr:spPr>
        <a:xfrm>
          <a:off x="14414500" y="9892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8" name="フローチャート: 判断 537">
          <a:extLst>
            <a:ext uri="{FF2B5EF4-FFF2-40B4-BE49-F238E27FC236}">
              <a16:creationId xmlns:a16="http://schemas.microsoft.com/office/drawing/2014/main" xmlns="" id="{61604F7A-5711-4BEB-94C1-09C3E2BBC2B5}"/>
            </a:ext>
          </a:extLst>
        </xdr:cNvPr>
        <xdr:cNvSpPr/>
      </xdr:nvSpPr>
      <xdr:spPr>
        <a:xfrm>
          <a:off x="14325600" y="100408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39" name="フローチャート: 判断 538">
          <a:extLst>
            <a:ext uri="{FF2B5EF4-FFF2-40B4-BE49-F238E27FC236}">
              <a16:creationId xmlns:a16="http://schemas.microsoft.com/office/drawing/2014/main" xmlns="" id="{CA30F9CF-FEF3-409A-ACB1-0831B4097904}"/>
            </a:ext>
          </a:extLst>
        </xdr:cNvPr>
        <xdr:cNvSpPr/>
      </xdr:nvSpPr>
      <xdr:spPr>
        <a:xfrm>
          <a:off x="1357884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40" name="フローチャート: 判断 539">
          <a:extLst>
            <a:ext uri="{FF2B5EF4-FFF2-40B4-BE49-F238E27FC236}">
              <a16:creationId xmlns:a16="http://schemas.microsoft.com/office/drawing/2014/main" xmlns="" id="{7833784F-B82D-4A6E-9487-3652C8D408F6}"/>
            </a:ext>
          </a:extLst>
        </xdr:cNvPr>
        <xdr:cNvSpPr/>
      </xdr:nvSpPr>
      <xdr:spPr>
        <a:xfrm>
          <a:off x="1280414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41" name="フローチャート: 判断 540">
          <a:extLst>
            <a:ext uri="{FF2B5EF4-FFF2-40B4-BE49-F238E27FC236}">
              <a16:creationId xmlns:a16="http://schemas.microsoft.com/office/drawing/2014/main" xmlns="" id="{3873DAC0-0A8E-4E92-869F-2ED87F94032B}"/>
            </a:ext>
          </a:extLst>
        </xdr:cNvPr>
        <xdr:cNvSpPr/>
      </xdr:nvSpPr>
      <xdr:spPr>
        <a:xfrm>
          <a:off x="12029440" y="99689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2" name="フローチャート: 判断 541">
          <a:extLst>
            <a:ext uri="{FF2B5EF4-FFF2-40B4-BE49-F238E27FC236}">
              <a16:creationId xmlns:a16="http://schemas.microsoft.com/office/drawing/2014/main" xmlns="" id="{B643E213-A0B5-451E-A0CE-76ACE49AE0AC}"/>
            </a:ext>
          </a:extLst>
        </xdr:cNvPr>
        <xdr:cNvSpPr/>
      </xdr:nvSpPr>
      <xdr:spPr>
        <a:xfrm>
          <a:off x="1123188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7D5CDDB4-21FD-4FB1-AB44-999490467852}"/>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963CF561-FDAC-4566-B49D-945BF64348B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3B82B8DC-E1C1-49F6-B528-C0307BE3DC0D}"/>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499CB002-3084-49A2-B91E-2CCBEBCDF532}"/>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48848B79-8DEC-4667-8627-BB6DC7CB23C2}"/>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161472</xdr:rowOff>
    </xdr:from>
    <xdr:to>
      <xdr:col>85</xdr:col>
      <xdr:colOff>177800</xdr:colOff>
      <xdr:row>64</xdr:row>
      <xdr:rowOff>91622</xdr:rowOff>
    </xdr:to>
    <xdr:sp macro="" textlink="">
      <xdr:nvSpPr>
        <xdr:cNvPr id="548" name="楕円 547">
          <a:extLst>
            <a:ext uri="{FF2B5EF4-FFF2-40B4-BE49-F238E27FC236}">
              <a16:creationId xmlns:a16="http://schemas.microsoft.com/office/drawing/2014/main" xmlns="" id="{E2668821-AFDD-4D97-8C39-F763EE16B712}"/>
            </a:ext>
          </a:extLst>
        </xdr:cNvPr>
        <xdr:cNvSpPr/>
      </xdr:nvSpPr>
      <xdr:spPr>
        <a:xfrm>
          <a:off x="14325600" y="1072279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76399</xdr:rowOff>
    </xdr:from>
    <xdr:ext cx="405111" cy="259045"/>
    <xdr:sp macro="" textlink="">
      <xdr:nvSpPr>
        <xdr:cNvPr id="549" name="【保健センター・保健所】&#10;有形固定資産減価償却率該当値テキスト">
          <a:extLst>
            <a:ext uri="{FF2B5EF4-FFF2-40B4-BE49-F238E27FC236}">
              <a16:creationId xmlns:a16="http://schemas.microsoft.com/office/drawing/2014/main" xmlns="" id="{E83AB282-DBEC-4B54-8CD9-A40C516F5CE7}"/>
            </a:ext>
          </a:extLst>
        </xdr:cNvPr>
        <xdr:cNvSpPr txBox="1"/>
      </xdr:nvSpPr>
      <xdr:spPr>
        <a:xfrm>
          <a:off x="14414500" y="10637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117384</xdr:rowOff>
    </xdr:from>
    <xdr:to>
      <xdr:col>81</xdr:col>
      <xdr:colOff>101600</xdr:colOff>
      <xdr:row>64</xdr:row>
      <xdr:rowOff>47534</xdr:rowOff>
    </xdr:to>
    <xdr:sp macro="" textlink="">
      <xdr:nvSpPr>
        <xdr:cNvPr id="550" name="楕円 549">
          <a:extLst>
            <a:ext uri="{FF2B5EF4-FFF2-40B4-BE49-F238E27FC236}">
              <a16:creationId xmlns:a16="http://schemas.microsoft.com/office/drawing/2014/main" xmlns="" id="{17E79E76-8FA0-4A3E-ADF2-1E8618C47622}"/>
            </a:ext>
          </a:extLst>
        </xdr:cNvPr>
        <xdr:cNvSpPr/>
      </xdr:nvSpPr>
      <xdr:spPr>
        <a:xfrm>
          <a:off x="13578840" y="106787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168184</xdr:rowOff>
    </xdr:from>
    <xdr:to>
      <xdr:col>85</xdr:col>
      <xdr:colOff>127000</xdr:colOff>
      <xdr:row>64</xdr:row>
      <xdr:rowOff>40822</xdr:rowOff>
    </xdr:to>
    <xdr:cxnSp macro="">
      <xdr:nvCxnSpPr>
        <xdr:cNvPr id="551" name="直線コネクタ 550">
          <a:extLst>
            <a:ext uri="{FF2B5EF4-FFF2-40B4-BE49-F238E27FC236}">
              <a16:creationId xmlns:a16="http://schemas.microsoft.com/office/drawing/2014/main" xmlns="" id="{B849129D-E599-4002-B1C5-3BE2C652A980}"/>
            </a:ext>
          </a:extLst>
        </xdr:cNvPr>
        <xdr:cNvCxnSpPr/>
      </xdr:nvCxnSpPr>
      <xdr:spPr>
        <a:xfrm>
          <a:off x="13629640" y="10729504"/>
          <a:ext cx="74676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73297</xdr:rowOff>
    </xdr:from>
    <xdr:to>
      <xdr:col>76</xdr:col>
      <xdr:colOff>165100</xdr:colOff>
      <xdr:row>64</xdr:row>
      <xdr:rowOff>3447</xdr:rowOff>
    </xdr:to>
    <xdr:sp macro="" textlink="">
      <xdr:nvSpPr>
        <xdr:cNvPr id="552" name="楕円 551">
          <a:extLst>
            <a:ext uri="{FF2B5EF4-FFF2-40B4-BE49-F238E27FC236}">
              <a16:creationId xmlns:a16="http://schemas.microsoft.com/office/drawing/2014/main" xmlns="" id="{77342BD1-0E6D-4100-984F-E7453667BB1E}"/>
            </a:ext>
          </a:extLst>
        </xdr:cNvPr>
        <xdr:cNvSpPr/>
      </xdr:nvSpPr>
      <xdr:spPr>
        <a:xfrm>
          <a:off x="12804140" y="106346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124097</xdr:rowOff>
    </xdr:from>
    <xdr:to>
      <xdr:col>81</xdr:col>
      <xdr:colOff>50800</xdr:colOff>
      <xdr:row>63</xdr:row>
      <xdr:rowOff>168184</xdr:rowOff>
    </xdr:to>
    <xdr:cxnSp macro="">
      <xdr:nvCxnSpPr>
        <xdr:cNvPr id="553" name="直線コネクタ 552">
          <a:extLst>
            <a:ext uri="{FF2B5EF4-FFF2-40B4-BE49-F238E27FC236}">
              <a16:creationId xmlns:a16="http://schemas.microsoft.com/office/drawing/2014/main" xmlns="" id="{3FCB6CD0-40BA-4E8E-AA1E-5561DBF4D96E}"/>
            </a:ext>
          </a:extLst>
        </xdr:cNvPr>
        <xdr:cNvCxnSpPr/>
      </xdr:nvCxnSpPr>
      <xdr:spPr>
        <a:xfrm>
          <a:off x="12854940" y="10685417"/>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29210</xdr:rowOff>
    </xdr:from>
    <xdr:to>
      <xdr:col>72</xdr:col>
      <xdr:colOff>38100</xdr:colOff>
      <xdr:row>63</xdr:row>
      <xdr:rowOff>130810</xdr:rowOff>
    </xdr:to>
    <xdr:sp macro="" textlink="">
      <xdr:nvSpPr>
        <xdr:cNvPr id="554" name="楕円 553">
          <a:extLst>
            <a:ext uri="{FF2B5EF4-FFF2-40B4-BE49-F238E27FC236}">
              <a16:creationId xmlns:a16="http://schemas.microsoft.com/office/drawing/2014/main" xmlns="" id="{86FEFBA4-3FEE-4EDD-BCDB-D84F325E8D68}"/>
            </a:ext>
          </a:extLst>
        </xdr:cNvPr>
        <xdr:cNvSpPr/>
      </xdr:nvSpPr>
      <xdr:spPr>
        <a:xfrm>
          <a:off x="12029440" y="10590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80010</xdr:rowOff>
    </xdr:from>
    <xdr:to>
      <xdr:col>76</xdr:col>
      <xdr:colOff>114300</xdr:colOff>
      <xdr:row>63</xdr:row>
      <xdr:rowOff>124097</xdr:rowOff>
    </xdr:to>
    <xdr:cxnSp macro="">
      <xdr:nvCxnSpPr>
        <xdr:cNvPr id="555" name="直線コネクタ 554">
          <a:extLst>
            <a:ext uri="{FF2B5EF4-FFF2-40B4-BE49-F238E27FC236}">
              <a16:creationId xmlns:a16="http://schemas.microsoft.com/office/drawing/2014/main" xmlns="" id="{51BBC671-8513-4C92-BF6D-A009C3426BC4}"/>
            </a:ext>
          </a:extLst>
        </xdr:cNvPr>
        <xdr:cNvCxnSpPr/>
      </xdr:nvCxnSpPr>
      <xdr:spPr>
        <a:xfrm>
          <a:off x="12072620" y="10641330"/>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156573</xdr:rowOff>
    </xdr:from>
    <xdr:to>
      <xdr:col>67</xdr:col>
      <xdr:colOff>101600</xdr:colOff>
      <xdr:row>63</xdr:row>
      <xdr:rowOff>86723</xdr:rowOff>
    </xdr:to>
    <xdr:sp macro="" textlink="">
      <xdr:nvSpPr>
        <xdr:cNvPr id="556" name="楕円 555">
          <a:extLst>
            <a:ext uri="{FF2B5EF4-FFF2-40B4-BE49-F238E27FC236}">
              <a16:creationId xmlns:a16="http://schemas.microsoft.com/office/drawing/2014/main" xmlns="" id="{B1D1217B-89F4-4D6B-BF57-38FD900D4718}"/>
            </a:ext>
          </a:extLst>
        </xdr:cNvPr>
        <xdr:cNvSpPr/>
      </xdr:nvSpPr>
      <xdr:spPr>
        <a:xfrm>
          <a:off x="11231880" y="10550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35923</xdr:rowOff>
    </xdr:from>
    <xdr:to>
      <xdr:col>71</xdr:col>
      <xdr:colOff>177800</xdr:colOff>
      <xdr:row>63</xdr:row>
      <xdr:rowOff>80010</xdr:rowOff>
    </xdr:to>
    <xdr:cxnSp macro="">
      <xdr:nvCxnSpPr>
        <xdr:cNvPr id="557" name="直線コネクタ 556">
          <a:extLst>
            <a:ext uri="{FF2B5EF4-FFF2-40B4-BE49-F238E27FC236}">
              <a16:creationId xmlns:a16="http://schemas.microsoft.com/office/drawing/2014/main" xmlns="" id="{5AFB8711-4263-455D-B3F9-40ECC3999BEE}"/>
            </a:ext>
          </a:extLst>
        </xdr:cNvPr>
        <xdr:cNvCxnSpPr/>
      </xdr:nvCxnSpPr>
      <xdr:spPr>
        <a:xfrm>
          <a:off x="11282680" y="10597243"/>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558" name="n_1aveValue【保健センター・保健所】&#10;有形固定資産減価償却率">
          <a:extLst>
            <a:ext uri="{FF2B5EF4-FFF2-40B4-BE49-F238E27FC236}">
              <a16:creationId xmlns:a16="http://schemas.microsoft.com/office/drawing/2014/main" xmlns="" id="{DED787A6-6D96-4E2C-9CD5-777FE2DA4EA8}"/>
            </a:ext>
          </a:extLst>
        </xdr:cNvPr>
        <xdr:cNvSpPr txBox="1"/>
      </xdr:nvSpPr>
      <xdr:spPr>
        <a:xfrm>
          <a:off x="134372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xmlns="" id="{874C0A69-4752-4267-89D2-FFC987A8FF65}"/>
            </a:ext>
          </a:extLst>
        </xdr:cNvPr>
        <xdr:cNvSpPr txBox="1"/>
      </xdr:nvSpPr>
      <xdr:spPr>
        <a:xfrm>
          <a:off x="126752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60" name="n_3aveValue【保健センター・保健所】&#10;有形固定資産減価償却率">
          <a:extLst>
            <a:ext uri="{FF2B5EF4-FFF2-40B4-BE49-F238E27FC236}">
              <a16:creationId xmlns:a16="http://schemas.microsoft.com/office/drawing/2014/main" xmlns="" id="{4229D488-0ED1-401E-B144-A43326CCB747}"/>
            </a:ext>
          </a:extLst>
        </xdr:cNvPr>
        <xdr:cNvSpPr txBox="1"/>
      </xdr:nvSpPr>
      <xdr:spPr>
        <a:xfrm>
          <a:off x="1190054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1" name="n_4aveValue【保健センター・保健所】&#10;有形固定資産減価償却率">
          <a:extLst>
            <a:ext uri="{FF2B5EF4-FFF2-40B4-BE49-F238E27FC236}">
              <a16:creationId xmlns:a16="http://schemas.microsoft.com/office/drawing/2014/main" xmlns="" id="{E92604A2-2DC6-46C1-97C8-EA6B7985EC46}"/>
            </a:ext>
          </a:extLst>
        </xdr:cNvPr>
        <xdr:cNvSpPr txBox="1"/>
      </xdr:nvSpPr>
      <xdr:spPr>
        <a:xfrm>
          <a:off x="1110298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38661</xdr:rowOff>
    </xdr:from>
    <xdr:ext cx="405111" cy="259045"/>
    <xdr:sp macro="" textlink="">
      <xdr:nvSpPr>
        <xdr:cNvPr id="562" name="n_1mainValue【保健センター・保健所】&#10;有形固定資産減価償却率">
          <a:extLst>
            <a:ext uri="{FF2B5EF4-FFF2-40B4-BE49-F238E27FC236}">
              <a16:creationId xmlns:a16="http://schemas.microsoft.com/office/drawing/2014/main" xmlns="" id="{7A6861F5-573A-4F17-9E99-50255E495087}"/>
            </a:ext>
          </a:extLst>
        </xdr:cNvPr>
        <xdr:cNvSpPr txBox="1"/>
      </xdr:nvSpPr>
      <xdr:spPr>
        <a:xfrm>
          <a:off x="13437244" y="107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166024</xdr:rowOff>
    </xdr:from>
    <xdr:ext cx="405111" cy="259045"/>
    <xdr:sp macro="" textlink="">
      <xdr:nvSpPr>
        <xdr:cNvPr id="563" name="n_2mainValue【保健センター・保健所】&#10;有形固定資産減価償却率">
          <a:extLst>
            <a:ext uri="{FF2B5EF4-FFF2-40B4-BE49-F238E27FC236}">
              <a16:creationId xmlns:a16="http://schemas.microsoft.com/office/drawing/2014/main" xmlns="" id="{F5FA2485-CD28-405C-B513-C6BFF4CE9C7B}"/>
            </a:ext>
          </a:extLst>
        </xdr:cNvPr>
        <xdr:cNvSpPr txBox="1"/>
      </xdr:nvSpPr>
      <xdr:spPr>
        <a:xfrm>
          <a:off x="126752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121937</xdr:rowOff>
    </xdr:from>
    <xdr:ext cx="405111" cy="259045"/>
    <xdr:sp macro="" textlink="">
      <xdr:nvSpPr>
        <xdr:cNvPr id="564" name="n_3mainValue【保健センター・保健所】&#10;有形固定資産減価償却率">
          <a:extLst>
            <a:ext uri="{FF2B5EF4-FFF2-40B4-BE49-F238E27FC236}">
              <a16:creationId xmlns:a16="http://schemas.microsoft.com/office/drawing/2014/main" xmlns="" id="{6D7CAE05-8518-49FB-9890-3B5698AA0BE9}"/>
            </a:ext>
          </a:extLst>
        </xdr:cNvPr>
        <xdr:cNvSpPr txBox="1"/>
      </xdr:nvSpPr>
      <xdr:spPr>
        <a:xfrm>
          <a:off x="119005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77850</xdr:rowOff>
    </xdr:from>
    <xdr:ext cx="405111" cy="259045"/>
    <xdr:sp macro="" textlink="">
      <xdr:nvSpPr>
        <xdr:cNvPr id="565" name="n_4mainValue【保健センター・保健所】&#10;有形固定資産減価償却率">
          <a:extLst>
            <a:ext uri="{FF2B5EF4-FFF2-40B4-BE49-F238E27FC236}">
              <a16:creationId xmlns:a16="http://schemas.microsoft.com/office/drawing/2014/main" xmlns="" id="{FA2EF6D7-8A28-4717-914E-6639B6D5FEB5}"/>
            </a:ext>
          </a:extLst>
        </xdr:cNvPr>
        <xdr:cNvSpPr txBox="1"/>
      </xdr:nvSpPr>
      <xdr:spPr>
        <a:xfrm>
          <a:off x="1110298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xmlns="" id="{A6F98F5A-54A4-445E-8BD3-09CB6E45C49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xmlns="" id="{0DEFE23C-745B-40AA-A7A0-4AD56BEA215F}"/>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xmlns="" id="{0DEAE991-8B3F-47FD-9601-B3D70AF949B1}"/>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xmlns="" id="{86C2259E-E3C3-4601-9954-196187E4E93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xmlns="" id="{1AF74389-B4EC-4D7F-90A1-697B07C74B7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xmlns="" id="{0AA250EC-00EF-4F90-9434-FA2008F95C86}"/>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xmlns="" id="{EFFE5BBB-114D-4934-9A27-94774480CC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xmlns="" id="{890480C2-3C5B-4FDB-9A88-A61C6F6BD2C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xmlns="" id="{26C7A22C-7879-419C-ABD7-A2EE4B06ECCB}"/>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xmlns="" id="{4EC3ABE4-55C0-4E7E-BC14-15CE491CCE18}"/>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a:extLst>
            <a:ext uri="{FF2B5EF4-FFF2-40B4-BE49-F238E27FC236}">
              <a16:creationId xmlns:a16="http://schemas.microsoft.com/office/drawing/2014/main" xmlns="" id="{AB5E68A7-1CC9-4E4A-BE6E-E66515F36A96}"/>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a:extLst>
            <a:ext uri="{FF2B5EF4-FFF2-40B4-BE49-F238E27FC236}">
              <a16:creationId xmlns:a16="http://schemas.microsoft.com/office/drawing/2014/main" xmlns="" id="{0174A32E-7E2D-4A9E-A77D-B2EDD1109357}"/>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a:extLst>
            <a:ext uri="{FF2B5EF4-FFF2-40B4-BE49-F238E27FC236}">
              <a16:creationId xmlns:a16="http://schemas.microsoft.com/office/drawing/2014/main" xmlns="" id="{EE70819B-E35E-434A-B76D-892B4FF17AD8}"/>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a:extLst>
            <a:ext uri="{FF2B5EF4-FFF2-40B4-BE49-F238E27FC236}">
              <a16:creationId xmlns:a16="http://schemas.microsoft.com/office/drawing/2014/main" xmlns="" id="{D30BF3A1-AD4B-4D57-92AF-909AD7A1E344}"/>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a:extLst>
            <a:ext uri="{FF2B5EF4-FFF2-40B4-BE49-F238E27FC236}">
              <a16:creationId xmlns:a16="http://schemas.microsoft.com/office/drawing/2014/main" xmlns="" id="{7D616D78-661B-47B7-B997-8D063A255337}"/>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a:extLst>
            <a:ext uri="{FF2B5EF4-FFF2-40B4-BE49-F238E27FC236}">
              <a16:creationId xmlns:a16="http://schemas.microsoft.com/office/drawing/2014/main" xmlns="" id="{9F34880E-D0EA-4B29-B255-92EA76CD3B6F}"/>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a:extLst>
            <a:ext uri="{FF2B5EF4-FFF2-40B4-BE49-F238E27FC236}">
              <a16:creationId xmlns:a16="http://schemas.microsoft.com/office/drawing/2014/main" xmlns="" id="{5D81B4C5-B8A0-4C28-9350-67C8D651D08B}"/>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a:extLst>
            <a:ext uri="{FF2B5EF4-FFF2-40B4-BE49-F238E27FC236}">
              <a16:creationId xmlns:a16="http://schemas.microsoft.com/office/drawing/2014/main" xmlns="" id="{54F69EE3-0FCD-4E79-A78D-BA4C20360E09}"/>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a:extLst>
            <a:ext uri="{FF2B5EF4-FFF2-40B4-BE49-F238E27FC236}">
              <a16:creationId xmlns:a16="http://schemas.microsoft.com/office/drawing/2014/main" xmlns="" id="{A0BCB39B-511F-48C5-9F68-272E21CC60C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a:extLst>
            <a:ext uri="{FF2B5EF4-FFF2-40B4-BE49-F238E27FC236}">
              <a16:creationId xmlns:a16="http://schemas.microsoft.com/office/drawing/2014/main" xmlns="" id="{0CAB61BC-EBC3-41A6-856F-A86F002065FC}"/>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a:extLst>
            <a:ext uri="{FF2B5EF4-FFF2-40B4-BE49-F238E27FC236}">
              <a16:creationId xmlns:a16="http://schemas.microsoft.com/office/drawing/2014/main" xmlns="" id="{1315A67B-1F7E-4462-B731-910A1BA77826}"/>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a:extLst>
            <a:ext uri="{FF2B5EF4-FFF2-40B4-BE49-F238E27FC236}">
              <a16:creationId xmlns:a16="http://schemas.microsoft.com/office/drawing/2014/main" xmlns="" id="{E43EC480-64F7-462F-B8E7-467DC40D7575}"/>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xmlns="" id="{DBBC12E1-06B9-4BC1-B1C1-86FA94BE92B8}"/>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xmlns="" id="{976C03DC-9F2E-46A9-A729-9D6A35B2D934}"/>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xmlns="" id="{9A95ED0C-EE06-4ED6-887D-E80B9018BCFA}"/>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91" name="直線コネクタ 590">
          <a:extLst>
            <a:ext uri="{FF2B5EF4-FFF2-40B4-BE49-F238E27FC236}">
              <a16:creationId xmlns:a16="http://schemas.microsoft.com/office/drawing/2014/main" xmlns="" id="{90F55595-5285-4E5A-B79E-C6E6530B8908}"/>
            </a:ext>
          </a:extLst>
        </xdr:cNvPr>
        <xdr:cNvCxnSpPr/>
      </xdr:nvCxnSpPr>
      <xdr:spPr>
        <a:xfrm flipV="1">
          <a:off x="19509104" y="9407434"/>
          <a:ext cx="0" cy="1442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xmlns="" id="{562ACB52-31FF-4141-83E0-76EA15AD38CB}"/>
            </a:ext>
          </a:extLst>
        </xdr:cNvPr>
        <xdr:cNvSpPr txBox="1"/>
      </xdr:nvSpPr>
      <xdr:spPr>
        <a:xfrm>
          <a:off x="19547840" y="1085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3" name="直線コネクタ 592">
          <a:extLst>
            <a:ext uri="{FF2B5EF4-FFF2-40B4-BE49-F238E27FC236}">
              <a16:creationId xmlns:a16="http://schemas.microsoft.com/office/drawing/2014/main" xmlns="" id="{16C7FE1D-21A1-4583-85BF-D28D3E0325D5}"/>
            </a:ext>
          </a:extLst>
        </xdr:cNvPr>
        <xdr:cNvCxnSpPr/>
      </xdr:nvCxnSpPr>
      <xdr:spPr>
        <a:xfrm>
          <a:off x="1944370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xmlns="" id="{6D0DCD1A-1D55-4879-A17B-332FD4DED640}"/>
            </a:ext>
          </a:extLst>
        </xdr:cNvPr>
        <xdr:cNvSpPr txBox="1"/>
      </xdr:nvSpPr>
      <xdr:spPr>
        <a:xfrm>
          <a:off x="19547840" y="919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95" name="直線コネクタ 594">
          <a:extLst>
            <a:ext uri="{FF2B5EF4-FFF2-40B4-BE49-F238E27FC236}">
              <a16:creationId xmlns:a16="http://schemas.microsoft.com/office/drawing/2014/main" xmlns="" id="{DAF05543-59D6-4D1C-9AD9-A0AECE88D2AA}"/>
            </a:ext>
          </a:extLst>
        </xdr:cNvPr>
        <xdr:cNvCxnSpPr/>
      </xdr:nvCxnSpPr>
      <xdr:spPr>
        <a:xfrm>
          <a:off x="19443700" y="94074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xmlns="" id="{703CB86E-61DE-4F34-8551-6EFEF873BCB4}"/>
            </a:ext>
          </a:extLst>
        </xdr:cNvPr>
        <xdr:cNvSpPr txBox="1"/>
      </xdr:nvSpPr>
      <xdr:spPr>
        <a:xfrm>
          <a:off x="19547840" y="10475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97" name="フローチャート: 判断 596">
          <a:extLst>
            <a:ext uri="{FF2B5EF4-FFF2-40B4-BE49-F238E27FC236}">
              <a16:creationId xmlns:a16="http://schemas.microsoft.com/office/drawing/2014/main" xmlns="" id="{8E61FC3D-CD24-46B7-9F68-9C98646B2DD1}"/>
            </a:ext>
          </a:extLst>
        </xdr:cNvPr>
        <xdr:cNvSpPr/>
      </xdr:nvSpPr>
      <xdr:spPr>
        <a:xfrm>
          <a:off x="19458940" y="1061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98" name="フローチャート: 判断 597">
          <a:extLst>
            <a:ext uri="{FF2B5EF4-FFF2-40B4-BE49-F238E27FC236}">
              <a16:creationId xmlns:a16="http://schemas.microsoft.com/office/drawing/2014/main" xmlns="" id="{4B73E553-3742-4B9F-B174-B0B372643F26}"/>
            </a:ext>
          </a:extLst>
        </xdr:cNvPr>
        <xdr:cNvSpPr/>
      </xdr:nvSpPr>
      <xdr:spPr>
        <a:xfrm>
          <a:off x="18735040" y="106035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99" name="フローチャート: 判断 598">
          <a:extLst>
            <a:ext uri="{FF2B5EF4-FFF2-40B4-BE49-F238E27FC236}">
              <a16:creationId xmlns:a16="http://schemas.microsoft.com/office/drawing/2014/main" xmlns="" id="{F9B04B7F-B0E3-46B5-B7CB-4B4252F2EFE0}"/>
            </a:ext>
          </a:extLst>
        </xdr:cNvPr>
        <xdr:cNvSpPr/>
      </xdr:nvSpPr>
      <xdr:spPr>
        <a:xfrm>
          <a:off x="17937480" y="106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00" name="フローチャート: 判断 599">
          <a:extLst>
            <a:ext uri="{FF2B5EF4-FFF2-40B4-BE49-F238E27FC236}">
              <a16:creationId xmlns:a16="http://schemas.microsoft.com/office/drawing/2014/main" xmlns="" id="{044A7C41-DF3B-42A6-BF96-77DDCA5631C7}"/>
            </a:ext>
          </a:extLst>
        </xdr:cNvPr>
        <xdr:cNvSpPr/>
      </xdr:nvSpPr>
      <xdr:spPr>
        <a:xfrm>
          <a:off x="17162780" y="10632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01" name="フローチャート: 判断 600">
          <a:extLst>
            <a:ext uri="{FF2B5EF4-FFF2-40B4-BE49-F238E27FC236}">
              <a16:creationId xmlns:a16="http://schemas.microsoft.com/office/drawing/2014/main" xmlns="" id="{4E15B1A8-E9BB-42FF-BC21-42DD40B89C40}"/>
            </a:ext>
          </a:extLst>
        </xdr:cNvPr>
        <xdr:cNvSpPr/>
      </xdr:nvSpPr>
      <xdr:spPr>
        <a:xfrm>
          <a:off x="16388080" y="10619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E6736224-F589-46DB-B5E3-0F6500E6B668}"/>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994922F4-1271-4D4D-87EA-16DF77DE3CC3}"/>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F5484B7A-A592-4097-B059-0B5354ED2EAC}"/>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04CD7B01-5E47-4F2C-95F3-8D95AC0D972D}"/>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B4A91466-E8AC-45B2-BEEC-56596B2FD938}"/>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607" name="楕円 606">
          <a:extLst>
            <a:ext uri="{FF2B5EF4-FFF2-40B4-BE49-F238E27FC236}">
              <a16:creationId xmlns:a16="http://schemas.microsoft.com/office/drawing/2014/main" xmlns="" id="{9EBB2FF8-DC8E-4033-9E60-B6289287C8C0}"/>
            </a:ext>
          </a:extLst>
        </xdr:cNvPr>
        <xdr:cNvSpPr/>
      </xdr:nvSpPr>
      <xdr:spPr>
        <a:xfrm>
          <a:off x="19458940" y="10701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55171</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xmlns="" id="{FEF55DA5-CFDE-41E5-8A9D-20C2A283A474}"/>
            </a:ext>
          </a:extLst>
        </xdr:cNvPr>
        <xdr:cNvSpPr txBox="1"/>
      </xdr:nvSpPr>
      <xdr:spPr>
        <a:xfrm>
          <a:off x="19547840" y="1061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140244</xdr:rowOff>
    </xdr:from>
    <xdr:to>
      <xdr:col>112</xdr:col>
      <xdr:colOff>38100</xdr:colOff>
      <xdr:row>64</xdr:row>
      <xdr:rowOff>70394</xdr:rowOff>
    </xdr:to>
    <xdr:sp macro="" textlink="">
      <xdr:nvSpPr>
        <xdr:cNvPr id="609" name="楕円 608">
          <a:extLst>
            <a:ext uri="{FF2B5EF4-FFF2-40B4-BE49-F238E27FC236}">
              <a16:creationId xmlns:a16="http://schemas.microsoft.com/office/drawing/2014/main" xmlns="" id="{E94A2928-9C4D-4AA4-B246-7CB4D676E9D8}"/>
            </a:ext>
          </a:extLst>
        </xdr:cNvPr>
        <xdr:cNvSpPr/>
      </xdr:nvSpPr>
      <xdr:spPr>
        <a:xfrm>
          <a:off x="18735040" y="107015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19594</xdr:rowOff>
    </xdr:from>
    <xdr:to>
      <xdr:col>116</xdr:col>
      <xdr:colOff>63500</xdr:colOff>
      <xdr:row>64</xdr:row>
      <xdr:rowOff>19594</xdr:rowOff>
    </xdr:to>
    <xdr:cxnSp macro="">
      <xdr:nvCxnSpPr>
        <xdr:cNvPr id="610" name="直線コネクタ 609">
          <a:extLst>
            <a:ext uri="{FF2B5EF4-FFF2-40B4-BE49-F238E27FC236}">
              <a16:creationId xmlns:a16="http://schemas.microsoft.com/office/drawing/2014/main" xmlns="" id="{BC90B59B-C80A-4AE2-A942-CE34162780EE}"/>
            </a:ext>
          </a:extLst>
        </xdr:cNvPr>
        <xdr:cNvCxnSpPr/>
      </xdr:nvCxnSpPr>
      <xdr:spPr>
        <a:xfrm>
          <a:off x="18778220" y="1074855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140244</xdr:rowOff>
    </xdr:from>
    <xdr:to>
      <xdr:col>107</xdr:col>
      <xdr:colOff>101600</xdr:colOff>
      <xdr:row>64</xdr:row>
      <xdr:rowOff>70394</xdr:rowOff>
    </xdr:to>
    <xdr:sp macro="" textlink="">
      <xdr:nvSpPr>
        <xdr:cNvPr id="611" name="楕円 610">
          <a:extLst>
            <a:ext uri="{FF2B5EF4-FFF2-40B4-BE49-F238E27FC236}">
              <a16:creationId xmlns:a16="http://schemas.microsoft.com/office/drawing/2014/main" xmlns="" id="{B4B7B61F-775A-4C5C-A5FF-9580CD06123D}"/>
            </a:ext>
          </a:extLst>
        </xdr:cNvPr>
        <xdr:cNvSpPr/>
      </xdr:nvSpPr>
      <xdr:spPr>
        <a:xfrm>
          <a:off x="17937480" y="10701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19594</xdr:rowOff>
    </xdr:from>
    <xdr:to>
      <xdr:col>111</xdr:col>
      <xdr:colOff>177800</xdr:colOff>
      <xdr:row>64</xdr:row>
      <xdr:rowOff>19594</xdr:rowOff>
    </xdr:to>
    <xdr:cxnSp macro="">
      <xdr:nvCxnSpPr>
        <xdr:cNvPr id="612" name="直線コネクタ 611">
          <a:extLst>
            <a:ext uri="{FF2B5EF4-FFF2-40B4-BE49-F238E27FC236}">
              <a16:creationId xmlns:a16="http://schemas.microsoft.com/office/drawing/2014/main" xmlns="" id="{5FDB6A81-DC62-4E7F-AE2D-EAE915F52461}"/>
            </a:ext>
          </a:extLst>
        </xdr:cNvPr>
        <xdr:cNvCxnSpPr/>
      </xdr:nvCxnSpPr>
      <xdr:spPr>
        <a:xfrm>
          <a:off x="17988280" y="1074855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140244</xdr:rowOff>
    </xdr:from>
    <xdr:to>
      <xdr:col>102</xdr:col>
      <xdr:colOff>165100</xdr:colOff>
      <xdr:row>64</xdr:row>
      <xdr:rowOff>70394</xdr:rowOff>
    </xdr:to>
    <xdr:sp macro="" textlink="">
      <xdr:nvSpPr>
        <xdr:cNvPr id="613" name="楕円 612">
          <a:extLst>
            <a:ext uri="{FF2B5EF4-FFF2-40B4-BE49-F238E27FC236}">
              <a16:creationId xmlns:a16="http://schemas.microsoft.com/office/drawing/2014/main" xmlns="" id="{A8D0F410-032D-425C-AEEE-3E0C842B790C}"/>
            </a:ext>
          </a:extLst>
        </xdr:cNvPr>
        <xdr:cNvSpPr/>
      </xdr:nvSpPr>
      <xdr:spPr>
        <a:xfrm>
          <a:off x="17162780" y="10701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19594</xdr:rowOff>
    </xdr:from>
    <xdr:to>
      <xdr:col>107</xdr:col>
      <xdr:colOff>50800</xdr:colOff>
      <xdr:row>64</xdr:row>
      <xdr:rowOff>19594</xdr:rowOff>
    </xdr:to>
    <xdr:cxnSp macro="">
      <xdr:nvCxnSpPr>
        <xdr:cNvPr id="614" name="直線コネクタ 613">
          <a:extLst>
            <a:ext uri="{FF2B5EF4-FFF2-40B4-BE49-F238E27FC236}">
              <a16:creationId xmlns:a16="http://schemas.microsoft.com/office/drawing/2014/main" xmlns="" id="{C089C4FD-F3FE-46B0-BA29-24F16A980537}"/>
            </a:ext>
          </a:extLst>
        </xdr:cNvPr>
        <xdr:cNvCxnSpPr/>
      </xdr:nvCxnSpPr>
      <xdr:spPr>
        <a:xfrm>
          <a:off x="17213580" y="1074855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140244</xdr:rowOff>
    </xdr:from>
    <xdr:to>
      <xdr:col>98</xdr:col>
      <xdr:colOff>38100</xdr:colOff>
      <xdr:row>64</xdr:row>
      <xdr:rowOff>70394</xdr:rowOff>
    </xdr:to>
    <xdr:sp macro="" textlink="">
      <xdr:nvSpPr>
        <xdr:cNvPr id="615" name="楕円 614">
          <a:extLst>
            <a:ext uri="{FF2B5EF4-FFF2-40B4-BE49-F238E27FC236}">
              <a16:creationId xmlns:a16="http://schemas.microsoft.com/office/drawing/2014/main" xmlns="" id="{AFC9AB88-13E9-4BF6-8ACB-DFEF1D4BCDC5}"/>
            </a:ext>
          </a:extLst>
        </xdr:cNvPr>
        <xdr:cNvSpPr/>
      </xdr:nvSpPr>
      <xdr:spPr>
        <a:xfrm>
          <a:off x="16388080" y="107015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19594</xdr:rowOff>
    </xdr:from>
    <xdr:to>
      <xdr:col>102</xdr:col>
      <xdr:colOff>114300</xdr:colOff>
      <xdr:row>64</xdr:row>
      <xdr:rowOff>19594</xdr:rowOff>
    </xdr:to>
    <xdr:cxnSp macro="">
      <xdr:nvCxnSpPr>
        <xdr:cNvPr id="616" name="直線コネクタ 615">
          <a:extLst>
            <a:ext uri="{FF2B5EF4-FFF2-40B4-BE49-F238E27FC236}">
              <a16:creationId xmlns:a16="http://schemas.microsoft.com/office/drawing/2014/main" xmlns="" id="{8241AFF6-0E21-436E-A0AB-486F6997CA71}"/>
            </a:ext>
          </a:extLst>
        </xdr:cNvPr>
        <xdr:cNvCxnSpPr/>
      </xdr:nvCxnSpPr>
      <xdr:spPr>
        <a:xfrm>
          <a:off x="16431260" y="1074855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617" name="n_1aveValue【保健センター・保健所】&#10;一人当たり面積">
          <a:extLst>
            <a:ext uri="{FF2B5EF4-FFF2-40B4-BE49-F238E27FC236}">
              <a16:creationId xmlns:a16="http://schemas.microsoft.com/office/drawing/2014/main" xmlns="" id="{1376B0BD-C4FA-4A67-B0E5-9222F3924FB2}"/>
            </a:ext>
          </a:extLst>
        </xdr:cNvPr>
        <xdr:cNvSpPr txBox="1"/>
      </xdr:nvSpPr>
      <xdr:spPr>
        <a:xfrm>
          <a:off x="18561127" y="103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618" name="n_2aveValue【保健センター・保健所】&#10;一人当たり面積">
          <a:extLst>
            <a:ext uri="{FF2B5EF4-FFF2-40B4-BE49-F238E27FC236}">
              <a16:creationId xmlns:a16="http://schemas.microsoft.com/office/drawing/2014/main" xmlns="" id="{49203515-C8AE-4D2D-B7BE-0D193C63073B}"/>
            </a:ext>
          </a:extLst>
        </xdr:cNvPr>
        <xdr:cNvSpPr txBox="1"/>
      </xdr:nvSpPr>
      <xdr:spPr>
        <a:xfrm>
          <a:off x="17776267" y="1039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619" name="n_3aveValue【保健センター・保健所】&#10;一人当たり面積">
          <a:extLst>
            <a:ext uri="{FF2B5EF4-FFF2-40B4-BE49-F238E27FC236}">
              <a16:creationId xmlns:a16="http://schemas.microsoft.com/office/drawing/2014/main" xmlns="" id="{C7E73F10-1A38-4539-943B-033484437D1E}"/>
            </a:ext>
          </a:extLst>
        </xdr:cNvPr>
        <xdr:cNvSpPr txBox="1"/>
      </xdr:nvSpPr>
      <xdr:spPr>
        <a:xfrm>
          <a:off x="17001567" y="104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620" name="n_4aveValue【保健センター・保健所】&#10;一人当たり面積">
          <a:extLst>
            <a:ext uri="{FF2B5EF4-FFF2-40B4-BE49-F238E27FC236}">
              <a16:creationId xmlns:a16="http://schemas.microsoft.com/office/drawing/2014/main" xmlns="" id="{28A71DB3-8D62-41E3-867B-FF2C483788B9}"/>
            </a:ext>
          </a:extLst>
        </xdr:cNvPr>
        <xdr:cNvSpPr txBox="1"/>
      </xdr:nvSpPr>
      <xdr:spPr>
        <a:xfrm>
          <a:off x="16226867" y="1039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61521</xdr:rowOff>
    </xdr:from>
    <xdr:ext cx="469744" cy="259045"/>
    <xdr:sp macro="" textlink="">
      <xdr:nvSpPr>
        <xdr:cNvPr id="621" name="n_1mainValue【保健センター・保健所】&#10;一人当たり面積">
          <a:extLst>
            <a:ext uri="{FF2B5EF4-FFF2-40B4-BE49-F238E27FC236}">
              <a16:creationId xmlns:a16="http://schemas.microsoft.com/office/drawing/2014/main" xmlns="" id="{9544A4B8-0C35-4D4F-B683-5D0C9E6EDF4C}"/>
            </a:ext>
          </a:extLst>
        </xdr:cNvPr>
        <xdr:cNvSpPr txBox="1"/>
      </xdr:nvSpPr>
      <xdr:spPr>
        <a:xfrm>
          <a:off x="18561127" y="107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61521</xdr:rowOff>
    </xdr:from>
    <xdr:ext cx="469744" cy="259045"/>
    <xdr:sp macro="" textlink="">
      <xdr:nvSpPr>
        <xdr:cNvPr id="622" name="n_2mainValue【保健センター・保健所】&#10;一人当たり面積">
          <a:extLst>
            <a:ext uri="{FF2B5EF4-FFF2-40B4-BE49-F238E27FC236}">
              <a16:creationId xmlns:a16="http://schemas.microsoft.com/office/drawing/2014/main" xmlns="" id="{7A0A1B39-75E2-4FF9-9C86-B12BCEBD5EE1}"/>
            </a:ext>
          </a:extLst>
        </xdr:cNvPr>
        <xdr:cNvSpPr txBox="1"/>
      </xdr:nvSpPr>
      <xdr:spPr>
        <a:xfrm>
          <a:off x="17776267" y="107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61521</xdr:rowOff>
    </xdr:from>
    <xdr:ext cx="469744" cy="259045"/>
    <xdr:sp macro="" textlink="">
      <xdr:nvSpPr>
        <xdr:cNvPr id="623" name="n_3mainValue【保健センター・保健所】&#10;一人当たり面積">
          <a:extLst>
            <a:ext uri="{FF2B5EF4-FFF2-40B4-BE49-F238E27FC236}">
              <a16:creationId xmlns:a16="http://schemas.microsoft.com/office/drawing/2014/main" xmlns="" id="{66188FE4-9F29-43D8-89DB-175E587AB851}"/>
            </a:ext>
          </a:extLst>
        </xdr:cNvPr>
        <xdr:cNvSpPr txBox="1"/>
      </xdr:nvSpPr>
      <xdr:spPr>
        <a:xfrm>
          <a:off x="17001567" y="107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61521</xdr:rowOff>
    </xdr:from>
    <xdr:ext cx="469744" cy="259045"/>
    <xdr:sp macro="" textlink="">
      <xdr:nvSpPr>
        <xdr:cNvPr id="624" name="n_4mainValue【保健センター・保健所】&#10;一人当たり面積">
          <a:extLst>
            <a:ext uri="{FF2B5EF4-FFF2-40B4-BE49-F238E27FC236}">
              <a16:creationId xmlns:a16="http://schemas.microsoft.com/office/drawing/2014/main" xmlns="" id="{5806F1FE-2647-4C61-9B24-27A73A489945}"/>
            </a:ext>
          </a:extLst>
        </xdr:cNvPr>
        <xdr:cNvSpPr txBox="1"/>
      </xdr:nvSpPr>
      <xdr:spPr>
        <a:xfrm>
          <a:off x="16226867" y="107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xmlns="" id="{FBE1BDB2-A719-4860-96F7-66CC96F915D4}"/>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xmlns="" id="{264BD3DA-443E-494B-B024-D4747CA3908C}"/>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xmlns="" id="{DDD6FDE6-EB3E-42EF-A7E3-FEC8D1642865}"/>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xmlns="" id="{73C0249D-E412-491D-A35C-DE11A519187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xmlns="" id="{C2FCA8C5-BC8A-408A-854D-6E6745D19FEC}"/>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xmlns="" id="{85D14204-F459-4E70-9D84-2BC0DAF60CC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xmlns="" id="{0261D566-0865-492E-B18F-3B4249C9E1F7}"/>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xmlns="" id="{4FE4CC95-8BA6-474F-B363-4670C11C2E41}"/>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xmlns="" id="{B94764C9-1076-4F72-9FC6-450501E38DDD}"/>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xmlns="" id="{A1D2A98F-C261-48C5-8B25-3ED2448F9079}"/>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xmlns="" id="{CEEDEC24-312D-491C-84C6-C89ECCD108F7}"/>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xmlns="" id="{EDBC2AB6-693D-4DED-BF70-FEF34A1DE348}"/>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xmlns="" id="{CA825CDB-0961-495D-AF46-FD0BD805E562}"/>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xmlns="" id="{5F8F8B44-FFA3-4547-9194-0475F56393EA}"/>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xmlns="" id="{C91B0977-4F74-48B1-B35D-77ECCC9C4D4A}"/>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xmlns="" id="{054BB98F-9240-4459-97EC-EF0476670136}"/>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xmlns="" id="{AFEAED70-A10C-4500-887E-4D2C2304DEDD}"/>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xmlns="" id="{C502FD92-A5C7-4801-891D-F9462B649ECF}"/>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xmlns="" id="{90CFBA0A-CE17-4C73-A3D3-B0FC08BD98DE}"/>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xmlns="" id="{89C54D85-3944-4315-818E-06A0EEDBA286}"/>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xmlns="" id="{EE1D8FD8-185E-4FC2-BA87-A7F3DEB6873B}"/>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xmlns="" id="{34A2E68C-0B2C-4E41-B3CE-9E75654BE076}"/>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xmlns="" id="{9B5490AB-0E77-487A-8F35-559D4C3EE41C}"/>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xmlns="" id="{4D85B0A1-B8FD-4863-9F37-1987D7FD302B}"/>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xmlns="" id="{DBDB6399-D123-4495-8397-D125021B6611}"/>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xmlns="" id="{AFFF120B-F68C-47AD-A4AA-58CF964679C5}"/>
            </a:ext>
          </a:extLst>
        </xdr:cNvPr>
        <xdr:cNvCxnSpPr/>
      </xdr:nvCxnSpPr>
      <xdr:spPr>
        <a:xfrm flipV="1">
          <a:off x="14375764" y="13205459"/>
          <a:ext cx="0" cy="138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消防施設】&#10;有形固定資産減価償却率最小値テキスト">
          <a:extLst>
            <a:ext uri="{FF2B5EF4-FFF2-40B4-BE49-F238E27FC236}">
              <a16:creationId xmlns:a16="http://schemas.microsoft.com/office/drawing/2014/main" xmlns="" id="{CD37E508-C218-4282-B357-58C2BC9DA2F3}"/>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xmlns="" id="{D3E3F2DA-CF7B-41D0-BD78-04B40F2635D4}"/>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53" name="【消防施設】&#10;有形固定資産減価償却率最大値テキスト">
          <a:extLst>
            <a:ext uri="{FF2B5EF4-FFF2-40B4-BE49-F238E27FC236}">
              <a16:creationId xmlns:a16="http://schemas.microsoft.com/office/drawing/2014/main" xmlns="" id="{EE4CB7A7-0872-42D5-ACA5-96A43B674E68}"/>
            </a:ext>
          </a:extLst>
        </xdr:cNvPr>
        <xdr:cNvSpPr txBox="1"/>
      </xdr:nvSpPr>
      <xdr:spPr>
        <a:xfrm>
          <a:off x="14414500" y="12984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54" name="直線コネクタ 653">
          <a:extLst>
            <a:ext uri="{FF2B5EF4-FFF2-40B4-BE49-F238E27FC236}">
              <a16:creationId xmlns:a16="http://schemas.microsoft.com/office/drawing/2014/main" xmlns="" id="{94BDF83C-6178-4239-B295-33901130504C}"/>
            </a:ext>
          </a:extLst>
        </xdr:cNvPr>
        <xdr:cNvCxnSpPr/>
      </xdr:nvCxnSpPr>
      <xdr:spPr>
        <a:xfrm>
          <a:off x="1428750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655" name="【消防施設】&#10;有形固定資産減価償却率平均値テキスト">
          <a:extLst>
            <a:ext uri="{FF2B5EF4-FFF2-40B4-BE49-F238E27FC236}">
              <a16:creationId xmlns:a16="http://schemas.microsoft.com/office/drawing/2014/main" xmlns="" id="{013EE704-23AB-4E57-96ED-65E93833A990}"/>
            </a:ext>
          </a:extLst>
        </xdr:cNvPr>
        <xdr:cNvSpPr txBox="1"/>
      </xdr:nvSpPr>
      <xdr:spPr>
        <a:xfrm>
          <a:off x="14414500" y="13726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56" name="フローチャート: 判断 655">
          <a:extLst>
            <a:ext uri="{FF2B5EF4-FFF2-40B4-BE49-F238E27FC236}">
              <a16:creationId xmlns:a16="http://schemas.microsoft.com/office/drawing/2014/main" xmlns="" id="{3D28CC37-5DB9-4744-8F55-56D8D947D6B1}"/>
            </a:ext>
          </a:extLst>
        </xdr:cNvPr>
        <xdr:cNvSpPr/>
      </xdr:nvSpPr>
      <xdr:spPr>
        <a:xfrm>
          <a:off x="14325600" y="1387094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7" name="フローチャート: 判断 656">
          <a:extLst>
            <a:ext uri="{FF2B5EF4-FFF2-40B4-BE49-F238E27FC236}">
              <a16:creationId xmlns:a16="http://schemas.microsoft.com/office/drawing/2014/main" xmlns="" id="{06C45276-5E5F-4CDB-813D-31B589EBE1A6}"/>
            </a:ext>
          </a:extLst>
        </xdr:cNvPr>
        <xdr:cNvSpPr/>
      </xdr:nvSpPr>
      <xdr:spPr>
        <a:xfrm>
          <a:off x="13578840" y="13857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58" name="フローチャート: 判断 657">
          <a:extLst>
            <a:ext uri="{FF2B5EF4-FFF2-40B4-BE49-F238E27FC236}">
              <a16:creationId xmlns:a16="http://schemas.microsoft.com/office/drawing/2014/main" xmlns="" id="{DD53C0EF-43E6-4721-B22D-6316678E54EE}"/>
            </a:ext>
          </a:extLst>
        </xdr:cNvPr>
        <xdr:cNvSpPr/>
      </xdr:nvSpPr>
      <xdr:spPr>
        <a:xfrm>
          <a:off x="1280414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59" name="フローチャート: 判断 658">
          <a:extLst>
            <a:ext uri="{FF2B5EF4-FFF2-40B4-BE49-F238E27FC236}">
              <a16:creationId xmlns:a16="http://schemas.microsoft.com/office/drawing/2014/main" xmlns="" id="{DFE1A7A1-022A-4B25-B484-CBBD2FFB1981}"/>
            </a:ext>
          </a:extLst>
        </xdr:cNvPr>
        <xdr:cNvSpPr/>
      </xdr:nvSpPr>
      <xdr:spPr>
        <a:xfrm>
          <a:off x="12029440" y="137599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60" name="フローチャート: 判断 659">
          <a:extLst>
            <a:ext uri="{FF2B5EF4-FFF2-40B4-BE49-F238E27FC236}">
              <a16:creationId xmlns:a16="http://schemas.microsoft.com/office/drawing/2014/main" xmlns="" id="{425D5E15-9B5A-4A3D-829A-7287B7DFCC59}"/>
            </a:ext>
          </a:extLst>
        </xdr:cNvPr>
        <xdr:cNvSpPr/>
      </xdr:nvSpPr>
      <xdr:spPr>
        <a:xfrm>
          <a:off x="11231880" y="1375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6350B97B-039B-4E42-ADB1-3C1320277B62}"/>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251EE517-D995-46F1-9552-142209219ED4}"/>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6492E4AC-2337-47EF-8CF1-478D464F1F48}"/>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08B1C16B-B6B2-4069-A276-CBFCD2073D2A}"/>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2B2DB96B-80BC-473B-A201-C570506B49C5}"/>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5262</xdr:rowOff>
    </xdr:from>
    <xdr:to>
      <xdr:col>85</xdr:col>
      <xdr:colOff>177800</xdr:colOff>
      <xdr:row>84</xdr:row>
      <xdr:rowOff>106862</xdr:rowOff>
    </xdr:to>
    <xdr:sp macro="" textlink="">
      <xdr:nvSpPr>
        <xdr:cNvPr id="666" name="楕円 665">
          <a:extLst>
            <a:ext uri="{FF2B5EF4-FFF2-40B4-BE49-F238E27FC236}">
              <a16:creationId xmlns:a16="http://schemas.microsoft.com/office/drawing/2014/main" xmlns="" id="{A33FC464-671E-4BF2-B606-E9D26D6CF25B}"/>
            </a:ext>
          </a:extLst>
        </xdr:cNvPr>
        <xdr:cNvSpPr/>
      </xdr:nvSpPr>
      <xdr:spPr>
        <a:xfrm>
          <a:off x="14325600" y="1408702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155139</xdr:rowOff>
    </xdr:from>
    <xdr:ext cx="405111" cy="259045"/>
    <xdr:sp macro="" textlink="">
      <xdr:nvSpPr>
        <xdr:cNvPr id="667" name="【消防施設】&#10;有形固定資産減価償却率該当値テキスト">
          <a:extLst>
            <a:ext uri="{FF2B5EF4-FFF2-40B4-BE49-F238E27FC236}">
              <a16:creationId xmlns:a16="http://schemas.microsoft.com/office/drawing/2014/main" xmlns="" id="{F0F93877-607A-4756-B05C-B17AA7119E3D}"/>
            </a:ext>
          </a:extLst>
        </xdr:cNvPr>
        <xdr:cNvSpPr txBox="1"/>
      </xdr:nvSpPr>
      <xdr:spPr>
        <a:xfrm>
          <a:off x="14414500" y="1406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144055</xdr:rowOff>
    </xdr:from>
    <xdr:to>
      <xdr:col>81</xdr:col>
      <xdr:colOff>101600</xdr:colOff>
      <xdr:row>84</xdr:row>
      <xdr:rowOff>74205</xdr:rowOff>
    </xdr:to>
    <xdr:sp macro="" textlink="">
      <xdr:nvSpPr>
        <xdr:cNvPr id="668" name="楕円 667">
          <a:extLst>
            <a:ext uri="{FF2B5EF4-FFF2-40B4-BE49-F238E27FC236}">
              <a16:creationId xmlns:a16="http://schemas.microsoft.com/office/drawing/2014/main" xmlns="" id="{3D803135-FB24-453A-99E4-EDF691E33068}"/>
            </a:ext>
          </a:extLst>
        </xdr:cNvPr>
        <xdr:cNvSpPr/>
      </xdr:nvSpPr>
      <xdr:spPr>
        <a:xfrm>
          <a:off x="13578840" y="14058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23405</xdr:rowOff>
    </xdr:from>
    <xdr:to>
      <xdr:col>85</xdr:col>
      <xdr:colOff>127000</xdr:colOff>
      <xdr:row>84</xdr:row>
      <xdr:rowOff>56062</xdr:rowOff>
    </xdr:to>
    <xdr:cxnSp macro="">
      <xdr:nvCxnSpPr>
        <xdr:cNvPr id="669" name="直線コネクタ 668">
          <a:extLst>
            <a:ext uri="{FF2B5EF4-FFF2-40B4-BE49-F238E27FC236}">
              <a16:creationId xmlns:a16="http://schemas.microsoft.com/office/drawing/2014/main" xmlns="" id="{7A05D4FB-A952-42EF-A792-8178C06B29EB}"/>
            </a:ext>
          </a:extLst>
        </xdr:cNvPr>
        <xdr:cNvCxnSpPr/>
      </xdr:nvCxnSpPr>
      <xdr:spPr>
        <a:xfrm>
          <a:off x="13629640" y="14105165"/>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106499</xdr:rowOff>
    </xdr:from>
    <xdr:to>
      <xdr:col>76</xdr:col>
      <xdr:colOff>165100</xdr:colOff>
      <xdr:row>84</xdr:row>
      <xdr:rowOff>36649</xdr:rowOff>
    </xdr:to>
    <xdr:sp macro="" textlink="">
      <xdr:nvSpPr>
        <xdr:cNvPr id="670" name="楕円 669">
          <a:extLst>
            <a:ext uri="{FF2B5EF4-FFF2-40B4-BE49-F238E27FC236}">
              <a16:creationId xmlns:a16="http://schemas.microsoft.com/office/drawing/2014/main" xmlns="" id="{7A666809-C8D6-4735-B76F-7D159351A77A}"/>
            </a:ext>
          </a:extLst>
        </xdr:cNvPr>
        <xdr:cNvSpPr/>
      </xdr:nvSpPr>
      <xdr:spPr>
        <a:xfrm>
          <a:off x="12804140" y="140206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157299</xdr:rowOff>
    </xdr:from>
    <xdr:to>
      <xdr:col>81</xdr:col>
      <xdr:colOff>50800</xdr:colOff>
      <xdr:row>84</xdr:row>
      <xdr:rowOff>23405</xdr:rowOff>
    </xdr:to>
    <xdr:cxnSp macro="">
      <xdr:nvCxnSpPr>
        <xdr:cNvPr id="671" name="直線コネクタ 670">
          <a:extLst>
            <a:ext uri="{FF2B5EF4-FFF2-40B4-BE49-F238E27FC236}">
              <a16:creationId xmlns:a16="http://schemas.microsoft.com/office/drawing/2014/main" xmlns="" id="{C7C350AF-8253-47DA-908F-49B04FF61F87}"/>
            </a:ext>
          </a:extLst>
        </xdr:cNvPr>
        <xdr:cNvCxnSpPr/>
      </xdr:nvCxnSpPr>
      <xdr:spPr>
        <a:xfrm>
          <a:off x="12854940" y="14071419"/>
          <a:ext cx="7747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68943</xdr:rowOff>
    </xdr:from>
    <xdr:to>
      <xdr:col>72</xdr:col>
      <xdr:colOff>38100</xdr:colOff>
      <xdr:row>83</xdr:row>
      <xdr:rowOff>170543</xdr:rowOff>
    </xdr:to>
    <xdr:sp macro="" textlink="">
      <xdr:nvSpPr>
        <xdr:cNvPr id="672" name="楕円 671">
          <a:extLst>
            <a:ext uri="{FF2B5EF4-FFF2-40B4-BE49-F238E27FC236}">
              <a16:creationId xmlns:a16="http://schemas.microsoft.com/office/drawing/2014/main" xmlns="" id="{22E3E142-3403-424D-B601-E55A2C56A7C4}"/>
            </a:ext>
          </a:extLst>
        </xdr:cNvPr>
        <xdr:cNvSpPr/>
      </xdr:nvSpPr>
      <xdr:spPr>
        <a:xfrm>
          <a:off x="12029440" y="139830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119743</xdr:rowOff>
    </xdr:from>
    <xdr:to>
      <xdr:col>76</xdr:col>
      <xdr:colOff>114300</xdr:colOff>
      <xdr:row>83</xdr:row>
      <xdr:rowOff>157299</xdr:rowOff>
    </xdr:to>
    <xdr:cxnSp macro="">
      <xdr:nvCxnSpPr>
        <xdr:cNvPr id="673" name="直線コネクタ 672">
          <a:extLst>
            <a:ext uri="{FF2B5EF4-FFF2-40B4-BE49-F238E27FC236}">
              <a16:creationId xmlns:a16="http://schemas.microsoft.com/office/drawing/2014/main" xmlns="" id="{1C1165F0-D4CC-4884-9313-0DC02BBC46FC}"/>
            </a:ext>
          </a:extLst>
        </xdr:cNvPr>
        <xdr:cNvCxnSpPr/>
      </xdr:nvCxnSpPr>
      <xdr:spPr>
        <a:xfrm>
          <a:off x="12072620" y="14033863"/>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44450</xdr:rowOff>
    </xdr:from>
    <xdr:to>
      <xdr:col>67</xdr:col>
      <xdr:colOff>101600</xdr:colOff>
      <xdr:row>83</xdr:row>
      <xdr:rowOff>146050</xdr:rowOff>
    </xdr:to>
    <xdr:sp macro="" textlink="">
      <xdr:nvSpPr>
        <xdr:cNvPr id="674" name="楕円 673">
          <a:extLst>
            <a:ext uri="{FF2B5EF4-FFF2-40B4-BE49-F238E27FC236}">
              <a16:creationId xmlns:a16="http://schemas.microsoft.com/office/drawing/2014/main" xmlns="" id="{D0F617F6-9AD6-435E-BACC-B589137FFAAA}"/>
            </a:ext>
          </a:extLst>
        </xdr:cNvPr>
        <xdr:cNvSpPr/>
      </xdr:nvSpPr>
      <xdr:spPr>
        <a:xfrm>
          <a:off x="1123188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95250</xdr:rowOff>
    </xdr:from>
    <xdr:to>
      <xdr:col>71</xdr:col>
      <xdr:colOff>177800</xdr:colOff>
      <xdr:row>83</xdr:row>
      <xdr:rowOff>119743</xdr:rowOff>
    </xdr:to>
    <xdr:cxnSp macro="">
      <xdr:nvCxnSpPr>
        <xdr:cNvPr id="675" name="直線コネクタ 674">
          <a:extLst>
            <a:ext uri="{FF2B5EF4-FFF2-40B4-BE49-F238E27FC236}">
              <a16:creationId xmlns:a16="http://schemas.microsoft.com/office/drawing/2014/main" xmlns="" id="{0D5AFB35-AF13-48A0-A7AA-F6D713F4B8FB}"/>
            </a:ext>
          </a:extLst>
        </xdr:cNvPr>
        <xdr:cNvCxnSpPr/>
      </xdr:nvCxnSpPr>
      <xdr:spPr>
        <a:xfrm>
          <a:off x="11282680" y="14009370"/>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676" name="n_1aveValue【消防施設】&#10;有形固定資産減価償却率">
          <a:extLst>
            <a:ext uri="{FF2B5EF4-FFF2-40B4-BE49-F238E27FC236}">
              <a16:creationId xmlns:a16="http://schemas.microsoft.com/office/drawing/2014/main" xmlns="" id="{86F0883A-947A-49A9-B64D-00C9CD80431E}"/>
            </a:ext>
          </a:extLst>
        </xdr:cNvPr>
        <xdr:cNvSpPr txBox="1"/>
      </xdr:nvSpPr>
      <xdr:spPr>
        <a:xfrm>
          <a:off x="13437244" y="1363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677" name="n_2aveValue【消防施設】&#10;有形固定資産減価償却率">
          <a:extLst>
            <a:ext uri="{FF2B5EF4-FFF2-40B4-BE49-F238E27FC236}">
              <a16:creationId xmlns:a16="http://schemas.microsoft.com/office/drawing/2014/main" xmlns="" id="{4629B682-627B-4A6B-B351-D6857D1DC0B2}"/>
            </a:ext>
          </a:extLst>
        </xdr:cNvPr>
        <xdr:cNvSpPr txBox="1"/>
      </xdr:nvSpPr>
      <xdr:spPr>
        <a:xfrm>
          <a:off x="12675244" y="1360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78" name="n_3aveValue【消防施設】&#10;有形固定資産減価償却率">
          <a:extLst>
            <a:ext uri="{FF2B5EF4-FFF2-40B4-BE49-F238E27FC236}">
              <a16:creationId xmlns:a16="http://schemas.microsoft.com/office/drawing/2014/main" xmlns="" id="{15684CE9-E0E4-4437-9E36-CF3A50012DEB}"/>
            </a:ext>
          </a:extLst>
        </xdr:cNvPr>
        <xdr:cNvSpPr txBox="1"/>
      </xdr:nvSpPr>
      <xdr:spPr>
        <a:xfrm>
          <a:off x="11900544" y="1354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79" name="n_4aveValue【消防施設】&#10;有形固定資産減価償却率">
          <a:extLst>
            <a:ext uri="{FF2B5EF4-FFF2-40B4-BE49-F238E27FC236}">
              <a16:creationId xmlns:a16="http://schemas.microsoft.com/office/drawing/2014/main" xmlns="" id="{2CBF5DBD-DA2C-4885-9A5D-AF05C5E73ADF}"/>
            </a:ext>
          </a:extLst>
        </xdr:cNvPr>
        <xdr:cNvSpPr txBox="1"/>
      </xdr:nvSpPr>
      <xdr:spPr>
        <a:xfrm>
          <a:off x="11102984" y="1353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65332</xdr:rowOff>
    </xdr:from>
    <xdr:ext cx="405111" cy="259045"/>
    <xdr:sp macro="" textlink="">
      <xdr:nvSpPr>
        <xdr:cNvPr id="680" name="n_1mainValue【消防施設】&#10;有形固定資産減価償却率">
          <a:extLst>
            <a:ext uri="{FF2B5EF4-FFF2-40B4-BE49-F238E27FC236}">
              <a16:creationId xmlns:a16="http://schemas.microsoft.com/office/drawing/2014/main" xmlns="" id="{BEA1F27A-6F1A-4314-AF51-A9E158F5F9CF}"/>
            </a:ext>
          </a:extLst>
        </xdr:cNvPr>
        <xdr:cNvSpPr txBox="1"/>
      </xdr:nvSpPr>
      <xdr:spPr>
        <a:xfrm>
          <a:off x="13437244" y="1414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27776</xdr:rowOff>
    </xdr:from>
    <xdr:ext cx="405111" cy="259045"/>
    <xdr:sp macro="" textlink="">
      <xdr:nvSpPr>
        <xdr:cNvPr id="681" name="n_2mainValue【消防施設】&#10;有形固定資産減価償却率">
          <a:extLst>
            <a:ext uri="{FF2B5EF4-FFF2-40B4-BE49-F238E27FC236}">
              <a16:creationId xmlns:a16="http://schemas.microsoft.com/office/drawing/2014/main" xmlns="" id="{660F27B1-99D9-4DFB-A9BC-52AAB397696F}"/>
            </a:ext>
          </a:extLst>
        </xdr:cNvPr>
        <xdr:cNvSpPr txBox="1"/>
      </xdr:nvSpPr>
      <xdr:spPr>
        <a:xfrm>
          <a:off x="12675244" y="1410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161670</xdr:rowOff>
    </xdr:from>
    <xdr:ext cx="405111" cy="259045"/>
    <xdr:sp macro="" textlink="">
      <xdr:nvSpPr>
        <xdr:cNvPr id="682" name="n_3mainValue【消防施設】&#10;有形固定資産減価償却率">
          <a:extLst>
            <a:ext uri="{FF2B5EF4-FFF2-40B4-BE49-F238E27FC236}">
              <a16:creationId xmlns:a16="http://schemas.microsoft.com/office/drawing/2014/main" xmlns="" id="{A0EA7FAD-DB93-4351-81DE-70546B121C75}"/>
            </a:ext>
          </a:extLst>
        </xdr:cNvPr>
        <xdr:cNvSpPr txBox="1"/>
      </xdr:nvSpPr>
      <xdr:spPr>
        <a:xfrm>
          <a:off x="11900544" y="14075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137177</xdr:rowOff>
    </xdr:from>
    <xdr:ext cx="405111" cy="259045"/>
    <xdr:sp macro="" textlink="">
      <xdr:nvSpPr>
        <xdr:cNvPr id="683" name="n_4mainValue【消防施設】&#10;有形固定資産減価償却率">
          <a:extLst>
            <a:ext uri="{FF2B5EF4-FFF2-40B4-BE49-F238E27FC236}">
              <a16:creationId xmlns:a16="http://schemas.microsoft.com/office/drawing/2014/main" xmlns="" id="{BD9A5B8D-0CC6-423F-8B3B-5B3ACAD36A19}"/>
            </a:ext>
          </a:extLst>
        </xdr:cNvPr>
        <xdr:cNvSpPr txBox="1"/>
      </xdr:nvSpPr>
      <xdr:spPr>
        <a:xfrm>
          <a:off x="1110298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xmlns="" id="{26CCC630-7476-4C8B-87D6-C463E69C1204}"/>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xmlns="" id="{B254CA44-22DD-49FB-AAB6-725AF6AB12C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xmlns="" id="{73809E3A-2073-4B1E-B133-2D56A6DDEB74}"/>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xmlns="" id="{C3BE7EA2-9232-4634-A603-757F31F64DE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xmlns="" id="{DEFD0574-AEF3-49FF-B2CB-2AD75DA652A9}"/>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xmlns="" id="{F96DB7E0-F371-417B-9EA7-C56D48573C89}"/>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xmlns="" id="{DA56BAF2-3918-4286-A3EB-12FB21E9D00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xmlns="" id="{04DDC681-B66A-47C5-88C4-AD9450222547}"/>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xmlns="" id="{CF2B616F-90C1-469D-855C-60B3DEFEA17F}"/>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xmlns="" id="{E0581BE0-3CF4-47CA-82D3-F177199AD96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xmlns="" id="{28D71D2F-F8D2-4504-91E5-52A26B3D776E}"/>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xmlns="" id="{C8EF3B85-BF6F-414F-BD00-F8F8625E4E17}"/>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xmlns="" id="{07CC1ACF-70D6-4EBE-A710-EDB8B94A23C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xmlns="" id="{8B4CBEE6-45CF-48AE-820C-820A78133EE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xmlns="" id="{77E501DB-E300-4C50-B617-9DC522EC562F}"/>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xmlns="" id="{DB6706B8-F43F-4388-9AA8-53549D1C5FB5}"/>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xmlns="" id="{99B2A6B0-19BB-4A77-BCA1-496BBC5EB4F3}"/>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xmlns="" id="{CB7530D5-DB48-4181-B900-5BD7EC7D5677}"/>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xmlns="" id="{5DCCD844-F212-4D8F-A46D-0289EF39F807}"/>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xmlns="" id="{F3B948E2-B61F-418F-B849-06AABBF8638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xmlns="" id="{7DD5C50D-B12B-4F1F-AF35-E15542CC7D8B}"/>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705" name="直線コネクタ 704">
          <a:extLst>
            <a:ext uri="{FF2B5EF4-FFF2-40B4-BE49-F238E27FC236}">
              <a16:creationId xmlns:a16="http://schemas.microsoft.com/office/drawing/2014/main" xmlns="" id="{CAD56A33-400D-423F-8DBD-B5323F751B0E}"/>
            </a:ext>
          </a:extLst>
        </xdr:cNvPr>
        <xdr:cNvCxnSpPr/>
      </xdr:nvCxnSpPr>
      <xdr:spPr>
        <a:xfrm flipV="1">
          <a:off x="19509104" y="13293090"/>
          <a:ext cx="0" cy="113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6" name="【消防施設】&#10;一人当たり面積最小値テキスト">
          <a:extLst>
            <a:ext uri="{FF2B5EF4-FFF2-40B4-BE49-F238E27FC236}">
              <a16:creationId xmlns:a16="http://schemas.microsoft.com/office/drawing/2014/main" xmlns="" id="{55AA0FCE-6EE2-4E96-9DDB-70F006E143FA}"/>
            </a:ext>
          </a:extLst>
        </xdr:cNvPr>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7" name="直線コネクタ 706">
          <a:extLst>
            <a:ext uri="{FF2B5EF4-FFF2-40B4-BE49-F238E27FC236}">
              <a16:creationId xmlns:a16="http://schemas.microsoft.com/office/drawing/2014/main" xmlns="" id="{E893A514-EF2E-4694-8B8C-F8B07D8B94AC}"/>
            </a:ext>
          </a:extLst>
        </xdr:cNvPr>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消防施設】&#10;一人当たり面積最大値テキスト">
          <a:extLst>
            <a:ext uri="{FF2B5EF4-FFF2-40B4-BE49-F238E27FC236}">
              <a16:creationId xmlns:a16="http://schemas.microsoft.com/office/drawing/2014/main" xmlns="" id="{43B713D4-E8DE-4EC9-BBBD-6D424DB61C87}"/>
            </a:ext>
          </a:extLst>
        </xdr:cNvPr>
        <xdr:cNvSpPr txBox="1"/>
      </xdr:nvSpPr>
      <xdr:spPr>
        <a:xfrm>
          <a:off x="19547840" y="130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a:extLst>
            <a:ext uri="{FF2B5EF4-FFF2-40B4-BE49-F238E27FC236}">
              <a16:creationId xmlns:a16="http://schemas.microsoft.com/office/drawing/2014/main" xmlns="" id="{06A98FB7-545F-4429-A981-4D0AC21158B9}"/>
            </a:ext>
          </a:extLst>
        </xdr:cNvPr>
        <xdr:cNvCxnSpPr/>
      </xdr:nvCxnSpPr>
      <xdr:spPr>
        <a:xfrm>
          <a:off x="1944370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710" name="【消防施設】&#10;一人当たり面積平均値テキスト">
          <a:extLst>
            <a:ext uri="{FF2B5EF4-FFF2-40B4-BE49-F238E27FC236}">
              <a16:creationId xmlns:a16="http://schemas.microsoft.com/office/drawing/2014/main" xmlns="" id="{F34D7917-7C1C-431B-B901-66D60E1752DB}"/>
            </a:ext>
          </a:extLst>
        </xdr:cNvPr>
        <xdr:cNvSpPr txBox="1"/>
      </xdr:nvSpPr>
      <xdr:spPr>
        <a:xfrm>
          <a:off x="19547840" y="13960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11" name="フローチャート: 判断 710">
          <a:extLst>
            <a:ext uri="{FF2B5EF4-FFF2-40B4-BE49-F238E27FC236}">
              <a16:creationId xmlns:a16="http://schemas.microsoft.com/office/drawing/2014/main" xmlns="" id="{F62BB818-0F09-4ADE-B0BE-FC9121BCDD5E}"/>
            </a:ext>
          </a:extLst>
        </xdr:cNvPr>
        <xdr:cNvSpPr/>
      </xdr:nvSpPr>
      <xdr:spPr>
        <a:xfrm>
          <a:off x="19458940" y="141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712" name="フローチャート: 判断 711">
          <a:extLst>
            <a:ext uri="{FF2B5EF4-FFF2-40B4-BE49-F238E27FC236}">
              <a16:creationId xmlns:a16="http://schemas.microsoft.com/office/drawing/2014/main" xmlns="" id="{F9FAB73B-4E90-46AF-B013-B0C95F0596E2}"/>
            </a:ext>
          </a:extLst>
        </xdr:cNvPr>
        <xdr:cNvSpPr/>
      </xdr:nvSpPr>
      <xdr:spPr>
        <a:xfrm>
          <a:off x="18735040" y="141010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13" name="フローチャート: 判断 712">
          <a:extLst>
            <a:ext uri="{FF2B5EF4-FFF2-40B4-BE49-F238E27FC236}">
              <a16:creationId xmlns:a16="http://schemas.microsoft.com/office/drawing/2014/main" xmlns="" id="{B51D5F13-7E61-448D-AEB8-D7BFDF4F252F}"/>
            </a:ext>
          </a:extLst>
        </xdr:cNvPr>
        <xdr:cNvSpPr/>
      </xdr:nvSpPr>
      <xdr:spPr>
        <a:xfrm>
          <a:off x="1793748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14" name="フローチャート: 判断 713">
          <a:extLst>
            <a:ext uri="{FF2B5EF4-FFF2-40B4-BE49-F238E27FC236}">
              <a16:creationId xmlns:a16="http://schemas.microsoft.com/office/drawing/2014/main" xmlns="" id="{49A56B2D-D974-44B4-9FD7-66663B2B52A1}"/>
            </a:ext>
          </a:extLst>
        </xdr:cNvPr>
        <xdr:cNvSpPr/>
      </xdr:nvSpPr>
      <xdr:spPr>
        <a:xfrm>
          <a:off x="1716278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15" name="フローチャート: 判断 714">
          <a:extLst>
            <a:ext uri="{FF2B5EF4-FFF2-40B4-BE49-F238E27FC236}">
              <a16:creationId xmlns:a16="http://schemas.microsoft.com/office/drawing/2014/main" xmlns="" id="{ACBF2B51-3537-4310-B081-98D79368849D}"/>
            </a:ext>
          </a:extLst>
        </xdr:cNvPr>
        <xdr:cNvSpPr/>
      </xdr:nvSpPr>
      <xdr:spPr>
        <a:xfrm>
          <a:off x="16388080" y="140820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xmlns="" id="{AB8BCC08-A40B-4860-8BF9-BA39195DC097}"/>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xmlns="" id="{8809FB79-1BA6-4107-809F-427CB0E3607C}"/>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xmlns="" id="{28554458-643C-43B1-A6CB-D15FFF341C61}"/>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839D944A-EEC3-467F-8240-6762FB5A0EB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076E0868-F4B1-42A9-A03E-7037CD1BC76F}"/>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21" name="楕円 720">
          <a:extLst>
            <a:ext uri="{FF2B5EF4-FFF2-40B4-BE49-F238E27FC236}">
              <a16:creationId xmlns:a16="http://schemas.microsoft.com/office/drawing/2014/main" xmlns="" id="{BCF67FB2-B751-4ED6-9FEF-E831E70AB091}"/>
            </a:ext>
          </a:extLst>
        </xdr:cNvPr>
        <xdr:cNvSpPr/>
      </xdr:nvSpPr>
      <xdr:spPr>
        <a:xfrm>
          <a:off x="19458940" y="141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722" name="【消防施設】&#10;一人当たり面積該当値テキスト">
          <a:extLst>
            <a:ext uri="{FF2B5EF4-FFF2-40B4-BE49-F238E27FC236}">
              <a16:creationId xmlns:a16="http://schemas.microsoft.com/office/drawing/2014/main" xmlns="" id="{6ECF6B7D-03DF-4BE1-B5C0-26BD42A37550}"/>
            </a:ext>
          </a:extLst>
        </xdr:cNvPr>
        <xdr:cNvSpPr txBox="1"/>
      </xdr:nvSpPr>
      <xdr:spPr>
        <a:xfrm>
          <a:off x="19547840" y="141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723" name="楕円 722">
          <a:extLst>
            <a:ext uri="{FF2B5EF4-FFF2-40B4-BE49-F238E27FC236}">
              <a16:creationId xmlns:a16="http://schemas.microsoft.com/office/drawing/2014/main" xmlns="" id="{0FCEBAFC-D9F6-4275-BE85-DCDF7C557296}"/>
            </a:ext>
          </a:extLst>
        </xdr:cNvPr>
        <xdr:cNvSpPr/>
      </xdr:nvSpPr>
      <xdr:spPr>
        <a:xfrm>
          <a:off x="18735040" y="141467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115824</xdr:rowOff>
    </xdr:to>
    <xdr:cxnSp macro="">
      <xdr:nvCxnSpPr>
        <xdr:cNvPr id="724" name="直線コネクタ 723">
          <a:extLst>
            <a:ext uri="{FF2B5EF4-FFF2-40B4-BE49-F238E27FC236}">
              <a16:creationId xmlns:a16="http://schemas.microsoft.com/office/drawing/2014/main" xmlns="" id="{12EFEF6E-E435-4869-A67A-050FC48AEBF8}"/>
            </a:ext>
          </a:extLst>
        </xdr:cNvPr>
        <xdr:cNvCxnSpPr/>
      </xdr:nvCxnSpPr>
      <xdr:spPr>
        <a:xfrm flipV="1">
          <a:off x="18778220" y="14193012"/>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65024</xdr:rowOff>
    </xdr:from>
    <xdr:to>
      <xdr:col>107</xdr:col>
      <xdr:colOff>101600</xdr:colOff>
      <xdr:row>84</xdr:row>
      <xdr:rowOff>166624</xdr:rowOff>
    </xdr:to>
    <xdr:sp macro="" textlink="">
      <xdr:nvSpPr>
        <xdr:cNvPr id="725" name="楕円 724">
          <a:extLst>
            <a:ext uri="{FF2B5EF4-FFF2-40B4-BE49-F238E27FC236}">
              <a16:creationId xmlns:a16="http://schemas.microsoft.com/office/drawing/2014/main" xmlns="" id="{430047B9-0B13-434E-9429-04970BE40710}"/>
            </a:ext>
          </a:extLst>
        </xdr:cNvPr>
        <xdr:cNvSpPr/>
      </xdr:nvSpPr>
      <xdr:spPr>
        <a:xfrm>
          <a:off x="17937480" y="141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115824</xdr:rowOff>
    </xdr:from>
    <xdr:to>
      <xdr:col>111</xdr:col>
      <xdr:colOff>177800</xdr:colOff>
      <xdr:row>84</xdr:row>
      <xdr:rowOff>115824</xdr:rowOff>
    </xdr:to>
    <xdr:cxnSp macro="">
      <xdr:nvCxnSpPr>
        <xdr:cNvPr id="726" name="直線コネクタ 725">
          <a:extLst>
            <a:ext uri="{FF2B5EF4-FFF2-40B4-BE49-F238E27FC236}">
              <a16:creationId xmlns:a16="http://schemas.microsoft.com/office/drawing/2014/main" xmlns="" id="{592C36AF-9B64-4B63-A671-5A538EA1B804}"/>
            </a:ext>
          </a:extLst>
        </xdr:cNvPr>
        <xdr:cNvCxnSpPr/>
      </xdr:nvCxnSpPr>
      <xdr:spPr>
        <a:xfrm>
          <a:off x="17988280" y="1419758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727" name="楕円 726">
          <a:extLst>
            <a:ext uri="{FF2B5EF4-FFF2-40B4-BE49-F238E27FC236}">
              <a16:creationId xmlns:a16="http://schemas.microsoft.com/office/drawing/2014/main" xmlns="" id="{9127E87E-8336-46AC-B383-70573AB9497A}"/>
            </a:ext>
          </a:extLst>
        </xdr:cNvPr>
        <xdr:cNvSpPr/>
      </xdr:nvSpPr>
      <xdr:spPr>
        <a:xfrm>
          <a:off x="1716278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115824</xdr:rowOff>
    </xdr:from>
    <xdr:to>
      <xdr:col>107</xdr:col>
      <xdr:colOff>50800</xdr:colOff>
      <xdr:row>84</xdr:row>
      <xdr:rowOff>120396</xdr:rowOff>
    </xdr:to>
    <xdr:cxnSp macro="">
      <xdr:nvCxnSpPr>
        <xdr:cNvPr id="728" name="直線コネクタ 727">
          <a:extLst>
            <a:ext uri="{FF2B5EF4-FFF2-40B4-BE49-F238E27FC236}">
              <a16:creationId xmlns:a16="http://schemas.microsoft.com/office/drawing/2014/main" xmlns="" id="{8319DFD6-7937-45B9-B5AC-A4500248389B}"/>
            </a:ext>
          </a:extLst>
        </xdr:cNvPr>
        <xdr:cNvCxnSpPr/>
      </xdr:nvCxnSpPr>
      <xdr:spPr>
        <a:xfrm flipV="1">
          <a:off x="17213580" y="14197584"/>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51308</xdr:rowOff>
    </xdr:from>
    <xdr:to>
      <xdr:col>98</xdr:col>
      <xdr:colOff>38100</xdr:colOff>
      <xdr:row>84</xdr:row>
      <xdr:rowOff>152908</xdr:rowOff>
    </xdr:to>
    <xdr:sp macro="" textlink="">
      <xdr:nvSpPr>
        <xdr:cNvPr id="729" name="楕円 728">
          <a:extLst>
            <a:ext uri="{FF2B5EF4-FFF2-40B4-BE49-F238E27FC236}">
              <a16:creationId xmlns:a16="http://schemas.microsoft.com/office/drawing/2014/main" xmlns="" id="{35D592FD-C8FC-4785-BD00-A69F75A4600C}"/>
            </a:ext>
          </a:extLst>
        </xdr:cNvPr>
        <xdr:cNvSpPr/>
      </xdr:nvSpPr>
      <xdr:spPr>
        <a:xfrm>
          <a:off x="16388080" y="141330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102108</xdr:rowOff>
    </xdr:from>
    <xdr:to>
      <xdr:col>102</xdr:col>
      <xdr:colOff>114300</xdr:colOff>
      <xdr:row>84</xdr:row>
      <xdr:rowOff>120396</xdr:rowOff>
    </xdr:to>
    <xdr:cxnSp macro="">
      <xdr:nvCxnSpPr>
        <xdr:cNvPr id="730" name="直線コネクタ 729">
          <a:extLst>
            <a:ext uri="{FF2B5EF4-FFF2-40B4-BE49-F238E27FC236}">
              <a16:creationId xmlns:a16="http://schemas.microsoft.com/office/drawing/2014/main" xmlns="" id="{2E693DAE-EB15-44E8-9657-9341140ECD19}"/>
            </a:ext>
          </a:extLst>
        </xdr:cNvPr>
        <xdr:cNvCxnSpPr/>
      </xdr:nvCxnSpPr>
      <xdr:spPr>
        <a:xfrm>
          <a:off x="16431260" y="14183868"/>
          <a:ext cx="7823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731" name="n_1aveValue【消防施設】&#10;一人当たり面積">
          <a:extLst>
            <a:ext uri="{FF2B5EF4-FFF2-40B4-BE49-F238E27FC236}">
              <a16:creationId xmlns:a16="http://schemas.microsoft.com/office/drawing/2014/main" xmlns="" id="{8778EBB6-839C-4470-B0CC-E7E70D5123AC}"/>
            </a:ext>
          </a:extLst>
        </xdr:cNvPr>
        <xdr:cNvSpPr txBox="1"/>
      </xdr:nvSpPr>
      <xdr:spPr>
        <a:xfrm>
          <a:off x="18561127" y="138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732" name="n_2aveValue【消防施設】&#10;一人当たり面積">
          <a:extLst>
            <a:ext uri="{FF2B5EF4-FFF2-40B4-BE49-F238E27FC236}">
              <a16:creationId xmlns:a16="http://schemas.microsoft.com/office/drawing/2014/main" xmlns="" id="{00326833-12CF-49F7-B765-B4B255EE193E}"/>
            </a:ext>
          </a:extLst>
        </xdr:cNvPr>
        <xdr:cNvSpPr txBox="1"/>
      </xdr:nvSpPr>
      <xdr:spPr>
        <a:xfrm>
          <a:off x="17776267" y="138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33" name="n_3aveValue【消防施設】&#10;一人当たり面積">
          <a:extLst>
            <a:ext uri="{FF2B5EF4-FFF2-40B4-BE49-F238E27FC236}">
              <a16:creationId xmlns:a16="http://schemas.microsoft.com/office/drawing/2014/main" xmlns="" id="{FF123CBA-7C67-4580-85F5-793B82FC6941}"/>
            </a:ext>
          </a:extLst>
        </xdr:cNvPr>
        <xdr:cNvSpPr txBox="1"/>
      </xdr:nvSpPr>
      <xdr:spPr>
        <a:xfrm>
          <a:off x="1700156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734" name="n_4aveValue【消防施設】&#10;一人当たり面積">
          <a:extLst>
            <a:ext uri="{FF2B5EF4-FFF2-40B4-BE49-F238E27FC236}">
              <a16:creationId xmlns:a16="http://schemas.microsoft.com/office/drawing/2014/main" xmlns="" id="{397AEE2C-47E6-4B48-966B-847BD7D7DD19}"/>
            </a:ext>
          </a:extLst>
        </xdr:cNvPr>
        <xdr:cNvSpPr txBox="1"/>
      </xdr:nvSpPr>
      <xdr:spPr>
        <a:xfrm>
          <a:off x="16226867" y="1386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157751</xdr:rowOff>
    </xdr:from>
    <xdr:ext cx="469744" cy="259045"/>
    <xdr:sp macro="" textlink="">
      <xdr:nvSpPr>
        <xdr:cNvPr id="735" name="n_1mainValue【消防施設】&#10;一人当たり面積">
          <a:extLst>
            <a:ext uri="{FF2B5EF4-FFF2-40B4-BE49-F238E27FC236}">
              <a16:creationId xmlns:a16="http://schemas.microsoft.com/office/drawing/2014/main" xmlns="" id="{7F08D98D-2D5C-4D6C-8057-0282694E7949}"/>
            </a:ext>
          </a:extLst>
        </xdr:cNvPr>
        <xdr:cNvSpPr txBox="1"/>
      </xdr:nvSpPr>
      <xdr:spPr>
        <a:xfrm>
          <a:off x="18561127" y="1423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736" name="n_2mainValue【消防施設】&#10;一人当たり面積">
          <a:extLst>
            <a:ext uri="{FF2B5EF4-FFF2-40B4-BE49-F238E27FC236}">
              <a16:creationId xmlns:a16="http://schemas.microsoft.com/office/drawing/2014/main" xmlns="" id="{A12EF0DF-057A-47FF-924A-91519CD78007}"/>
            </a:ext>
          </a:extLst>
        </xdr:cNvPr>
        <xdr:cNvSpPr txBox="1"/>
      </xdr:nvSpPr>
      <xdr:spPr>
        <a:xfrm>
          <a:off x="17776267" y="1423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162323</xdr:rowOff>
    </xdr:from>
    <xdr:ext cx="469744" cy="259045"/>
    <xdr:sp macro="" textlink="">
      <xdr:nvSpPr>
        <xdr:cNvPr id="737" name="n_3mainValue【消防施設】&#10;一人当たり面積">
          <a:extLst>
            <a:ext uri="{FF2B5EF4-FFF2-40B4-BE49-F238E27FC236}">
              <a16:creationId xmlns:a16="http://schemas.microsoft.com/office/drawing/2014/main" xmlns="" id="{8829DB88-5288-4CA7-BB04-2B372711E035}"/>
            </a:ext>
          </a:extLst>
        </xdr:cNvPr>
        <xdr:cNvSpPr txBox="1"/>
      </xdr:nvSpPr>
      <xdr:spPr>
        <a:xfrm>
          <a:off x="17001567" y="1424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144035</xdr:rowOff>
    </xdr:from>
    <xdr:ext cx="469744" cy="259045"/>
    <xdr:sp macro="" textlink="">
      <xdr:nvSpPr>
        <xdr:cNvPr id="738" name="n_4mainValue【消防施設】&#10;一人当たり面積">
          <a:extLst>
            <a:ext uri="{FF2B5EF4-FFF2-40B4-BE49-F238E27FC236}">
              <a16:creationId xmlns:a16="http://schemas.microsoft.com/office/drawing/2014/main" xmlns="" id="{21E3A8CF-43F4-42CD-90FF-E1899C196676}"/>
            </a:ext>
          </a:extLst>
        </xdr:cNvPr>
        <xdr:cNvSpPr txBox="1"/>
      </xdr:nvSpPr>
      <xdr:spPr>
        <a:xfrm>
          <a:off x="16226867" y="142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xmlns="" id="{2CF22BF4-0E9B-4AED-91BB-3A2F008406E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xmlns="" id="{61B3FAD1-59D3-4FFC-9571-2B6274A2014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xmlns="" id="{41946573-3252-4DB3-A674-F1805A24FEC5}"/>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xmlns="" id="{74FC6CD6-820D-4A24-AC29-E9162E80F0E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xmlns="" id="{CE827937-53AF-42D0-92D1-C2A53062BD53}"/>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xmlns="" id="{779A3CAE-6445-4D01-B14C-5F62B21CA47F}"/>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xmlns="" id="{0B492874-6104-48E1-8FCC-136190F45AAE}"/>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xmlns="" id="{A1CE0DF8-294F-40EF-902E-1DFC747A8DC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xmlns="" id="{903DD43F-8C6D-4A6C-8749-711A15553594}"/>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xmlns="" id="{99B7E9C3-1028-40DB-A490-7F9BCB9C0644}"/>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xmlns="" id="{4E7BC302-D830-471F-A0D8-D14C2C2141E7}"/>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xmlns="" id="{C2B59F06-5D42-4AF6-BBB3-41DA4AB4AF71}"/>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xmlns="" id="{042EDAB8-8BB8-443B-858D-685E9D828BDD}"/>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xmlns="" id="{CDB1A2C7-1993-4345-A3E9-E06C7251EFC3}"/>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xmlns="" id="{60FF4685-822B-44FF-8D52-49388DA05DFE}"/>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xmlns="" id="{0DEF0792-38E8-4D18-9467-5C4E15EC4FC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xmlns="" id="{75900A99-BE18-4B2D-899A-97A375FC4D2C}"/>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xmlns="" id="{F116DEF2-8747-4ED6-BE14-A967120A49AA}"/>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xmlns="" id="{41083BB1-A337-4094-972C-06557D0A3343}"/>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xmlns="" id="{EEFCEC64-7280-47D9-869E-E8D17EDE5B8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a:extLst>
            <a:ext uri="{FF2B5EF4-FFF2-40B4-BE49-F238E27FC236}">
              <a16:creationId xmlns:a16="http://schemas.microsoft.com/office/drawing/2014/main" xmlns="" id="{4B0C636D-32F1-48AC-A5B3-81F1B7C2C078}"/>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xmlns="" id="{5225A303-4C34-422C-9524-CDE97183DE26}"/>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xmlns="" id="{77362153-EEA5-4806-B1A9-A81360C7DD53}"/>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a:extLst>
            <a:ext uri="{FF2B5EF4-FFF2-40B4-BE49-F238E27FC236}">
              <a16:creationId xmlns:a16="http://schemas.microsoft.com/office/drawing/2014/main" xmlns="" id="{FAE5B73E-B1B0-47EC-BC2E-8A6849BE6B91}"/>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庁舎】&#10;有形固定資産減価償却率最小値テキスト">
          <a:extLst>
            <a:ext uri="{FF2B5EF4-FFF2-40B4-BE49-F238E27FC236}">
              <a16:creationId xmlns:a16="http://schemas.microsoft.com/office/drawing/2014/main" xmlns="" id="{B0C22835-C4CD-4329-89D5-140EBC267EBD}"/>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a:extLst>
            <a:ext uri="{FF2B5EF4-FFF2-40B4-BE49-F238E27FC236}">
              <a16:creationId xmlns:a16="http://schemas.microsoft.com/office/drawing/2014/main" xmlns="" id="{13C21D85-E8BA-42DE-8A96-D7C8FF8C82F8}"/>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庁舎】&#10;有形固定資産減価償却率最大値テキスト">
          <a:extLst>
            <a:ext uri="{FF2B5EF4-FFF2-40B4-BE49-F238E27FC236}">
              <a16:creationId xmlns:a16="http://schemas.microsoft.com/office/drawing/2014/main" xmlns="" id="{81722C2A-6FD4-4A0E-8922-5DC029FDA5B5}"/>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a:extLst>
            <a:ext uri="{FF2B5EF4-FFF2-40B4-BE49-F238E27FC236}">
              <a16:creationId xmlns:a16="http://schemas.microsoft.com/office/drawing/2014/main" xmlns="" id="{7272D8A8-6616-4333-A886-38319D6E635F}"/>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767" name="【庁舎】&#10;有形固定資産減価償却率平均値テキスト">
          <a:extLst>
            <a:ext uri="{FF2B5EF4-FFF2-40B4-BE49-F238E27FC236}">
              <a16:creationId xmlns:a16="http://schemas.microsoft.com/office/drawing/2014/main" xmlns="" id="{A353DEFA-6FC2-41FD-BAE1-C7CB0109FABC}"/>
            </a:ext>
          </a:extLst>
        </xdr:cNvPr>
        <xdr:cNvSpPr txBox="1"/>
      </xdr:nvSpPr>
      <xdr:spPr>
        <a:xfrm>
          <a:off x="14414500" y="1724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68" name="フローチャート: 判断 767">
          <a:extLst>
            <a:ext uri="{FF2B5EF4-FFF2-40B4-BE49-F238E27FC236}">
              <a16:creationId xmlns:a16="http://schemas.microsoft.com/office/drawing/2014/main" xmlns="" id="{8781ED46-3171-4E76-B8CB-C78125F38D36}"/>
            </a:ext>
          </a:extLst>
        </xdr:cNvPr>
        <xdr:cNvSpPr/>
      </xdr:nvSpPr>
      <xdr:spPr>
        <a:xfrm>
          <a:off x="14325600" y="173863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69" name="フローチャート: 判断 768">
          <a:extLst>
            <a:ext uri="{FF2B5EF4-FFF2-40B4-BE49-F238E27FC236}">
              <a16:creationId xmlns:a16="http://schemas.microsoft.com/office/drawing/2014/main" xmlns="" id="{C93A333E-1311-4118-99F1-1A676ACEF5BD}"/>
            </a:ext>
          </a:extLst>
        </xdr:cNvPr>
        <xdr:cNvSpPr/>
      </xdr:nvSpPr>
      <xdr:spPr>
        <a:xfrm>
          <a:off x="13578840" y="1741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70" name="フローチャート: 判断 769">
          <a:extLst>
            <a:ext uri="{FF2B5EF4-FFF2-40B4-BE49-F238E27FC236}">
              <a16:creationId xmlns:a16="http://schemas.microsoft.com/office/drawing/2014/main" xmlns="" id="{3CEB1135-D4F1-4916-9144-36960D7F8203}"/>
            </a:ext>
          </a:extLst>
        </xdr:cNvPr>
        <xdr:cNvSpPr/>
      </xdr:nvSpPr>
      <xdr:spPr>
        <a:xfrm>
          <a:off x="12804140" y="17381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71" name="フローチャート: 判断 770">
          <a:extLst>
            <a:ext uri="{FF2B5EF4-FFF2-40B4-BE49-F238E27FC236}">
              <a16:creationId xmlns:a16="http://schemas.microsoft.com/office/drawing/2014/main" xmlns="" id="{B981895A-9065-4956-AAAA-8B7BF7DC9724}"/>
            </a:ext>
          </a:extLst>
        </xdr:cNvPr>
        <xdr:cNvSpPr/>
      </xdr:nvSpPr>
      <xdr:spPr>
        <a:xfrm>
          <a:off x="12029440" y="17352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72" name="フローチャート: 判断 771">
          <a:extLst>
            <a:ext uri="{FF2B5EF4-FFF2-40B4-BE49-F238E27FC236}">
              <a16:creationId xmlns:a16="http://schemas.microsoft.com/office/drawing/2014/main" xmlns="" id="{B7E3B607-905D-42ED-9076-0D2B69F36D69}"/>
            </a:ext>
          </a:extLst>
        </xdr:cNvPr>
        <xdr:cNvSpPr/>
      </xdr:nvSpPr>
      <xdr:spPr>
        <a:xfrm>
          <a:off x="11231880" y="17349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CB74589B-B812-432D-BE4B-221654A2B29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xmlns="" id="{C21D0F5D-1058-4DCA-8A39-F404D2677F4A}"/>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xmlns="" id="{485AE6B9-5BE2-4A1F-A205-922173DF4011}"/>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xmlns="" id="{EF8A0B89-7202-44F1-9A57-96546F7704A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23D4F044-0C76-4CA9-AEA7-3D9EE5559815}"/>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140970</xdr:rowOff>
    </xdr:from>
    <xdr:to>
      <xdr:col>85</xdr:col>
      <xdr:colOff>177800</xdr:colOff>
      <xdr:row>106</xdr:row>
      <xdr:rowOff>71120</xdr:rowOff>
    </xdr:to>
    <xdr:sp macro="" textlink="">
      <xdr:nvSpPr>
        <xdr:cNvPr id="778" name="楕円 777">
          <a:extLst>
            <a:ext uri="{FF2B5EF4-FFF2-40B4-BE49-F238E27FC236}">
              <a16:creationId xmlns:a16="http://schemas.microsoft.com/office/drawing/2014/main" xmlns="" id="{4007F2FA-E46D-49EB-9618-920735416B34}"/>
            </a:ext>
          </a:extLst>
        </xdr:cNvPr>
        <xdr:cNvSpPr/>
      </xdr:nvSpPr>
      <xdr:spPr>
        <a:xfrm>
          <a:off x="14325600" y="177431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119397</xdr:rowOff>
    </xdr:from>
    <xdr:ext cx="405111" cy="259045"/>
    <xdr:sp macro="" textlink="">
      <xdr:nvSpPr>
        <xdr:cNvPr id="779" name="【庁舎】&#10;有形固定資産減価償却率該当値テキスト">
          <a:extLst>
            <a:ext uri="{FF2B5EF4-FFF2-40B4-BE49-F238E27FC236}">
              <a16:creationId xmlns:a16="http://schemas.microsoft.com/office/drawing/2014/main" xmlns="" id="{E7972222-3374-41F4-9004-6CE2D47522FA}"/>
            </a:ext>
          </a:extLst>
        </xdr:cNvPr>
        <xdr:cNvSpPr txBox="1"/>
      </xdr:nvSpPr>
      <xdr:spPr>
        <a:xfrm>
          <a:off x="14414500" y="1772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115570</xdr:rowOff>
    </xdr:from>
    <xdr:to>
      <xdr:col>81</xdr:col>
      <xdr:colOff>101600</xdr:colOff>
      <xdr:row>106</xdr:row>
      <xdr:rowOff>45720</xdr:rowOff>
    </xdr:to>
    <xdr:sp macro="" textlink="">
      <xdr:nvSpPr>
        <xdr:cNvPr id="780" name="楕円 779">
          <a:extLst>
            <a:ext uri="{FF2B5EF4-FFF2-40B4-BE49-F238E27FC236}">
              <a16:creationId xmlns:a16="http://schemas.microsoft.com/office/drawing/2014/main" xmlns="" id="{F48EFB84-DBF1-4A69-BE8D-076EB13BD649}"/>
            </a:ext>
          </a:extLst>
        </xdr:cNvPr>
        <xdr:cNvSpPr/>
      </xdr:nvSpPr>
      <xdr:spPr>
        <a:xfrm>
          <a:off x="13578840" y="17717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166370</xdr:rowOff>
    </xdr:from>
    <xdr:to>
      <xdr:col>85</xdr:col>
      <xdr:colOff>127000</xdr:colOff>
      <xdr:row>106</xdr:row>
      <xdr:rowOff>20320</xdr:rowOff>
    </xdr:to>
    <xdr:cxnSp macro="">
      <xdr:nvCxnSpPr>
        <xdr:cNvPr id="781" name="直線コネクタ 780">
          <a:extLst>
            <a:ext uri="{FF2B5EF4-FFF2-40B4-BE49-F238E27FC236}">
              <a16:creationId xmlns:a16="http://schemas.microsoft.com/office/drawing/2014/main" xmlns="" id="{B36A4C21-A991-4CF1-BAD1-B8CF7FBF2DD0}"/>
            </a:ext>
          </a:extLst>
        </xdr:cNvPr>
        <xdr:cNvCxnSpPr/>
      </xdr:nvCxnSpPr>
      <xdr:spPr>
        <a:xfrm>
          <a:off x="13629640" y="17768570"/>
          <a:ext cx="7467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782" name="楕円 781">
          <a:extLst>
            <a:ext uri="{FF2B5EF4-FFF2-40B4-BE49-F238E27FC236}">
              <a16:creationId xmlns:a16="http://schemas.microsoft.com/office/drawing/2014/main" xmlns="" id="{021ADBEE-18FF-4838-B66F-06D1616E2BEF}"/>
            </a:ext>
          </a:extLst>
        </xdr:cNvPr>
        <xdr:cNvSpPr/>
      </xdr:nvSpPr>
      <xdr:spPr>
        <a:xfrm>
          <a:off x="12804140" y="17692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140970</xdr:rowOff>
    </xdr:from>
    <xdr:to>
      <xdr:col>81</xdr:col>
      <xdr:colOff>50800</xdr:colOff>
      <xdr:row>105</xdr:row>
      <xdr:rowOff>166370</xdr:rowOff>
    </xdr:to>
    <xdr:cxnSp macro="">
      <xdr:nvCxnSpPr>
        <xdr:cNvPr id="783" name="直線コネクタ 782">
          <a:extLst>
            <a:ext uri="{FF2B5EF4-FFF2-40B4-BE49-F238E27FC236}">
              <a16:creationId xmlns:a16="http://schemas.microsoft.com/office/drawing/2014/main" xmlns="" id="{5A2BDD07-AB6A-4054-AD08-B6C65F7218FF}"/>
            </a:ext>
          </a:extLst>
        </xdr:cNvPr>
        <xdr:cNvCxnSpPr/>
      </xdr:nvCxnSpPr>
      <xdr:spPr>
        <a:xfrm>
          <a:off x="12854940" y="17743170"/>
          <a:ext cx="7747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63500</xdr:rowOff>
    </xdr:from>
    <xdr:to>
      <xdr:col>72</xdr:col>
      <xdr:colOff>38100</xdr:colOff>
      <xdr:row>105</xdr:row>
      <xdr:rowOff>165100</xdr:rowOff>
    </xdr:to>
    <xdr:sp macro="" textlink="">
      <xdr:nvSpPr>
        <xdr:cNvPr id="784" name="楕円 783">
          <a:extLst>
            <a:ext uri="{FF2B5EF4-FFF2-40B4-BE49-F238E27FC236}">
              <a16:creationId xmlns:a16="http://schemas.microsoft.com/office/drawing/2014/main" xmlns="" id="{98A6D685-7D2D-4C3A-BAA1-E46D092A267F}"/>
            </a:ext>
          </a:extLst>
        </xdr:cNvPr>
        <xdr:cNvSpPr/>
      </xdr:nvSpPr>
      <xdr:spPr>
        <a:xfrm>
          <a:off x="12029440" y="17665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114300</xdr:rowOff>
    </xdr:from>
    <xdr:to>
      <xdr:col>76</xdr:col>
      <xdr:colOff>114300</xdr:colOff>
      <xdr:row>105</xdr:row>
      <xdr:rowOff>140970</xdr:rowOff>
    </xdr:to>
    <xdr:cxnSp macro="">
      <xdr:nvCxnSpPr>
        <xdr:cNvPr id="785" name="直線コネクタ 784">
          <a:extLst>
            <a:ext uri="{FF2B5EF4-FFF2-40B4-BE49-F238E27FC236}">
              <a16:creationId xmlns:a16="http://schemas.microsoft.com/office/drawing/2014/main" xmlns="" id="{1EF6D4F9-7B4F-4908-A3D6-0FA427EF1482}"/>
            </a:ext>
          </a:extLst>
        </xdr:cNvPr>
        <xdr:cNvCxnSpPr/>
      </xdr:nvCxnSpPr>
      <xdr:spPr>
        <a:xfrm>
          <a:off x="12072620" y="17716500"/>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43180</xdr:rowOff>
    </xdr:from>
    <xdr:to>
      <xdr:col>67</xdr:col>
      <xdr:colOff>101600</xdr:colOff>
      <xdr:row>105</xdr:row>
      <xdr:rowOff>144780</xdr:rowOff>
    </xdr:to>
    <xdr:sp macro="" textlink="">
      <xdr:nvSpPr>
        <xdr:cNvPr id="786" name="楕円 785">
          <a:extLst>
            <a:ext uri="{FF2B5EF4-FFF2-40B4-BE49-F238E27FC236}">
              <a16:creationId xmlns:a16="http://schemas.microsoft.com/office/drawing/2014/main" xmlns="" id="{505197DB-DAB3-417F-85B0-DC02F6BFE00E}"/>
            </a:ext>
          </a:extLst>
        </xdr:cNvPr>
        <xdr:cNvSpPr/>
      </xdr:nvSpPr>
      <xdr:spPr>
        <a:xfrm>
          <a:off x="11231880" y="176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93980</xdr:rowOff>
    </xdr:from>
    <xdr:to>
      <xdr:col>71</xdr:col>
      <xdr:colOff>177800</xdr:colOff>
      <xdr:row>105</xdr:row>
      <xdr:rowOff>114300</xdr:rowOff>
    </xdr:to>
    <xdr:cxnSp macro="">
      <xdr:nvCxnSpPr>
        <xdr:cNvPr id="787" name="直線コネクタ 786">
          <a:extLst>
            <a:ext uri="{FF2B5EF4-FFF2-40B4-BE49-F238E27FC236}">
              <a16:creationId xmlns:a16="http://schemas.microsoft.com/office/drawing/2014/main" xmlns="" id="{D783BD39-6A76-41C9-B213-01CD845D3F2A}"/>
            </a:ext>
          </a:extLst>
        </xdr:cNvPr>
        <xdr:cNvCxnSpPr/>
      </xdr:nvCxnSpPr>
      <xdr:spPr>
        <a:xfrm>
          <a:off x="11282680" y="17696180"/>
          <a:ext cx="78994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788" name="n_1aveValue【庁舎】&#10;有形固定資産減価償却率">
          <a:extLst>
            <a:ext uri="{FF2B5EF4-FFF2-40B4-BE49-F238E27FC236}">
              <a16:creationId xmlns:a16="http://schemas.microsoft.com/office/drawing/2014/main" xmlns="" id="{C5A40794-C11B-49FF-B729-C898ED72F834}"/>
            </a:ext>
          </a:extLst>
        </xdr:cNvPr>
        <xdr:cNvSpPr txBox="1"/>
      </xdr:nvSpPr>
      <xdr:spPr>
        <a:xfrm>
          <a:off x="13437244" y="17189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789" name="n_2aveValue【庁舎】&#10;有形固定資産減価償却率">
          <a:extLst>
            <a:ext uri="{FF2B5EF4-FFF2-40B4-BE49-F238E27FC236}">
              <a16:creationId xmlns:a16="http://schemas.microsoft.com/office/drawing/2014/main" xmlns="" id="{75F3EEE8-2499-4495-B5BC-23B1FFA34DEE}"/>
            </a:ext>
          </a:extLst>
        </xdr:cNvPr>
        <xdr:cNvSpPr txBox="1"/>
      </xdr:nvSpPr>
      <xdr:spPr>
        <a:xfrm>
          <a:off x="12675244"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790" name="n_3aveValue【庁舎】&#10;有形固定資産減価償却率">
          <a:extLst>
            <a:ext uri="{FF2B5EF4-FFF2-40B4-BE49-F238E27FC236}">
              <a16:creationId xmlns:a16="http://schemas.microsoft.com/office/drawing/2014/main" xmlns="" id="{61C3B385-98CF-44B6-AC6C-5F272AD54610}"/>
            </a:ext>
          </a:extLst>
        </xdr:cNvPr>
        <xdr:cNvSpPr txBox="1"/>
      </xdr:nvSpPr>
      <xdr:spPr>
        <a:xfrm>
          <a:off x="11900544" y="1713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791" name="n_4aveValue【庁舎】&#10;有形固定資産減価償却率">
          <a:extLst>
            <a:ext uri="{FF2B5EF4-FFF2-40B4-BE49-F238E27FC236}">
              <a16:creationId xmlns:a16="http://schemas.microsoft.com/office/drawing/2014/main" xmlns="" id="{B2D19438-0319-45BB-9E3B-998333512DDD}"/>
            </a:ext>
          </a:extLst>
        </xdr:cNvPr>
        <xdr:cNvSpPr txBox="1"/>
      </xdr:nvSpPr>
      <xdr:spPr>
        <a:xfrm>
          <a:off x="1110298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36847</xdr:rowOff>
    </xdr:from>
    <xdr:ext cx="405111" cy="259045"/>
    <xdr:sp macro="" textlink="">
      <xdr:nvSpPr>
        <xdr:cNvPr id="792" name="n_1mainValue【庁舎】&#10;有形固定資産減価償却率">
          <a:extLst>
            <a:ext uri="{FF2B5EF4-FFF2-40B4-BE49-F238E27FC236}">
              <a16:creationId xmlns:a16="http://schemas.microsoft.com/office/drawing/2014/main" xmlns="" id="{91E2A1E6-0ABC-4638-ACC8-998328CCAB5F}"/>
            </a:ext>
          </a:extLst>
        </xdr:cNvPr>
        <xdr:cNvSpPr txBox="1"/>
      </xdr:nvSpPr>
      <xdr:spPr>
        <a:xfrm>
          <a:off x="13437244" y="1780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11447</xdr:rowOff>
    </xdr:from>
    <xdr:ext cx="405111" cy="259045"/>
    <xdr:sp macro="" textlink="">
      <xdr:nvSpPr>
        <xdr:cNvPr id="793" name="n_2mainValue【庁舎】&#10;有形固定資産減価償却率">
          <a:extLst>
            <a:ext uri="{FF2B5EF4-FFF2-40B4-BE49-F238E27FC236}">
              <a16:creationId xmlns:a16="http://schemas.microsoft.com/office/drawing/2014/main" xmlns="" id="{799A896B-FABF-48C5-AAEC-8420ED958FFA}"/>
            </a:ext>
          </a:extLst>
        </xdr:cNvPr>
        <xdr:cNvSpPr txBox="1"/>
      </xdr:nvSpPr>
      <xdr:spPr>
        <a:xfrm>
          <a:off x="12675244" y="1778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156227</xdr:rowOff>
    </xdr:from>
    <xdr:ext cx="405111" cy="259045"/>
    <xdr:sp macro="" textlink="">
      <xdr:nvSpPr>
        <xdr:cNvPr id="794" name="n_3mainValue【庁舎】&#10;有形固定資産減価償却率">
          <a:extLst>
            <a:ext uri="{FF2B5EF4-FFF2-40B4-BE49-F238E27FC236}">
              <a16:creationId xmlns:a16="http://schemas.microsoft.com/office/drawing/2014/main" xmlns="" id="{A60D022F-75C2-44F1-9339-1360E42B0777}"/>
            </a:ext>
          </a:extLst>
        </xdr:cNvPr>
        <xdr:cNvSpPr txBox="1"/>
      </xdr:nvSpPr>
      <xdr:spPr>
        <a:xfrm>
          <a:off x="11900544"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135907</xdr:rowOff>
    </xdr:from>
    <xdr:ext cx="405111" cy="259045"/>
    <xdr:sp macro="" textlink="">
      <xdr:nvSpPr>
        <xdr:cNvPr id="795" name="n_4mainValue【庁舎】&#10;有形固定資産減価償却率">
          <a:extLst>
            <a:ext uri="{FF2B5EF4-FFF2-40B4-BE49-F238E27FC236}">
              <a16:creationId xmlns:a16="http://schemas.microsoft.com/office/drawing/2014/main" xmlns="" id="{E0257D6D-9711-435D-A108-475C8DB2DF9A}"/>
            </a:ext>
          </a:extLst>
        </xdr:cNvPr>
        <xdr:cNvSpPr txBox="1"/>
      </xdr:nvSpPr>
      <xdr:spPr>
        <a:xfrm>
          <a:off x="1110298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xmlns="" id="{A7CE3EDB-BD3B-4879-800A-21D9B2A13342}"/>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xmlns="" id="{EF79C04E-F6B2-4AF3-AB33-88F41BE393AF}"/>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xmlns="" id="{8DE1C274-BBC6-4B6F-8CE5-5DA190E88672}"/>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xmlns="" id="{9D319B14-3FBC-426E-ADD7-4ADD1D877F5B}"/>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xmlns="" id="{48A526FC-1838-4FE0-A651-FF80662EDC5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xmlns="" id="{C94B46B1-BA7A-47A1-8A86-13769BCCF871}"/>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xmlns="" id="{D7EAFFD7-68E6-49A9-87A0-1FE215A4A1BF}"/>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xmlns="" id="{9C278C6F-33EB-4DDD-9244-418A75D2B9C9}"/>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xmlns="" id="{10FF0191-249D-4098-816E-CA7CC0B8029C}"/>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xmlns="" id="{453859C0-F236-4DF1-8C01-35A86A1BBA0D}"/>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6" name="テキスト ボックス 805">
          <a:extLst>
            <a:ext uri="{FF2B5EF4-FFF2-40B4-BE49-F238E27FC236}">
              <a16:creationId xmlns:a16="http://schemas.microsoft.com/office/drawing/2014/main" xmlns="" id="{5AFA3E3D-C1B0-4691-8DA3-1413391D93D3}"/>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xmlns="" id="{EF97F6B9-DE0F-4356-8888-4854BF900081}"/>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xmlns="" id="{CB69B331-C24E-4355-AFA6-F848320BC582}"/>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xmlns="" id="{5663A7A7-1B9E-4ACE-81A4-838513C29A4F}"/>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xmlns="" id="{EE0F6ED0-7D23-4BA4-B44C-B358C78274C9}"/>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xmlns="" id="{D59E3535-284B-40B3-9E57-DF4C6E4A16FB}"/>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xmlns="" id="{B9E1B183-5400-4182-A930-54C74954F34F}"/>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xmlns="" id="{6CCD0A5A-9A03-4D7B-9B59-839C3AFD738B}"/>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xmlns="" id="{13FD864D-4B60-4D5B-8E53-029A6610AD41}"/>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xmlns="" id="{82C259D1-5A35-4CB9-B4EB-F1323F1B35EA}"/>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xmlns="" id="{1FE8DB22-6BF0-45E3-9F97-64C1B8FA0954}"/>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xmlns="" id="{C69EF1C9-5D8B-4AF6-899C-F8087D915CA1}"/>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xmlns="" id="{6B892AED-1A45-4A56-93CA-22332A2F30C6}"/>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xmlns="" id="{74DBB250-AA56-412C-85B8-0061F246A4CB}"/>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xmlns="" id="{74E7ED41-7DC9-457E-B47E-054B3AE16332}"/>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xmlns="" id="{7CE98C31-22A8-477E-B061-7BF3CCE968A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822" name="直線コネクタ 821">
          <a:extLst>
            <a:ext uri="{FF2B5EF4-FFF2-40B4-BE49-F238E27FC236}">
              <a16:creationId xmlns:a16="http://schemas.microsoft.com/office/drawing/2014/main" xmlns="" id="{97904FD1-5388-4DAF-BB80-1397F592E779}"/>
            </a:ext>
          </a:extLst>
        </xdr:cNvPr>
        <xdr:cNvCxnSpPr/>
      </xdr:nvCxnSpPr>
      <xdr:spPr>
        <a:xfrm flipV="1">
          <a:off x="19509104" y="16846731"/>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3" name="【庁舎】&#10;一人当たり面積最小値テキスト">
          <a:extLst>
            <a:ext uri="{FF2B5EF4-FFF2-40B4-BE49-F238E27FC236}">
              <a16:creationId xmlns:a16="http://schemas.microsoft.com/office/drawing/2014/main" xmlns="" id="{78BB65BD-5158-40B0-8E3D-71E41BC63B24}"/>
            </a:ext>
          </a:extLst>
        </xdr:cNvPr>
        <xdr:cNvSpPr txBox="1"/>
      </xdr:nvSpPr>
      <xdr:spPr>
        <a:xfrm>
          <a:off x="19547840" y="1827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4" name="直線コネクタ 823">
          <a:extLst>
            <a:ext uri="{FF2B5EF4-FFF2-40B4-BE49-F238E27FC236}">
              <a16:creationId xmlns:a16="http://schemas.microsoft.com/office/drawing/2014/main" xmlns="" id="{C47550CC-9D1B-4E98-B0B6-4A03FDA83B10}"/>
            </a:ext>
          </a:extLst>
        </xdr:cNvPr>
        <xdr:cNvCxnSpPr/>
      </xdr:nvCxnSpPr>
      <xdr:spPr>
        <a:xfrm>
          <a:off x="19443700" y="18269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25" name="【庁舎】&#10;一人当たり面積最大値テキスト">
          <a:extLst>
            <a:ext uri="{FF2B5EF4-FFF2-40B4-BE49-F238E27FC236}">
              <a16:creationId xmlns:a16="http://schemas.microsoft.com/office/drawing/2014/main" xmlns="" id="{E19C2BB5-0F22-431E-8CEF-3F0DE3BBCF2B}"/>
            </a:ext>
          </a:extLst>
        </xdr:cNvPr>
        <xdr:cNvSpPr txBox="1"/>
      </xdr:nvSpPr>
      <xdr:spPr>
        <a:xfrm>
          <a:off x="19547840" y="1662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26" name="直線コネクタ 825">
          <a:extLst>
            <a:ext uri="{FF2B5EF4-FFF2-40B4-BE49-F238E27FC236}">
              <a16:creationId xmlns:a16="http://schemas.microsoft.com/office/drawing/2014/main" xmlns="" id="{B3326852-1589-40A9-8533-F05BD34190CC}"/>
            </a:ext>
          </a:extLst>
        </xdr:cNvPr>
        <xdr:cNvCxnSpPr/>
      </xdr:nvCxnSpPr>
      <xdr:spPr>
        <a:xfrm>
          <a:off x="19443700" y="16846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827" name="【庁舎】&#10;一人当たり面積平均値テキスト">
          <a:extLst>
            <a:ext uri="{FF2B5EF4-FFF2-40B4-BE49-F238E27FC236}">
              <a16:creationId xmlns:a16="http://schemas.microsoft.com/office/drawing/2014/main" xmlns="" id="{EF89C354-2DFD-4241-A058-058A7C1EF10B}"/>
            </a:ext>
          </a:extLst>
        </xdr:cNvPr>
        <xdr:cNvSpPr txBox="1"/>
      </xdr:nvSpPr>
      <xdr:spPr>
        <a:xfrm>
          <a:off x="19547840" y="17770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28" name="フローチャート: 判断 827">
          <a:extLst>
            <a:ext uri="{FF2B5EF4-FFF2-40B4-BE49-F238E27FC236}">
              <a16:creationId xmlns:a16="http://schemas.microsoft.com/office/drawing/2014/main" xmlns="" id="{BEB50FD5-7DEC-40F2-A226-9E451E716CDD}"/>
            </a:ext>
          </a:extLst>
        </xdr:cNvPr>
        <xdr:cNvSpPr/>
      </xdr:nvSpPr>
      <xdr:spPr>
        <a:xfrm>
          <a:off x="19458940" y="17919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29" name="フローチャート: 判断 828">
          <a:extLst>
            <a:ext uri="{FF2B5EF4-FFF2-40B4-BE49-F238E27FC236}">
              <a16:creationId xmlns:a16="http://schemas.microsoft.com/office/drawing/2014/main" xmlns="" id="{1055E1C5-B8A1-4F9D-A5EC-0D30663DF024}"/>
            </a:ext>
          </a:extLst>
        </xdr:cNvPr>
        <xdr:cNvSpPr/>
      </xdr:nvSpPr>
      <xdr:spPr>
        <a:xfrm>
          <a:off x="18735040" y="1791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30" name="フローチャート: 判断 829">
          <a:extLst>
            <a:ext uri="{FF2B5EF4-FFF2-40B4-BE49-F238E27FC236}">
              <a16:creationId xmlns:a16="http://schemas.microsoft.com/office/drawing/2014/main" xmlns="" id="{2D0CA4E8-973F-488A-94D1-071A8EBD982A}"/>
            </a:ext>
          </a:extLst>
        </xdr:cNvPr>
        <xdr:cNvSpPr/>
      </xdr:nvSpPr>
      <xdr:spPr>
        <a:xfrm>
          <a:off x="179374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31" name="フローチャート: 判断 830">
          <a:extLst>
            <a:ext uri="{FF2B5EF4-FFF2-40B4-BE49-F238E27FC236}">
              <a16:creationId xmlns:a16="http://schemas.microsoft.com/office/drawing/2014/main" xmlns="" id="{A3CE4CFA-7AFC-4512-AD45-BAA497E9734C}"/>
            </a:ext>
          </a:extLst>
        </xdr:cNvPr>
        <xdr:cNvSpPr/>
      </xdr:nvSpPr>
      <xdr:spPr>
        <a:xfrm>
          <a:off x="17162780" y="179389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32" name="フローチャート: 判断 831">
          <a:extLst>
            <a:ext uri="{FF2B5EF4-FFF2-40B4-BE49-F238E27FC236}">
              <a16:creationId xmlns:a16="http://schemas.microsoft.com/office/drawing/2014/main" xmlns="" id="{27DFD9A4-7FBD-49BD-81DD-6ACB07505D5D}"/>
            </a:ext>
          </a:extLst>
        </xdr:cNvPr>
        <xdr:cNvSpPr/>
      </xdr:nvSpPr>
      <xdr:spPr>
        <a:xfrm>
          <a:off x="16388080" y="17922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xmlns="" id="{6C78E58F-39CD-498E-AB6C-07F02C7FCCCA}"/>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xmlns="" id="{3D09F7E9-FA63-42EC-9ED5-7F9C4F37AF63}"/>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412D6886-4731-4165-8B12-9E4EC1B20473}"/>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E4C78CDF-2929-4B8D-B71A-1E38E5958DB6}"/>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DB11BA67-45A8-449C-965A-3BCF91A560C6}"/>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113574</xdr:rowOff>
    </xdr:from>
    <xdr:to>
      <xdr:col>116</xdr:col>
      <xdr:colOff>114300</xdr:colOff>
      <xdr:row>109</xdr:row>
      <xdr:rowOff>43724</xdr:rowOff>
    </xdr:to>
    <xdr:sp macro="" textlink="">
      <xdr:nvSpPr>
        <xdr:cNvPr id="838" name="楕円 837">
          <a:extLst>
            <a:ext uri="{FF2B5EF4-FFF2-40B4-BE49-F238E27FC236}">
              <a16:creationId xmlns:a16="http://schemas.microsoft.com/office/drawing/2014/main" xmlns="" id="{7F69C1E5-2E2D-43D3-B83F-70FCC7E159AF}"/>
            </a:ext>
          </a:extLst>
        </xdr:cNvPr>
        <xdr:cNvSpPr/>
      </xdr:nvSpPr>
      <xdr:spPr>
        <a:xfrm>
          <a:off x="19458940" y="182186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28501</xdr:rowOff>
    </xdr:from>
    <xdr:ext cx="469744" cy="259045"/>
    <xdr:sp macro="" textlink="">
      <xdr:nvSpPr>
        <xdr:cNvPr id="839" name="【庁舎】&#10;一人当たり面積該当値テキスト">
          <a:extLst>
            <a:ext uri="{FF2B5EF4-FFF2-40B4-BE49-F238E27FC236}">
              <a16:creationId xmlns:a16="http://schemas.microsoft.com/office/drawing/2014/main" xmlns="" id="{499DF0BC-EA14-4ED9-B858-0D15B927B937}"/>
            </a:ext>
          </a:extLst>
        </xdr:cNvPr>
        <xdr:cNvSpPr txBox="1"/>
      </xdr:nvSpPr>
      <xdr:spPr>
        <a:xfrm>
          <a:off x="19547840" y="1813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116839</xdr:rowOff>
    </xdr:from>
    <xdr:to>
      <xdr:col>112</xdr:col>
      <xdr:colOff>38100</xdr:colOff>
      <xdr:row>109</xdr:row>
      <xdr:rowOff>46989</xdr:rowOff>
    </xdr:to>
    <xdr:sp macro="" textlink="">
      <xdr:nvSpPr>
        <xdr:cNvPr id="840" name="楕円 839">
          <a:extLst>
            <a:ext uri="{FF2B5EF4-FFF2-40B4-BE49-F238E27FC236}">
              <a16:creationId xmlns:a16="http://schemas.microsoft.com/office/drawing/2014/main" xmlns="" id="{BACCEF9D-3D73-4287-B071-CB30C7169B67}"/>
            </a:ext>
          </a:extLst>
        </xdr:cNvPr>
        <xdr:cNvSpPr/>
      </xdr:nvSpPr>
      <xdr:spPr>
        <a:xfrm>
          <a:off x="18735040" y="182219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164374</xdr:rowOff>
    </xdr:from>
    <xdr:to>
      <xdr:col>116</xdr:col>
      <xdr:colOff>63500</xdr:colOff>
      <xdr:row>108</xdr:row>
      <xdr:rowOff>167639</xdr:rowOff>
    </xdr:to>
    <xdr:cxnSp macro="">
      <xdr:nvCxnSpPr>
        <xdr:cNvPr id="841" name="直線コネクタ 840">
          <a:extLst>
            <a:ext uri="{FF2B5EF4-FFF2-40B4-BE49-F238E27FC236}">
              <a16:creationId xmlns:a16="http://schemas.microsoft.com/office/drawing/2014/main" xmlns="" id="{492AABC0-AB68-4C43-A5F7-E19327EA4F4B}"/>
            </a:ext>
          </a:extLst>
        </xdr:cNvPr>
        <xdr:cNvCxnSpPr/>
      </xdr:nvCxnSpPr>
      <xdr:spPr>
        <a:xfrm flipV="1">
          <a:off x="18778220" y="18269494"/>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120106</xdr:rowOff>
    </xdr:from>
    <xdr:to>
      <xdr:col>107</xdr:col>
      <xdr:colOff>101600</xdr:colOff>
      <xdr:row>109</xdr:row>
      <xdr:rowOff>50256</xdr:rowOff>
    </xdr:to>
    <xdr:sp macro="" textlink="">
      <xdr:nvSpPr>
        <xdr:cNvPr id="842" name="楕円 841">
          <a:extLst>
            <a:ext uri="{FF2B5EF4-FFF2-40B4-BE49-F238E27FC236}">
              <a16:creationId xmlns:a16="http://schemas.microsoft.com/office/drawing/2014/main" xmlns="" id="{2D72A796-18C3-463E-B7D2-D57FC457D5D9}"/>
            </a:ext>
          </a:extLst>
        </xdr:cNvPr>
        <xdr:cNvSpPr/>
      </xdr:nvSpPr>
      <xdr:spPr>
        <a:xfrm>
          <a:off x="17937480" y="18225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167639</xdr:rowOff>
    </xdr:from>
    <xdr:to>
      <xdr:col>111</xdr:col>
      <xdr:colOff>177800</xdr:colOff>
      <xdr:row>108</xdr:row>
      <xdr:rowOff>170906</xdr:rowOff>
    </xdr:to>
    <xdr:cxnSp macro="">
      <xdr:nvCxnSpPr>
        <xdr:cNvPr id="843" name="直線コネクタ 842">
          <a:extLst>
            <a:ext uri="{FF2B5EF4-FFF2-40B4-BE49-F238E27FC236}">
              <a16:creationId xmlns:a16="http://schemas.microsoft.com/office/drawing/2014/main" xmlns="" id="{0A566667-E0D7-41F1-80F3-2A84C583C34E}"/>
            </a:ext>
          </a:extLst>
        </xdr:cNvPr>
        <xdr:cNvCxnSpPr/>
      </xdr:nvCxnSpPr>
      <xdr:spPr>
        <a:xfrm flipV="1">
          <a:off x="17988280" y="18272759"/>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120106</xdr:rowOff>
    </xdr:from>
    <xdr:to>
      <xdr:col>102</xdr:col>
      <xdr:colOff>165100</xdr:colOff>
      <xdr:row>109</xdr:row>
      <xdr:rowOff>50256</xdr:rowOff>
    </xdr:to>
    <xdr:sp macro="" textlink="">
      <xdr:nvSpPr>
        <xdr:cNvPr id="844" name="楕円 843">
          <a:extLst>
            <a:ext uri="{FF2B5EF4-FFF2-40B4-BE49-F238E27FC236}">
              <a16:creationId xmlns:a16="http://schemas.microsoft.com/office/drawing/2014/main" xmlns="" id="{81A9B710-400C-48DD-9D7C-FE2F26765B47}"/>
            </a:ext>
          </a:extLst>
        </xdr:cNvPr>
        <xdr:cNvSpPr/>
      </xdr:nvSpPr>
      <xdr:spPr>
        <a:xfrm>
          <a:off x="17162780" y="18225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170906</xdr:rowOff>
    </xdr:from>
    <xdr:to>
      <xdr:col>107</xdr:col>
      <xdr:colOff>50800</xdr:colOff>
      <xdr:row>108</xdr:row>
      <xdr:rowOff>170906</xdr:rowOff>
    </xdr:to>
    <xdr:cxnSp macro="">
      <xdr:nvCxnSpPr>
        <xdr:cNvPr id="845" name="直線コネクタ 844">
          <a:extLst>
            <a:ext uri="{FF2B5EF4-FFF2-40B4-BE49-F238E27FC236}">
              <a16:creationId xmlns:a16="http://schemas.microsoft.com/office/drawing/2014/main" xmlns="" id="{D6782D99-E278-4B5B-9DFB-A74351A4700B}"/>
            </a:ext>
          </a:extLst>
        </xdr:cNvPr>
        <xdr:cNvCxnSpPr/>
      </xdr:nvCxnSpPr>
      <xdr:spPr>
        <a:xfrm>
          <a:off x="17213580" y="1827602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123371</xdr:rowOff>
    </xdr:from>
    <xdr:to>
      <xdr:col>98</xdr:col>
      <xdr:colOff>38100</xdr:colOff>
      <xdr:row>109</xdr:row>
      <xdr:rowOff>53521</xdr:rowOff>
    </xdr:to>
    <xdr:sp macro="" textlink="">
      <xdr:nvSpPr>
        <xdr:cNvPr id="846" name="楕円 845">
          <a:extLst>
            <a:ext uri="{FF2B5EF4-FFF2-40B4-BE49-F238E27FC236}">
              <a16:creationId xmlns:a16="http://schemas.microsoft.com/office/drawing/2014/main" xmlns="" id="{55F43429-8B26-497E-A7F0-5FEB58FFE310}"/>
            </a:ext>
          </a:extLst>
        </xdr:cNvPr>
        <xdr:cNvSpPr/>
      </xdr:nvSpPr>
      <xdr:spPr>
        <a:xfrm>
          <a:off x="16388080" y="182284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170906</xdr:rowOff>
    </xdr:from>
    <xdr:to>
      <xdr:col>102</xdr:col>
      <xdr:colOff>114300</xdr:colOff>
      <xdr:row>109</xdr:row>
      <xdr:rowOff>2721</xdr:rowOff>
    </xdr:to>
    <xdr:cxnSp macro="">
      <xdr:nvCxnSpPr>
        <xdr:cNvPr id="847" name="直線コネクタ 846">
          <a:extLst>
            <a:ext uri="{FF2B5EF4-FFF2-40B4-BE49-F238E27FC236}">
              <a16:creationId xmlns:a16="http://schemas.microsoft.com/office/drawing/2014/main" xmlns="" id="{957117FA-7829-4EC0-86C8-12B99BEF326E}"/>
            </a:ext>
          </a:extLst>
        </xdr:cNvPr>
        <xdr:cNvCxnSpPr/>
      </xdr:nvCxnSpPr>
      <xdr:spPr>
        <a:xfrm flipV="1">
          <a:off x="16431260" y="1827602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48" name="n_1aveValue【庁舎】&#10;一人当たり面積">
          <a:extLst>
            <a:ext uri="{FF2B5EF4-FFF2-40B4-BE49-F238E27FC236}">
              <a16:creationId xmlns:a16="http://schemas.microsoft.com/office/drawing/2014/main" xmlns="" id="{F0876074-E77D-4743-B7F1-7DE7E8B327EF}"/>
            </a:ext>
          </a:extLst>
        </xdr:cNvPr>
        <xdr:cNvSpPr txBox="1"/>
      </xdr:nvSpPr>
      <xdr:spPr>
        <a:xfrm>
          <a:off x="1856112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49" name="n_2aveValue【庁舎】&#10;一人当たり面積">
          <a:extLst>
            <a:ext uri="{FF2B5EF4-FFF2-40B4-BE49-F238E27FC236}">
              <a16:creationId xmlns:a16="http://schemas.microsoft.com/office/drawing/2014/main" xmlns="" id="{FE570DDC-4B54-4C55-B6A4-02D15F9F59B1}"/>
            </a:ext>
          </a:extLst>
        </xdr:cNvPr>
        <xdr:cNvSpPr txBox="1"/>
      </xdr:nvSpPr>
      <xdr:spPr>
        <a:xfrm>
          <a:off x="1777626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850" name="n_3aveValue【庁舎】&#10;一人当たり面積">
          <a:extLst>
            <a:ext uri="{FF2B5EF4-FFF2-40B4-BE49-F238E27FC236}">
              <a16:creationId xmlns:a16="http://schemas.microsoft.com/office/drawing/2014/main" xmlns="" id="{F1D5AEDA-2C34-4403-AF10-D9160E04CE56}"/>
            </a:ext>
          </a:extLst>
        </xdr:cNvPr>
        <xdr:cNvSpPr txBox="1"/>
      </xdr:nvSpPr>
      <xdr:spPr>
        <a:xfrm>
          <a:off x="17001567" y="1771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51" name="n_4aveValue【庁舎】&#10;一人当たり面積">
          <a:extLst>
            <a:ext uri="{FF2B5EF4-FFF2-40B4-BE49-F238E27FC236}">
              <a16:creationId xmlns:a16="http://schemas.microsoft.com/office/drawing/2014/main" xmlns="" id="{4FC04F9A-EFEA-4D9B-AC69-B36C3052C7EE}"/>
            </a:ext>
          </a:extLst>
        </xdr:cNvPr>
        <xdr:cNvSpPr txBox="1"/>
      </xdr:nvSpPr>
      <xdr:spPr>
        <a:xfrm>
          <a:off x="1622686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38116</xdr:rowOff>
    </xdr:from>
    <xdr:ext cx="469744" cy="259045"/>
    <xdr:sp macro="" textlink="">
      <xdr:nvSpPr>
        <xdr:cNvPr id="852" name="n_1mainValue【庁舎】&#10;一人当たり面積">
          <a:extLst>
            <a:ext uri="{FF2B5EF4-FFF2-40B4-BE49-F238E27FC236}">
              <a16:creationId xmlns:a16="http://schemas.microsoft.com/office/drawing/2014/main" xmlns="" id="{0AC37D44-F153-4ED3-8A43-EA480076070C}"/>
            </a:ext>
          </a:extLst>
        </xdr:cNvPr>
        <xdr:cNvSpPr txBox="1"/>
      </xdr:nvSpPr>
      <xdr:spPr>
        <a:xfrm>
          <a:off x="18561127" y="18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41383</xdr:rowOff>
    </xdr:from>
    <xdr:ext cx="469744" cy="259045"/>
    <xdr:sp macro="" textlink="">
      <xdr:nvSpPr>
        <xdr:cNvPr id="853" name="n_2mainValue【庁舎】&#10;一人当たり面積">
          <a:extLst>
            <a:ext uri="{FF2B5EF4-FFF2-40B4-BE49-F238E27FC236}">
              <a16:creationId xmlns:a16="http://schemas.microsoft.com/office/drawing/2014/main" xmlns="" id="{2BE02062-F320-400A-ABB5-BE20EE71AC0F}"/>
            </a:ext>
          </a:extLst>
        </xdr:cNvPr>
        <xdr:cNvSpPr txBox="1"/>
      </xdr:nvSpPr>
      <xdr:spPr>
        <a:xfrm>
          <a:off x="17776267" y="183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41383</xdr:rowOff>
    </xdr:from>
    <xdr:ext cx="469744" cy="259045"/>
    <xdr:sp macro="" textlink="">
      <xdr:nvSpPr>
        <xdr:cNvPr id="854" name="n_3mainValue【庁舎】&#10;一人当たり面積">
          <a:extLst>
            <a:ext uri="{FF2B5EF4-FFF2-40B4-BE49-F238E27FC236}">
              <a16:creationId xmlns:a16="http://schemas.microsoft.com/office/drawing/2014/main" xmlns="" id="{936CBAD1-5088-4E39-AF08-D3D9037A1CB2}"/>
            </a:ext>
          </a:extLst>
        </xdr:cNvPr>
        <xdr:cNvSpPr txBox="1"/>
      </xdr:nvSpPr>
      <xdr:spPr>
        <a:xfrm>
          <a:off x="17001567" y="183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44648</xdr:rowOff>
    </xdr:from>
    <xdr:ext cx="469744" cy="259045"/>
    <xdr:sp macro="" textlink="">
      <xdr:nvSpPr>
        <xdr:cNvPr id="855" name="n_4mainValue【庁舎】&#10;一人当たり面積">
          <a:extLst>
            <a:ext uri="{FF2B5EF4-FFF2-40B4-BE49-F238E27FC236}">
              <a16:creationId xmlns:a16="http://schemas.microsoft.com/office/drawing/2014/main" xmlns="" id="{4EF7F683-C151-4B3E-A329-4F903027AC18}"/>
            </a:ext>
          </a:extLst>
        </xdr:cNvPr>
        <xdr:cNvSpPr txBox="1"/>
      </xdr:nvSpPr>
      <xdr:spPr>
        <a:xfrm>
          <a:off x="16226867" y="1831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xmlns="" id="{28C93B2F-AB11-4C4F-86D9-AEBEEBA039D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xmlns="" id="{73D94D4A-40C7-4530-8A8B-C6E081C80CF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xmlns="" id="{BB2E888B-0C73-44E5-B56D-340CAFF1ABD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減価償却率は、ほぼ全ての施設において類似団体内平均値と比較して減価償却が進んでいる状況であり、特に庁舎及び保健センターの老朽化が顕著となっている。前項で触れた施設と同様に優先順位や町の状況等を考慮し、過度な負担を生じさせることないよう、二宮町公共施設再配置・町有地有効活用実施計画に基づいて事業を執行し、状況の改善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28,321
28,077
9.08
11,925,192
11,481,332
391,371
5,930,262
7,517,841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財政力指数は、例外的に譲渡所得が大幅に増となっていた平成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年度の数値が算定から外れたため、昨年度から</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ただ、類似団体平均と比較すると、現在も数値は若干上回っていることから、今後も税の徴収強化や移住定住の促進による生産年齢人口の増を目指すことで、安定的な財政基盤を維持できるよう努める。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42</xdr:row>
      <xdr:rowOff>11995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145867"/>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129822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149172</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経常収支比率は、町税収入が多かった平成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年度に一時改善していたものの、例年</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％を超える数値で推移しており、町の財政構造の弾力性は慢性的に硬直してしまっている。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今後も年々増加する人件費や扶助費等の経常的経費の抑制を図りつつ、財政力にて触れたように、町税等の財源を確保することで数値の改善に努める。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33338</xdr:rowOff>
    </xdr:from>
    <xdr:to>
      <xdr:col>23</xdr:col>
      <xdr:colOff>133350</xdr:colOff>
      <xdr:row>64</xdr:row>
      <xdr:rowOff>57468</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114800" y="1100613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57468</xdr:rowOff>
    </xdr:from>
    <xdr:to>
      <xdr:col>19</xdr:col>
      <xdr:colOff>133350</xdr:colOff>
      <xdr:row>64</xdr:row>
      <xdr:rowOff>63500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3225800" y="110302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64</xdr:row>
      <xdr:rowOff>63500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2336800" y="10831195"/>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29845</xdr:rowOff>
    </xdr:from>
    <xdr:to>
      <xdr:col>11</xdr:col>
      <xdr:colOff>31750</xdr:colOff>
      <xdr:row>64</xdr:row>
      <xdr:rowOff>111760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1447800" y="1083119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153988</xdr:rowOff>
    </xdr:from>
    <xdr:to>
      <xdr:col>23</xdr:col>
      <xdr:colOff>184150</xdr:colOff>
      <xdr:row>64</xdr:row>
      <xdr:rowOff>84138</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126065</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092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6668</xdr:rowOff>
    </xdr:from>
    <xdr:to>
      <xdr:col>19</xdr:col>
      <xdr:colOff>184150</xdr:colOff>
      <xdr:row>64</xdr:row>
      <xdr:rowOff>108268</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93045</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106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90822</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年度については、会計年度任用職員制度の開始による人件費の増加に加え、国の</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スクール構想による小中学校児童生徒タブレット端末の整備等や、新型コロナウイルス感染症対策のための備品等の購入があったことにより物件費で大きく増となった。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今回の増要因としては臨時的な面が大きかったものの、本数値は年々増加傾向にあり、経常的経費となる人件費は、会計年度任用職員が開始されたこともあり、昇給等による増が今後も見込まれる。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引き続き業務効率の改善を図るなど、人件費等の削減に努める。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63523</xdr:rowOff>
    </xdr:from>
    <xdr:to>
      <xdr:col>23</xdr:col>
      <xdr:colOff>133350</xdr:colOff>
      <xdr:row>82</xdr:row>
      <xdr:rowOff>28155</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3950973"/>
          <a:ext cx="838200" cy="13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39750</xdr:rowOff>
    </xdr:from>
    <xdr:to>
      <xdr:col>19</xdr:col>
      <xdr:colOff>133350</xdr:colOff>
      <xdr:row>81</xdr:row>
      <xdr:rowOff>63523</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3927200"/>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31649</xdr:rowOff>
    </xdr:from>
    <xdr:to>
      <xdr:col>15</xdr:col>
      <xdr:colOff>82550</xdr:colOff>
      <xdr:row>81</xdr:row>
      <xdr:rowOff>39750</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3919099"/>
          <a:ext cx="889000" cy="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30673</xdr:rowOff>
    </xdr:from>
    <xdr:to>
      <xdr:col>11</xdr:col>
      <xdr:colOff>31750</xdr:colOff>
      <xdr:row>81</xdr:row>
      <xdr:rowOff>31649</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3918123"/>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148805</xdr:rowOff>
    </xdr:from>
    <xdr:to>
      <xdr:col>23</xdr:col>
      <xdr:colOff>184150</xdr:colOff>
      <xdr:row>82</xdr:row>
      <xdr:rowOff>78955</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0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165332</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88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12723</xdr:rowOff>
    </xdr:from>
    <xdr:to>
      <xdr:col>19</xdr:col>
      <xdr:colOff>184150</xdr:colOff>
      <xdr:row>81</xdr:row>
      <xdr:rowOff>114323</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390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124500</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669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160400</xdr:rowOff>
    </xdr:from>
    <xdr:to>
      <xdr:col>15</xdr:col>
      <xdr:colOff>133350</xdr:colOff>
      <xdr:row>81</xdr:row>
      <xdr:rowOff>90550</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38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100727</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64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152299</xdr:rowOff>
    </xdr:from>
    <xdr:to>
      <xdr:col>11</xdr:col>
      <xdr:colOff>82550</xdr:colOff>
      <xdr:row>81</xdr:row>
      <xdr:rowOff>82449</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386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92626</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63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151323</xdr:rowOff>
    </xdr:from>
    <xdr:to>
      <xdr:col>7</xdr:col>
      <xdr:colOff>31750</xdr:colOff>
      <xdr:row>81</xdr:row>
      <xdr:rowOff>81473</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38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91650</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636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昨年度に時間外手当を主な要因とした増加はあったが、令和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年度は例年並みの水準に戻っており、類似団体の平均も下回る数値となっている。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今後も、業務内容の見直し等による、業務効率化を図りながら、給与水準の適正化に努める。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117929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6179800" y="1460500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117929</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6050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31750</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14514</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4587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職員数は、例年ほぼ同程度で推移しており、退職者が出た場合に同数程度の採用を行う形になっている。類似団体の平均を上回っているのは、他団体に比べ人口が少ないことも影響している。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現状として、類似団体の水準からは逸脱している状況ではないが、今後も働き方の見直し等を行い、業務内容の改善を進めることで、住民サービスの低下を招くことなく、適正な職員管理に努める。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161562</xdr:rowOff>
    </xdr:from>
    <xdr:to>
      <xdr:col>81</xdr:col>
      <xdr:colOff>44450</xdr:colOff>
      <xdr:row>61</xdr:row>
      <xdr:rowOff>10795</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flipV="1">
          <a:off x="16179800" y="10448562"/>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166733</xdr:rowOff>
    </xdr:from>
    <xdr:to>
      <xdr:col>77</xdr:col>
      <xdr:colOff>44450</xdr:colOff>
      <xdr:row>61</xdr:row>
      <xdr:rowOff>10795</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45373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166733</xdr:rowOff>
    </xdr:from>
    <xdr:to>
      <xdr:col>72</xdr:col>
      <xdr:colOff>203200</xdr:colOff>
      <xdr:row>61</xdr:row>
      <xdr:rowOff>2177</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flipV="1">
          <a:off x="14401800" y="104537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453</xdr:rowOff>
    </xdr:from>
    <xdr:to>
      <xdr:col>68</xdr:col>
      <xdr:colOff>152400</xdr:colOff>
      <xdr:row>61</xdr:row>
      <xdr:rowOff>2177</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045890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110762</xdr:rowOff>
    </xdr:from>
    <xdr:to>
      <xdr:col>81</xdr:col>
      <xdr:colOff>95250</xdr:colOff>
      <xdr:row>61</xdr:row>
      <xdr:rowOff>40912</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3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82839</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36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131445</xdr:rowOff>
    </xdr:from>
    <xdr:to>
      <xdr:col>77</xdr:col>
      <xdr:colOff>95250</xdr:colOff>
      <xdr:row>61</xdr:row>
      <xdr:rowOff>61595</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115933</xdr:rowOff>
    </xdr:from>
    <xdr:to>
      <xdr:col>73</xdr:col>
      <xdr:colOff>44450</xdr:colOff>
      <xdr:row>61</xdr:row>
      <xdr:rowOff>46083</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30860</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122827</xdr:rowOff>
    </xdr:from>
    <xdr:to>
      <xdr:col>68</xdr:col>
      <xdr:colOff>203200</xdr:colOff>
      <xdr:row>61</xdr:row>
      <xdr:rowOff>52977</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121103</xdr:rowOff>
    </xdr:from>
    <xdr:to>
      <xdr:col>64</xdr:col>
      <xdr:colOff>152400</xdr:colOff>
      <xdr:row>61</xdr:row>
      <xdr:rowOff>51253</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4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36030</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49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年度の元利償還金が減少したことにより、前年度から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ポイント減となっており、早期健全化基準である</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％も下回っていることから、町の財政は健全な状況が保たれている。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ただし、現在借り入れ中の地方債の元金償還や今後施設の更新等に係る借り入れがあった場合、水準は上昇に転じることが予想される。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今後は、事業の有効性・優先度を見極めつつ、華美・過大な執行とならないよう適正な行政運営に努めるとともに、税外収入等の地方債に頼らない一般財源をの確保も図る。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xmlns=""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xmlns=""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xmlns=""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44027</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6179800" y="700913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xmlns=""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76200</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5290800" y="70734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92287</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4401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92287</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a:off x="13512800" y="70815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403" name="公債費負担の状況該当値テキスト">
          <a:extLst>
            <a:ext uri="{FF2B5EF4-FFF2-40B4-BE49-F238E27FC236}">
              <a16:creationId xmlns:a16="http://schemas.microsoft.com/office/drawing/2014/main" xmlns="" id="{00000000-0008-0000-0300-000093010000}"/>
            </a:ext>
          </a:extLst>
        </xdr:cNvPr>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年度においては、元年度で一部地方債の償還完了したこと及び公営企業債等繰入見込額が減となったことで、算定における分子が減り、結果として昨年度から</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庁舎を始めとする老朽化が進む施設の更新等が控える中で、公共施設等総合管理計画等に基づき、町財政に過度な負担を招かない適切な事業執行を図ると共に、財源として地方債を発行する際には、可能な限り交付税措置のあるものを活用するなど、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83115</xdr:rowOff>
    </xdr:from>
    <xdr:to>
      <xdr:col>81</xdr:col>
      <xdr:colOff>44450</xdr:colOff>
      <xdr:row>15</xdr:row>
      <xdr:rowOff>162207</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6179800" y="2654865"/>
          <a:ext cx="838200" cy="7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162207</xdr:rowOff>
    </xdr:from>
    <xdr:to>
      <xdr:col>77</xdr:col>
      <xdr:colOff>44450</xdr:colOff>
      <xdr:row>16</xdr:row>
      <xdr:rowOff>61807</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5290800" y="2733957"/>
          <a:ext cx="889000" cy="7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61807</xdr:rowOff>
    </xdr:from>
    <xdr:to>
      <xdr:col>72</xdr:col>
      <xdr:colOff>203200</xdr:colOff>
      <xdr:row>17</xdr:row>
      <xdr:rowOff>1623</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4401800" y="2805007"/>
          <a:ext cx="889000" cy="1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1623</xdr:rowOff>
    </xdr:from>
    <xdr:to>
      <xdr:col>68</xdr:col>
      <xdr:colOff>152400</xdr:colOff>
      <xdr:row>17</xdr:row>
      <xdr:rowOff>135678</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3512800" y="2916273"/>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32315</xdr:rowOff>
    </xdr:from>
    <xdr:to>
      <xdr:col>81</xdr:col>
      <xdr:colOff>95250</xdr:colOff>
      <xdr:row>15</xdr:row>
      <xdr:rowOff>133915</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26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4392</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257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111407</xdr:rowOff>
    </xdr:from>
    <xdr:to>
      <xdr:col>77</xdr:col>
      <xdr:colOff>95250</xdr:colOff>
      <xdr:row>16</xdr:row>
      <xdr:rowOff>41557</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26334</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276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11007</xdr:rowOff>
    </xdr:from>
    <xdr:to>
      <xdr:col>73</xdr:col>
      <xdr:colOff>44450</xdr:colOff>
      <xdr:row>16</xdr:row>
      <xdr:rowOff>112607</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275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97384</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122273</xdr:rowOff>
    </xdr:from>
    <xdr:to>
      <xdr:col>68</xdr:col>
      <xdr:colOff>203200</xdr:colOff>
      <xdr:row>17</xdr:row>
      <xdr:rowOff>52423</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286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37200</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295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84878</xdr:rowOff>
    </xdr:from>
    <xdr:to>
      <xdr:col>64</xdr:col>
      <xdr:colOff>152400</xdr:colOff>
      <xdr:row>18</xdr:row>
      <xdr:rowOff>15028</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29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171255</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308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28,321
28,077
9.08
11,925,192
11,481,332
391,371
5,930,262
7,517,841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人件費に係る比率は、令和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年度より会計年度任用職員制度が開始されたことにより、前年度から</a:t>
          </a:r>
          <a:r>
            <a:rPr kumimoji="1" lang="en-US" altLang="ja-JP" sz="1300" baseline="0">
              <a:latin typeface="ＭＳ Ｐゴシック" panose="020B0600070205080204" pitchFamily="50" charset="-128"/>
              <a:ea typeface="ＭＳ Ｐゴシック" panose="020B0600070205080204" pitchFamily="50" charset="-128"/>
            </a:rPr>
            <a:t>1.2</a:t>
          </a:r>
          <a:r>
            <a:rPr kumimoji="1" lang="ja-JP" altLang="en-US" sz="1300" baseline="0">
              <a:latin typeface="ＭＳ Ｐゴシック" panose="020B0600070205080204" pitchFamily="50" charset="-128"/>
              <a:ea typeface="ＭＳ Ｐゴシック" panose="020B0600070205080204" pitchFamily="50" charset="-128"/>
            </a:rPr>
            <a:t>ポイントの増となっている。　</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今後、会計年度任用職員については、昇給等があるため、職員給、手当共に増加していく見込みであることから業務の効率化等を図ることで、住民サービスの低下を招くことなく人件費の抑制に努める。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xmlns=""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xmlns=""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xmlns=""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xmlns=""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46990</xdr:rowOff>
    </xdr:to>
    <xdr:cxnSp macro="">
      <xdr:nvCxnSpPr>
        <xdr:cNvPr id="62" name="直線コネクタ 61">
          <a:extLst>
            <a:ext uri="{FF2B5EF4-FFF2-40B4-BE49-F238E27FC236}">
              <a16:creationId xmlns:a16="http://schemas.microsoft.com/office/drawing/2014/main" xmlns="" id="{00000000-0008-0000-0400-00003E000000}"/>
            </a:ext>
          </a:extLst>
        </xdr:cNvPr>
        <xdr:cNvCxnSpPr/>
      </xdr:nvCxnSpPr>
      <xdr:spPr>
        <a:xfrm>
          <a:off x="3987800" y="6322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xmlns=""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xmlns=""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1270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flipV="1">
          <a:off x="3098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xmlns=""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92710</xdr:rowOff>
    </xdr:from>
    <xdr:to>
      <xdr:col>15</xdr:col>
      <xdr:colOff>98425</xdr:colOff>
      <xdr:row>37</xdr:row>
      <xdr:rowOff>1270</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a:off x="2209800" y="62649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xmlns=""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xmlns=""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92710</xdr:rowOff>
    </xdr:from>
    <xdr:to>
      <xdr:col>11</xdr:col>
      <xdr:colOff>9525</xdr:colOff>
      <xdr:row>37</xdr:row>
      <xdr:rowOff>75565</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flipV="1">
          <a:off x="1320800" y="626491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1" name="楕円 80">
          <a:extLst>
            <a:ext uri="{FF2B5EF4-FFF2-40B4-BE49-F238E27FC236}">
              <a16:creationId xmlns:a16="http://schemas.microsoft.com/office/drawing/2014/main" xmlns="" id="{00000000-0008-0000-0400-000051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2" name="人件費該当値テキスト">
          <a:extLst>
            <a:ext uri="{FF2B5EF4-FFF2-40B4-BE49-F238E27FC236}">
              <a16:creationId xmlns:a16="http://schemas.microsoft.com/office/drawing/2014/main" xmlns="" id="{00000000-0008-0000-0400-000052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41910</xdr:rowOff>
    </xdr:from>
    <xdr:to>
      <xdr:col>11</xdr:col>
      <xdr:colOff>60325</xdr:colOff>
      <xdr:row>36</xdr:row>
      <xdr:rowOff>143510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2159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128287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1828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24765</xdr:rowOff>
    </xdr:from>
    <xdr:to>
      <xdr:col>6</xdr:col>
      <xdr:colOff>171450</xdr:colOff>
      <xdr:row>37</xdr:row>
      <xdr:rowOff>126365</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1270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111142</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939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xmlns=""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xmlns=""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xmlns=""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物件費については、学校施設等現況調査等を実施したことにより、前年度から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近年では、施設の改修等に伴う計画策定や現況調査のための委託等により物件費は増加傾向となっているが、計画的な事業執行を行うことで、数値の急激な増加を招かないよう努める。</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xmlns=""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xmlns=""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xmlns=""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xmlns=""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xmlns=""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24130</xdr:rowOff>
    </xdr:from>
    <xdr:to>
      <xdr:col>82</xdr:col>
      <xdr:colOff>107950</xdr:colOff>
      <xdr:row>19</xdr:row>
      <xdr:rowOff>54610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5671800" y="3281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a:extLst>
            <a:ext uri="{FF2B5EF4-FFF2-40B4-BE49-F238E27FC236}">
              <a16:creationId xmlns:a16="http://schemas.microsoft.com/office/drawing/2014/main" xmlns="" id="{00000000-0008-0000-0400-00007C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134620</xdr:rowOff>
    </xdr:from>
    <xdr:to>
      <xdr:col>78</xdr:col>
      <xdr:colOff>69850</xdr:colOff>
      <xdr:row>19</xdr:row>
      <xdr:rowOff>24130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4782800" y="3220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a16="http://schemas.microsoft.com/office/drawing/2014/main" xmlns="" id="{00000000-0008-0000-0400-000080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111760</xdr:rowOff>
    </xdr:from>
    <xdr:to>
      <xdr:col>73</xdr:col>
      <xdr:colOff>180975</xdr:colOff>
      <xdr:row>18</xdr:row>
      <xdr:rowOff>134620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3893800" y="3197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111760</xdr:rowOff>
    </xdr:from>
    <xdr:to>
      <xdr:col>69</xdr:col>
      <xdr:colOff>92075</xdr:colOff>
      <xdr:row>19</xdr:row>
      <xdr:rowOff>39370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3004800" y="3197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3810</xdr:rowOff>
    </xdr:from>
    <xdr:to>
      <xdr:col>82</xdr:col>
      <xdr:colOff>158750</xdr:colOff>
      <xdr:row>19</xdr:row>
      <xdr:rowOff>105410</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64592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147337</xdr:rowOff>
    </xdr:from>
    <xdr:ext cx="762000" cy="259045"/>
    <xdr:sp macro="" textlink="">
      <xdr:nvSpPr>
        <xdr:cNvPr id="143" name="物件費該当値テキスト">
          <a:extLst>
            <a:ext uri="{FF2B5EF4-FFF2-40B4-BE49-F238E27FC236}">
              <a16:creationId xmlns:a16="http://schemas.microsoft.com/office/drawing/2014/main" xmlns="" id="{00000000-0008-0000-0400-00008F000000}"/>
            </a:ext>
          </a:extLst>
        </xdr:cNvPr>
        <xdr:cNvSpPr txBox="1"/>
      </xdr:nvSpPr>
      <xdr:spPr>
        <a:xfrm>
          <a:off x="165989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144780</xdr:rowOff>
    </xdr:from>
    <xdr:to>
      <xdr:col>78</xdr:col>
      <xdr:colOff>120650</xdr:colOff>
      <xdr:row>19</xdr:row>
      <xdr:rowOff>74930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5621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59707</xdr:rowOff>
    </xdr:from>
    <xdr:ext cx="7366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5290800" y="331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60960</xdr:rowOff>
    </xdr:from>
    <xdr:to>
      <xdr:col>69</xdr:col>
      <xdr:colOff>142875</xdr:colOff>
      <xdr:row>18</xdr:row>
      <xdr:rowOff>162560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147337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3512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160020</xdr:rowOff>
    </xdr:from>
    <xdr:to>
      <xdr:col>65</xdr:col>
      <xdr:colOff>53975</xdr:colOff>
      <xdr:row>19</xdr:row>
      <xdr:rowOff>90170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2954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74947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623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扶助費は、新型コロナウイルス感染症の影響で、病院の受診控えがあったことにより、小児医療費が大きく減となったことなどから、扶助費全体としても減となり、前年度より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新型コロナウイルス感染症の状況にもよるが、これが終息に向かい、通常の生活が戻れば、数値は例年並みなることが見込まれる。また、引き続き関係制度の見直し等を行うことで、財政の圧迫を緩和できるよう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75293</xdr:rowOff>
    </xdr:from>
    <xdr:to>
      <xdr:col>24</xdr:col>
      <xdr:colOff>25400</xdr:colOff>
      <xdr:row>56</xdr:row>
      <xdr:rowOff>23585</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5050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23585</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592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162378</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1815</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1320800" y="9548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41020</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62792</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比率は、依然として類似団体、神奈川県及び全国平均を大きく上回っており、構成の多くを占めるのは特別会計への繰出金となっている。当年度は、その繰出金において、新型コロナウイルス感染症による受診控え等の影響で減となった国民健康保険特別会計以外の特別会計への繰出金が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今後も、事業会計での医療費や介護サービス給付費等の適正化を図るなど、繰出金抑制に努める。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115570</xdr:rowOff>
    </xdr:from>
    <xdr:to>
      <xdr:col>82</xdr:col>
      <xdr:colOff>107950</xdr:colOff>
      <xdr:row>59</xdr:row>
      <xdr:rowOff>146050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5671800" y="10231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146050</xdr:rowOff>
    </xdr:from>
    <xdr:to>
      <xdr:col>78</xdr:col>
      <xdr:colOff>69850</xdr:colOff>
      <xdr:row>60</xdr:row>
      <xdr:rowOff>35560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4782800" y="10261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168910</xdr:rowOff>
    </xdr:from>
    <xdr:to>
      <xdr:col>73</xdr:col>
      <xdr:colOff>180975</xdr:colOff>
      <xdr:row>60</xdr:row>
      <xdr:rowOff>35560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893800" y="1028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77470</xdr:rowOff>
    </xdr:from>
    <xdr:to>
      <xdr:col>69</xdr:col>
      <xdr:colOff>92075</xdr:colOff>
      <xdr:row>59</xdr:row>
      <xdr:rowOff>168910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3004800" y="10193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64770</xdr:rowOff>
    </xdr:from>
    <xdr:to>
      <xdr:col>82</xdr:col>
      <xdr:colOff>158750</xdr:colOff>
      <xdr:row>59</xdr:row>
      <xdr:rowOff>166370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36847</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10177</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156210</xdr:rowOff>
    </xdr:from>
    <xdr:to>
      <xdr:col>74</xdr:col>
      <xdr:colOff>31750</xdr:colOff>
      <xdr:row>60</xdr:row>
      <xdr:rowOff>86360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4732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71137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118110</xdr:rowOff>
    </xdr:from>
    <xdr:to>
      <xdr:col>69</xdr:col>
      <xdr:colOff>142875</xdr:colOff>
      <xdr:row>60</xdr:row>
      <xdr:rowOff>48260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3843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33037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26670</xdr:rowOff>
    </xdr:from>
    <xdr:to>
      <xdr:col>65</xdr:col>
      <xdr:colOff>53975</xdr:colOff>
      <xdr:row>59</xdr:row>
      <xdr:rowOff>128270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2954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113047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補助費等に係る比率は、リサイクルセンター運営費負担金等の増加により、前年度から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ポイントの増加となっているが、例年同様に事業の費用対効果の精査による費用の抑制の結果、類似団体平均、神奈川県平均及び全国平均をいずれも下回っている。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今後も補助金等の効果を検証し、補助費全体の厳正な精査に努める。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24130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5671800" y="6002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14986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4782800" y="60020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145288</xdr:rowOff>
    </xdr:from>
    <xdr:to>
      <xdr:col>73</xdr:col>
      <xdr:colOff>180975</xdr:colOff>
      <xdr:row>35</xdr:row>
      <xdr:rowOff>14986</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3893800" y="59745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34</xdr:row>
      <xdr:rowOff>168148</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004800" y="59745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117348</xdr:rowOff>
    </xdr:from>
    <xdr:to>
      <xdr:col>65</xdr:col>
      <xdr:colOff>53975</xdr:colOff>
      <xdr:row>35</xdr:row>
      <xdr:rowOff>47498</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57675</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例年公債費は、類似団体平均と比較しても下回っている状態が続いており、令和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年度についても前年度で償還完了となった地方債があったことなどから、元金・利子共に償還額は減り、前年度から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過去に借り入れを行った地方債の据置期間が終了することや、今後の施設更新時に地方債の借り入れを行うことなどがあれば、数値は上昇することから、地方債に頼らない一般財源の確保や補助金の活用を模索すること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85852</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987800" y="130703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85852</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098800" y="131023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76708</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2209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94996</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3106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35052</xdr:rowOff>
    </xdr:from>
    <xdr:to>
      <xdr:col>20</xdr:col>
      <xdr:colOff>38100</xdr:colOff>
      <xdr:row>76</xdr:row>
      <xdr:rowOff>136652</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146829</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公債費以外の経常収支比率について、類似団体等を上回る数値となっており、ここ</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年は</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％以上で高止まりしていることから、財政の弾力性は低い状態であることがわかる。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これらの改善を目指し、これまでの分析でも述べたように経常的経費の抑制に努める。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60706</xdr:rowOff>
    </xdr:from>
    <xdr:to>
      <xdr:col>82</xdr:col>
      <xdr:colOff>107950</xdr:colOff>
      <xdr:row>79</xdr:row>
      <xdr:rowOff>88137</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5671800" y="136052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60706</xdr:rowOff>
    </xdr:from>
    <xdr:to>
      <xdr:col>78</xdr:col>
      <xdr:colOff>69850</xdr:colOff>
      <xdr:row>79</xdr:row>
      <xdr:rowOff>78994</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4782800" y="136052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90424</xdr:rowOff>
    </xdr:from>
    <xdr:to>
      <xdr:col>73</xdr:col>
      <xdr:colOff>180975</xdr:colOff>
      <xdr:row>79</xdr:row>
      <xdr:rowOff>78994</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893800" y="1346352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90424</xdr:rowOff>
    </xdr:from>
    <xdr:to>
      <xdr:col>69</xdr:col>
      <xdr:colOff>92075</xdr:colOff>
      <xdr:row>79</xdr:row>
      <xdr:rowOff>92711</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3004800" y="134635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37337</xdr:rowOff>
    </xdr:from>
    <xdr:to>
      <xdr:col>82</xdr:col>
      <xdr:colOff>158750</xdr:colOff>
      <xdr:row>79</xdr:row>
      <xdr:rowOff>138937</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9414</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28194</xdr:rowOff>
    </xdr:from>
    <xdr:to>
      <xdr:col>74</xdr:col>
      <xdr:colOff>31750</xdr:colOff>
      <xdr:row>79</xdr:row>
      <xdr:rowOff>129794</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114571</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39624</xdr:rowOff>
    </xdr:from>
    <xdr:to>
      <xdr:col>69</xdr:col>
      <xdr:colOff>142875</xdr:colOff>
      <xdr:row>78</xdr:row>
      <xdr:rowOff>141224</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126001</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64881</xdr:rowOff>
    </xdr:from>
    <xdr:to>
      <xdr:col>29</xdr:col>
      <xdr:colOff>127000</xdr:colOff>
      <xdr:row>18</xdr:row>
      <xdr:rowOff>81291</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198606"/>
          <a:ext cx="647700" cy="16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62448</xdr:rowOff>
    </xdr:from>
    <xdr:to>
      <xdr:col>26</xdr:col>
      <xdr:colOff>50800</xdr:colOff>
      <xdr:row>18</xdr:row>
      <xdr:rowOff>81291</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3196173"/>
          <a:ext cx="698500" cy="18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62448</xdr:rowOff>
    </xdr:from>
    <xdr:to>
      <xdr:col>22</xdr:col>
      <xdr:colOff>114300</xdr:colOff>
      <xdr:row>18</xdr:row>
      <xdr:rowOff>111058</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196173"/>
          <a:ext cx="698500" cy="48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111058</xdr:rowOff>
    </xdr:from>
    <xdr:to>
      <xdr:col>18</xdr:col>
      <xdr:colOff>177800</xdr:colOff>
      <xdr:row>18</xdr:row>
      <xdr:rowOff>111907</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244783"/>
          <a:ext cx="6985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14081</xdr:rowOff>
    </xdr:from>
    <xdr:to>
      <xdr:col>29</xdr:col>
      <xdr:colOff>177800</xdr:colOff>
      <xdr:row>18</xdr:row>
      <xdr:rowOff>115681</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147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157608</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1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30491</xdr:rowOff>
    </xdr:from>
    <xdr:to>
      <xdr:col>26</xdr:col>
      <xdr:colOff>101600</xdr:colOff>
      <xdr:row>18</xdr:row>
      <xdr:rowOff>132091</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164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116868</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250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11648</xdr:rowOff>
    </xdr:from>
    <xdr:to>
      <xdr:col>22</xdr:col>
      <xdr:colOff>165100</xdr:colOff>
      <xdr:row>18</xdr:row>
      <xdr:rowOff>113248</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145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98025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23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60258</xdr:rowOff>
    </xdr:from>
    <xdr:to>
      <xdr:col>19</xdr:col>
      <xdr:colOff>38100</xdr:colOff>
      <xdr:row>18</xdr:row>
      <xdr:rowOff>161858</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193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146635</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2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61107</xdr:rowOff>
    </xdr:from>
    <xdr:to>
      <xdr:col>15</xdr:col>
      <xdr:colOff>101600</xdr:colOff>
      <xdr:row>18</xdr:row>
      <xdr:rowOff>162707</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19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147484</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28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11100</xdr:rowOff>
    </xdr:from>
    <xdr:to>
      <xdr:col>29</xdr:col>
      <xdr:colOff>127000</xdr:colOff>
      <xdr:row>36</xdr:row>
      <xdr:rowOff>68935</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003800" y="6964350"/>
          <a:ext cx="647700" cy="57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323466</xdr:rowOff>
    </xdr:from>
    <xdr:to>
      <xdr:col>26</xdr:col>
      <xdr:colOff>50800</xdr:colOff>
      <xdr:row>36</xdr:row>
      <xdr:rowOff>11100</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4305300" y="6933816"/>
          <a:ext cx="698500" cy="30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272912</xdr:rowOff>
    </xdr:from>
    <xdr:to>
      <xdr:col>22</xdr:col>
      <xdr:colOff>114300</xdr:colOff>
      <xdr:row>35</xdr:row>
      <xdr:rowOff>323466</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3606800" y="6883262"/>
          <a:ext cx="698500" cy="50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272912</xdr:rowOff>
    </xdr:from>
    <xdr:to>
      <xdr:col>18</xdr:col>
      <xdr:colOff>177800</xdr:colOff>
      <xdr:row>35</xdr:row>
      <xdr:rowOff>310500</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2908300" y="6883262"/>
          <a:ext cx="698500" cy="37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18135</xdr:rowOff>
    </xdr:from>
    <xdr:to>
      <xdr:col>29</xdr:col>
      <xdr:colOff>177800</xdr:colOff>
      <xdr:row>36</xdr:row>
      <xdr:rowOff>119735</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971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333112</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94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303200</xdr:rowOff>
    </xdr:from>
    <xdr:to>
      <xdr:col>26</xdr:col>
      <xdr:colOff>101600</xdr:colOff>
      <xdr:row>36</xdr:row>
      <xdr:rowOff>61900</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913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46677</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9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272666</xdr:rowOff>
    </xdr:from>
    <xdr:to>
      <xdr:col>22</xdr:col>
      <xdr:colOff>165100</xdr:colOff>
      <xdr:row>36</xdr:row>
      <xdr:rowOff>31366</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883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16143</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96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222112</xdr:rowOff>
    </xdr:from>
    <xdr:to>
      <xdr:col>19</xdr:col>
      <xdr:colOff>38100</xdr:colOff>
      <xdr:row>35</xdr:row>
      <xdr:rowOff>323712</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832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308489</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91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259700</xdr:rowOff>
    </xdr:from>
    <xdr:to>
      <xdr:col>15</xdr:col>
      <xdr:colOff>101600</xdr:colOff>
      <xdr:row>36</xdr:row>
      <xdr:rowOff>18400</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87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3177</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69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28,321
28,077
9.08
11,925,192
11,481,332
391,371
5,930,262
7,517,841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63367</xdr:rowOff>
    </xdr:from>
    <xdr:to>
      <xdr:col>24</xdr:col>
      <xdr:colOff>63500</xdr:colOff>
      <xdr:row>37</xdr:row>
      <xdr:rowOff>9798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235567"/>
          <a:ext cx="838200" cy="1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154559</xdr:rowOff>
    </xdr:from>
    <xdr:to>
      <xdr:col>19</xdr:col>
      <xdr:colOff>177800</xdr:colOff>
      <xdr:row>37</xdr:row>
      <xdr:rowOff>9798</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326759"/>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154559</xdr:rowOff>
    </xdr:from>
    <xdr:to>
      <xdr:col>15</xdr:col>
      <xdr:colOff>50800</xdr:colOff>
      <xdr:row>37</xdr:row>
      <xdr:rowOff>24905</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326759"/>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11322</xdr:rowOff>
    </xdr:from>
    <xdr:to>
      <xdr:col>10</xdr:col>
      <xdr:colOff>114300</xdr:colOff>
      <xdr:row>37</xdr:row>
      <xdr:rowOff>24905</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354972"/>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12567</xdr:rowOff>
    </xdr:from>
    <xdr:to>
      <xdr:col>24</xdr:col>
      <xdr:colOff>114300</xdr:colOff>
      <xdr:row>36</xdr:row>
      <xdr:rowOff>114167</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1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35444</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03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130448</xdr:rowOff>
    </xdr:from>
    <xdr:to>
      <xdr:col>20</xdr:col>
      <xdr:colOff>38100</xdr:colOff>
      <xdr:row>37</xdr:row>
      <xdr:rowOff>60598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30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77125</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07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103759</xdr:rowOff>
    </xdr:from>
    <xdr:to>
      <xdr:col>15</xdr:col>
      <xdr:colOff>101600</xdr:colOff>
      <xdr:row>37</xdr:row>
      <xdr:rowOff>33909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50436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0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145555</xdr:rowOff>
    </xdr:from>
    <xdr:to>
      <xdr:col>10</xdr:col>
      <xdr:colOff>165100</xdr:colOff>
      <xdr:row>37</xdr:row>
      <xdr:rowOff>75705</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92232</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0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131972</xdr:rowOff>
    </xdr:from>
    <xdr:to>
      <xdr:col>6</xdr:col>
      <xdr:colOff>38100</xdr:colOff>
      <xdr:row>37</xdr:row>
      <xdr:rowOff>62122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0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78649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07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27360</xdr:rowOff>
    </xdr:from>
    <xdr:to>
      <xdr:col>24</xdr:col>
      <xdr:colOff>63500</xdr:colOff>
      <xdr:row>58</xdr:row>
      <xdr:rowOff>137512</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971460"/>
          <a:ext cx="838200" cy="1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137512</xdr:rowOff>
    </xdr:from>
    <xdr:to>
      <xdr:col>19</xdr:col>
      <xdr:colOff>177800</xdr:colOff>
      <xdr:row>58</xdr:row>
      <xdr:rowOff>170496</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10081612"/>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140843</xdr:rowOff>
    </xdr:from>
    <xdr:to>
      <xdr:col>15</xdr:col>
      <xdr:colOff>50800</xdr:colOff>
      <xdr:row>58</xdr:row>
      <xdr:rowOff>170496</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2019300" y="10084943"/>
          <a:ext cx="889000" cy="2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140843</xdr:rowOff>
    </xdr:from>
    <xdr:to>
      <xdr:col>10</xdr:col>
      <xdr:colOff>114300</xdr:colOff>
      <xdr:row>58</xdr:row>
      <xdr:rowOff>144697</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10084943"/>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148010</xdr:rowOff>
    </xdr:from>
    <xdr:to>
      <xdr:col>24</xdr:col>
      <xdr:colOff>114300</xdr:colOff>
      <xdr:row>58</xdr:row>
      <xdr:rowOff>78160</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92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126437</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8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86712</xdr:rowOff>
    </xdr:from>
    <xdr:to>
      <xdr:col>20</xdr:col>
      <xdr:colOff>38100</xdr:colOff>
      <xdr:row>59</xdr:row>
      <xdr:rowOff>16862</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1003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7989</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1012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119696</xdr:rowOff>
    </xdr:from>
    <xdr:to>
      <xdr:col>15</xdr:col>
      <xdr:colOff>101600</xdr:colOff>
      <xdr:row>59</xdr:row>
      <xdr:rowOff>49846</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1006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40973</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1015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90043</xdr:rowOff>
    </xdr:from>
    <xdr:to>
      <xdr:col>10</xdr:col>
      <xdr:colOff>165100</xdr:colOff>
      <xdr:row>59</xdr:row>
      <xdr:rowOff>20193</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100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11320</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1012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93897</xdr:rowOff>
    </xdr:from>
    <xdr:to>
      <xdr:col>6</xdr:col>
      <xdr:colOff>38100</xdr:colOff>
      <xdr:row>59</xdr:row>
      <xdr:rowOff>24047</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100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15174</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1013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11227</xdr:rowOff>
    </xdr:from>
    <xdr:to>
      <xdr:col>24</xdr:col>
      <xdr:colOff>63500</xdr:colOff>
      <xdr:row>77</xdr:row>
      <xdr:rowOff>14312</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212877"/>
          <a:ext cx="838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14312</xdr:rowOff>
    </xdr:from>
    <xdr:to>
      <xdr:col>19</xdr:col>
      <xdr:colOff>177800</xdr:colOff>
      <xdr:row>77</xdr:row>
      <xdr:rowOff>39915</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215962"/>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19399</xdr:rowOff>
    </xdr:from>
    <xdr:to>
      <xdr:col>15</xdr:col>
      <xdr:colOff>50800</xdr:colOff>
      <xdr:row>77</xdr:row>
      <xdr:rowOff>39915</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019300" y="13221049"/>
          <a:ext cx="889000" cy="2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19399</xdr:rowOff>
    </xdr:from>
    <xdr:to>
      <xdr:col>10</xdr:col>
      <xdr:colOff>114300</xdr:colOff>
      <xdr:row>77</xdr:row>
      <xdr:rowOff>35516</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221049"/>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131877</xdr:rowOff>
    </xdr:from>
    <xdr:to>
      <xdr:col>24</xdr:col>
      <xdr:colOff>114300</xdr:colOff>
      <xdr:row>77</xdr:row>
      <xdr:rowOff>62027</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16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110304</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14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134962</xdr:rowOff>
    </xdr:from>
    <xdr:to>
      <xdr:col>20</xdr:col>
      <xdr:colOff>38100</xdr:colOff>
      <xdr:row>77</xdr:row>
      <xdr:rowOff>65112</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1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56239</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25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160565</xdr:rowOff>
    </xdr:from>
    <xdr:to>
      <xdr:col>15</xdr:col>
      <xdr:colOff>101600</xdr:colOff>
      <xdr:row>77</xdr:row>
      <xdr:rowOff>90715</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19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81842</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2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140049</xdr:rowOff>
    </xdr:from>
    <xdr:to>
      <xdr:col>10</xdr:col>
      <xdr:colOff>165100</xdr:colOff>
      <xdr:row>77</xdr:row>
      <xdr:rowOff>70199</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1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61326</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26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156166</xdr:rowOff>
    </xdr:from>
    <xdr:to>
      <xdr:col>6</xdr:col>
      <xdr:colOff>38100</xdr:colOff>
      <xdr:row>77</xdr:row>
      <xdr:rowOff>86316</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1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77443</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27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54482</xdr:rowOff>
    </xdr:from>
    <xdr:to>
      <xdr:col>24</xdr:col>
      <xdr:colOff>63500</xdr:colOff>
      <xdr:row>98</xdr:row>
      <xdr:rowOff>58187</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856582"/>
          <a:ext cx="838200" cy="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58187</xdr:rowOff>
    </xdr:from>
    <xdr:to>
      <xdr:col>19</xdr:col>
      <xdr:colOff>177800</xdr:colOff>
      <xdr:row>98</xdr:row>
      <xdr:rowOff>123551</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908300" y="16860287"/>
          <a:ext cx="889000" cy="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123551</xdr:rowOff>
    </xdr:from>
    <xdr:to>
      <xdr:col>15</xdr:col>
      <xdr:colOff>50800</xdr:colOff>
      <xdr:row>98</xdr:row>
      <xdr:rowOff>129577</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925651"/>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106291</xdr:rowOff>
    </xdr:from>
    <xdr:to>
      <xdr:col>10</xdr:col>
      <xdr:colOff>114300</xdr:colOff>
      <xdr:row>98</xdr:row>
      <xdr:rowOff>129577</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a:off x="1130300" y="16908391"/>
          <a:ext cx="889000" cy="2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3682</xdr:rowOff>
    </xdr:from>
    <xdr:to>
      <xdr:col>24</xdr:col>
      <xdr:colOff>114300</xdr:colOff>
      <xdr:row>98</xdr:row>
      <xdr:rowOff>105282</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80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153559</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78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7387</xdr:rowOff>
    </xdr:from>
    <xdr:to>
      <xdr:col>20</xdr:col>
      <xdr:colOff>38100</xdr:colOff>
      <xdr:row>98</xdr:row>
      <xdr:rowOff>108987</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8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100114</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6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72751</xdr:rowOff>
    </xdr:from>
    <xdr:to>
      <xdr:col>15</xdr:col>
      <xdr:colOff>101600</xdr:colOff>
      <xdr:row>99</xdr:row>
      <xdr:rowOff>2901</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87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165478</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96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78777</xdr:rowOff>
    </xdr:from>
    <xdr:to>
      <xdr:col>10</xdr:col>
      <xdr:colOff>165100</xdr:colOff>
      <xdr:row>99</xdr:row>
      <xdr:rowOff>8927</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88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54</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97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55491</xdr:rowOff>
    </xdr:from>
    <xdr:to>
      <xdr:col>6</xdr:col>
      <xdr:colOff>38100</xdr:colOff>
      <xdr:row>98</xdr:row>
      <xdr:rowOff>157091</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8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148218</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9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xmlns=""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xmlns=""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xmlns=""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82097</xdr:rowOff>
    </xdr:from>
    <xdr:to>
      <xdr:col>55</xdr:col>
      <xdr:colOff>0</xdr:colOff>
      <xdr:row>38</xdr:row>
      <xdr:rowOff>71353</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9639300" y="6082847"/>
          <a:ext cx="838200" cy="50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xmlns=""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66987</xdr:rowOff>
    </xdr:from>
    <xdr:to>
      <xdr:col>50</xdr:col>
      <xdr:colOff>114300</xdr:colOff>
      <xdr:row>38</xdr:row>
      <xdr:rowOff>71353</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8750300" y="6582087"/>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66987</xdr:rowOff>
    </xdr:from>
    <xdr:to>
      <xdr:col>45</xdr:col>
      <xdr:colOff>177800</xdr:colOff>
      <xdr:row>38</xdr:row>
      <xdr:rowOff>78143</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7861300" y="6582087"/>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70265</xdr:rowOff>
    </xdr:from>
    <xdr:to>
      <xdr:col>41</xdr:col>
      <xdr:colOff>50800</xdr:colOff>
      <xdr:row>38</xdr:row>
      <xdr:rowOff>78143</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6972300" y="6585365"/>
          <a:ext cx="889000" cy="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31297</xdr:rowOff>
    </xdr:from>
    <xdr:to>
      <xdr:col>55</xdr:col>
      <xdr:colOff>50800</xdr:colOff>
      <xdr:row>35</xdr:row>
      <xdr:rowOff>132897</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10426700" y="603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117674</xdr:rowOff>
    </xdr:from>
    <xdr:ext cx="599010" cy="259045"/>
    <xdr:sp macro="" textlink="">
      <xdr:nvSpPr>
        <xdr:cNvPr id="309" name="補助費等該当値テキスト">
          <a:extLst>
            <a:ext uri="{FF2B5EF4-FFF2-40B4-BE49-F238E27FC236}">
              <a16:creationId xmlns:a16="http://schemas.microsoft.com/office/drawing/2014/main" xmlns="" id="{00000000-0008-0000-0600-000035010000}"/>
            </a:ext>
          </a:extLst>
        </xdr:cNvPr>
        <xdr:cNvSpPr txBox="1"/>
      </xdr:nvSpPr>
      <xdr:spPr>
        <a:xfrm>
          <a:off x="10528300" y="594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20553</xdr:rowOff>
    </xdr:from>
    <xdr:to>
      <xdr:col>50</xdr:col>
      <xdr:colOff>165100</xdr:colOff>
      <xdr:row>38</xdr:row>
      <xdr:rowOff>122153</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9588500" y="65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113280</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372111" y="662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16187</xdr:rowOff>
    </xdr:from>
    <xdr:to>
      <xdr:col>46</xdr:col>
      <xdr:colOff>38100</xdr:colOff>
      <xdr:row>38</xdr:row>
      <xdr:rowOff>117787</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8699500" y="653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108914</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483111" y="66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27343</xdr:rowOff>
    </xdr:from>
    <xdr:to>
      <xdr:col>41</xdr:col>
      <xdr:colOff>101600</xdr:colOff>
      <xdr:row>38</xdr:row>
      <xdr:rowOff>128943</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7810500" y="65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120070</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594111" y="66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19465</xdr:rowOff>
    </xdr:from>
    <xdr:to>
      <xdr:col>36</xdr:col>
      <xdr:colOff>165100</xdr:colOff>
      <xdr:row>38</xdr:row>
      <xdr:rowOff>121065</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6921500" y="65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112192</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705111" y="662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xmlns=""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xmlns=""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xmlns=""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41246</xdr:rowOff>
    </xdr:from>
    <xdr:to>
      <xdr:col>55</xdr:col>
      <xdr:colOff>0</xdr:colOff>
      <xdr:row>57</xdr:row>
      <xdr:rowOff>166620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9639300" y="9642446"/>
          <a:ext cx="838200" cy="29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a16="http://schemas.microsoft.com/office/drawing/2014/main" xmlns=""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41246</xdr:rowOff>
    </xdr:from>
    <xdr:to>
      <xdr:col>50</xdr:col>
      <xdr:colOff>114300</xdr:colOff>
      <xdr:row>58</xdr:row>
      <xdr:rowOff>33776</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8750300" y="9642446"/>
          <a:ext cx="889000" cy="3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142928</xdr:rowOff>
    </xdr:from>
    <xdr:to>
      <xdr:col>45</xdr:col>
      <xdr:colOff>177800</xdr:colOff>
      <xdr:row>58</xdr:row>
      <xdr:rowOff>33776</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7861300" y="9915578"/>
          <a:ext cx="889000" cy="6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142928</xdr:rowOff>
    </xdr:from>
    <xdr:to>
      <xdr:col>41</xdr:col>
      <xdr:colOff>50800</xdr:colOff>
      <xdr:row>58</xdr:row>
      <xdr:rowOff>44712</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6972300" y="9915578"/>
          <a:ext cx="889000" cy="7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115820</xdr:rowOff>
    </xdr:from>
    <xdr:to>
      <xdr:col>55</xdr:col>
      <xdr:colOff>50800</xdr:colOff>
      <xdr:row>58</xdr:row>
      <xdr:rowOff>45970</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10426700" y="98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30747</xdr:rowOff>
    </xdr:from>
    <xdr:ext cx="534377" cy="259045"/>
    <xdr:sp macro="" textlink="">
      <xdr:nvSpPr>
        <xdr:cNvPr id="364" name="普通建設事業費該当値テキスト">
          <a:extLst>
            <a:ext uri="{FF2B5EF4-FFF2-40B4-BE49-F238E27FC236}">
              <a16:creationId xmlns:a16="http://schemas.microsoft.com/office/drawing/2014/main" xmlns="" id="{00000000-0008-0000-0600-00006C010000}"/>
            </a:ext>
          </a:extLst>
        </xdr:cNvPr>
        <xdr:cNvSpPr txBox="1"/>
      </xdr:nvSpPr>
      <xdr:spPr>
        <a:xfrm>
          <a:off x="10528300" y="980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161896</xdr:rowOff>
    </xdr:from>
    <xdr:to>
      <xdr:col>50</xdr:col>
      <xdr:colOff>165100</xdr:colOff>
      <xdr:row>56</xdr:row>
      <xdr:rowOff>92046</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9588500" y="959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83173</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372111" y="968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154426</xdr:rowOff>
    </xdr:from>
    <xdr:to>
      <xdr:col>46</xdr:col>
      <xdr:colOff>38100</xdr:colOff>
      <xdr:row>58</xdr:row>
      <xdr:rowOff>84576</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8699500" y="99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75703</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483111" y="100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92128</xdr:rowOff>
    </xdr:from>
    <xdr:to>
      <xdr:col>41</xdr:col>
      <xdr:colOff>101600</xdr:colOff>
      <xdr:row>58</xdr:row>
      <xdr:rowOff>22278</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7810500" y="986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13405</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594111" y="995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165362</xdr:rowOff>
    </xdr:from>
    <xdr:to>
      <xdr:col>36</xdr:col>
      <xdr:colOff>165100</xdr:colOff>
      <xdr:row>58</xdr:row>
      <xdr:rowOff>95512</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6921500" y="99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86639</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705111" y="1003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68785</xdr:rowOff>
    </xdr:from>
    <xdr:to>
      <xdr:col>55</xdr:col>
      <xdr:colOff>0</xdr:colOff>
      <xdr:row>79</xdr:row>
      <xdr:rowOff>45386</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9639300" y="13441885"/>
          <a:ext cx="838200" cy="14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68785</xdr:rowOff>
    </xdr:from>
    <xdr:to>
      <xdr:col>50</xdr:col>
      <xdr:colOff>114300</xdr:colOff>
      <xdr:row>79</xdr:row>
      <xdr:rowOff>98879</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8750300" y="13441885"/>
          <a:ext cx="889000" cy="20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61731</xdr:rowOff>
    </xdr:from>
    <xdr:to>
      <xdr:col>45</xdr:col>
      <xdr:colOff>177800</xdr:colOff>
      <xdr:row>79</xdr:row>
      <xdr:rowOff>98879</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7861300" y="13606281"/>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61731</xdr:rowOff>
    </xdr:from>
    <xdr:to>
      <xdr:col>41</xdr:col>
      <xdr:colOff>50800</xdr:colOff>
      <xdr:row>79</xdr:row>
      <xdr:rowOff>78141</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6972300" y="13606281"/>
          <a:ext cx="889000" cy="1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166036</xdr:rowOff>
    </xdr:from>
    <xdr:to>
      <xdr:col>55</xdr:col>
      <xdr:colOff>50800</xdr:colOff>
      <xdr:row>79</xdr:row>
      <xdr:rowOff>96186</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53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80963</xdr:rowOff>
    </xdr:from>
    <xdr:ext cx="469744"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45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17985</xdr:rowOff>
    </xdr:from>
    <xdr:to>
      <xdr:col>50</xdr:col>
      <xdr:colOff>165100</xdr:colOff>
      <xdr:row>78</xdr:row>
      <xdr:rowOff>119585</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33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110712</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372111" y="1348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10931</xdr:rowOff>
    </xdr:from>
    <xdr:to>
      <xdr:col>41</xdr:col>
      <xdr:colOff>101600</xdr:colOff>
      <xdr:row>79</xdr:row>
      <xdr:rowOff>112531</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35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103658</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626428" y="1364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27341</xdr:rowOff>
    </xdr:from>
    <xdr:to>
      <xdr:col>36</xdr:col>
      <xdr:colOff>165100</xdr:colOff>
      <xdr:row>79</xdr:row>
      <xdr:rowOff>128941</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35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120068</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37428" y="1366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xmlns=""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xmlns=""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161316</xdr:rowOff>
    </xdr:from>
    <xdr:to>
      <xdr:col>55</xdr:col>
      <xdr:colOff>0</xdr:colOff>
      <xdr:row>98</xdr:row>
      <xdr:rowOff>109765</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9639300" y="16620516"/>
          <a:ext cx="838200" cy="2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161316</xdr:rowOff>
    </xdr:from>
    <xdr:to>
      <xdr:col>50</xdr:col>
      <xdr:colOff>114300</xdr:colOff>
      <xdr:row>98</xdr:row>
      <xdr:rowOff>74054</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8750300" y="16620516"/>
          <a:ext cx="889000" cy="25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74054</xdr:rowOff>
    </xdr:from>
    <xdr:to>
      <xdr:col>45</xdr:col>
      <xdr:colOff>177800</xdr:colOff>
      <xdr:row>98</xdr:row>
      <xdr:rowOff>105778</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7861300" y="16876154"/>
          <a:ext cx="889000" cy="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105778</xdr:rowOff>
    </xdr:from>
    <xdr:to>
      <xdr:col>41</xdr:col>
      <xdr:colOff>50800</xdr:colOff>
      <xdr:row>98</xdr:row>
      <xdr:rowOff>158496</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6972300" y="16907878"/>
          <a:ext cx="889000" cy="5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58965</xdr:rowOff>
    </xdr:from>
    <xdr:to>
      <xdr:col>55</xdr:col>
      <xdr:colOff>50800</xdr:colOff>
      <xdr:row>98</xdr:row>
      <xdr:rowOff>160565</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10426700" y="1686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145342</xdr:rowOff>
    </xdr:from>
    <xdr:ext cx="469744" cy="259045"/>
    <xdr:sp macro="" textlink="">
      <xdr:nvSpPr>
        <xdr:cNvPr id="480" name="普通建設事業費 （ うち更新整備　）該当値テキスト">
          <a:extLst>
            <a:ext uri="{FF2B5EF4-FFF2-40B4-BE49-F238E27FC236}">
              <a16:creationId xmlns:a16="http://schemas.microsoft.com/office/drawing/2014/main" xmlns="" id="{00000000-0008-0000-0600-0000E0010000}"/>
            </a:ext>
          </a:extLst>
        </xdr:cNvPr>
        <xdr:cNvSpPr txBox="1"/>
      </xdr:nvSpPr>
      <xdr:spPr>
        <a:xfrm>
          <a:off x="10528300" y="1677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110516</xdr:rowOff>
    </xdr:from>
    <xdr:to>
      <xdr:col>50</xdr:col>
      <xdr:colOff>165100</xdr:colOff>
      <xdr:row>97</xdr:row>
      <xdr:rowOff>40666</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9588500" y="165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57193</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9372111" y="163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23254</xdr:rowOff>
    </xdr:from>
    <xdr:to>
      <xdr:col>46</xdr:col>
      <xdr:colOff>38100</xdr:colOff>
      <xdr:row>98</xdr:row>
      <xdr:rowOff>124854</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8699500" y="168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115981</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8483111" y="1691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54978</xdr:rowOff>
    </xdr:from>
    <xdr:to>
      <xdr:col>41</xdr:col>
      <xdr:colOff>101600</xdr:colOff>
      <xdr:row>98</xdr:row>
      <xdr:rowOff>156578</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7810500" y="16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147705</xdr:rowOff>
    </xdr:from>
    <xdr:ext cx="469744"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7626428" y="1694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107696</xdr:rowOff>
    </xdr:from>
    <xdr:to>
      <xdr:col>36</xdr:col>
      <xdr:colOff>165100</xdr:colOff>
      <xdr:row>99</xdr:row>
      <xdr:rowOff>37846</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6921500" y="1690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28973</xdr:rowOff>
    </xdr:from>
    <xdr:ext cx="469744"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37428" y="1700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xmlns=""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xmlns=""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xmlns=""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xmlns=""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xmlns=""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xmlns=""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xmlns=""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xmlns=""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xmlns=""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xmlns=""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64605</xdr:rowOff>
    </xdr:from>
    <xdr:to>
      <xdr:col>85</xdr:col>
      <xdr:colOff>127000</xdr:colOff>
      <xdr:row>77</xdr:row>
      <xdr:rowOff>75234</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5481300" y="13266255"/>
          <a:ext cx="8382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64605</xdr:rowOff>
    </xdr:from>
    <xdr:to>
      <xdr:col>81</xdr:col>
      <xdr:colOff>50800</xdr:colOff>
      <xdr:row>77</xdr:row>
      <xdr:rowOff>71985</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4592300" y="13266255"/>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60702</xdr:rowOff>
    </xdr:from>
    <xdr:to>
      <xdr:col>76</xdr:col>
      <xdr:colOff>114300</xdr:colOff>
      <xdr:row>77</xdr:row>
      <xdr:rowOff>71985</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3703300" y="13262352"/>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60702</xdr:rowOff>
    </xdr:from>
    <xdr:to>
      <xdr:col>71</xdr:col>
      <xdr:colOff>177800</xdr:colOff>
      <xdr:row>77</xdr:row>
      <xdr:rowOff>79218</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2814300" y="13262352"/>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24434</xdr:rowOff>
    </xdr:from>
    <xdr:to>
      <xdr:col>85</xdr:col>
      <xdr:colOff>177800</xdr:colOff>
      <xdr:row>77</xdr:row>
      <xdr:rowOff>126034</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32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2861</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320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13805</xdr:rowOff>
    </xdr:from>
    <xdr:to>
      <xdr:col>81</xdr:col>
      <xdr:colOff>101600</xdr:colOff>
      <xdr:row>77</xdr:row>
      <xdr:rowOff>115405</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321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106532</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330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21185</xdr:rowOff>
    </xdr:from>
    <xdr:to>
      <xdr:col>76</xdr:col>
      <xdr:colOff>165100</xdr:colOff>
      <xdr:row>77</xdr:row>
      <xdr:rowOff>122785</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322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113912</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331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9902</xdr:rowOff>
    </xdr:from>
    <xdr:to>
      <xdr:col>72</xdr:col>
      <xdr:colOff>38100</xdr:colOff>
      <xdr:row>77</xdr:row>
      <xdr:rowOff>111502</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321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102629</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330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28418</xdr:rowOff>
    </xdr:from>
    <xdr:to>
      <xdr:col>67</xdr:col>
      <xdr:colOff>101600</xdr:colOff>
      <xdr:row>77</xdr:row>
      <xdr:rowOff>130018</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32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121145</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33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xmlns=""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xmlns=""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xmlns=""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155090</xdr:rowOff>
    </xdr:from>
    <xdr:to>
      <xdr:col>85</xdr:col>
      <xdr:colOff>127000</xdr:colOff>
      <xdr:row>98</xdr:row>
      <xdr:rowOff>23819</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5481300" y="16785740"/>
          <a:ext cx="838200" cy="4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a:extLst>
            <a:ext uri="{FF2B5EF4-FFF2-40B4-BE49-F238E27FC236}">
              <a16:creationId xmlns:a16="http://schemas.microsoft.com/office/drawing/2014/main" xmlns="" id="{00000000-0008-0000-0600-0000A9020000}"/>
            </a:ext>
          </a:extLst>
        </xdr:cNvPr>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23819</xdr:rowOff>
    </xdr:from>
    <xdr:to>
      <xdr:col>81</xdr:col>
      <xdr:colOff>50800</xdr:colOff>
      <xdr:row>98</xdr:row>
      <xdr:rowOff>30476</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4592300" y="16825919"/>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135220</xdr:rowOff>
    </xdr:from>
    <xdr:to>
      <xdr:col>76</xdr:col>
      <xdr:colOff>114300</xdr:colOff>
      <xdr:row>98</xdr:row>
      <xdr:rowOff>30476</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3703300" y="16765870"/>
          <a:ext cx="889000" cy="6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135220</xdr:rowOff>
    </xdr:from>
    <xdr:to>
      <xdr:col>71</xdr:col>
      <xdr:colOff>177800</xdr:colOff>
      <xdr:row>98</xdr:row>
      <xdr:rowOff>45371</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2814300" y="16765870"/>
          <a:ext cx="889000" cy="8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104290</xdr:rowOff>
    </xdr:from>
    <xdr:to>
      <xdr:col>85</xdr:col>
      <xdr:colOff>177800</xdr:colOff>
      <xdr:row>98</xdr:row>
      <xdr:rowOff>34440</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6268700" y="167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127167</xdr:rowOff>
    </xdr:from>
    <xdr:ext cx="534377" cy="259045"/>
    <xdr:sp macro="" textlink="">
      <xdr:nvSpPr>
        <xdr:cNvPr id="700" name="積立金該当値テキスト">
          <a:extLst>
            <a:ext uri="{FF2B5EF4-FFF2-40B4-BE49-F238E27FC236}">
              <a16:creationId xmlns:a16="http://schemas.microsoft.com/office/drawing/2014/main" xmlns="" id="{00000000-0008-0000-0600-0000BC020000}"/>
            </a:ext>
          </a:extLst>
        </xdr:cNvPr>
        <xdr:cNvSpPr txBox="1"/>
      </xdr:nvSpPr>
      <xdr:spPr>
        <a:xfrm>
          <a:off x="16370300" y="165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144469</xdr:rowOff>
    </xdr:from>
    <xdr:to>
      <xdr:col>81</xdr:col>
      <xdr:colOff>101600</xdr:colOff>
      <xdr:row>98</xdr:row>
      <xdr:rowOff>74619</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5430500" y="167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91146</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14111" y="1655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151126</xdr:rowOff>
    </xdr:from>
    <xdr:to>
      <xdr:col>76</xdr:col>
      <xdr:colOff>165100</xdr:colOff>
      <xdr:row>98</xdr:row>
      <xdr:rowOff>81276</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4541500" y="1678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72403</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325111" y="168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84420</xdr:rowOff>
    </xdr:from>
    <xdr:to>
      <xdr:col>72</xdr:col>
      <xdr:colOff>38100</xdr:colOff>
      <xdr:row>98</xdr:row>
      <xdr:rowOff>14570</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3652500" y="1671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31097</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436111" y="1649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166021</xdr:rowOff>
    </xdr:from>
    <xdr:to>
      <xdr:col>67</xdr:col>
      <xdr:colOff>101600</xdr:colOff>
      <xdr:row>98</xdr:row>
      <xdr:rowOff>96171</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2763500" y="167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87298</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547111" y="1688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xmlns=""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xmlns=""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xmlns=""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xmlns=""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xmlns=""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xmlns=""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xmlns=""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xmlns=""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140538</xdr:rowOff>
    </xdr:from>
    <xdr:to>
      <xdr:col>116</xdr:col>
      <xdr:colOff>63500</xdr:colOff>
      <xdr:row>58</xdr:row>
      <xdr:rowOff>157150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21323300" y="10084638"/>
          <a:ext cx="8382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xmlns=""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157150</xdr:rowOff>
    </xdr:from>
    <xdr:to>
      <xdr:col>111</xdr:col>
      <xdr:colOff>177800</xdr:colOff>
      <xdr:row>58</xdr:row>
      <xdr:rowOff>168275</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0434300" y="10101250"/>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136728</xdr:rowOff>
    </xdr:from>
    <xdr:to>
      <xdr:col>107</xdr:col>
      <xdr:colOff>50800</xdr:colOff>
      <xdr:row>58</xdr:row>
      <xdr:rowOff>168275</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9545300" y="10080828"/>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136728</xdr:rowOff>
    </xdr:from>
    <xdr:to>
      <xdr:col>102</xdr:col>
      <xdr:colOff>114300</xdr:colOff>
      <xdr:row>58</xdr:row>
      <xdr:rowOff>137338</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18656300" y="10080828"/>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89738</xdr:rowOff>
    </xdr:from>
    <xdr:to>
      <xdr:col>116</xdr:col>
      <xdr:colOff>114300</xdr:colOff>
      <xdr:row>59</xdr:row>
      <xdr:rowOff>19888</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2110700" y="100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33265</xdr:rowOff>
    </xdr:from>
    <xdr:ext cx="378565" cy="259045"/>
    <xdr:sp macro="" textlink="">
      <xdr:nvSpPr>
        <xdr:cNvPr id="812" name="貸付金該当値テキスト">
          <a:extLst>
            <a:ext uri="{FF2B5EF4-FFF2-40B4-BE49-F238E27FC236}">
              <a16:creationId xmlns:a16="http://schemas.microsoft.com/office/drawing/2014/main" xmlns="" id="{00000000-0008-0000-0600-00002C030000}"/>
            </a:ext>
          </a:extLst>
        </xdr:cNvPr>
        <xdr:cNvSpPr txBox="1"/>
      </xdr:nvSpPr>
      <xdr:spPr>
        <a:xfrm>
          <a:off x="22212300" y="9977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106350</xdr:rowOff>
    </xdr:from>
    <xdr:to>
      <xdr:col>112</xdr:col>
      <xdr:colOff>38100</xdr:colOff>
      <xdr:row>59</xdr:row>
      <xdr:rowOff>36500</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1272500" y="100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27627</xdr:rowOff>
    </xdr:from>
    <xdr:ext cx="378565"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134017" y="10143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117475</xdr:rowOff>
    </xdr:from>
    <xdr:to>
      <xdr:col>107</xdr:col>
      <xdr:colOff>101600</xdr:colOff>
      <xdr:row>59</xdr:row>
      <xdr:rowOff>47625</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03835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38752</xdr:rowOff>
    </xdr:from>
    <xdr:ext cx="378565"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245017" y="1015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85928</xdr:rowOff>
    </xdr:from>
    <xdr:to>
      <xdr:col>102</xdr:col>
      <xdr:colOff>165100</xdr:colOff>
      <xdr:row>59</xdr:row>
      <xdr:rowOff>16078</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94945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7205</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10428" y="1012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86538</xdr:rowOff>
    </xdr:from>
    <xdr:to>
      <xdr:col>98</xdr:col>
      <xdr:colOff>38100</xdr:colOff>
      <xdr:row>59</xdr:row>
      <xdr:rowOff>16688</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8605500" y="1003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7815</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421428" y="1012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xmlns=""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xmlns=""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xmlns=""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45128</xdr:rowOff>
    </xdr:from>
    <xdr:to>
      <xdr:col>116</xdr:col>
      <xdr:colOff>63500</xdr:colOff>
      <xdr:row>75</xdr:row>
      <xdr:rowOff>81750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1323300" y="12903878"/>
          <a:ext cx="8382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a:extLst>
            <a:ext uri="{FF2B5EF4-FFF2-40B4-BE49-F238E27FC236}">
              <a16:creationId xmlns:a16="http://schemas.microsoft.com/office/drawing/2014/main" xmlns="" id="{00000000-0008-0000-0600-000051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48306</xdr:rowOff>
    </xdr:from>
    <xdr:to>
      <xdr:col>111</xdr:col>
      <xdr:colOff>177800</xdr:colOff>
      <xdr:row>75</xdr:row>
      <xdr:rowOff>81750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0434300" y="12907056"/>
          <a:ext cx="889000" cy="3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48306</xdr:rowOff>
    </xdr:from>
    <xdr:to>
      <xdr:col>107</xdr:col>
      <xdr:colOff>50800</xdr:colOff>
      <xdr:row>75</xdr:row>
      <xdr:rowOff>56284</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9545300" y="12907056"/>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56284</xdr:rowOff>
    </xdr:from>
    <xdr:to>
      <xdr:col>102</xdr:col>
      <xdr:colOff>114300</xdr:colOff>
      <xdr:row>75</xdr:row>
      <xdr:rowOff>125778</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18656300" y="12915034"/>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165778</xdr:rowOff>
    </xdr:from>
    <xdr:to>
      <xdr:col>116</xdr:col>
      <xdr:colOff>114300</xdr:colOff>
      <xdr:row>75</xdr:row>
      <xdr:rowOff>95928</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2110700" y="1285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17205</xdr:rowOff>
    </xdr:from>
    <xdr:ext cx="534377" cy="259045"/>
    <xdr:sp macro="" textlink="">
      <xdr:nvSpPr>
        <xdr:cNvPr id="868" name="繰出金該当値テキスト">
          <a:extLst>
            <a:ext uri="{FF2B5EF4-FFF2-40B4-BE49-F238E27FC236}">
              <a16:creationId xmlns:a16="http://schemas.microsoft.com/office/drawing/2014/main" xmlns="" id="{00000000-0008-0000-0600-000064030000}"/>
            </a:ext>
          </a:extLst>
        </xdr:cNvPr>
        <xdr:cNvSpPr txBox="1"/>
      </xdr:nvSpPr>
      <xdr:spPr>
        <a:xfrm>
          <a:off x="22212300" y="127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30950</xdr:rowOff>
    </xdr:from>
    <xdr:to>
      <xdr:col>112</xdr:col>
      <xdr:colOff>38100</xdr:colOff>
      <xdr:row>75</xdr:row>
      <xdr:rowOff>132550</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1272500" y="128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149077</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056111" y="126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168956</xdr:rowOff>
    </xdr:from>
    <xdr:to>
      <xdr:col>107</xdr:col>
      <xdr:colOff>101600</xdr:colOff>
      <xdr:row>75</xdr:row>
      <xdr:rowOff>99106</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0383500" y="128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115633</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167111" y="126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5484</xdr:rowOff>
    </xdr:from>
    <xdr:to>
      <xdr:col>102</xdr:col>
      <xdr:colOff>165100</xdr:colOff>
      <xdr:row>75</xdr:row>
      <xdr:rowOff>107084</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9494500" y="128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123611</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278111" y="1263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74978</xdr:rowOff>
    </xdr:from>
    <xdr:to>
      <xdr:col>98</xdr:col>
      <xdr:colOff>38100</xdr:colOff>
      <xdr:row>76</xdr:row>
      <xdr:rowOff>5128</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18605500" y="1293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21655</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389111" y="1270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xmlns=""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xmlns=""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xmlns=""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xmlns=""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当年度において大きく変動しているものは、</a:t>
          </a:r>
          <a:r>
            <a:rPr kumimoji="1" lang="en-US" altLang="ja-JP" sz="1300">
              <a:latin typeface="ＭＳ Ｐゴシック" panose="020B0600070205080204" pitchFamily="50" charset="-128"/>
              <a:ea typeface="ＭＳ Ｐゴシック" panose="020B0600070205080204" pitchFamily="50" charset="-128"/>
            </a:rPr>
            <a:t>110,150</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+736.8</a:t>
          </a:r>
          <a:r>
            <a:rPr kumimoji="1" lang="ja-JP" altLang="en-US" sz="1300">
              <a:latin typeface="ＭＳ Ｐゴシック" panose="020B0600070205080204" pitchFamily="50" charset="-128"/>
              <a:ea typeface="ＭＳ Ｐゴシック" panose="020B0600070205080204" pitchFamily="50" charset="-128"/>
            </a:rPr>
            <a:t>％）となっている補助費等、</a:t>
          </a:r>
          <a:r>
            <a:rPr kumimoji="1" lang="en-US" altLang="ja-JP" sz="1300">
              <a:latin typeface="ＭＳ Ｐゴシック" panose="020B0600070205080204" pitchFamily="50" charset="-128"/>
              <a:ea typeface="ＭＳ Ｐゴシック" panose="020B0600070205080204" pitchFamily="50" charset="-128"/>
            </a:rPr>
            <a:t>32,461</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-67.3</a:t>
          </a:r>
          <a:r>
            <a:rPr kumimoji="1" lang="ja-JP" altLang="en-US" sz="1300">
              <a:latin typeface="ＭＳ Ｐゴシック" panose="020B0600070205080204" pitchFamily="50" charset="-128"/>
              <a:ea typeface="ＭＳ Ｐゴシック" panose="020B0600070205080204" pitchFamily="50" charset="-128"/>
            </a:rPr>
            <a:t>％）となっている普通建設事業費となっている。これはそれぞれ、新型コロナウイルス感染症への経済対策として行った特別定額給付金事業（</a:t>
          </a:r>
          <a:r>
            <a:rPr kumimoji="1" lang="en-US" altLang="ja-JP" sz="1300">
              <a:latin typeface="ＭＳ Ｐゴシック" panose="020B0600070205080204" pitchFamily="50" charset="-128"/>
              <a:ea typeface="ＭＳ Ｐゴシック" panose="020B0600070205080204" pitchFamily="50" charset="-128"/>
            </a:rPr>
            <a:t>2,841,400</a:t>
          </a:r>
          <a:r>
            <a:rPr kumimoji="1" lang="ja-JP" altLang="en-US" sz="1300">
              <a:latin typeface="ＭＳ Ｐゴシック" panose="020B0600070205080204" pitchFamily="50" charset="-128"/>
              <a:ea typeface="ＭＳ Ｐゴシック" panose="020B0600070205080204" pitchFamily="50" charset="-128"/>
            </a:rPr>
            <a:t>千円）による増と、し尿等下水道投入施設改修事業が完了したことによる減が大きく影響している。その他には、人件費でこれまで</a:t>
          </a:r>
          <a:r>
            <a:rPr kumimoji="1" lang="en-US" altLang="ja-JP" sz="1300">
              <a:latin typeface="ＭＳ Ｐゴシック" panose="020B0600070205080204" pitchFamily="50" charset="-128"/>
              <a:ea typeface="ＭＳ Ｐゴシック" panose="020B0600070205080204" pitchFamily="50" charset="-128"/>
            </a:rPr>
            <a:t>60,000</a:t>
          </a:r>
          <a:r>
            <a:rPr kumimoji="1" lang="ja-JP" altLang="en-US" sz="1300">
              <a:latin typeface="ＭＳ Ｐゴシック" panose="020B0600070205080204" pitchFamily="50" charset="-128"/>
              <a:ea typeface="ＭＳ Ｐゴシック" panose="020B0600070205080204" pitchFamily="50" charset="-128"/>
            </a:rPr>
            <a:t>円前後で推移していた数値が前年度から</a:t>
          </a:r>
          <a:r>
            <a:rPr kumimoji="1" lang="en-US" altLang="ja-JP" sz="1300">
              <a:latin typeface="ＭＳ Ｐゴシック" panose="020B0600070205080204" pitchFamily="50" charset="-128"/>
              <a:ea typeface="ＭＳ Ｐゴシック" panose="020B0600070205080204" pitchFamily="50" charset="-128"/>
            </a:rPr>
            <a:t>6,188</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なっているが、これは会計年度任用職員制度が開始されたことにより、これまで臨時雇用賃金として支払っていた経費が人件費に計上されることになったことが大きな要因であり、類似団体平均についても同様に数値の上昇が見受け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見通しでは、補助費等に関しては一時的な急増であることから、今後感染症が終息に向かえば例年どおりの水準まで落ちるであろうが、人件費においては会計年度任用職員の昇給による増、普通建設事業費においては庁舎を始めとした、老朽化が進み何らかの対応を必要とする施設の更新等のための増が予想される。このようなことから、業務内容の見直し等による業務の効率化や、公共施設等総合管理計画等の各計画に基づいた、町にとってより有効的な施設更新を図ることで、将来への負担を抑制できるよ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28,321
28,077
9.08
11,925,192
11,481,332
391,371
5,930,262
7,517,841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15113</xdr:rowOff>
    </xdr:from>
    <xdr:to>
      <xdr:col>24</xdr:col>
      <xdr:colOff>63500</xdr:colOff>
      <xdr:row>34</xdr:row>
      <xdr:rowOff>20066</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5844413"/>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15113</xdr:rowOff>
    </xdr:from>
    <xdr:to>
      <xdr:col>19</xdr:col>
      <xdr:colOff>177800</xdr:colOff>
      <xdr:row>34</xdr:row>
      <xdr:rowOff>21209</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84441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21209</xdr:rowOff>
    </xdr:from>
    <xdr:to>
      <xdr:col>15</xdr:col>
      <xdr:colOff>50800</xdr:colOff>
      <xdr:row>34</xdr:row>
      <xdr:rowOff>21209</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8505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21209</xdr:rowOff>
    </xdr:from>
    <xdr:to>
      <xdr:col>10</xdr:col>
      <xdr:colOff>114300</xdr:colOff>
      <xdr:row>34</xdr:row>
      <xdr:rowOff>24638</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85050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140716</xdr:rowOff>
    </xdr:from>
    <xdr:to>
      <xdr:col>24</xdr:col>
      <xdr:colOff>114300</xdr:colOff>
      <xdr:row>34</xdr:row>
      <xdr:rowOff>70866</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79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163593</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135763</xdr:rowOff>
    </xdr:from>
    <xdr:to>
      <xdr:col>20</xdr:col>
      <xdr:colOff>38100</xdr:colOff>
      <xdr:row>34</xdr:row>
      <xdr:rowOff>65913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82440</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5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141859</xdr:rowOff>
    </xdr:from>
    <xdr:to>
      <xdr:col>15</xdr:col>
      <xdr:colOff>101600</xdr:colOff>
      <xdr:row>34</xdr:row>
      <xdr:rowOff>72009</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88536</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57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141859</xdr:rowOff>
    </xdr:from>
    <xdr:to>
      <xdr:col>10</xdr:col>
      <xdr:colOff>165100</xdr:colOff>
      <xdr:row>34</xdr:row>
      <xdr:rowOff>72009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88536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57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145288</xdr:rowOff>
    </xdr:from>
    <xdr:to>
      <xdr:col>6</xdr:col>
      <xdr:colOff>38100</xdr:colOff>
      <xdr:row>34</xdr:row>
      <xdr:rowOff>75438</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8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91965</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57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143891</xdr:rowOff>
    </xdr:from>
    <xdr:to>
      <xdr:col>24</xdr:col>
      <xdr:colOff>63500</xdr:colOff>
      <xdr:row>58</xdr:row>
      <xdr:rowOff>62262</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573641"/>
          <a:ext cx="838200" cy="43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44713</xdr:rowOff>
    </xdr:from>
    <xdr:to>
      <xdr:col>19</xdr:col>
      <xdr:colOff>177800</xdr:colOff>
      <xdr:row>58</xdr:row>
      <xdr:rowOff>62262</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988813"/>
          <a:ext cx="889000" cy="1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36785</xdr:rowOff>
    </xdr:from>
    <xdr:to>
      <xdr:col>15</xdr:col>
      <xdr:colOff>50800</xdr:colOff>
      <xdr:row>58</xdr:row>
      <xdr:rowOff>44713</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9980885"/>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36785</xdr:rowOff>
    </xdr:from>
    <xdr:to>
      <xdr:col>10</xdr:col>
      <xdr:colOff>114300</xdr:colOff>
      <xdr:row>58</xdr:row>
      <xdr:rowOff>65177</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980885"/>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93091</xdr:rowOff>
    </xdr:from>
    <xdr:to>
      <xdr:col>24</xdr:col>
      <xdr:colOff>114300</xdr:colOff>
      <xdr:row>56</xdr:row>
      <xdr:rowOff>23241</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5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46063</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47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11462</xdr:rowOff>
    </xdr:from>
    <xdr:to>
      <xdr:col>20</xdr:col>
      <xdr:colOff>38100</xdr:colOff>
      <xdr:row>58</xdr:row>
      <xdr:rowOff>113062</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9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104189</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1004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165363</xdr:rowOff>
    </xdr:from>
    <xdr:to>
      <xdr:col>15</xdr:col>
      <xdr:colOff>101600</xdr:colOff>
      <xdr:row>58</xdr:row>
      <xdr:rowOff>95513</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86640</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03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157435</xdr:rowOff>
    </xdr:from>
    <xdr:to>
      <xdr:col>10</xdr:col>
      <xdr:colOff>165100</xdr:colOff>
      <xdr:row>58</xdr:row>
      <xdr:rowOff>87585</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78712</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0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14377</xdr:rowOff>
    </xdr:from>
    <xdr:to>
      <xdr:col>6</xdr:col>
      <xdr:colOff>38100</xdr:colOff>
      <xdr:row>58</xdr:row>
      <xdr:rowOff>115977</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5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107104</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5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150271</xdr:rowOff>
    </xdr:from>
    <xdr:to>
      <xdr:col>24</xdr:col>
      <xdr:colOff>62865</xdr:colOff>
      <xdr:row>78</xdr:row>
      <xdr:rowOff>142900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51771"/>
          <a:ext cx="1270" cy="136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146727</xdr:rowOff>
    </xdr:from>
    <xdr:ext cx="534377"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51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142900</xdr:rowOff>
    </xdr:from>
    <xdr:to>
      <xdr:col>24</xdr:col>
      <xdr:colOff>152400</xdr:colOff>
      <xdr:row>78</xdr:row>
      <xdr:rowOff>142900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51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96948</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2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150271</xdr:rowOff>
    </xdr:from>
    <xdr:to>
      <xdr:col>24</xdr:col>
      <xdr:colOff>152400</xdr:colOff>
      <xdr:row>70</xdr:row>
      <xdr:rowOff>150271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5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97044</xdr:rowOff>
    </xdr:from>
    <xdr:to>
      <xdr:col>24</xdr:col>
      <xdr:colOff>63500</xdr:colOff>
      <xdr:row>78</xdr:row>
      <xdr:rowOff>106316</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3797300" y="13470144"/>
          <a:ext cx="838200" cy="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130247</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988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107370</xdr:rowOff>
    </xdr:from>
    <xdr:to>
      <xdr:col>24</xdr:col>
      <xdr:colOff>114300</xdr:colOff>
      <xdr:row>77</xdr:row>
      <xdr:rowOff>37520</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31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97044</xdr:rowOff>
    </xdr:from>
    <xdr:to>
      <xdr:col>19</xdr:col>
      <xdr:colOff>177800</xdr:colOff>
      <xdr:row>79</xdr:row>
      <xdr:rowOff>3536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3470144"/>
          <a:ext cx="889000" cy="7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160598</xdr:rowOff>
    </xdr:from>
    <xdr:to>
      <xdr:col>20</xdr:col>
      <xdr:colOff>38100</xdr:colOff>
      <xdr:row>77</xdr:row>
      <xdr:rowOff>90748</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1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107275</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296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3536</xdr:rowOff>
    </xdr:from>
    <xdr:to>
      <xdr:col>15</xdr:col>
      <xdr:colOff>50800</xdr:colOff>
      <xdr:row>79</xdr:row>
      <xdr:rowOff>26195</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548086"/>
          <a:ext cx="889000" cy="2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42850</xdr:rowOff>
    </xdr:from>
    <xdr:to>
      <xdr:col>15</xdr:col>
      <xdr:colOff>101600</xdr:colOff>
      <xdr:row>77</xdr:row>
      <xdr:rowOff>144450</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2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160977</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01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26195</xdr:rowOff>
    </xdr:from>
    <xdr:to>
      <xdr:col>10</xdr:col>
      <xdr:colOff>114300</xdr:colOff>
      <xdr:row>79</xdr:row>
      <xdr:rowOff>26378</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57074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36094</xdr:rowOff>
    </xdr:from>
    <xdr:to>
      <xdr:col>10</xdr:col>
      <xdr:colOff>165100</xdr:colOff>
      <xdr:row>77</xdr:row>
      <xdr:rowOff>137694</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23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154221</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01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59612</xdr:rowOff>
    </xdr:from>
    <xdr:to>
      <xdr:col>6</xdr:col>
      <xdr:colOff>38100</xdr:colOff>
      <xdr:row>77</xdr:row>
      <xdr:rowOff>161212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26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6289</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03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55516</xdr:rowOff>
    </xdr:from>
    <xdr:to>
      <xdr:col>24</xdr:col>
      <xdr:colOff>114300</xdr:colOff>
      <xdr:row>78</xdr:row>
      <xdr:rowOff>157116</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42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141893</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34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46244</xdr:rowOff>
    </xdr:from>
    <xdr:to>
      <xdr:col>20</xdr:col>
      <xdr:colOff>38100</xdr:colOff>
      <xdr:row>78</xdr:row>
      <xdr:rowOff>147844</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41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138971</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5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124186</xdr:rowOff>
    </xdr:from>
    <xdr:to>
      <xdr:col>15</xdr:col>
      <xdr:colOff>101600</xdr:colOff>
      <xdr:row>79</xdr:row>
      <xdr:rowOff>54336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4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45463</xdr:rowOff>
    </xdr:from>
    <xdr:ext cx="534377"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41111" y="1359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146845</xdr:rowOff>
    </xdr:from>
    <xdr:to>
      <xdr:col>10</xdr:col>
      <xdr:colOff>165100</xdr:colOff>
      <xdr:row>79</xdr:row>
      <xdr:rowOff>76995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5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68122</xdr:rowOff>
    </xdr:from>
    <xdr:ext cx="534377"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52111" y="136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147028</xdr:rowOff>
    </xdr:from>
    <xdr:to>
      <xdr:col>6</xdr:col>
      <xdr:colOff>38100</xdr:colOff>
      <xdr:row>79</xdr:row>
      <xdr:rowOff>77178</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5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68305</xdr:rowOff>
    </xdr:from>
    <xdr:ext cx="534377"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63111" y="1361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140793</xdr:rowOff>
    </xdr:from>
    <xdr:to>
      <xdr:col>24</xdr:col>
      <xdr:colOff>63500</xdr:colOff>
      <xdr:row>97</xdr:row>
      <xdr:rowOff>31547</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3797300" y="16428543"/>
          <a:ext cx="838200" cy="2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140793</xdr:rowOff>
    </xdr:from>
    <xdr:to>
      <xdr:col>19</xdr:col>
      <xdr:colOff>177800</xdr:colOff>
      <xdr:row>97</xdr:row>
      <xdr:rowOff>27763</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2908300" y="16428543"/>
          <a:ext cx="889000" cy="2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146165</xdr:rowOff>
    </xdr:from>
    <xdr:to>
      <xdr:col>15</xdr:col>
      <xdr:colOff>50800</xdr:colOff>
      <xdr:row>97</xdr:row>
      <xdr:rowOff>27763</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2019300" y="16605365"/>
          <a:ext cx="889000" cy="5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146165</xdr:rowOff>
    </xdr:from>
    <xdr:to>
      <xdr:col>10</xdr:col>
      <xdr:colOff>114300</xdr:colOff>
      <xdr:row>97</xdr:row>
      <xdr:rowOff>45149</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1130300" y="16605365"/>
          <a:ext cx="889000" cy="7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152197</xdr:rowOff>
    </xdr:from>
    <xdr:to>
      <xdr:col>24</xdr:col>
      <xdr:colOff>114300</xdr:colOff>
      <xdr:row>97</xdr:row>
      <xdr:rowOff>82347</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6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67124</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52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89993</xdr:rowOff>
    </xdr:from>
    <xdr:to>
      <xdr:col>20</xdr:col>
      <xdr:colOff>38100</xdr:colOff>
      <xdr:row>96</xdr:row>
      <xdr:rowOff>20143</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3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36670</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15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148413</xdr:rowOff>
    </xdr:from>
    <xdr:to>
      <xdr:col>15</xdr:col>
      <xdr:colOff>101600</xdr:colOff>
      <xdr:row>97</xdr:row>
      <xdr:rowOff>78563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6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69690</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7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95365</xdr:rowOff>
    </xdr:from>
    <xdr:to>
      <xdr:col>10</xdr:col>
      <xdr:colOff>165100</xdr:colOff>
      <xdr:row>97</xdr:row>
      <xdr:rowOff>25515</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5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16642</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64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165799</xdr:rowOff>
    </xdr:from>
    <xdr:to>
      <xdr:col>6</xdr:col>
      <xdr:colOff>38100</xdr:colOff>
      <xdr:row>97</xdr:row>
      <xdr:rowOff>95949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6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87076</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7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132461</xdr:rowOff>
    </xdr:from>
    <xdr:to>
      <xdr:col>55</xdr:col>
      <xdr:colOff>0</xdr:colOff>
      <xdr:row>38</xdr:row>
      <xdr:rowOff>132461</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6647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132461</xdr:rowOff>
    </xdr:from>
    <xdr:to>
      <xdr:col>50</xdr:col>
      <xdr:colOff>114300</xdr:colOff>
      <xdr:row>38</xdr:row>
      <xdr:rowOff>132461</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64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105410</xdr:rowOff>
    </xdr:from>
    <xdr:to>
      <xdr:col>45</xdr:col>
      <xdr:colOff>177800</xdr:colOff>
      <xdr:row>38</xdr:row>
      <xdr:rowOff>132461</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7861300" y="6449060"/>
          <a:ext cx="889000" cy="19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105410</xdr:rowOff>
    </xdr:from>
    <xdr:to>
      <xdr:col>41</xdr:col>
      <xdr:colOff>50800</xdr:colOff>
      <xdr:row>37</xdr:row>
      <xdr:rowOff>105410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449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81661</xdr:rowOff>
    </xdr:from>
    <xdr:to>
      <xdr:col>55</xdr:col>
      <xdr:colOff>50800</xdr:colOff>
      <xdr:row>39</xdr:row>
      <xdr:rowOff>11811</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168038</xdr:rowOff>
    </xdr:from>
    <xdr:ext cx="378565"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511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81661</xdr:rowOff>
    </xdr:from>
    <xdr:to>
      <xdr:col>50</xdr:col>
      <xdr:colOff>165100</xdr:colOff>
      <xdr:row>39</xdr:row>
      <xdr:rowOff>11811</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2938</xdr:rowOff>
    </xdr:from>
    <xdr:ext cx="378565"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50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81661</xdr:rowOff>
    </xdr:from>
    <xdr:to>
      <xdr:col>46</xdr:col>
      <xdr:colOff>38100</xdr:colOff>
      <xdr:row>39</xdr:row>
      <xdr:rowOff>11811</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2938</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61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54610</xdr:rowOff>
    </xdr:from>
    <xdr:to>
      <xdr:col>41</xdr:col>
      <xdr:colOff>101600</xdr:colOff>
      <xdr:row>37</xdr:row>
      <xdr:rowOff>156210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1287</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72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54610</xdr:rowOff>
    </xdr:from>
    <xdr:to>
      <xdr:col>36</xdr:col>
      <xdr:colOff>165100</xdr:colOff>
      <xdr:row>37</xdr:row>
      <xdr:rowOff>156210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1287</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83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156026</xdr:rowOff>
    </xdr:from>
    <xdr:to>
      <xdr:col>55</xdr:col>
      <xdr:colOff>0</xdr:colOff>
      <xdr:row>58</xdr:row>
      <xdr:rowOff>160769</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9639300" y="10100126"/>
          <a:ext cx="8382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160769</xdr:rowOff>
    </xdr:from>
    <xdr:to>
      <xdr:col>50</xdr:col>
      <xdr:colOff>114300</xdr:colOff>
      <xdr:row>58</xdr:row>
      <xdr:rowOff>162122</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10104869"/>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162122</xdr:rowOff>
    </xdr:from>
    <xdr:to>
      <xdr:col>45</xdr:col>
      <xdr:colOff>177800</xdr:colOff>
      <xdr:row>58</xdr:row>
      <xdr:rowOff>167265</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10106222"/>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167265</xdr:rowOff>
    </xdr:from>
    <xdr:to>
      <xdr:col>41</xdr:col>
      <xdr:colOff>50800</xdr:colOff>
      <xdr:row>58</xdr:row>
      <xdr:rowOff>169970</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6972300" y="10111365"/>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105226</xdr:rowOff>
    </xdr:from>
    <xdr:to>
      <xdr:col>55</xdr:col>
      <xdr:colOff>50800</xdr:colOff>
      <xdr:row>59</xdr:row>
      <xdr:rowOff>35376</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1004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20153</xdr:rowOff>
    </xdr:from>
    <xdr:ext cx="469744"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96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109969</xdr:rowOff>
    </xdr:from>
    <xdr:to>
      <xdr:col>50</xdr:col>
      <xdr:colOff>165100</xdr:colOff>
      <xdr:row>59</xdr:row>
      <xdr:rowOff>40119</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100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31246</xdr:rowOff>
    </xdr:from>
    <xdr:ext cx="469744"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404428" y="1014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111322</xdr:rowOff>
    </xdr:from>
    <xdr:to>
      <xdr:col>46</xdr:col>
      <xdr:colOff>38100</xdr:colOff>
      <xdr:row>59</xdr:row>
      <xdr:rowOff>41472</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100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32599</xdr:rowOff>
    </xdr:from>
    <xdr:ext cx="469744"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515428" y="1014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116465</xdr:rowOff>
    </xdr:from>
    <xdr:to>
      <xdr:col>41</xdr:col>
      <xdr:colOff>101600</xdr:colOff>
      <xdr:row>59</xdr:row>
      <xdr:rowOff>46615</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10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37742</xdr:rowOff>
    </xdr:from>
    <xdr:ext cx="469744"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26428" y="1015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119170</xdr:rowOff>
    </xdr:from>
    <xdr:to>
      <xdr:col>36</xdr:col>
      <xdr:colOff>165100</xdr:colOff>
      <xdr:row>59</xdr:row>
      <xdr:rowOff>49320</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100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40447</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37428" y="1015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108649</xdr:rowOff>
    </xdr:from>
    <xdr:to>
      <xdr:col>55</xdr:col>
      <xdr:colOff>0</xdr:colOff>
      <xdr:row>79</xdr:row>
      <xdr:rowOff>5054</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481749"/>
          <a:ext cx="8382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5054</xdr:rowOff>
    </xdr:from>
    <xdr:to>
      <xdr:col>50</xdr:col>
      <xdr:colOff>114300</xdr:colOff>
      <xdr:row>79</xdr:row>
      <xdr:rowOff>8789</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8750300" y="13549604"/>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8789</xdr:rowOff>
    </xdr:from>
    <xdr:to>
      <xdr:col>45</xdr:col>
      <xdr:colOff>177800</xdr:colOff>
      <xdr:row>79</xdr:row>
      <xdr:rowOff>11113</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7861300" y="13553339"/>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11113</xdr:rowOff>
    </xdr:from>
    <xdr:to>
      <xdr:col>41</xdr:col>
      <xdr:colOff>50800</xdr:colOff>
      <xdr:row>79</xdr:row>
      <xdr:rowOff>11742</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6972300" y="13555663"/>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57849</xdr:rowOff>
    </xdr:from>
    <xdr:to>
      <xdr:col>55</xdr:col>
      <xdr:colOff>50800</xdr:colOff>
      <xdr:row>78</xdr:row>
      <xdr:rowOff>159449</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4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144226</xdr:rowOff>
    </xdr:from>
    <xdr:ext cx="469744"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3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125704</xdr:rowOff>
    </xdr:from>
    <xdr:to>
      <xdr:col>50</xdr:col>
      <xdr:colOff>165100</xdr:colOff>
      <xdr:row>79</xdr:row>
      <xdr:rowOff>55854</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4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46981</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04428" y="1359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129439</xdr:rowOff>
    </xdr:from>
    <xdr:to>
      <xdr:col>46</xdr:col>
      <xdr:colOff>38100</xdr:colOff>
      <xdr:row>79</xdr:row>
      <xdr:rowOff>59589</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50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50716</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15428" y="1359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131763</xdr:rowOff>
    </xdr:from>
    <xdr:to>
      <xdr:col>41</xdr:col>
      <xdr:colOff>101600</xdr:colOff>
      <xdr:row>79</xdr:row>
      <xdr:rowOff>61913</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53040</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626428" y="1359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132392</xdr:rowOff>
    </xdr:from>
    <xdr:to>
      <xdr:col>36</xdr:col>
      <xdr:colOff>165100</xdr:colOff>
      <xdr:row>79</xdr:row>
      <xdr:rowOff>62542</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5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53669</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37428" y="1359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90367</xdr:rowOff>
    </xdr:from>
    <xdr:to>
      <xdr:col>55</xdr:col>
      <xdr:colOff>0</xdr:colOff>
      <xdr:row>97</xdr:row>
      <xdr:rowOff>101927</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9639300" y="16721017"/>
          <a:ext cx="8382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90367</xdr:rowOff>
    </xdr:from>
    <xdr:to>
      <xdr:col>50</xdr:col>
      <xdr:colOff>114300</xdr:colOff>
      <xdr:row>97</xdr:row>
      <xdr:rowOff>139461</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8750300" y="16721017"/>
          <a:ext cx="889000" cy="4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59199</xdr:rowOff>
    </xdr:from>
    <xdr:to>
      <xdr:col>45</xdr:col>
      <xdr:colOff>177800</xdr:colOff>
      <xdr:row>97</xdr:row>
      <xdr:rowOff>139461</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689849"/>
          <a:ext cx="889000" cy="8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59199</xdr:rowOff>
    </xdr:from>
    <xdr:to>
      <xdr:col>41</xdr:col>
      <xdr:colOff>50800</xdr:colOff>
      <xdr:row>97</xdr:row>
      <xdr:rowOff>103701</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689849"/>
          <a:ext cx="889000" cy="4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51127</xdr:rowOff>
    </xdr:from>
    <xdr:to>
      <xdr:col>55</xdr:col>
      <xdr:colOff>50800</xdr:colOff>
      <xdr:row>97</xdr:row>
      <xdr:rowOff>152727</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6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29554</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6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39567</xdr:rowOff>
    </xdr:from>
    <xdr:to>
      <xdr:col>50</xdr:col>
      <xdr:colOff>165100</xdr:colOff>
      <xdr:row>97</xdr:row>
      <xdr:rowOff>141167</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67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132294</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76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88661</xdr:rowOff>
    </xdr:from>
    <xdr:to>
      <xdr:col>46</xdr:col>
      <xdr:colOff>38100</xdr:colOff>
      <xdr:row>98</xdr:row>
      <xdr:rowOff>18811</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71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9938</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81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8399</xdr:rowOff>
    </xdr:from>
    <xdr:to>
      <xdr:col>41</xdr:col>
      <xdr:colOff>101600</xdr:colOff>
      <xdr:row>97</xdr:row>
      <xdr:rowOff>109999</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6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101126</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73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52901</xdr:rowOff>
    </xdr:from>
    <xdr:to>
      <xdr:col>36</xdr:col>
      <xdr:colOff>165100</xdr:colOff>
      <xdr:row>97</xdr:row>
      <xdr:rowOff>154501</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68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145628</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77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xmlns=""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4" name="消防費最小値テキスト">
          <a:extLst>
            <a:ext uri="{FF2B5EF4-FFF2-40B4-BE49-F238E27FC236}">
              <a16:creationId xmlns:a16="http://schemas.microsoft.com/office/drawing/2014/main" xmlns="" id="{00000000-0008-0000-0700-000002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16" name="消防費最大値テキスト">
          <a:extLst>
            <a:ext uri="{FF2B5EF4-FFF2-40B4-BE49-F238E27FC236}">
              <a16:creationId xmlns:a16="http://schemas.microsoft.com/office/drawing/2014/main" xmlns="" id="{00000000-0008-0000-0700-000004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77731</xdr:rowOff>
    </xdr:from>
    <xdr:to>
      <xdr:col>85</xdr:col>
      <xdr:colOff>127000</xdr:colOff>
      <xdr:row>37</xdr:row>
      <xdr:rowOff>82055</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5481300" y="6421381"/>
          <a:ext cx="8382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19" name="消防費平均値テキスト">
          <a:extLst>
            <a:ext uri="{FF2B5EF4-FFF2-40B4-BE49-F238E27FC236}">
              <a16:creationId xmlns:a16="http://schemas.microsoft.com/office/drawing/2014/main" xmlns="" id="{00000000-0008-0000-0700-000007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82055</xdr:rowOff>
    </xdr:from>
    <xdr:to>
      <xdr:col>81</xdr:col>
      <xdr:colOff>50800</xdr:colOff>
      <xdr:row>37</xdr:row>
      <xdr:rowOff>122403</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4592300" y="6425705"/>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92380</xdr:rowOff>
    </xdr:from>
    <xdr:to>
      <xdr:col>76</xdr:col>
      <xdr:colOff>114300</xdr:colOff>
      <xdr:row>37</xdr:row>
      <xdr:rowOff>122403</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3703300" y="6436030"/>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76797</xdr:rowOff>
    </xdr:from>
    <xdr:to>
      <xdr:col>71</xdr:col>
      <xdr:colOff>177800</xdr:colOff>
      <xdr:row>37</xdr:row>
      <xdr:rowOff>92380</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2814300" y="6420447"/>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26931</xdr:rowOff>
    </xdr:from>
    <xdr:to>
      <xdr:col>85</xdr:col>
      <xdr:colOff>177800</xdr:colOff>
      <xdr:row>37</xdr:row>
      <xdr:rowOff>128531</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6268700" y="637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146176</xdr:rowOff>
    </xdr:from>
    <xdr:ext cx="534377" cy="259045"/>
    <xdr:sp macro="" textlink="">
      <xdr:nvSpPr>
        <xdr:cNvPr id="538" name="消防費該当値テキスト">
          <a:extLst>
            <a:ext uri="{FF2B5EF4-FFF2-40B4-BE49-F238E27FC236}">
              <a16:creationId xmlns:a16="http://schemas.microsoft.com/office/drawing/2014/main" xmlns="" id="{00000000-0008-0000-0700-00001A020000}"/>
            </a:ext>
          </a:extLst>
        </xdr:cNvPr>
        <xdr:cNvSpPr txBox="1"/>
      </xdr:nvSpPr>
      <xdr:spPr>
        <a:xfrm>
          <a:off x="16370300" y="631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31255</xdr:rowOff>
    </xdr:from>
    <xdr:to>
      <xdr:col>81</xdr:col>
      <xdr:colOff>101600</xdr:colOff>
      <xdr:row>37</xdr:row>
      <xdr:rowOff>132855</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5430500" y="63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123982</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14111" y="64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71603</xdr:rowOff>
    </xdr:from>
    <xdr:to>
      <xdr:col>76</xdr:col>
      <xdr:colOff>165100</xdr:colOff>
      <xdr:row>38</xdr:row>
      <xdr:rowOff>1753</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4541500" y="64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164330</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325111" y="65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41580</xdr:rowOff>
    </xdr:from>
    <xdr:to>
      <xdr:col>72</xdr:col>
      <xdr:colOff>38100</xdr:colOff>
      <xdr:row>37</xdr:row>
      <xdr:rowOff>143180</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3652500" y="63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134307</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4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25997</xdr:rowOff>
    </xdr:from>
    <xdr:to>
      <xdr:col>67</xdr:col>
      <xdr:colOff>101600</xdr:colOff>
      <xdr:row>37</xdr:row>
      <xdr:rowOff>127597</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2763500" y="636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118724</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46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xmlns=""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12873</xdr:rowOff>
    </xdr:from>
    <xdr:to>
      <xdr:col>85</xdr:col>
      <xdr:colOff>126364</xdr:colOff>
      <xdr:row>58</xdr:row>
      <xdr:rowOff>136972</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6317595" y="8585373"/>
          <a:ext cx="1269" cy="1495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140799</xdr:rowOff>
    </xdr:from>
    <xdr:ext cx="534377" cy="259045"/>
    <xdr:sp macro="" textlink="">
      <xdr:nvSpPr>
        <xdr:cNvPr id="570" name="教育費最小値テキスト">
          <a:extLst>
            <a:ext uri="{FF2B5EF4-FFF2-40B4-BE49-F238E27FC236}">
              <a16:creationId xmlns:a16="http://schemas.microsoft.com/office/drawing/2014/main" xmlns="" id="{00000000-0008-0000-0700-00003A020000}"/>
            </a:ext>
          </a:extLst>
        </xdr:cNvPr>
        <xdr:cNvSpPr txBox="1"/>
      </xdr:nvSpPr>
      <xdr:spPr>
        <a:xfrm>
          <a:off x="16370300" y="100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136972</xdr:rowOff>
    </xdr:from>
    <xdr:to>
      <xdr:col>86</xdr:col>
      <xdr:colOff>25400</xdr:colOff>
      <xdr:row>58</xdr:row>
      <xdr:rowOff>136972</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1008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131000</xdr:rowOff>
    </xdr:from>
    <xdr:ext cx="599010" cy="259045"/>
    <xdr:sp macro="" textlink="">
      <xdr:nvSpPr>
        <xdr:cNvPr id="572" name="教育費最大値テキスト">
          <a:extLst>
            <a:ext uri="{FF2B5EF4-FFF2-40B4-BE49-F238E27FC236}">
              <a16:creationId xmlns:a16="http://schemas.microsoft.com/office/drawing/2014/main" xmlns="" id="{00000000-0008-0000-0700-00003C020000}"/>
            </a:ext>
          </a:extLst>
        </xdr:cNvPr>
        <xdr:cNvSpPr txBox="1"/>
      </xdr:nvSpPr>
      <xdr:spPr>
        <a:xfrm>
          <a:off x="16370300" y="836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12873</xdr:rowOff>
    </xdr:from>
    <xdr:to>
      <xdr:col>86</xdr:col>
      <xdr:colOff>25400</xdr:colOff>
      <xdr:row>50</xdr:row>
      <xdr:rowOff>12873</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8585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38902</xdr:rowOff>
    </xdr:from>
    <xdr:to>
      <xdr:col>85</xdr:col>
      <xdr:colOff>127000</xdr:colOff>
      <xdr:row>58</xdr:row>
      <xdr:rowOff>39025</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5481300" y="9983002"/>
          <a:ext cx="8382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48317</xdr:rowOff>
    </xdr:from>
    <xdr:ext cx="534377" cy="259045"/>
    <xdr:sp macro="" textlink="">
      <xdr:nvSpPr>
        <xdr:cNvPr id="575" name="教育費平均値テキスト">
          <a:extLst>
            <a:ext uri="{FF2B5EF4-FFF2-40B4-BE49-F238E27FC236}">
              <a16:creationId xmlns:a16="http://schemas.microsoft.com/office/drawing/2014/main" xmlns="" id="{00000000-0008-0000-0700-00003F020000}"/>
            </a:ext>
          </a:extLst>
        </xdr:cNvPr>
        <xdr:cNvSpPr txBox="1"/>
      </xdr:nvSpPr>
      <xdr:spPr>
        <a:xfrm>
          <a:off x="16370300" y="947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25440</xdr:rowOff>
    </xdr:from>
    <xdr:to>
      <xdr:col>85</xdr:col>
      <xdr:colOff>177800</xdr:colOff>
      <xdr:row>56</xdr:row>
      <xdr:rowOff>127040</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6268700" y="962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38902</xdr:rowOff>
    </xdr:from>
    <xdr:to>
      <xdr:col>81</xdr:col>
      <xdr:colOff>50800</xdr:colOff>
      <xdr:row>59</xdr:row>
      <xdr:rowOff>39345</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4592300" y="9983002"/>
          <a:ext cx="889000" cy="17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118846</xdr:rowOff>
    </xdr:from>
    <xdr:to>
      <xdr:col>81</xdr:col>
      <xdr:colOff>101600</xdr:colOff>
      <xdr:row>57</xdr:row>
      <xdr:rowOff>48996</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5430500" y="972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65523</xdr:rowOff>
    </xdr:from>
    <xdr:ext cx="534377"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14111" y="94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39345</xdr:rowOff>
    </xdr:from>
    <xdr:to>
      <xdr:col>76</xdr:col>
      <xdr:colOff>114300</xdr:colOff>
      <xdr:row>59</xdr:row>
      <xdr:rowOff>62464</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3703300" y="10154895"/>
          <a:ext cx="889000" cy="2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17013</xdr:rowOff>
    </xdr:from>
    <xdr:to>
      <xdr:col>76</xdr:col>
      <xdr:colOff>165100</xdr:colOff>
      <xdr:row>57</xdr:row>
      <xdr:rowOff>118613</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454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135140</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432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62464</xdr:rowOff>
    </xdr:from>
    <xdr:to>
      <xdr:col>71</xdr:col>
      <xdr:colOff>177800</xdr:colOff>
      <xdr:row>59</xdr:row>
      <xdr:rowOff>64917</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2814300" y="10178014"/>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156474</xdr:rowOff>
    </xdr:from>
    <xdr:to>
      <xdr:col>72</xdr:col>
      <xdr:colOff>38100</xdr:colOff>
      <xdr:row>57</xdr:row>
      <xdr:rowOff>86624</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3652500" y="975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103151</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3436111" y="95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42052</xdr:rowOff>
    </xdr:from>
    <xdr:to>
      <xdr:col>67</xdr:col>
      <xdr:colOff>101600</xdr:colOff>
      <xdr:row>57</xdr:row>
      <xdr:rowOff>143652</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2763500" y="981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160179</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547111" y="95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159675</xdr:rowOff>
    </xdr:from>
    <xdr:to>
      <xdr:col>85</xdr:col>
      <xdr:colOff>177800</xdr:colOff>
      <xdr:row>58</xdr:row>
      <xdr:rowOff>89825</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6268700" y="99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74602</xdr:rowOff>
    </xdr:from>
    <xdr:ext cx="534377" cy="259045"/>
    <xdr:sp macro="" textlink="">
      <xdr:nvSpPr>
        <xdr:cNvPr id="594" name="教育費該当値テキスト">
          <a:extLst>
            <a:ext uri="{FF2B5EF4-FFF2-40B4-BE49-F238E27FC236}">
              <a16:creationId xmlns:a16="http://schemas.microsoft.com/office/drawing/2014/main" xmlns="" id="{00000000-0008-0000-0700-000052020000}"/>
            </a:ext>
          </a:extLst>
        </xdr:cNvPr>
        <xdr:cNvSpPr txBox="1"/>
      </xdr:nvSpPr>
      <xdr:spPr>
        <a:xfrm>
          <a:off x="16370300" y="984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159552</xdr:rowOff>
    </xdr:from>
    <xdr:to>
      <xdr:col>81</xdr:col>
      <xdr:colOff>101600</xdr:colOff>
      <xdr:row>58</xdr:row>
      <xdr:rowOff>89702</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5430500" y="99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80829</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1002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159995</xdr:rowOff>
    </xdr:from>
    <xdr:to>
      <xdr:col>76</xdr:col>
      <xdr:colOff>165100</xdr:colOff>
      <xdr:row>59</xdr:row>
      <xdr:rowOff>90145</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4541500" y="101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81272</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325111" y="101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11664</xdr:rowOff>
    </xdr:from>
    <xdr:to>
      <xdr:col>72</xdr:col>
      <xdr:colOff>38100</xdr:colOff>
      <xdr:row>59</xdr:row>
      <xdr:rowOff>113264</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3652500" y="101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104391</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3436111" y="1021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14117</xdr:rowOff>
    </xdr:from>
    <xdr:to>
      <xdr:col>67</xdr:col>
      <xdr:colOff>101600</xdr:colOff>
      <xdr:row>59</xdr:row>
      <xdr:rowOff>115717</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2763500" y="101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106844</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547111" y="1022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xmlns=""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27" name="災害復旧費最小値テキスト">
          <a:extLst>
            <a:ext uri="{FF2B5EF4-FFF2-40B4-BE49-F238E27FC236}">
              <a16:creationId xmlns:a16="http://schemas.microsoft.com/office/drawing/2014/main" xmlns="" id="{00000000-0008-0000-0700-000073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29" name="災害復旧費最大値テキスト">
          <a:extLst>
            <a:ext uri="{FF2B5EF4-FFF2-40B4-BE49-F238E27FC236}">
              <a16:creationId xmlns:a16="http://schemas.microsoft.com/office/drawing/2014/main" xmlns="" id="{00000000-0008-0000-0700-000075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32" name="災害復旧費平均値テキスト">
          <a:extLst>
            <a:ext uri="{FF2B5EF4-FFF2-40B4-BE49-F238E27FC236}">
              <a16:creationId xmlns:a16="http://schemas.microsoft.com/office/drawing/2014/main" xmlns="" id="{00000000-0008-0000-0700-000078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51" name="災害復旧費該当値テキスト">
          <a:extLst>
            <a:ext uri="{FF2B5EF4-FFF2-40B4-BE49-F238E27FC236}">
              <a16:creationId xmlns:a16="http://schemas.microsoft.com/office/drawing/2014/main" xmlns="" id="{00000000-0008-0000-0700-00008B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86" name="公債費最小値テキスト">
          <a:extLst>
            <a:ext uri="{FF2B5EF4-FFF2-40B4-BE49-F238E27FC236}">
              <a16:creationId xmlns:a16="http://schemas.microsoft.com/office/drawing/2014/main" xmlns="" id="{00000000-0008-0000-0700-0000AE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88" name="公債費最大値テキスト">
          <a:extLst>
            <a:ext uri="{FF2B5EF4-FFF2-40B4-BE49-F238E27FC236}">
              <a16:creationId xmlns:a16="http://schemas.microsoft.com/office/drawing/2014/main" xmlns="" id="{00000000-0008-0000-0700-0000B0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64605</xdr:rowOff>
    </xdr:from>
    <xdr:to>
      <xdr:col>85</xdr:col>
      <xdr:colOff>127000</xdr:colOff>
      <xdr:row>97</xdr:row>
      <xdr:rowOff>75234</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5481300" y="16695255"/>
          <a:ext cx="8382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691" name="公債費平均値テキスト">
          <a:extLst>
            <a:ext uri="{FF2B5EF4-FFF2-40B4-BE49-F238E27FC236}">
              <a16:creationId xmlns:a16="http://schemas.microsoft.com/office/drawing/2014/main" xmlns="" id="{00000000-0008-0000-0700-0000B3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64605</xdr:rowOff>
    </xdr:from>
    <xdr:to>
      <xdr:col>81</xdr:col>
      <xdr:colOff>50800</xdr:colOff>
      <xdr:row>97</xdr:row>
      <xdr:rowOff>71985</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4592300" y="16695255"/>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60702</xdr:rowOff>
    </xdr:from>
    <xdr:to>
      <xdr:col>76</xdr:col>
      <xdr:colOff>114300</xdr:colOff>
      <xdr:row>97</xdr:row>
      <xdr:rowOff>71985</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3703300" y="16691352"/>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60702</xdr:rowOff>
    </xdr:from>
    <xdr:to>
      <xdr:col>71</xdr:col>
      <xdr:colOff>177800</xdr:colOff>
      <xdr:row>97</xdr:row>
      <xdr:rowOff>79218</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2814300" y="16691352"/>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24434</xdr:rowOff>
    </xdr:from>
    <xdr:to>
      <xdr:col>85</xdr:col>
      <xdr:colOff>177800</xdr:colOff>
      <xdr:row>97</xdr:row>
      <xdr:rowOff>126034</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6268700" y="166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2861</xdr:rowOff>
    </xdr:from>
    <xdr:ext cx="534377" cy="259045"/>
    <xdr:sp macro="" textlink="">
      <xdr:nvSpPr>
        <xdr:cNvPr id="710" name="公債費該当値テキスト">
          <a:extLst>
            <a:ext uri="{FF2B5EF4-FFF2-40B4-BE49-F238E27FC236}">
              <a16:creationId xmlns:a16="http://schemas.microsoft.com/office/drawing/2014/main" xmlns="" id="{00000000-0008-0000-0700-0000C6020000}"/>
            </a:ext>
          </a:extLst>
        </xdr:cNvPr>
        <xdr:cNvSpPr txBox="1"/>
      </xdr:nvSpPr>
      <xdr:spPr>
        <a:xfrm>
          <a:off x="16370300" y="1663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13805</xdr:rowOff>
    </xdr:from>
    <xdr:to>
      <xdr:col>81</xdr:col>
      <xdr:colOff>101600</xdr:colOff>
      <xdr:row>97</xdr:row>
      <xdr:rowOff>115405</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5430500" y="166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106532</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214111" y="1673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21185</xdr:rowOff>
    </xdr:from>
    <xdr:to>
      <xdr:col>76</xdr:col>
      <xdr:colOff>165100</xdr:colOff>
      <xdr:row>97</xdr:row>
      <xdr:rowOff>122785</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4541500" y="1665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113912</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325111" y="167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9902</xdr:rowOff>
    </xdr:from>
    <xdr:to>
      <xdr:col>72</xdr:col>
      <xdr:colOff>38100</xdr:colOff>
      <xdr:row>97</xdr:row>
      <xdr:rowOff>111502</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3652500" y="1664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102629</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73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28418</xdr:rowOff>
    </xdr:from>
    <xdr:to>
      <xdr:col>67</xdr:col>
      <xdr:colOff>101600</xdr:colOff>
      <xdr:row>97</xdr:row>
      <xdr:rowOff>130018</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2763500" y="166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121145</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7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xmlns=""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5" name="諸支出金最小値テキスト">
          <a:extLst>
            <a:ext uri="{FF2B5EF4-FFF2-40B4-BE49-F238E27FC236}">
              <a16:creationId xmlns:a16="http://schemas.microsoft.com/office/drawing/2014/main" xmlns="" id="{00000000-0008-0000-0700-0000E9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7" name="諸支出金最大値テキスト">
          <a:extLst>
            <a:ext uri="{FF2B5EF4-FFF2-40B4-BE49-F238E27FC236}">
              <a16:creationId xmlns:a16="http://schemas.microsoft.com/office/drawing/2014/main" xmlns="" id="{00000000-0008-0000-0700-0000EB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0" name="諸支出金平均値テキスト">
          <a:extLst>
            <a:ext uri="{FF2B5EF4-FFF2-40B4-BE49-F238E27FC236}">
              <a16:creationId xmlns:a16="http://schemas.microsoft.com/office/drawing/2014/main" xmlns="" id="{00000000-0008-0000-0700-0000EE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69" name="諸支出金該当値テキスト">
          <a:extLst>
            <a:ext uri="{FF2B5EF4-FFF2-40B4-BE49-F238E27FC236}">
              <a16:creationId xmlns:a16="http://schemas.microsoft.com/office/drawing/2014/main" xmlns="" id="{00000000-0008-0000-0700-000001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xmlns=""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xmlns=""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xmlns=""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xmlns=""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xmlns=""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前年度からの数値の変動が大きいものは、</a:t>
          </a:r>
          <a:r>
            <a:rPr kumimoji="1" lang="en-US" altLang="ja-JP" sz="1300">
              <a:latin typeface="ＭＳ Ｐゴシック" panose="020B0600070205080204" pitchFamily="50" charset="-128"/>
              <a:ea typeface="ＭＳ Ｐゴシック" panose="020B0600070205080204" pitchFamily="50" charset="-128"/>
            </a:rPr>
            <a:t>113,575</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+281.6</a:t>
          </a:r>
          <a:r>
            <a:rPr kumimoji="1" lang="ja-JP" altLang="en-US" sz="1300">
              <a:latin typeface="ＭＳ Ｐゴシック" panose="020B0600070205080204" pitchFamily="50" charset="-128"/>
              <a:ea typeface="ＭＳ Ｐゴシック" panose="020B0600070205080204" pitchFamily="50" charset="-128"/>
            </a:rPr>
            <a:t>％）となった総務費、</a:t>
          </a:r>
          <a:r>
            <a:rPr kumimoji="1" lang="en-US" altLang="ja-JP" sz="1300">
              <a:latin typeface="ＭＳ Ｐゴシック" panose="020B0600070205080204" pitchFamily="50" charset="-128"/>
              <a:ea typeface="ＭＳ Ｐゴシック" panose="020B0600070205080204" pitchFamily="50" charset="-128"/>
            </a:rPr>
            <a:t>18,398</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-39.6</a:t>
          </a:r>
          <a:r>
            <a:rPr kumimoji="1" lang="ja-JP" altLang="en-US" sz="1300">
              <a:latin typeface="ＭＳ Ｐゴシック" panose="020B0600070205080204" pitchFamily="50" charset="-128"/>
              <a:ea typeface="ＭＳ Ｐゴシック" panose="020B0600070205080204" pitchFamily="50" charset="-128"/>
            </a:rPr>
            <a:t>％）となった衛生費が挙げられる。これらは、性質別歳出決算分析にて述べた内容と同様に、総務費においては特別定額給付金事業のため増、衛生費においてはし尿等下水道投入施設改修事業の完了による減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年度においては、議会費を除く全ての数値が類似団体と同程度又は若干下回っていることから、二宮町の人口に対する予算規模は小さいことが見て取れる。今後ともこのような数値の急激な増加に注意を払いつつ、町民サービスの低下を招くことないよう、あらゆる事業において効果的・効率的な遂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財政調整基金は二宮ホテル跡地の購入のため、</a:t>
          </a:r>
          <a:r>
            <a:rPr kumimoji="1" lang="en-US" altLang="ja-JP" sz="1400" baseline="0">
              <a:latin typeface="ＭＳ ゴシック" pitchFamily="49" charset="-128"/>
              <a:ea typeface="ＭＳ ゴシック" pitchFamily="49" charset="-128"/>
            </a:rPr>
            <a:t>102</a:t>
          </a:r>
          <a:r>
            <a:rPr kumimoji="1" lang="ja-JP" altLang="en-US" sz="1400" baseline="0">
              <a:latin typeface="ＭＳ ゴシック" pitchFamily="49" charset="-128"/>
              <a:ea typeface="ＭＳ ゴシック" pitchFamily="49" charset="-128"/>
            </a:rPr>
            <a:t>百万円を財源として繰り入れたことなどから、取り崩し額が積立て額を上回り、前年度から</a:t>
          </a:r>
          <a:r>
            <a:rPr kumimoji="1" lang="en-US" altLang="ja-JP" sz="1400" baseline="0">
              <a:latin typeface="ＭＳ ゴシック" pitchFamily="49" charset="-128"/>
              <a:ea typeface="ＭＳ ゴシック" pitchFamily="49" charset="-128"/>
            </a:rPr>
            <a:t>2.15</a:t>
          </a:r>
          <a:r>
            <a:rPr kumimoji="1" lang="ja-JP" altLang="en-US" sz="1400" baseline="0">
              <a:latin typeface="ＭＳ ゴシック" pitchFamily="49" charset="-128"/>
              <a:ea typeface="ＭＳ ゴシック" pitchFamily="49" charset="-128"/>
            </a:rPr>
            <a:t>ポイントの減となった。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実質収支に関しては、新型コロナウイルス感染症対策のため、歳入歳出総額ともに大幅な増となっているが、し尿等下水道投入施設改修事業や小中学校空調設備整備事業などが完了したことにより、実質収支は前年度から</a:t>
          </a:r>
          <a:r>
            <a:rPr kumimoji="1" lang="en-US" altLang="ja-JP" sz="1400" baseline="0">
              <a:latin typeface="ＭＳ ゴシック" pitchFamily="49" charset="-128"/>
              <a:ea typeface="ＭＳ ゴシック" pitchFamily="49" charset="-128"/>
            </a:rPr>
            <a:t>109</a:t>
          </a:r>
          <a:r>
            <a:rPr kumimoji="1" lang="ja-JP" altLang="en-US" sz="1400" baseline="0">
              <a:latin typeface="ＭＳ ゴシック" pitchFamily="49" charset="-128"/>
              <a:ea typeface="ＭＳ ゴシック" pitchFamily="49" charset="-128"/>
            </a:rPr>
            <a:t>百万円の増、標準財政規模に占める割合では</a:t>
          </a:r>
          <a:r>
            <a:rPr kumimoji="1" lang="en-US" altLang="ja-JP" sz="1400" baseline="0">
              <a:latin typeface="ＭＳ ゴシック" pitchFamily="49" charset="-128"/>
              <a:ea typeface="ＭＳ ゴシック" pitchFamily="49" charset="-128"/>
            </a:rPr>
            <a:t>1.69</a:t>
          </a:r>
          <a:r>
            <a:rPr kumimoji="1" lang="ja-JP" altLang="en-US" sz="1400" baseline="0">
              <a:latin typeface="ＭＳ ゴシック" pitchFamily="49" charset="-128"/>
              <a:ea typeface="ＭＳ ゴシック" pitchFamily="49" charset="-128"/>
            </a:rPr>
            <a:t>ポイントの増となった。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一般会計においては、前年度でし尿等下水道投入施設改修事業や小中学校空調設備整備事業が完了したことなどから実質収支額が増となっており、標準財政規模比についても前年度から</a:t>
          </a:r>
          <a:r>
            <a:rPr kumimoji="1" lang="en-US" altLang="ja-JP" sz="1400">
              <a:latin typeface="ＭＳ ゴシック" pitchFamily="49" charset="-128"/>
              <a:ea typeface="ＭＳ ゴシック" pitchFamily="49" charset="-128"/>
            </a:rPr>
            <a:t>1.69</a:t>
          </a:r>
          <a:r>
            <a:rPr kumimoji="1" lang="ja-JP" altLang="en-US" sz="1400">
              <a:latin typeface="ＭＳ ゴシック" pitchFamily="49" charset="-128"/>
              <a:ea typeface="ＭＳ ゴシック" pitchFamily="49" charset="-128"/>
            </a:rPr>
            <a:t>ポイントの増となっている。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介護保険特別会計については、被保険者や要介護認定者数の増により歳出が前年度から増加しているものの、歳入においても国庫支出金の増があったことから、標準財政規模比は</a:t>
          </a:r>
          <a:r>
            <a:rPr kumimoji="1" lang="en-US" altLang="ja-JP" sz="1400">
              <a:latin typeface="ＭＳ ゴシック" pitchFamily="49" charset="-128"/>
              <a:ea typeface="ＭＳ ゴシック" pitchFamily="49" charset="-128"/>
            </a:rPr>
            <a:t>0.09</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国民健康保険特別会計については、被保険者数の減や新型コロナウイルス感染症による受診控えの影響から、保険給付費等交付金が減となっており、実質収支も減となったことから、標準財政規模比は</a:t>
          </a:r>
          <a:r>
            <a:rPr kumimoji="1" lang="en-US" altLang="ja-JP" sz="1400">
              <a:latin typeface="ＭＳ ゴシック" pitchFamily="49" charset="-128"/>
              <a:ea typeface="ＭＳ ゴシック" pitchFamily="49" charset="-128"/>
            </a:rPr>
            <a:t>0.18</a:t>
          </a:r>
          <a:r>
            <a:rPr kumimoji="1" lang="ja-JP" altLang="en-US" sz="1400">
              <a:latin typeface="ＭＳ ゴシック" pitchFamily="49" charset="-128"/>
              <a:ea typeface="ＭＳ ゴシック" pitchFamily="49" charset="-128"/>
            </a:rPr>
            <a:t>ポイントの減となった。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下水増事業特別会計については、収納率の向上による使用料の増や工事の減により歳出が減少したことから、標準財政規模比は</a:t>
          </a:r>
          <a:r>
            <a:rPr kumimoji="1" lang="en-US" altLang="ja-JP" sz="1400">
              <a:latin typeface="ＭＳ ゴシック" pitchFamily="49" charset="-128"/>
              <a:ea typeface="ＭＳ ゴシック" pitchFamily="49" charset="-128"/>
            </a:rPr>
            <a:t>0.16</a:t>
          </a:r>
          <a:r>
            <a:rPr kumimoji="1" lang="ja-JP" altLang="en-US" sz="1400">
              <a:latin typeface="ＭＳ ゴシック" pitchFamily="49" charset="-128"/>
              <a:ea typeface="ＭＳ ゴシック" pitchFamily="49" charset="-128"/>
            </a:rPr>
            <a:t>ポイント増となった。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後期高齢者医療特別会計については、被保険者数の増加による保険料納付金の歳出増から、標準財政規模比は</a:t>
          </a:r>
          <a:r>
            <a:rPr kumimoji="1" lang="en-US" altLang="ja-JP" sz="1400">
              <a:latin typeface="ＭＳ ゴシック" pitchFamily="49" charset="-128"/>
              <a:ea typeface="ＭＳ ゴシック" pitchFamily="49" charset="-128"/>
            </a:rPr>
            <a:t>0.57</a:t>
          </a:r>
          <a:r>
            <a:rPr kumimoji="1" lang="ja-JP" altLang="en-US" sz="1400">
              <a:latin typeface="ＭＳ ゴシック" pitchFamily="49" charset="-128"/>
              <a:ea typeface="ＭＳ ゴシック" pitchFamily="49" charset="-128"/>
            </a:rPr>
            <a:t>ポイントの減となった。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xmlns=""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xmlns=""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11925192</v>
      </c>
      <c r="BO4" s="433"/>
      <c r="BP4" s="433"/>
      <c r="BQ4" s="433"/>
      <c r="BR4" s="433"/>
      <c r="BS4" s="433"/>
      <c r="BT4" s="433"/>
      <c r="BU4" s="434"/>
      <c r="BV4" s="432">
        <v>9175875</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6.6</v>
      </c>
      <c r="CU4" s="439"/>
      <c r="CV4" s="439"/>
      <c r="CW4" s="439"/>
      <c r="CX4" s="439"/>
      <c r="CY4" s="439"/>
      <c r="CZ4" s="439"/>
      <c r="DA4" s="440"/>
      <c r="DB4" s="438">
        <v>4.9000000000000004</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11481332</v>
      </c>
      <c r="BO5" s="470"/>
      <c r="BP5" s="470"/>
      <c r="BQ5" s="470"/>
      <c r="BR5" s="470"/>
      <c r="BS5" s="470"/>
      <c r="BT5" s="470"/>
      <c r="BU5" s="471"/>
      <c r="BV5" s="469">
        <v>8819071</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93.5</v>
      </c>
      <c r="CU5" s="467"/>
      <c r="CV5" s="467"/>
      <c r="CW5" s="467"/>
      <c r="CX5" s="467"/>
      <c r="CY5" s="467"/>
      <c r="CZ5" s="467"/>
      <c r="DA5" s="468"/>
      <c r="DB5" s="466">
        <v>93.9</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443860</v>
      </c>
      <c r="BO6" s="470"/>
      <c r="BP6" s="470"/>
      <c r="BQ6" s="470"/>
      <c r="BR6" s="470"/>
      <c r="BS6" s="470"/>
      <c r="BT6" s="470"/>
      <c r="BU6" s="471"/>
      <c r="BV6" s="469">
        <v>356804</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100.9</v>
      </c>
      <c r="CU6" s="507"/>
      <c r="CV6" s="507"/>
      <c r="CW6" s="507"/>
      <c r="CX6" s="507"/>
      <c r="CY6" s="507"/>
      <c r="CZ6" s="507"/>
      <c r="DA6" s="508"/>
      <c r="DB6" s="506">
        <v>99.1</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52489</v>
      </c>
      <c r="BO7" s="470"/>
      <c r="BP7" s="470"/>
      <c r="BQ7" s="470"/>
      <c r="BR7" s="470"/>
      <c r="BS7" s="470"/>
      <c r="BT7" s="470"/>
      <c r="BU7" s="471"/>
      <c r="BV7" s="469">
        <v>74235</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5930262</v>
      </c>
      <c r="CU7" s="470"/>
      <c r="CV7" s="470"/>
      <c r="CW7" s="470"/>
      <c r="CX7" s="470"/>
      <c r="CY7" s="470"/>
      <c r="CZ7" s="470"/>
      <c r="DA7" s="471"/>
      <c r="DB7" s="469">
        <v>5749268</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391371</v>
      </c>
      <c r="BO8" s="470"/>
      <c r="BP8" s="470"/>
      <c r="BQ8" s="470"/>
      <c r="BR8" s="470"/>
      <c r="BS8" s="470"/>
      <c r="BT8" s="470"/>
      <c r="BU8" s="471"/>
      <c r="BV8" s="469">
        <v>282569</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0.73</v>
      </c>
      <c r="CU8" s="510"/>
      <c r="CV8" s="510"/>
      <c r="CW8" s="510"/>
      <c r="CX8" s="510"/>
      <c r="CY8" s="510"/>
      <c r="CZ8" s="510"/>
      <c r="DA8" s="511"/>
      <c r="DB8" s="509">
        <v>0.78</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27564</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108802</v>
      </c>
      <c r="BO9" s="470"/>
      <c r="BP9" s="470"/>
      <c r="BQ9" s="470"/>
      <c r="BR9" s="470"/>
      <c r="BS9" s="470"/>
      <c r="BT9" s="470"/>
      <c r="BU9" s="471"/>
      <c r="BV9" s="469">
        <v>32053</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8.9</v>
      </c>
      <c r="CU9" s="467"/>
      <c r="CV9" s="467"/>
      <c r="CW9" s="467"/>
      <c r="CX9" s="467"/>
      <c r="CY9" s="467"/>
      <c r="CZ9" s="467"/>
      <c r="DA9" s="468"/>
      <c r="DB9" s="466">
        <v>10.5</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28378</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115</v>
      </c>
      <c r="AV10" s="502"/>
      <c r="AW10" s="502"/>
      <c r="AX10" s="502"/>
      <c r="AY10" s="503" t="s">
        <v>120</v>
      </c>
      <c r="AZ10" s="504"/>
      <c r="BA10" s="504"/>
      <c r="BB10" s="504"/>
      <c r="BC10" s="504"/>
      <c r="BD10" s="504"/>
      <c r="BE10" s="504"/>
      <c r="BF10" s="504"/>
      <c r="BG10" s="504"/>
      <c r="BH10" s="504"/>
      <c r="BI10" s="504"/>
      <c r="BJ10" s="504"/>
      <c r="BK10" s="504"/>
      <c r="BL10" s="504"/>
      <c r="BM10" s="505"/>
      <c r="BN10" s="469">
        <v>229063</v>
      </c>
      <c r="BO10" s="470"/>
      <c r="BP10" s="470"/>
      <c r="BQ10" s="470"/>
      <c r="BR10" s="470"/>
      <c r="BS10" s="470"/>
      <c r="BT10" s="470"/>
      <c r="BU10" s="471"/>
      <c r="BV10" s="469">
        <v>126092</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115</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2">
      <c r="A12" s="187"/>
      <c r="B12" s="529" t="s">
        <v>128</v>
      </c>
      <c r="C12" s="530"/>
      <c r="D12" s="530"/>
      <c r="E12" s="530"/>
      <c r="F12" s="530"/>
      <c r="G12" s="530"/>
      <c r="H12" s="530"/>
      <c r="I12" s="530"/>
      <c r="J12" s="530"/>
      <c r="K12" s="531"/>
      <c r="L12" s="538" t="s">
        <v>129</v>
      </c>
      <c r="M12" s="539"/>
      <c r="N12" s="539"/>
      <c r="O12" s="539"/>
      <c r="P12" s="539"/>
      <c r="Q12" s="540"/>
      <c r="R12" s="541">
        <v>28321</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115</v>
      </c>
      <c r="AV12" s="502"/>
      <c r="AW12" s="502"/>
      <c r="AX12" s="502"/>
      <c r="AY12" s="503" t="s">
        <v>133</v>
      </c>
      <c r="AZ12" s="504"/>
      <c r="BA12" s="504"/>
      <c r="BB12" s="504"/>
      <c r="BC12" s="504"/>
      <c r="BD12" s="504"/>
      <c r="BE12" s="504"/>
      <c r="BF12" s="504"/>
      <c r="BG12" s="504"/>
      <c r="BH12" s="504"/>
      <c r="BI12" s="504"/>
      <c r="BJ12" s="504"/>
      <c r="BK12" s="504"/>
      <c r="BL12" s="504"/>
      <c r="BM12" s="505"/>
      <c r="BN12" s="469">
        <v>327000</v>
      </c>
      <c r="BO12" s="470"/>
      <c r="BP12" s="470"/>
      <c r="BQ12" s="470"/>
      <c r="BR12" s="470"/>
      <c r="BS12" s="470"/>
      <c r="BT12" s="470"/>
      <c r="BU12" s="471"/>
      <c r="BV12" s="469">
        <v>68385</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135</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136</v>
      </c>
      <c r="N13" s="561"/>
      <c r="O13" s="561"/>
      <c r="P13" s="561"/>
      <c r="Q13" s="562"/>
      <c r="R13" s="553">
        <v>28077</v>
      </c>
      <c r="S13" s="554"/>
      <c r="T13" s="554"/>
      <c r="U13" s="554"/>
      <c r="V13" s="555"/>
      <c r="W13" s="485" t="s">
        <v>137</v>
      </c>
      <c r="X13" s="486"/>
      <c r="Y13" s="486"/>
      <c r="Z13" s="486"/>
      <c r="AA13" s="486"/>
      <c r="AB13" s="476"/>
      <c r="AC13" s="520">
        <v>205</v>
      </c>
      <c r="AD13" s="521"/>
      <c r="AE13" s="521"/>
      <c r="AF13" s="521"/>
      <c r="AG13" s="563"/>
      <c r="AH13" s="520">
        <v>216</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10865</v>
      </c>
      <c r="BO13" s="470"/>
      <c r="BP13" s="470"/>
      <c r="BQ13" s="470"/>
      <c r="BR13" s="470"/>
      <c r="BS13" s="470"/>
      <c r="BT13" s="470"/>
      <c r="BU13" s="471"/>
      <c r="BV13" s="469">
        <v>89760</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5.3</v>
      </c>
      <c r="CU13" s="467"/>
      <c r="CV13" s="467"/>
      <c r="CW13" s="467"/>
      <c r="CX13" s="467"/>
      <c r="CY13" s="467"/>
      <c r="CZ13" s="467"/>
      <c r="DA13" s="468"/>
      <c r="DB13" s="466">
        <v>6.1</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142</v>
      </c>
      <c r="M14" s="551"/>
      <c r="N14" s="551"/>
      <c r="O14" s="551"/>
      <c r="P14" s="551"/>
      <c r="Q14" s="552"/>
      <c r="R14" s="553">
        <v>28547</v>
      </c>
      <c r="S14" s="554"/>
      <c r="T14" s="554"/>
      <c r="U14" s="554"/>
      <c r="V14" s="555"/>
      <c r="W14" s="459"/>
      <c r="X14" s="460"/>
      <c r="Y14" s="460"/>
      <c r="Z14" s="460"/>
      <c r="AA14" s="460"/>
      <c r="AB14" s="449"/>
      <c r="AC14" s="556">
        <v>1.7</v>
      </c>
      <c r="AD14" s="557"/>
      <c r="AE14" s="557"/>
      <c r="AF14" s="557"/>
      <c r="AG14" s="558"/>
      <c r="AH14" s="556">
        <v>1.7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21.2</v>
      </c>
      <c r="CU14" s="568"/>
      <c r="CV14" s="568"/>
      <c r="CW14" s="568"/>
      <c r="CX14" s="568"/>
      <c r="CY14" s="568"/>
      <c r="CZ14" s="568"/>
      <c r="DA14" s="569"/>
      <c r="DB14" s="567">
        <v>27.1</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136</v>
      </c>
      <c r="N15" s="561"/>
      <c r="O15" s="561"/>
      <c r="P15" s="561"/>
      <c r="Q15" s="562"/>
      <c r="R15" s="553">
        <v>28301</v>
      </c>
      <c r="S15" s="554"/>
      <c r="T15" s="554"/>
      <c r="U15" s="554"/>
      <c r="V15" s="555"/>
      <c r="W15" s="485" t="s">
        <v>144</v>
      </c>
      <c r="X15" s="486"/>
      <c r="Y15" s="486"/>
      <c r="Z15" s="486"/>
      <c r="AA15" s="486"/>
      <c r="AB15" s="476"/>
      <c r="AC15" s="520">
        <v>2827</v>
      </c>
      <c r="AD15" s="521"/>
      <c r="AE15" s="521"/>
      <c r="AF15" s="521"/>
      <c r="AG15" s="563"/>
      <c r="AH15" s="520">
        <v>2996</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3267064</v>
      </c>
      <c r="BO15" s="433"/>
      <c r="BP15" s="433"/>
      <c r="BQ15" s="433"/>
      <c r="BR15" s="433"/>
      <c r="BS15" s="433"/>
      <c r="BT15" s="433"/>
      <c r="BU15" s="434"/>
      <c r="BV15" s="432">
        <v>3387776</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22.8</v>
      </c>
      <c r="AD16" s="557"/>
      <c r="AE16" s="557"/>
      <c r="AF16" s="557"/>
      <c r="AG16" s="558"/>
      <c r="AH16" s="556">
        <v>23.1</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4619876</v>
      </c>
      <c r="BO16" s="470"/>
      <c r="BP16" s="470"/>
      <c r="BQ16" s="470"/>
      <c r="BR16" s="470"/>
      <c r="BS16" s="470"/>
      <c r="BT16" s="470"/>
      <c r="BU16" s="471"/>
      <c r="BV16" s="469">
        <v>4443238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150</v>
      </c>
      <c r="N17" s="577"/>
      <c r="O17" s="577"/>
      <c r="P17" s="577"/>
      <c r="Q17" s="578"/>
      <c r="R17" s="573" t="s">
        <v>148</v>
      </c>
      <c r="S17" s="574"/>
      <c r="T17" s="574"/>
      <c r="U17" s="574"/>
      <c r="V17" s="575"/>
      <c r="W17" s="485" t="s">
        <v>151</v>
      </c>
      <c r="X17" s="486"/>
      <c r="Y17" s="486"/>
      <c r="Z17" s="486"/>
      <c r="AA17" s="486"/>
      <c r="AB17" s="476"/>
      <c r="AC17" s="520">
        <v>9369</v>
      </c>
      <c r="AD17" s="521"/>
      <c r="AE17" s="521"/>
      <c r="AF17" s="521"/>
      <c r="AG17" s="563"/>
      <c r="AH17" s="520">
        <v>9753</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4142754</v>
      </c>
      <c r="BO17" s="470"/>
      <c r="BP17" s="470"/>
      <c r="BQ17" s="470"/>
      <c r="BR17" s="470"/>
      <c r="BS17" s="470"/>
      <c r="BT17" s="470"/>
      <c r="BU17" s="471"/>
      <c r="BV17" s="469">
        <v>4342850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153</v>
      </c>
      <c r="C18" s="512"/>
      <c r="D18" s="512"/>
      <c r="E18" s="584"/>
      <c r="F18" s="584"/>
      <c r="G18" s="584"/>
      <c r="H18" s="584"/>
      <c r="I18" s="584"/>
      <c r="J18" s="584"/>
      <c r="K18" s="584"/>
      <c r="L18" s="585">
        <v>9.08</v>
      </c>
      <c r="M18" s="585"/>
      <c r="N18" s="585"/>
      <c r="O18" s="585"/>
      <c r="P18" s="585"/>
      <c r="Q18" s="585"/>
      <c r="R18" s="586"/>
      <c r="S18" s="586"/>
      <c r="T18" s="586"/>
      <c r="U18" s="586"/>
      <c r="V18" s="587"/>
      <c r="W18" s="487"/>
      <c r="X18" s="488"/>
      <c r="Y18" s="488"/>
      <c r="Z18" s="488"/>
      <c r="AA18" s="488"/>
      <c r="AB18" s="479"/>
      <c r="AC18" s="588">
        <v>75.599999999999994</v>
      </c>
      <c r="AD18" s="589"/>
      <c r="AE18" s="589"/>
      <c r="AF18" s="589"/>
      <c r="AG18" s="590"/>
      <c r="AH18" s="588">
        <v>75.2</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5587800</v>
      </c>
      <c r="BO18" s="470"/>
      <c r="BP18" s="470"/>
      <c r="BQ18" s="470"/>
      <c r="BR18" s="470"/>
      <c r="BS18" s="470"/>
      <c r="BT18" s="470"/>
      <c r="BU18" s="471"/>
      <c r="BV18" s="469">
        <v>5348289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155</v>
      </c>
      <c r="C19" s="512"/>
      <c r="D19" s="512"/>
      <c r="E19" s="584"/>
      <c r="F19" s="584"/>
      <c r="G19" s="584"/>
      <c r="H19" s="584"/>
      <c r="I19" s="584"/>
      <c r="J19" s="584"/>
      <c r="K19" s="584"/>
      <c r="L19" s="592">
        <v>3036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7119567</v>
      </c>
      <c r="BO19" s="470"/>
      <c r="BP19" s="470"/>
      <c r="BQ19" s="470"/>
      <c r="BR19" s="470"/>
      <c r="BS19" s="470"/>
      <c r="BT19" s="470"/>
      <c r="BU19" s="471"/>
      <c r="BV19" s="469">
        <v>6270435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157</v>
      </c>
      <c r="C20" s="512"/>
      <c r="D20" s="512"/>
      <c r="E20" s="584"/>
      <c r="F20" s="584"/>
      <c r="G20" s="584"/>
      <c r="H20" s="584"/>
      <c r="I20" s="584"/>
      <c r="J20" s="584"/>
      <c r="K20" s="584"/>
      <c r="L20" s="592">
        <v>11552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7517841</v>
      </c>
      <c r="BO23" s="470"/>
      <c r="BP23" s="470"/>
      <c r="BQ23" s="470"/>
      <c r="BR23" s="470"/>
      <c r="BS23" s="470"/>
      <c r="BT23" s="470"/>
      <c r="BU23" s="471"/>
      <c r="BV23" s="469">
        <v>7619887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166</v>
      </c>
      <c r="F24" s="499"/>
      <c r="G24" s="499"/>
      <c r="H24" s="499"/>
      <c r="I24" s="499"/>
      <c r="J24" s="499"/>
      <c r="K24" s="500"/>
      <c r="L24" s="520">
        <v>1</v>
      </c>
      <c r="M24" s="521"/>
      <c r="N24" s="521"/>
      <c r="O24" s="521"/>
      <c r="P24" s="563"/>
      <c r="Q24" s="520">
        <v>7660</v>
      </c>
      <c r="R24" s="521"/>
      <c r="S24" s="521"/>
      <c r="T24" s="521"/>
      <c r="U24" s="521"/>
      <c r="V24" s="563"/>
      <c r="W24" s="622"/>
      <c r="X24" s="610"/>
      <c r="Y24" s="611"/>
      <c r="Z24" s="519" t="s">
        <v>167</v>
      </c>
      <c r="AA24" s="499"/>
      <c r="AB24" s="499"/>
      <c r="AC24" s="499"/>
      <c r="AD24" s="499"/>
      <c r="AE24" s="499"/>
      <c r="AF24" s="499"/>
      <c r="AG24" s="500"/>
      <c r="AH24" s="520">
        <v>196</v>
      </c>
      <c r="AI24" s="521"/>
      <c r="AJ24" s="521"/>
      <c r="AK24" s="521"/>
      <c r="AL24" s="563"/>
      <c r="AM24" s="520">
        <v>573888</v>
      </c>
      <c r="AN24" s="521"/>
      <c r="AO24" s="521"/>
      <c r="AP24" s="521"/>
      <c r="AQ24" s="521"/>
      <c r="AR24" s="563"/>
      <c r="AS24" s="520">
        <v>2928</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6547569</v>
      </c>
      <c r="BO24" s="470"/>
      <c r="BP24" s="470"/>
      <c r="BQ24" s="470"/>
      <c r="BR24" s="470"/>
      <c r="BS24" s="470"/>
      <c r="BT24" s="470"/>
      <c r="BU24" s="471"/>
      <c r="BV24" s="469">
        <v>6520625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169</v>
      </c>
      <c r="F25" s="499"/>
      <c r="G25" s="499"/>
      <c r="H25" s="499"/>
      <c r="I25" s="499"/>
      <c r="J25" s="499"/>
      <c r="K25" s="500"/>
      <c r="L25" s="520">
        <v>1</v>
      </c>
      <c r="M25" s="521"/>
      <c r="N25" s="521"/>
      <c r="O25" s="521"/>
      <c r="P25" s="563"/>
      <c r="Q25" s="520">
        <v>6320</v>
      </c>
      <c r="R25" s="521"/>
      <c r="S25" s="521"/>
      <c r="T25" s="521"/>
      <c r="U25" s="521"/>
      <c r="V25" s="563"/>
      <c r="W25" s="622"/>
      <c r="X25" s="610"/>
      <c r="Y25" s="611"/>
      <c r="Z25" s="519" t="s">
        <v>170</v>
      </c>
      <c r="AA25" s="499"/>
      <c r="AB25" s="499"/>
      <c r="AC25" s="499"/>
      <c r="AD25" s="499"/>
      <c r="AE25" s="499"/>
      <c r="AF25" s="499"/>
      <c r="AG25" s="500"/>
      <c r="AH25" s="520">
        <v>43</v>
      </c>
      <c r="AI25" s="521"/>
      <c r="AJ25" s="521"/>
      <c r="AK25" s="521"/>
      <c r="AL25" s="563"/>
      <c r="AM25" s="520">
        <v>114294</v>
      </c>
      <c r="AN25" s="521"/>
      <c r="AO25" s="521"/>
      <c r="AP25" s="521"/>
      <c r="AQ25" s="521"/>
      <c r="AR25" s="563"/>
      <c r="AS25" s="520">
        <v>2658</v>
      </c>
      <c r="AT25" s="521"/>
      <c r="AU25" s="521"/>
      <c r="AV25" s="521"/>
      <c r="AW25" s="521"/>
      <c r="AX25" s="522"/>
      <c r="AY25" s="429" t="s">
        <v>171</v>
      </c>
      <c r="AZ25" s="430"/>
      <c r="BA25" s="430"/>
      <c r="BB25" s="430"/>
      <c r="BC25" s="430"/>
      <c r="BD25" s="430"/>
      <c r="BE25" s="430"/>
      <c r="BF25" s="430"/>
      <c r="BG25" s="430"/>
      <c r="BH25" s="430"/>
      <c r="BI25" s="430"/>
      <c r="BJ25" s="430"/>
      <c r="BK25" s="430"/>
      <c r="BL25" s="430"/>
      <c r="BM25" s="431"/>
      <c r="BN25" s="432">
        <v>2760368</v>
      </c>
      <c r="BO25" s="433"/>
      <c r="BP25" s="433"/>
      <c r="BQ25" s="433"/>
      <c r="BR25" s="433"/>
      <c r="BS25" s="433"/>
      <c r="BT25" s="433"/>
      <c r="BU25" s="434"/>
      <c r="BV25" s="432">
        <v>3075623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172</v>
      </c>
      <c r="F26" s="499"/>
      <c r="G26" s="499"/>
      <c r="H26" s="499"/>
      <c r="I26" s="499"/>
      <c r="J26" s="499"/>
      <c r="K26" s="500"/>
      <c r="L26" s="520">
        <v>1</v>
      </c>
      <c r="M26" s="521"/>
      <c r="N26" s="521"/>
      <c r="O26" s="521"/>
      <c r="P26" s="563"/>
      <c r="Q26" s="520">
        <v>5810</v>
      </c>
      <c r="R26" s="521"/>
      <c r="S26" s="521"/>
      <c r="T26" s="521"/>
      <c r="U26" s="521"/>
      <c r="V26" s="563"/>
      <c r="W26" s="622"/>
      <c r="X26" s="610"/>
      <c r="Y26" s="611"/>
      <c r="Z26" s="519" t="s">
        <v>173</v>
      </c>
      <c r="AA26" s="632"/>
      <c r="AB26" s="632"/>
      <c r="AC26" s="632"/>
      <c r="AD26" s="632"/>
      <c r="AE26" s="632"/>
      <c r="AF26" s="632"/>
      <c r="AG26" s="633"/>
      <c r="AH26" s="520">
        <v>4</v>
      </c>
      <c r="AI26" s="521"/>
      <c r="AJ26" s="521"/>
      <c r="AK26" s="521"/>
      <c r="AL26" s="563"/>
      <c r="AM26" s="520">
        <v>11080</v>
      </c>
      <c r="AN26" s="521"/>
      <c r="AO26" s="521"/>
      <c r="AP26" s="521"/>
      <c r="AQ26" s="521"/>
      <c r="AR26" s="563"/>
      <c r="AS26" s="520">
        <v>2770</v>
      </c>
      <c r="AT26" s="521"/>
      <c r="AU26" s="521"/>
      <c r="AV26" s="521"/>
      <c r="AW26" s="521"/>
      <c r="AX26" s="522"/>
      <c r="AY26" s="472" t="s">
        <v>174</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175</v>
      </c>
      <c r="F27" s="499"/>
      <c r="G27" s="499"/>
      <c r="H27" s="499"/>
      <c r="I27" s="499"/>
      <c r="J27" s="499"/>
      <c r="K27" s="500"/>
      <c r="L27" s="520">
        <v>1</v>
      </c>
      <c r="M27" s="521"/>
      <c r="N27" s="521"/>
      <c r="O27" s="521"/>
      <c r="P27" s="563"/>
      <c r="Q27" s="520">
        <v>3820</v>
      </c>
      <c r="R27" s="521"/>
      <c r="S27" s="521"/>
      <c r="T27" s="521"/>
      <c r="U27" s="521"/>
      <c r="V27" s="563"/>
      <c r="W27" s="622"/>
      <c r="X27" s="610"/>
      <c r="Y27" s="611"/>
      <c r="Z27" s="519" t="s">
        <v>176</v>
      </c>
      <c r="AA27" s="499"/>
      <c r="AB27" s="499"/>
      <c r="AC27" s="499"/>
      <c r="AD27" s="499"/>
      <c r="AE27" s="499"/>
      <c r="AF27" s="499"/>
      <c r="AG27" s="500"/>
      <c r="AH27" s="520">
        <v>2</v>
      </c>
      <c r="AI27" s="521"/>
      <c r="AJ27" s="521"/>
      <c r="AK27" s="521"/>
      <c r="AL27" s="563"/>
      <c r="AM27" s="520" t="s">
        <v>177</v>
      </c>
      <c r="AN27" s="521"/>
      <c r="AO27" s="521"/>
      <c r="AP27" s="521"/>
      <c r="AQ27" s="521"/>
      <c r="AR27" s="563"/>
      <c r="AS27" s="520" t="s">
        <v>177</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t="s">
        <v>179</v>
      </c>
      <c r="BO27" s="646"/>
      <c r="BP27" s="646"/>
      <c r="BQ27" s="646"/>
      <c r="BR27" s="646"/>
      <c r="BS27" s="646"/>
      <c r="BT27" s="646"/>
      <c r="BU27" s="647"/>
      <c r="BV27" s="645" t="s">
        <v>127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180</v>
      </c>
      <c r="F28" s="499"/>
      <c r="G28" s="499"/>
      <c r="H28" s="499"/>
      <c r="I28" s="499"/>
      <c r="J28" s="499"/>
      <c r="K28" s="500"/>
      <c r="L28" s="520">
        <v>1</v>
      </c>
      <c r="M28" s="521"/>
      <c r="N28" s="521"/>
      <c r="O28" s="521"/>
      <c r="P28" s="563"/>
      <c r="Q28" s="520">
        <v>2990</v>
      </c>
      <c r="R28" s="521"/>
      <c r="S28" s="521"/>
      <c r="T28" s="521"/>
      <c r="U28" s="521"/>
      <c r="V28" s="563"/>
      <c r="W28" s="622"/>
      <c r="X28" s="610"/>
      <c r="Y28" s="611"/>
      <c r="Z28" s="519" t="s">
        <v>181</v>
      </c>
      <c r="AA28" s="499"/>
      <c r="AB28" s="499"/>
      <c r="AC28" s="499"/>
      <c r="AD28" s="499"/>
      <c r="AE28" s="499"/>
      <c r="AF28" s="499"/>
      <c r="AG28" s="500"/>
      <c r="AH28" s="520" t="s">
        <v>127</v>
      </c>
      <c r="AI28" s="521"/>
      <c r="AJ28" s="521"/>
      <c r="AK28" s="521"/>
      <c r="AL28" s="563"/>
      <c r="AM28" s="520" t="s">
        <v>179</v>
      </c>
      <c r="AN28" s="521"/>
      <c r="AO28" s="521"/>
      <c r="AP28" s="521"/>
      <c r="AQ28" s="521"/>
      <c r="AR28" s="563"/>
      <c r="AS28" s="520" t="s">
        <v>127</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833921</v>
      </c>
      <c r="BO28" s="433"/>
      <c r="BP28" s="433"/>
      <c r="BQ28" s="433"/>
      <c r="BR28" s="433"/>
      <c r="BS28" s="433"/>
      <c r="BT28" s="433"/>
      <c r="BU28" s="434"/>
      <c r="BV28" s="432">
        <v>931858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183</v>
      </c>
      <c r="F29" s="499"/>
      <c r="G29" s="499"/>
      <c r="H29" s="499"/>
      <c r="I29" s="499"/>
      <c r="J29" s="499"/>
      <c r="K29" s="500"/>
      <c r="L29" s="520">
        <v>12</v>
      </c>
      <c r="M29" s="521"/>
      <c r="N29" s="521"/>
      <c r="O29" s="521"/>
      <c r="P29" s="563"/>
      <c r="Q29" s="520">
        <v>2830</v>
      </c>
      <c r="R29" s="521"/>
      <c r="S29" s="521"/>
      <c r="T29" s="521"/>
      <c r="U29" s="521"/>
      <c r="V29" s="563"/>
      <c r="W29" s="623"/>
      <c r="X29" s="624"/>
      <c r="Y29" s="625"/>
      <c r="Z29" s="519" t="s">
        <v>184</v>
      </c>
      <c r="AA29" s="499"/>
      <c r="AB29" s="499"/>
      <c r="AC29" s="499"/>
      <c r="AD29" s="499"/>
      <c r="AE29" s="499"/>
      <c r="AF29" s="499"/>
      <c r="AG29" s="500"/>
      <c r="AH29" s="520">
        <v>198</v>
      </c>
      <c r="AI29" s="521"/>
      <c r="AJ29" s="521"/>
      <c r="AK29" s="521"/>
      <c r="AL29" s="563"/>
      <c r="AM29" s="520">
        <v>581242</v>
      </c>
      <c r="AN29" s="521"/>
      <c r="AO29" s="521"/>
      <c r="AP29" s="521"/>
      <c r="AQ29" s="521"/>
      <c r="AR29" s="563"/>
      <c r="AS29" s="520">
        <v>2936</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t="s">
        <v>127</v>
      </c>
      <c r="BO29" s="470"/>
      <c r="BP29" s="470"/>
      <c r="BQ29" s="470"/>
      <c r="BR29" s="470"/>
      <c r="BS29" s="470"/>
      <c r="BT29" s="470"/>
      <c r="BU29" s="471"/>
      <c r="BV29" s="469" t="s">
        <v>179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978580</v>
      </c>
      <c r="BO30" s="646"/>
      <c r="BP30" s="646"/>
      <c r="BQ30" s="646"/>
      <c r="BR30" s="646"/>
      <c r="BS30" s="646"/>
      <c r="BT30" s="646"/>
      <c r="BU30" s="647"/>
      <c r="BV30" s="645">
        <v>742890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193</v>
      </c>
      <c r="V33" s="493"/>
      <c r="W33" s="458" t="s">
        <v>194</v>
      </c>
      <c r="X33" s="458"/>
      <c r="Y33" s="458"/>
      <c r="Z33" s="458"/>
      <c r="AA33" s="458"/>
      <c r="AB33" s="458"/>
      <c r="AC33" s="458"/>
      <c r="AD33" s="458"/>
      <c r="AE33" s="458"/>
      <c r="AF33" s="458"/>
      <c r="AG33" s="458"/>
      <c r="AH33" s="458"/>
      <c r="AI33" s="458"/>
      <c r="AJ33" s="458"/>
      <c r="AK33" s="458"/>
      <c r="AL33" s="216"/>
      <c r="AM33" s="493" t="s">
        <v>193</v>
      </c>
      <c r="AN33" s="493"/>
      <c r="AO33" s="458" t="s">
        <v>194</v>
      </c>
      <c r="AP33" s="458"/>
      <c r="AQ33" s="458"/>
      <c r="AR33" s="458"/>
      <c r="AS33" s="458"/>
      <c r="AT33" s="458"/>
      <c r="AU33" s="458"/>
      <c r="AV33" s="458"/>
      <c r="AW33" s="458"/>
      <c r="AX33" s="458"/>
      <c r="AY33" s="458"/>
      <c r="AZ33" s="458"/>
      <c r="BA33" s="458"/>
      <c r="BB33" s="458"/>
      <c r="BC33" s="458"/>
      <c r="BD33" s="217"/>
      <c r="BE33" s="458" t="s">
        <v>195</v>
      </c>
      <c r="BF33" s="458"/>
      <c r="BG33" s="458" t="s">
        <v>196</v>
      </c>
      <c r="BH33" s="458"/>
      <c r="BI33" s="458"/>
      <c r="BJ33" s="458"/>
      <c r="BK33" s="458"/>
      <c r="BL33" s="458"/>
      <c r="BM33" s="458"/>
      <c r="BN33" s="458"/>
      <c r="BO33" s="458"/>
      <c r="BP33" s="458"/>
      <c r="BQ33" s="458"/>
      <c r="BR33" s="458"/>
      <c r="BS33" s="458"/>
      <c r="BT33" s="458"/>
      <c r="BU33" s="458"/>
      <c r="BV33" s="217"/>
      <c r="BW33" s="493" t="s">
        <v>195</v>
      </c>
      <c r="BX33" s="493"/>
      <c r="BY33" s="458" t="s">
        <v>197</v>
      </c>
      <c r="BZ33" s="458"/>
      <c r="CA33" s="458"/>
      <c r="CB33" s="458"/>
      <c r="CC33" s="458"/>
      <c r="CD33" s="458"/>
      <c r="CE33" s="458"/>
      <c r="CF33" s="458"/>
      <c r="CG33" s="458"/>
      <c r="CH33" s="458"/>
      <c r="CI33" s="458"/>
      <c r="CJ33" s="458"/>
      <c r="CK33" s="458"/>
      <c r="CL33" s="458"/>
      <c r="CM33" s="458"/>
      <c r="CN33" s="216"/>
      <c r="CO33" s="493" t="s">
        <v>193</v>
      </c>
      <c r="CP33" s="493"/>
      <c r="CQ33" s="458" t="s">
        <v>198</v>
      </c>
      <c r="CR33" s="458"/>
      <c r="CS33" s="458"/>
      <c r="CT33" s="458"/>
      <c r="CU33" s="458"/>
      <c r="CV33" s="458"/>
      <c r="CW33" s="458"/>
      <c r="CX33" s="458"/>
      <c r="CY33" s="458"/>
      <c r="CZ33" s="458"/>
      <c r="DA33" s="458"/>
      <c r="DB33" s="458"/>
      <c r="DC33" s="458"/>
      <c r="DD33" s="458"/>
      <c r="DE33" s="458"/>
      <c r="DF33" s="216"/>
      <c r="DG33" s="657" t="s">
        <v>199</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5</v>
      </c>
      <c r="BF34" s="658"/>
      <c r="BG34" s="659" t="str">
        <f>IF('各会計、関係団体の財政状況及び健全化判断比率'!B31="","",'各会計、関係団体の財政状況及び健全化判断比率'!B31)</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6</v>
      </c>
      <c r="BX34" s="658"/>
      <c r="BY34" s="659" t="str">
        <f>IF('各会計、関係団体の財政状況及び健全化判断比率'!B68="","",'各会計、関係団体の財政状況及び健全化判断比率'!B68)</f>
        <v>神奈川県後期高齢者医療広域連合（一般会計）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10</v>
      </c>
      <c r="CP34" s="658"/>
      <c r="CQ34" s="659" t="str">
        <f>IF('各会計、関係団体の財政状況及び健全化判断比率'!BS7="","",'各会計、関係団体の財政状況及び健全化判断比率'!BS7)</f>
        <v>二宮町土地開発公社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7</v>
      </c>
      <c r="BX35" s="658"/>
      <c r="BY35" s="659" t="str">
        <f>IF('各会計、関係団体の財政状況及び健全化判断比率'!B69="","",'各会計、関係団体の財政状況及び健全化判断比率'!B69)</f>
        <v>神奈川県後期高齢者医療広域連合（事業会計）</v>
      </c>
      <c r="BZ35" s="659"/>
      <c r="CA35" s="659"/>
      <c r="CB35" s="659"/>
      <c r="CC35" s="659"/>
      <c r="CD35" s="659"/>
      <c r="CE35" s="659"/>
      <c r="CF35" s="659"/>
      <c r="CG35" s="659"/>
      <c r="CH35" s="659"/>
      <c r="CI35" s="659"/>
      <c r="CJ35" s="659"/>
      <c r="CK35" s="659"/>
      <c r="CL35" s="659"/>
      <c r="CM35" s="659"/>
      <c r="CN35" s="214"/>
      <c r="CO35" s="658">
        <f t="shared" ref="CO35:CO43" si="3">IF(CQ35="","",CO34+1)</f>
        <v>11</v>
      </c>
      <c r="CP35" s="658"/>
      <c r="CQ35" s="659" t="str">
        <f>IF('各会計、関係団体の財政状況及び健全化判断比率'!BS8="","",'各会計、関係団体の財政状況及び健全化判断比率'!BS8)</f>
        <v>（公財）かながわ海岸美化財団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8</v>
      </c>
      <c r="BX36" s="658"/>
      <c r="BY36" s="659" t="str">
        <f>IF('各会計、関係団体の財政状況及び健全化判断比率'!B70="","",'各会計、関係団体の財政状況及び健全化判断比率'!B70)</f>
        <v>神奈川県市町村職員退職手当組合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9</v>
      </c>
      <c r="BX37" s="658"/>
      <c r="BY37" s="659" t="str">
        <f>IF('各会計、関係団体の財政状況及び健全化判断比率'!B71="","",'各会計、関係団体の財政状況及び健全化判断比率'!B71)</f>
        <v>神奈川県町村情報システム共同事業組合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204</v>
      </c>
    </row>
    <row r="50" spans="5:5" x14ac:dyDescent="0.2">
      <c r="E50" s="188" t="s">
        <v>205</v>
      </c>
    </row>
    <row r="51" spans="5:5" x14ac:dyDescent="0.2">
      <c r="E51" s="188" t="s">
        <v>206</v>
      </c>
    </row>
    <row r="52" spans="5:5" x14ac:dyDescent="0.2">
      <c r="E52" s="188" t="s">
        <v>207</v>
      </c>
    </row>
    <row r="53" spans="5:5" x14ac:dyDescent="0.2"/>
    <row r="54" spans="5:5" x14ac:dyDescent="0.2"/>
    <row r="55" spans="5:5" x14ac:dyDescent="0.2"/>
    <row r="56" spans="5:5" x14ac:dyDescent="0.2"/>
  </sheetData>
  <sheetProtection algorithmName="SHA-512" hashValue="YO8DkN1xi2fY+efvj11+0K6gixjX7KydiolsZ3uv+XvgUq31DIi6F1xJqq9r8v0NCZtWHuMwCOA/M0n/3WzAeg==" saltValue="zqNbB/sRQFg0uTcdNkWw6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2">
      <c r="A34" s="22"/>
      <c r="B34" s="31"/>
      <c r="C34" s="1250" t="s">
        <v>547</v>
      </c>
      <c r="D34" s="1250"/>
      <c r="E34" s="1251"/>
      <c r="F34" s="32">
        <v>3.93</v>
      </c>
      <c r="G34" s="33">
        <v>4.5599999999999996</v>
      </c>
      <c r="H34" s="33">
        <v>4.3600000000000003</v>
      </c>
      <c r="I34" s="33">
        <v>4.91</v>
      </c>
      <c r="J34" s="34">
        <v>6.59</v>
      </c>
      <c r="K34" s="22"/>
      <c r="L34" s="22"/>
      <c r="M34" s="22"/>
      <c r="N34" s="22"/>
      <c r="O34" s="22"/>
      <c r="P34" s="22"/>
    </row>
    <row r="35" spans="1:16" ht="39" customHeight="1" x14ac:dyDescent="0.2">
      <c r="A35" s="22"/>
      <c r="B35" s="35"/>
      <c r="C35" s="1244" t="s">
        <v>548</v>
      </c>
      <c r="D35" s="1245"/>
      <c r="E35" s="1246"/>
      <c r="F35" s="36">
        <v>0.96</v>
      </c>
      <c r="G35" s="37">
        <v>1.33</v>
      </c>
      <c r="H35" s="37">
        <v>0.97</v>
      </c>
      <c r="I35" s="37">
        <v>1.1000000000000001</v>
      </c>
      <c r="J35" s="38">
        <v>1.19</v>
      </c>
      <c r="K35" s="22"/>
      <c r="L35" s="22"/>
      <c r="M35" s="22"/>
      <c r="N35" s="22"/>
      <c r="O35" s="22"/>
      <c r="P35" s="22"/>
    </row>
    <row r="36" spans="1:16" ht="39" customHeight="1" x14ac:dyDescent="0.2">
      <c r="A36" s="22"/>
      <c r="B36" s="35"/>
      <c r="C36" s="1244" t="s">
        <v>549</v>
      </c>
      <c r="D36" s="1245"/>
      <c r="E36" s="1246"/>
      <c r="F36" s="36">
        <v>3.92</v>
      </c>
      <c r="G36" s="37">
        <v>2.3199999999999998</v>
      </c>
      <c r="H36" s="37">
        <v>0.37</v>
      </c>
      <c r="I36" s="37">
        <v>0.63</v>
      </c>
      <c r="J36" s="38">
        <v>0.45</v>
      </c>
      <c r="K36" s="22"/>
      <c r="L36" s="22"/>
      <c r="M36" s="22"/>
      <c r="N36" s="22"/>
      <c r="O36" s="22"/>
      <c r="P36" s="22"/>
    </row>
    <row r="37" spans="1:16" ht="39" customHeight="1" x14ac:dyDescent="0.2">
      <c r="A37" s="22"/>
      <c r="B37" s="35"/>
      <c r="C37" s="1244" t="s">
        <v>550</v>
      </c>
      <c r="D37" s="1245"/>
      <c r="E37" s="1246"/>
      <c r="F37" s="36">
        <v>0.18</v>
      </c>
      <c r="G37" s="37">
        <v>0.22</v>
      </c>
      <c r="H37" s="37">
        <v>0.09</v>
      </c>
      <c r="I37" s="37">
        <v>0.2</v>
      </c>
      <c r="J37" s="38">
        <v>0.36</v>
      </c>
      <c r="K37" s="22"/>
      <c r="L37" s="22"/>
      <c r="M37" s="22"/>
      <c r="N37" s="22"/>
      <c r="O37" s="22"/>
      <c r="P37" s="22"/>
    </row>
    <row r="38" spans="1:16" ht="39" customHeight="1" x14ac:dyDescent="0.2">
      <c r="A38" s="22"/>
      <c r="B38" s="35"/>
      <c r="C38" s="1244" t="s">
        <v>551</v>
      </c>
      <c r="D38" s="1245"/>
      <c r="E38" s="1246"/>
      <c r="F38" s="36">
        <v>1.18</v>
      </c>
      <c r="G38" s="37">
        <v>0.59</v>
      </c>
      <c r="H38" s="37">
        <v>0.41</v>
      </c>
      <c r="I38" s="37">
        <v>0.66</v>
      </c>
      <c r="J38" s="38">
        <v>0.09</v>
      </c>
      <c r="K38" s="22"/>
      <c r="L38" s="22"/>
      <c r="M38" s="22"/>
      <c r="N38" s="22"/>
      <c r="O38" s="22"/>
      <c r="P38" s="22"/>
    </row>
    <row r="39" spans="1:16" ht="39" customHeight="1" x14ac:dyDescent="0.2">
      <c r="A39" s="22"/>
      <c r="B39" s="35"/>
      <c r="C39" s="1244"/>
      <c r="D39" s="1245"/>
      <c r="E39" s="1246"/>
      <c r="F39" s="36"/>
      <c r="G39" s="37"/>
      <c r="H39" s="37"/>
      <c r="I39" s="37"/>
      <c r="J39" s="38"/>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552</v>
      </c>
      <c r="D42" s="1245"/>
      <c r="E42" s="1246"/>
      <c r="F42" s="36" t="s">
        <v>500</v>
      </c>
      <c r="G42" s="37" t="s">
        <v>500</v>
      </c>
      <c r="H42" s="37" t="s">
        <v>500</v>
      </c>
      <c r="I42" s="37" t="s">
        <v>500</v>
      </c>
      <c r="J42" s="38" t="s">
        <v>500</v>
      </c>
      <c r="K42" s="22"/>
      <c r="L42" s="22"/>
      <c r="M42" s="22"/>
      <c r="N42" s="22"/>
      <c r="O42" s="22"/>
      <c r="P42" s="22"/>
    </row>
    <row r="43" spans="1:16" ht="39" customHeight="1" thickBot="1" x14ac:dyDescent="0.25">
      <c r="A43" s="22"/>
      <c r="B43" s="40"/>
      <c r="C43" s="1247" t="s">
        <v>553</v>
      </c>
      <c r="D43" s="1248"/>
      <c r="E43" s="1249"/>
      <c r="F43" s="41" t="s">
        <v>500</v>
      </c>
      <c r="G43" s="42" t="s">
        <v>500</v>
      </c>
      <c r="H43" s="42" t="s">
        <v>500</v>
      </c>
      <c r="I43" s="42" t="s">
        <v>500</v>
      </c>
      <c r="J43" s="43" t="s">
        <v>500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rVz+NnXES4pikX/zE36QJl1FzS7XATnlqKyVpcLncvBhGRNKOv97hP/pGiB/s2WAUxOZp6K9SxYVI4fcQXZRyw==" saltValue="25AftLGpEbQx8KKcNc7S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646</v>
      </c>
      <c r="L45" s="60">
        <v>674</v>
      </c>
      <c r="M45" s="60">
        <v>652</v>
      </c>
      <c r="N45" s="60">
        <v>659</v>
      </c>
      <c r="O45" s="61">
        <v>636</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500</v>
      </c>
      <c r="L46" s="64" t="s">
        <v>500</v>
      </c>
      <c r="M46" s="64" t="s">
        <v>500</v>
      </c>
      <c r="N46" s="64" t="s">
        <v>500</v>
      </c>
      <c r="O46" s="65" t="s">
        <v>500</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500</v>
      </c>
      <c r="L47" s="64" t="s">
        <v>500</v>
      </c>
      <c r="M47" s="64" t="s">
        <v>500</v>
      </c>
      <c r="N47" s="64" t="s">
        <v>500</v>
      </c>
      <c r="O47" s="65" t="s">
        <v>500</v>
      </c>
      <c r="P47" s="48"/>
      <c r="Q47" s="48"/>
      <c r="R47" s="48"/>
      <c r="S47" s="48"/>
      <c r="T47" s="48"/>
      <c r="U47" s="48"/>
    </row>
    <row r="48" spans="1:21" ht="30.75" customHeight="1" x14ac:dyDescent="0.2">
      <c r="A48" s="48"/>
      <c r="B48" s="1254"/>
      <c r="C48" s="1255"/>
      <c r="D48" s="62"/>
      <c r="E48" s="1260" t="s">
        <v>15</v>
      </c>
      <c r="F48" s="1260"/>
      <c r="G48" s="1260"/>
      <c r="H48" s="1260"/>
      <c r="I48" s="1260"/>
      <c r="J48" s="1261"/>
      <c r="K48" s="63">
        <v>342</v>
      </c>
      <c r="L48" s="64">
        <v>373</v>
      </c>
      <c r="M48" s="64">
        <v>364</v>
      </c>
      <c r="N48" s="64">
        <v>278</v>
      </c>
      <c r="O48" s="65">
        <v>266</v>
      </c>
      <c r="P48" s="48"/>
      <c r="Q48" s="48"/>
      <c r="R48" s="48"/>
      <c r="S48" s="48"/>
      <c r="T48" s="48"/>
      <c r="U48" s="48"/>
    </row>
    <row r="49" spans="1:21" ht="30.75" customHeight="1" x14ac:dyDescent="0.2">
      <c r="A49" s="48"/>
      <c r="B49" s="1254"/>
      <c r="C49" s="1255"/>
      <c r="D49" s="62"/>
      <c r="E49" s="1260" t="s">
        <v>16</v>
      </c>
      <c r="F49" s="1260"/>
      <c r="G49" s="1260"/>
      <c r="H49" s="1260"/>
      <c r="I49" s="1260"/>
      <c r="J49" s="1261"/>
      <c r="K49" s="63" t="s">
        <v>500</v>
      </c>
      <c r="L49" s="64" t="s">
        <v>500</v>
      </c>
      <c r="M49" s="64" t="s">
        <v>500</v>
      </c>
      <c r="N49" s="64" t="s">
        <v>500</v>
      </c>
      <c r="O49" s="65" t="s">
        <v>500</v>
      </c>
      <c r="P49" s="48"/>
      <c r="Q49" s="48"/>
      <c r="R49" s="48"/>
      <c r="S49" s="48"/>
      <c r="T49" s="48"/>
      <c r="U49" s="48"/>
    </row>
    <row r="50" spans="1:21" ht="30.75" customHeight="1" x14ac:dyDescent="0.2">
      <c r="A50" s="48"/>
      <c r="B50" s="1254"/>
      <c r="C50" s="1255"/>
      <c r="D50" s="62"/>
      <c r="E50" s="1260" t="s">
        <v>17</v>
      </c>
      <c r="F50" s="1260"/>
      <c r="G50" s="1260"/>
      <c r="H50" s="1260"/>
      <c r="I50" s="1260"/>
      <c r="J50" s="1261"/>
      <c r="K50" s="63" t="s">
        <v>500</v>
      </c>
      <c r="L50" s="64" t="s">
        <v>500</v>
      </c>
      <c r="M50" s="64" t="s">
        <v>500</v>
      </c>
      <c r="N50" s="64" t="s">
        <v>500</v>
      </c>
      <c r="O50" s="65" t="s">
        <v>500</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500</v>
      </c>
      <c r="L51" s="64" t="s">
        <v>500</v>
      </c>
      <c r="M51" s="64" t="s">
        <v>500</v>
      </c>
      <c r="N51" s="64" t="s">
        <v>500</v>
      </c>
      <c r="O51" s="65" t="s">
        <v>500</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665</v>
      </c>
      <c r="L52" s="64">
        <v>693</v>
      </c>
      <c r="M52" s="64">
        <v>707</v>
      </c>
      <c r="N52" s="64">
        <v>658</v>
      </c>
      <c r="O52" s="65">
        <v>674</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323</v>
      </c>
      <c r="L53" s="69">
        <v>354</v>
      </c>
      <c r="M53" s="69">
        <v>309</v>
      </c>
      <c r="N53" s="69">
        <v>279</v>
      </c>
      <c r="O53" s="70">
        <v>228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554</v>
      </c>
      <c r="P55" s="48"/>
      <c r="Q55" s="48"/>
      <c r="R55" s="48"/>
      <c r="S55" s="48"/>
      <c r="T55" s="48"/>
      <c r="U55" s="48"/>
    </row>
    <row r="56" spans="1:21" ht="31.5" customHeight="1" thickBot="1" x14ac:dyDescent="0.25">
      <c r="A56" s="48"/>
      <c r="B56" s="76"/>
      <c r="C56" s="77"/>
      <c r="D56" s="77"/>
      <c r="E56" s="78"/>
      <c r="F56" s="78"/>
      <c r="G56" s="78"/>
      <c r="H56" s="78"/>
      <c r="I56" s="78"/>
      <c r="J56" s="79" t="s">
        <v>2</v>
      </c>
      <c r="K56" s="80" t="s">
        <v>555</v>
      </c>
      <c r="L56" s="81" t="s">
        <v>556</v>
      </c>
      <c r="M56" s="81" t="s">
        <v>557</v>
      </c>
      <c r="N56" s="81" t="s">
        <v>558</v>
      </c>
      <c r="O56" s="82" t="s">
        <v>559</v>
      </c>
      <c r="P56" s="48"/>
      <c r="Q56" s="48"/>
      <c r="R56" s="48"/>
      <c r="S56" s="48"/>
      <c r="T56" s="48"/>
      <c r="U56" s="48"/>
    </row>
    <row r="57" spans="1:21" ht="31.5" customHeight="1" x14ac:dyDescent="0.2">
      <c r="B57" s="1268" t="s">
        <v>25</v>
      </c>
      <c r="C57" s="1269"/>
      <c r="D57" s="1272" t="s">
        <v>26</v>
      </c>
      <c r="E57" s="1273"/>
      <c r="F57" s="1273"/>
      <c r="G57" s="1273"/>
      <c r="H57" s="1273"/>
      <c r="I57" s="1273"/>
      <c r="J57" s="1274"/>
      <c r="K57" s="83" t="s">
        <v>573</v>
      </c>
      <c r="L57" s="84" t="s">
        <v>573</v>
      </c>
      <c r="M57" s="84" t="s">
        <v>573</v>
      </c>
      <c r="N57" s="84" t="s">
        <v>573</v>
      </c>
      <c r="O57" s="85" t="s">
        <v>573</v>
      </c>
    </row>
    <row r="58" spans="1:21" ht="31.5" customHeight="1" thickBot="1" x14ac:dyDescent="0.25">
      <c r="B58" s="1270"/>
      <c r="C58" s="1271"/>
      <c r="D58" s="1275" t="s">
        <v>27</v>
      </c>
      <c r="E58" s="1276"/>
      <c r="F58" s="1276"/>
      <c r="G58" s="1276"/>
      <c r="H58" s="1276"/>
      <c r="I58" s="1276"/>
      <c r="J58" s="1277"/>
      <c r="K58" s="86" t="s">
        <v>573</v>
      </c>
      <c r="L58" s="87" t="s">
        <v>573</v>
      </c>
      <c r="M58" s="87" t="s">
        <v>573</v>
      </c>
      <c r="N58" s="87" t="s">
        <v>573</v>
      </c>
      <c r="O58" s="88" t="s">
        <v>573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6l+LWMDURXguIU2hEHKvUfeBlr6S2Ixkqr0n45wLknV2dOYgN1KZzrBORZKZRnu6DRDVpuXHTuH9sZfbdPcOA==" saltValue="DLHFEoNJh+5YcIBxLCJA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542</v>
      </c>
      <c r="J40" s="100" t="s">
        <v>543</v>
      </c>
      <c r="K40" s="100" t="s">
        <v>544</v>
      </c>
      <c r="L40" s="100" t="s">
        <v>545</v>
      </c>
      <c r="M40" s="101" t="s">
        <v>546</v>
      </c>
    </row>
    <row r="41" spans="2:13" ht="27.75" customHeight="1" x14ac:dyDescent="0.2">
      <c r="B41" s="1278" t="s">
        <v>30</v>
      </c>
      <c r="C41" s="1279"/>
      <c r="D41" s="102"/>
      <c r="E41" s="1284" t="s">
        <v>31</v>
      </c>
      <c r="F41" s="1284"/>
      <c r="G41" s="1284"/>
      <c r="H41" s="1285"/>
      <c r="I41" s="103">
        <v>7131</v>
      </c>
      <c r="J41" s="104">
        <v>7089</v>
      </c>
      <c r="K41" s="104">
        <v>7104</v>
      </c>
      <c r="L41" s="104">
        <v>7620</v>
      </c>
      <c r="M41" s="105">
        <v>7518</v>
      </c>
    </row>
    <row r="42" spans="2:13" ht="27.75" customHeight="1" x14ac:dyDescent="0.2">
      <c r="B42" s="1280"/>
      <c r="C42" s="1281"/>
      <c r="D42" s="106"/>
      <c r="E42" s="1286" t="s">
        <v>32</v>
      </c>
      <c r="F42" s="1286"/>
      <c r="G42" s="1286"/>
      <c r="H42" s="1287"/>
      <c r="I42" s="107" t="s">
        <v>500</v>
      </c>
      <c r="J42" s="108" t="s">
        <v>500</v>
      </c>
      <c r="K42" s="108" t="s">
        <v>500</v>
      </c>
      <c r="L42" s="108" t="s">
        <v>500</v>
      </c>
      <c r="M42" s="109" t="s">
        <v>500</v>
      </c>
    </row>
    <row r="43" spans="2:13" ht="27.75" customHeight="1" x14ac:dyDescent="0.2">
      <c r="B43" s="1280"/>
      <c r="C43" s="1281"/>
      <c r="D43" s="106"/>
      <c r="E43" s="1286" t="s">
        <v>33</v>
      </c>
      <c r="F43" s="1286"/>
      <c r="G43" s="1286"/>
      <c r="H43" s="1287"/>
      <c r="I43" s="107">
        <v>4364</v>
      </c>
      <c r="J43" s="108">
        <v>4388</v>
      </c>
      <c r="K43" s="108">
        <v>4125</v>
      </c>
      <c r="L43" s="108">
        <v>3688</v>
      </c>
      <c r="M43" s="109">
        <v>3355</v>
      </c>
    </row>
    <row r="44" spans="2:13" ht="27.75" customHeight="1" x14ac:dyDescent="0.2">
      <c r="B44" s="1280"/>
      <c r="C44" s="1281"/>
      <c r="D44" s="106"/>
      <c r="E44" s="1286" t="s">
        <v>34</v>
      </c>
      <c r="F44" s="1286"/>
      <c r="G44" s="1286"/>
      <c r="H44" s="1287"/>
      <c r="I44" s="107" t="s">
        <v>500</v>
      </c>
      <c r="J44" s="108" t="s">
        <v>500</v>
      </c>
      <c r="K44" s="108" t="s">
        <v>500</v>
      </c>
      <c r="L44" s="108" t="s">
        <v>500</v>
      </c>
      <c r="M44" s="109" t="s">
        <v>500</v>
      </c>
    </row>
    <row r="45" spans="2:13" ht="27.75" customHeight="1" x14ac:dyDescent="0.2">
      <c r="B45" s="1280"/>
      <c r="C45" s="1281"/>
      <c r="D45" s="106"/>
      <c r="E45" s="1286" t="s">
        <v>35</v>
      </c>
      <c r="F45" s="1286"/>
      <c r="G45" s="1286"/>
      <c r="H45" s="1287"/>
      <c r="I45" s="107">
        <v>1302</v>
      </c>
      <c r="J45" s="108">
        <v>1285</v>
      </c>
      <c r="K45" s="108">
        <v>1232</v>
      </c>
      <c r="L45" s="108">
        <v>1203</v>
      </c>
      <c r="M45" s="109">
        <v>1404</v>
      </c>
    </row>
    <row r="46" spans="2:13" ht="27.75" customHeight="1" x14ac:dyDescent="0.2">
      <c r="B46" s="1280"/>
      <c r="C46" s="1281"/>
      <c r="D46" s="110"/>
      <c r="E46" s="1286" t="s">
        <v>36</v>
      </c>
      <c r="F46" s="1286"/>
      <c r="G46" s="1286"/>
      <c r="H46" s="1287"/>
      <c r="I46" s="107" t="s">
        <v>500</v>
      </c>
      <c r="J46" s="108" t="s">
        <v>500</v>
      </c>
      <c r="K46" s="108" t="s">
        <v>500</v>
      </c>
      <c r="L46" s="108" t="s">
        <v>500</v>
      </c>
      <c r="M46" s="109" t="s">
        <v>500</v>
      </c>
    </row>
    <row r="47" spans="2:13" ht="27.75" customHeight="1" x14ac:dyDescent="0.2">
      <c r="B47" s="1280"/>
      <c r="C47" s="1281"/>
      <c r="D47" s="111"/>
      <c r="E47" s="1288" t="s">
        <v>37</v>
      </c>
      <c r="F47" s="1289"/>
      <c r="G47" s="1289"/>
      <c r="H47" s="1290"/>
      <c r="I47" s="107" t="s">
        <v>500</v>
      </c>
      <c r="J47" s="108" t="s">
        <v>500</v>
      </c>
      <c r="K47" s="108" t="s">
        <v>500</v>
      </c>
      <c r="L47" s="108" t="s">
        <v>500</v>
      </c>
      <c r="M47" s="109" t="s">
        <v>500</v>
      </c>
    </row>
    <row r="48" spans="2:13" ht="27.75" customHeight="1" x14ac:dyDescent="0.2">
      <c r="B48" s="1280"/>
      <c r="C48" s="1281"/>
      <c r="D48" s="106"/>
      <c r="E48" s="1286" t="s">
        <v>38</v>
      </c>
      <c r="F48" s="1286"/>
      <c r="G48" s="1286"/>
      <c r="H48" s="1287"/>
      <c r="I48" s="107" t="s">
        <v>500</v>
      </c>
      <c r="J48" s="108" t="s">
        <v>500</v>
      </c>
      <c r="K48" s="108" t="s">
        <v>500</v>
      </c>
      <c r="L48" s="108" t="s">
        <v>500</v>
      </c>
      <c r="M48" s="109" t="s">
        <v>500</v>
      </c>
    </row>
    <row r="49" spans="2:13" ht="27.75" customHeight="1" x14ac:dyDescent="0.2">
      <c r="B49" s="1282"/>
      <c r="C49" s="1283"/>
      <c r="D49" s="106"/>
      <c r="E49" s="1286" t="s">
        <v>39</v>
      </c>
      <c r="F49" s="1286"/>
      <c r="G49" s="1286"/>
      <c r="H49" s="1287"/>
      <c r="I49" s="107" t="s">
        <v>500</v>
      </c>
      <c r="J49" s="108" t="s">
        <v>500</v>
      </c>
      <c r="K49" s="108" t="s">
        <v>500</v>
      </c>
      <c r="L49" s="108" t="s">
        <v>500</v>
      </c>
      <c r="M49" s="109" t="s">
        <v>500</v>
      </c>
    </row>
    <row r="50" spans="2:13" ht="27.75" customHeight="1" x14ac:dyDescent="0.2">
      <c r="B50" s="1291" t="s">
        <v>40</v>
      </c>
      <c r="C50" s="1292"/>
      <c r="D50" s="112"/>
      <c r="E50" s="1286" t="s">
        <v>41</v>
      </c>
      <c r="F50" s="1286"/>
      <c r="G50" s="1286"/>
      <c r="H50" s="1287"/>
      <c r="I50" s="107">
        <v>1063</v>
      </c>
      <c r="J50" s="108">
        <v>1676</v>
      </c>
      <c r="K50" s="108">
        <v>1914</v>
      </c>
      <c r="L50" s="108">
        <v>2074</v>
      </c>
      <c r="M50" s="109">
        <v>2237</v>
      </c>
    </row>
    <row r="51" spans="2:13" ht="27.75" customHeight="1" x14ac:dyDescent="0.2">
      <c r="B51" s="1280"/>
      <c r="C51" s="1281"/>
      <c r="D51" s="106"/>
      <c r="E51" s="1286" t="s">
        <v>42</v>
      </c>
      <c r="F51" s="1286"/>
      <c r="G51" s="1286"/>
      <c r="H51" s="1287"/>
      <c r="I51" s="107" t="s">
        <v>500</v>
      </c>
      <c r="J51" s="108" t="s">
        <v>500</v>
      </c>
      <c r="K51" s="108" t="s">
        <v>500</v>
      </c>
      <c r="L51" s="108" t="s">
        <v>500</v>
      </c>
      <c r="M51" s="109" t="s">
        <v>500</v>
      </c>
    </row>
    <row r="52" spans="2:13" ht="27.75" customHeight="1" x14ac:dyDescent="0.2">
      <c r="B52" s="1282"/>
      <c r="C52" s="1283"/>
      <c r="D52" s="106"/>
      <c r="E52" s="1286" t="s">
        <v>43</v>
      </c>
      <c r="F52" s="1286"/>
      <c r="G52" s="1286"/>
      <c r="H52" s="1287"/>
      <c r="I52" s="107">
        <v>9217</v>
      </c>
      <c r="J52" s="108">
        <v>8976</v>
      </c>
      <c r="K52" s="108">
        <v>8914</v>
      </c>
      <c r="L52" s="108">
        <v>9053</v>
      </c>
      <c r="M52" s="109">
        <v>8921</v>
      </c>
    </row>
    <row r="53" spans="2:13" ht="27.75" customHeight="1" thickBot="1" x14ac:dyDescent="0.25">
      <c r="B53" s="1293" t="s">
        <v>44</v>
      </c>
      <c r="C53" s="1294"/>
      <c r="D53" s="113"/>
      <c r="E53" s="1295" t="s">
        <v>45</v>
      </c>
      <c r="F53" s="1295"/>
      <c r="G53" s="1295"/>
      <c r="H53" s="1296"/>
      <c r="I53" s="114">
        <v>2517</v>
      </c>
      <c r="J53" s="115">
        <v>2112</v>
      </c>
      <c r="K53" s="115">
        <v>1633</v>
      </c>
      <c r="L53" s="115">
        <v>1383</v>
      </c>
      <c r="M53" s="116">
        <v>1119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7B6l7ijQLvsvH5TwUMm40EgBLobW3mWpRA4cpaYO1br+U0/sdcMC0NZMT9KAQnP3X1KwavCkH97p3grvvtjwA==" saltValue="yeA3Z+/veTp0MlR3n4Gl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544</v>
      </c>
      <c r="G54" s="125" t="s">
        <v>545</v>
      </c>
      <c r="H54" s="126" t="s">
        <v>546</v>
      </c>
    </row>
    <row r="55" spans="2:8" ht="52.5" customHeight="1" x14ac:dyDescent="0.2">
      <c r="B55" s="127"/>
      <c r="C55" s="1305" t="s">
        <v>48</v>
      </c>
      <c r="D55" s="1305"/>
      <c r="E55" s="1306"/>
      <c r="F55" s="128">
        <v>874</v>
      </c>
      <c r="G55" s="128">
        <v>932</v>
      </c>
      <c r="H55" s="129">
        <v>834</v>
      </c>
    </row>
    <row r="56" spans="2:8" ht="52.5" customHeight="1" x14ac:dyDescent="0.2">
      <c r="B56" s="130"/>
      <c r="C56" s="1307" t="s">
        <v>49</v>
      </c>
      <c r="D56" s="1307"/>
      <c r="E56" s="1308"/>
      <c r="F56" s="131" t="s">
        <v>500</v>
      </c>
      <c r="G56" s="131" t="s">
        <v>500</v>
      </c>
      <c r="H56" s="132" t="s">
        <v>500</v>
      </c>
    </row>
    <row r="57" spans="2:8" ht="53.25" customHeight="1" x14ac:dyDescent="0.2">
      <c r="B57" s="130"/>
      <c r="C57" s="1309" t="s">
        <v>50</v>
      </c>
      <c r="D57" s="1309"/>
      <c r="E57" s="1310"/>
      <c r="F57" s="133">
        <v>569</v>
      </c>
      <c r="G57" s="133">
        <v>743</v>
      </c>
      <c r="H57" s="134">
        <v>979</v>
      </c>
    </row>
    <row r="58" spans="2:8" ht="45.75" customHeight="1" x14ac:dyDescent="0.2">
      <c r="B58" s="135"/>
      <c r="C58" s="1297" t="s">
        <v>568</v>
      </c>
      <c r="D58" s="1298"/>
      <c r="E58" s="1299"/>
      <c r="F58" s="136">
        <v>270</v>
      </c>
      <c r="G58" s="136">
        <v>317</v>
      </c>
      <c r="H58" s="137">
        <v>470</v>
      </c>
    </row>
    <row r="59" spans="2:8" ht="45.75" customHeight="1" x14ac:dyDescent="0.2">
      <c r="B59" s="135"/>
      <c r="C59" s="1297" t="s">
        <v>569</v>
      </c>
      <c r="D59" s="1298"/>
      <c r="E59" s="1299"/>
      <c r="F59" s="136">
        <v>160</v>
      </c>
      <c r="G59" s="136">
        <v>240</v>
      </c>
      <c r="H59" s="137">
        <v>320</v>
      </c>
    </row>
    <row r="60" spans="2:8" ht="45.75" customHeight="1" x14ac:dyDescent="0.2">
      <c r="B60" s="135"/>
      <c r="C60" s="1297" t="s">
        <v>570</v>
      </c>
      <c r="D60" s="1298"/>
      <c r="E60" s="1299"/>
      <c r="F60" s="136">
        <v>63</v>
      </c>
      <c r="G60" s="136">
        <v>79</v>
      </c>
      <c r="H60" s="137">
        <v>81</v>
      </c>
    </row>
    <row r="61" spans="2:8" ht="45.75" customHeight="1" x14ac:dyDescent="0.2">
      <c r="B61" s="135"/>
      <c r="C61" s="1297" t="s">
        <v>571</v>
      </c>
      <c r="D61" s="1298"/>
      <c r="E61" s="1299"/>
      <c r="F61" s="136">
        <v>52</v>
      </c>
      <c r="G61" s="136">
        <v>79</v>
      </c>
      <c r="H61" s="137">
        <v>80</v>
      </c>
    </row>
    <row r="62" spans="2:8" ht="45.75" customHeight="1" thickBot="1" x14ac:dyDescent="0.25">
      <c r="B62" s="138"/>
      <c r="C62" s="1300" t="s">
        <v>572</v>
      </c>
      <c r="D62" s="1301"/>
      <c r="E62" s="1302"/>
      <c r="F62" s="139">
        <v>13</v>
      </c>
      <c r="G62" s="139">
        <v>14</v>
      </c>
      <c r="H62" s="140">
        <v>14</v>
      </c>
    </row>
    <row r="63" spans="2:8" ht="52.5" customHeight="1" thickBot="1" x14ac:dyDescent="0.25">
      <c r="B63" s="141"/>
      <c r="C63" s="1303" t="s">
        <v>51</v>
      </c>
      <c r="D63" s="1303"/>
      <c r="E63" s="1304"/>
      <c r="F63" s="142">
        <v>1444</v>
      </c>
      <c r="G63" s="142">
        <v>1675</v>
      </c>
      <c r="H63" s="143">
        <v>1813</v>
      </c>
    </row>
    <row r="64" spans="2:8" ht="15" customHeight="1" x14ac:dyDescent="0.2"/>
  </sheetData>
  <sheetProtection algorithmName="SHA-512" hashValue="35lXzgobj0MviN1vvxqhhjUw/4NKUb2rakglpJZi/SmdQ5kfxqFP/lc8OH6FLH0XUoJzZizbbdGOsd2iTi9f6A==" saltValue="SeCjcy5IljAPwq8LvDUU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574</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574</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575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576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584</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577</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542</v>
      </c>
      <c r="BQ50" s="1317"/>
      <c r="BR50" s="1317"/>
      <c r="BS50" s="1317"/>
      <c r="BT50" s="1317"/>
      <c r="BU50" s="1317"/>
      <c r="BV50" s="1317"/>
      <c r="BW50" s="1317"/>
      <c r="BX50" s="1317" t="s">
        <v>543</v>
      </c>
      <c r="BY50" s="1317"/>
      <c r="BZ50" s="1317"/>
      <c r="CA50" s="1317"/>
      <c r="CB50" s="1317"/>
      <c r="CC50" s="1317"/>
      <c r="CD50" s="1317"/>
      <c r="CE50" s="1317"/>
      <c r="CF50" s="1317" t="s">
        <v>544</v>
      </c>
      <c r="CG50" s="1317"/>
      <c r="CH50" s="1317"/>
      <c r="CI50" s="1317"/>
      <c r="CJ50" s="1317"/>
      <c r="CK50" s="1317"/>
      <c r="CL50" s="1317"/>
      <c r="CM50" s="1317"/>
      <c r="CN50" s="1317" t="s">
        <v>545</v>
      </c>
      <c r="CO50" s="1317"/>
      <c r="CP50" s="1317"/>
      <c r="CQ50" s="1317"/>
      <c r="CR50" s="1317"/>
      <c r="CS50" s="1317"/>
      <c r="CT50" s="1317"/>
      <c r="CU50" s="1317"/>
      <c r="CV50" s="1317" t="s">
        <v>546</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578</v>
      </c>
      <c r="AO51" s="1316"/>
      <c r="AP51" s="1316"/>
      <c r="AQ51" s="1316"/>
      <c r="AR51" s="1316"/>
      <c r="AS51" s="1316"/>
      <c r="AT51" s="1316"/>
      <c r="AU51" s="1316"/>
      <c r="AV51" s="1316"/>
      <c r="AW51" s="1316"/>
      <c r="AX51" s="1316"/>
      <c r="AY51" s="1316"/>
      <c r="AZ51" s="1316"/>
      <c r="BA51" s="1316"/>
      <c r="BB51" s="1316" t="s">
        <v>579</v>
      </c>
      <c r="BC51" s="1316"/>
      <c r="BD51" s="1316"/>
      <c r="BE51" s="1316"/>
      <c r="BF51" s="1316"/>
      <c r="BG51" s="1316"/>
      <c r="BH51" s="1316"/>
      <c r="BI51" s="1316"/>
      <c r="BJ51" s="1316"/>
      <c r="BK51" s="1316"/>
      <c r="BL51" s="1316"/>
      <c r="BM51" s="1316"/>
      <c r="BN51" s="1316"/>
      <c r="BO51" s="1316"/>
      <c r="BP51" s="1313">
        <v>50.7</v>
      </c>
      <c r="BQ51" s="1313"/>
      <c r="BR51" s="1313"/>
      <c r="BS51" s="1313"/>
      <c r="BT51" s="1313"/>
      <c r="BU51" s="1313"/>
      <c r="BV51" s="1313"/>
      <c r="BW51" s="1313"/>
      <c r="BX51" s="1313">
        <v>40.700000000000003</v>
      </c>
      <c r="BY51" s="1313"/>
      <c r="BZ51" s="1313"/>
      <c r="CA51" s="1313"/>
      <c r="CB51" s="1313"/>
      <c r="CC51" s="1313"/>
      <c r="CD51" s="1313"/>
      <c r="CE51" s="1313"/>
      <c r="CF51" s="1313">
        <v>32.4</v>
      </c>
      <c r="CG51" s="1313"/>
      <c r="CH51" s="1313"/>
      <c r="CI51" s="1313"/>
      <c r="CJ51" s="1313"/>
      <c r="CK51" s="1313"/>
      <c r="CL51" s="1313"/>
      <c r="CM51" s="1313"/>
      <c r="CN51" s="1313">
        <v>27.1</v>
      </c>
      <c r="CO51" s="1313"/>
      <c r="CP51" s="1313"/>
      <c r="CQ51" s="1313"/>
      <c r="CR51" s="1313"/>
      <c r="CS51" s="1313"/>
      <c r="CT51" s="1313"/>
      <c r="CU51" s="1313"/>
      <c r="CV51" s="1313">
        <v>21.2</v>
      </c>
      <c r="CW51" s="1313"/>
      <c r="CX51" s="1313"/>
      <c r="CY51" s="1313"/>
      <c r="CZ51" s="1313"/>
      <c r="DA51" s="1313"/>
      <c r="DB51" s="1313"/>
      <c r="DC51" s="1313"/>
    </row>
    <row r="52" spans="1:109" ht="13.2"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580</v>
      </c>
      <c r="BC53" s="1316"/>
      <c r="BD53" s="1316"/>
      <c r="BE53" s="1316"/>
      <c r="BF53" s="1316"/>
      <c r="BG53" s="1316"/>
      <c r="BH53" s="1316"/>
      <c r="BI53" s="1316"/>
      <c r="BJ53" s="1316"/>
      <c r="BK53" s="1316"/>
      <c r="BL53" s="1316"/>
      <c r="BM53" s="1316"/>
      <c r="BN53" s="1316"/>
      <c r="BO53" s="1316"/>
      <c r="BP53" s="1313">
        <v>79.2</v>
      </c>
      <c r="BQ53" s="1313"/>
      <c r="BR53" s="1313"/>
      <c r="BS53" s="1313"/>
      <c r="BT53" s="1313"/>
      <c r="BU53" s="1313"/>
      <c r="BV53" s="1313"/>
      <c r="BW53" s="1313"/>
      <c r="BX53" s="1313">
        <v>80.2</v>
      </c>
      <c r="BY53" s="1313"/>
      <c r="BZ53" s="1313"/>
      <c r="CA53" s="1313"/>
      <c r="CB53" s="1313"/>
      <c r="CC53" s="1313"/>
      <c r="CD53" s="1313"/>
      <c r="CE53" s="1313"/>
      <c r="CF53" s="1313">
        <v>81.099999999999994</v>
      </c>
      <c r="CG53" s="1313"/>
      <c r="CH53" s="1313"/>
      <c r="CI53" s="1313"/>
      <c r="CJ53" s="1313"/>
      <c r="CK53" s="1313"/>
      <c r="CL53" s="1313"/>
      <c r="CM53" s="1313"/>
      <c r="CN53" s="1313">
        <v>80.7</v>
      </c>
      <c r="CO53" s="1313"/>
      <c r="CP53" s="1313"/>
      <c r="CQ53" s="1313"/>
      <c r="CR53" s="1313"/>
      <c r="CS53" s="1313"/>
      <c r="CT53" s="1313"/>
      <c r="CU53" s="1313"/>
      <c r="CV53" s="1313">
        <v>81.599999999999994</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581</v>
      </c>
      <c r="AO55" s="1317"/>
      <c r="AP55" s="1317"/>
      <c r="AQ55" s="1317"/>
      <c r="AR55" s="1317"/>
      <c r="AS55" s="1317"/>
      <c r="AT55" s="1317"/>
      <c r="AU55" s="1317"/>
      <c r="AV55" s="1317"/>
      <c r="AW55" s="1317"/>
      <c r="AX55" s="1317"/>
      <c r="AY55" s="1317"/>
      <c r="AZ55" s="1317"/>
      <c r="BA55" s="1317"/>
      <c r="BB55" s="1316" t="s">
        <v>579</v>
      </c>
      <c r="BC55" s="1316"/>
      <c r="BD55" s="1316"/>
      <c r="BE55" s="1316"/>
      <c r="BF55" s="1316"/>
      <c r="BG55" s="1316"/>
      <c r="BH55" s="1316"/>
      <c r="BI55" s="1316"/>
      <c r="BJ55" s="1316"/>
      <c r="BK55" s="1316"/>
      <c r="BL55" s="1316"/>
      <c r="BM55" s="1316"/>
      <c r="BN55" s="1316"/>
      <c r="BO55" s="1316"/>
      <c r="BP55" s="1313">
        <v>21</v>
      </c>
      <c r="BQ55" s="1313"/>
      <c r="BR55" s="1313"/>
      <c r="BS55" s="1313"/>
      <c r="BT55" s="1313"/>
      <c r="BU55" s="1313"/>
      <c r="BV55" s="1313"/>
      <c r="BW55" s="1313"/>
      <c r="BX55" s="1313">
        <v>20.2</v>
      </c>
      <c r="BY55" s="1313"/>
      <c r="BZ55" s="1313"/>
      <c r="CA55" s="1313"/>
      <c r="CB55" s="1313"/>
      <c r="CC55" s="1313"/>
      <c r="CD55" s="1313"/>
      <c r="CE55" s="1313"/>
      <c r="CF55" s="1313">
        <v>18.3</v>
      </c>
      <c r="CG55" s="1313"/>
      <c r="CH55" s="1313"/>
      <c r="CI55" s="1313"/>
      <c r="CJ55" s="1313"/>
      <c r="CK55" s="1313"/>
      <c r="CL55" s="1313"/>
      <c r="CM55" s="1313"/>
      <c r="CN55" s="1313">
        <v>20.3</v>
      </c>
      <c r="CO55" s="1313"/>
      <c r="CP55" s="1313"/>
      <c r="CQ55" s="1313"/>
      <c r="CR55" s="1313"/>
      <c r="CS55" s="1313"/>
      <c r="CT55" s="1313"/>
      <c r="CU55" s="1313"/>
      <c r="CV55" s="1313">
        <v>15.5</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580</v>
      </c>
      <c r="BC57" s="1316"/>
      <c r="BD57" s="1316"/>
      <c r="BE57" s="1316"/>
      <c r="BF57" s="1316"/>
      <c r="BG57" s="1316"/>
      <c r="BH57" s="1316"/>
      <c r="BI57" s="1316"/>
      <c r="BJ57" s="1316"/>
      <c r="BK57" s="1316"/>
      <c r="BL57" s="1316"/>
      <c r="BM57" s="1316"/>
      <c r="BN57" s="1316"/>
      <c r="BO57" s="1316"/>
      <c r="BP57" s="1313">
        <v>55.9</v>
      </c>
      <c r="BQ57" s="1313"/>
      <c r="BR57" s="1313"/>
      <c r="BS57" s="1313"/>
      <c r="BT57" s="1313"/>
      <c r="BU57" s="1313"/>
      <c r="BV57" s="1313"/>
      <c r="BW57" s="1313"/>
      <c r="BX57" s="1313">
        <v>57.5</v>
      </c>
      <c r="BY57" s="1313"/>
      <c r="BZ57" s="1313"/>
      <c r="CA57" s="1313"/>
      <c r="CB57" s="1313"/>
      <c r="CC57" s="1313"/>
      <c r="CD57" s="1313"/>
      <c r="CE57" s="1313"/>
      <c r="CF57" s="1313">
        <v>59.3</v>
      </c>
      <c r="CG57" s="1313"/>
      <c r="CH57" s="1313"/>
      <c r="CI57" s="1313"/>
      <c r="CJ57" s="1313"/>
      <c r="CK57" s="1313"/>
      <c r="CL57" s="1313"/>
      <c r="CM57" s="1313"/>
      <c r="CN57" s="1313">
        <v>60.3</v>
      </c>
      <c r="CO57" s="1313"/>
      <c r="CP57" s="1313"/>
      <c r="CQ57" s="1313"/>
      <c r="CR57" s="1313"/>
      <c r="CS57" s="1313"/>
      <c r="CT57" s="1313"/>
      <c r="CU57" s="1313"/>
      <c r="CV57" s="1313">
        <v>61.4</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582</v>
      </c>
    </row>
    <row r="64" spans="1:109" ht="13.2" x14ac:dyDescent="0.2">
      <c r="B64" s="397"/>
      <c r="G64" s="404"/>
      <c r="I64" s="417"/>
      <c r="J64" s="417"/>
      <c r="K64" s="417"/>
      <c r="L64" s="417"/>
      <c r="M64" s="417"/>
      <c r="N64" s="418"/>
      <c r="AM64" s="404"/>
      <c r="AN64" s="404" t="s">
        <v>576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585</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577</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542</v>
      </c>
      <c r="BQ72" s="1317"/>
      <c r="BR72" s="1317"/>
      <c r="BS72" s="1317"/>
      <c r="BT72" s="1317"/>
      <c r="BU72" s="1317"/>
      <c r="BV72" s="1317"/>
      <c r="BW72" s="1317"/>
      <c r="BX72" s="1317" t="s">
        <v>543</v>
      </c>
      <c r="BY72" s="1317"/>
      <c r="BZ72" s="1317"/>
      <c r="CA72" s="1317"/>
      <c r="CB72" s="1317"/>
      <c r="CC72" s="1317"/>
      <c r="CD72" s="1317"/>
      <c r="CE72" s="1317"/>
      <c r="CF72" s="1317" t="s">
        <v>544</v>
      </c>
      <c r="CG72" s="1317"/>
      <c r="CH72" s="1317"/>
      <c r="CI72" s="1317"/>
      <c r="CJ72" s="1317"/>
      <c r="CK72" s="1317"/>
      <c r="CL72" s="1317"/>
      <c r="CM72" s="1317"/>
      <c r="CN72" s="1317" t="s">
        <v>545</v>
      </c>
      <c r="CO72" s="1317"/>
      <c r="CP72" s="1317"/>
      <c r="CQ72" s="1317"/>
      <c r="CR72" s="1317"/>
      <c r="CS72" s="1317"/>
      <c r="CT72" s="1317"/>
      <c r="CU72" s="1317"/>
      <c r="CV72" s="1317" t="s">
        <v>546</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578</v>
      </c>
      <c r="AO73" s="1316"/>
      <c r="AP73" s="1316"/>
      <c r="AQ73" s="1316"/>
      <c r="AR73" s="1316"/>
      <c r="AS73" s="1316"/>
      <c r="AT73" s="1316"/>
      <c r="AU73" s="1316"/>
      <c r="AV73" s="1316"/>
      <c r="AW73" s="1316"/>
      <c r="AX73" s="1316"/>
      <c r="AY73" s="1316"/>
      <c r="AZ73" s="1316"/>
      <c r="BA73" s="1316"/>
      <c r="BB73" s="1316" t="s">
        <v>579</v>
      </c>
      <c r="BC73" s="1316"/>
      <c r="BD73" s="1316"/>
      <c r="BE73" s="1316"/>
      <c r="BF73" s="1316"/>
      <c r="BG73" s="1316"/>
      <c r="BH73" s="1316"/>
      <c r="BI73" s="1316"/>
      <c r="BJ73" s="1316"/>
      <c r="BK73" s="1316"/>
      <c r="BL73" s="1316"/>
      <c r="BM73" s="1316"/>
      <c r="BN73" s="1316"/>
      <c r="BO73" s="1316"/>
      <c r="BP73" s="1313">
        <v>50.7</v>
      </c>
      <c r="BQ73" s="1313"/>
      <c r="BR73" s="1313"/>
      <c r="BS73" s="1313"/>
      <c r="BT73" s="1313"/>
      <c r="BU73" s="1313"/>
      <c r="BV73" s="1313"/>
      <c r="BW73" s="1313"/>
      <c r="BX73" s="1313">
        <v>40.700000000000003</v>
      </c>
      <c r="BY73" s="1313"/>
      <c r="BZ73" s="1313"/>
      <c r="CA73" s="1313"/>
      <c r="CB73" s="1313"/>
      <c r="CC73" s="1313"/>
      <c r="CD73" s="1313"/>
      <c r="CE73" s="1313"/>
      <c r="CF73" s="1313">
        <v>32.4</v>
      </c>
      <c r="CG73" s="1313"/>
      <c r="CH73" s="1313"/>
      <c r="CI73" s="1313"/>
      <c r="CJ73" s="1313"/>
      <c r="CK73" s="1313"/>
      <c r="CL73" s="1313"/>
      <c r="CM73" s="1313"/>
      <c r="CN73" s="1313">
        <v>27.1</v>
      </c>
      <c r="CO73" s="1313"/>
      <c r="CP73" s="1313"/>
      <c r="CQ73" s="1313"/>
      <c r="CR73" s="1313"/>
      <c r="CS73" s="1313"/>
      <c r="CT73" s="1313"/>
      <c r="CU73" s="1313"/>
      <c r="CV73" s="1313">
        <v>21.2</v>
      </c>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583</v>
      </c>
      <c r="BC75" s="1316"/>
      <c r="BD75" s="1316"/>
      <c r="BE75" s="1316"/>
      <c r="BF75" s="1316"/>
      <c r="BG75" s="1316"/>
      <c r="BH75" s="1316"/>
      <c r="BI75" s="1316"/>
      <c r="BJ75" s="1316"/>
      <c r="BK75" s="1316"/>
      <c r="BL75" s="1316"/>
      <c r="BM75" s="1316"/>
      <c r="BN75" s="1316"/>
      <c r="BO75" s="1316"/>
      <c r="BP75" s="1313">
        <v>6.2</v>
      </c>
      <c r="BQ75" s="1313"/>
      <c r="BR75" s="1313"/>
      <c r="BS75" s="1313"/>
      <c r="BT75" s="1313"/>
      <c r="BU75" s="1313"/>
      <c r="BV75" s="1313"/>
      <c r="BW75" s="1313"/>
      <c r="BX75" s="1313">
        <v>6.7</v>
      </c>
      <c r="BY75" s="1313"/>
      <c r="BZ75" s="1313"/>
      <c r="CA75" s="1313"/>
      <c r="CB75" s="1313"/>
      <c r="CC75" s="1313"/>
      <c r="CD75" s="1313"/>
      <c r="CE75" s="1313"/>
      <c r="CF75" s="1313">
        <v>6.5</v>
      </c>
      <c r="CG75" s="1313"/>
      <c r="CH75" s="1313"/>
      <c r="CI75" s="1313"/>
      <c r="CJ75" s="1313"/>
      <c r="CK75" s="1313"/>
      <c r="CL75" s="1313"/>
      <c r="CM75" s="1313"/>
      <c r="CN75" s="1313">
        <v>6.1</v>
      </c>
      <c r="CO75" s="1313"/>
      <c r="CP75" s="1313"/>
      <c r="CQ75" s="1313"/>
      <c r="CR75" s="1313"/>
      <c r="CS75" s="1313"/>
      <c r="CT75" s="1313"/>
      <c r="CU75" s="1313"/>
      <c r="CV75" s="1313">
        <v>5.3</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581</v>
      </c>
      <c r="AO77" s="1317"/>
      <c r="AP77" s="1317"/>
      <c r="AQ77" s="1317"/>
      <c r="AR77" s="1317"/>
      <c r="AS77" s="1317"/>
      <c r="AT77" s="1317"/>
      <c r="AU77" s="1317"/>
      <c r="AV77" s="1317"/>
      <c r="AW77" s="1317"/>
      <c r="AX77" s="1317"/>
      <c r="AY77" s="1317"/>
      <c r="AZ77" s="1317"/>
      <c r="BA77" s="1317"/>
      <c r="BB77" s="1316" t="s">
        <v>579</v>
      </c>
      <c r="BC77" s="1316"/>
      <c r="BD77" s="1316"/>
      <c r="BE77" s="1316"/>
      <c r="BF77" s="1316"/>
      <c r="BG77" s="1316"/>
      <c r="BH77" s="1316"/>
      <c r="BI77" s="1316"/>
      <c r="BJ77" s="1316"/>
      <c r="BK77" s="1316"/>
      <c r="BL77" s="1316"/>
      <c r="BM77" s="1316"/>
      <c r="BN77" s="1316"/>
      <c r="BO77" s="1316"/>
      <c r="BP77" s="1313">
        <v>21</v>
      </c>
      <c r="BQ77" s="1313"/>
      <c r="BR77" s="1313"/>
      <c r="BS77" s="1313"/>
      <c r="BT77" s="1313"/>
      <c r="BU77" s="1313"/>
      <c r="BV77" s="1313"/>
      <c r="BW77" s="1313"/>
      <c r="BX77" s="1313">
        <v>20.2</v>
      </c>
      <c r="BY77" s="1313"/>
      <c r="BZ77" s="1313"/>
      <c r="CA77" s="1313"/>
      <c r="CB77" s="1313"/>
      <c r="CC77" s="1313"/>
      <c r="CD77" s="1313"/>
      <c r="CE77" s="1313"/>
      <c r="CF77" s="1313">
        <v>18.3</v>
      </c>
      <c r="CG77" s="1313"/>
      <c r="CH77" s="1313"/>
      <c r="CI77" s="1313"/>
      <c r="CJ77" s="1313"/>
      <c r="CK77" s="1313"/>
      <c r="CL77" s="1313"/>
      <c r="CM77" s="1313"/>
      <c r="CN77" s="1313">
        <v>20.3</v>
      </c>
      <c r="CO77" s="1313"/>
      <c r="CP77" s="1313"/>
      <c r="CQ77" s="1313"/>
      <c r="CR77" s="1313"/>
      <c r="CS77" s="1313"/>
      <c r="CT77" s="1313"/>
      <c r="CU77" s="1313"/>
      <c r="CV77" s="1313">
        <v>15.5</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583</v>
      </c>
      <c r="BC79" s="1316"/>
      <c r="BD79" s="1316"/>
      <c r="BE79" s="1316"/>
      <c r="BF79" s="1316"/>
      <c r="BG79" s="1316"/>
      <c r="BH79" s="1316"/>
      <c r="BI79" s="1316"/>
      <c r="BJ79" s="1316"/>
      <c r="BK79" s="1316"/>
      <c r="BL79" s="1316"/>
      <c r="BM79" s="1316"/>
      <c r="BN79" s="1316"/>
      <c r="BO79" s="1316"/>
      <c r="BP79" s="1313">
        <v>6.8</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zf5CmIC9X1P79DIjVDjp6IBw6AsXLa+wXMiTyfm5hlniROV1X6I6lv9r2uDXWhZhP7k0HMc6sACTvOUVSTodeQ==" saltValue="JQi6FIDaWYLxJ0zQo2iGm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489</v>
      </c>
    </row>
  </sheetData>
  <sheetProtection algorithmName="SHA-512" hashValue="rqdc/42TaLodETj2f1wHkKlEebFA8yhIKt4s/+nPH7yqjWccVHbXbgUP6RJOfUkgSXCtKGSWdAXv01Jwbk7y1A==" saltValue="B9ftRyAa1GIkGu5oaW0N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489</v>
      </c>
    </row>
  </sheetData>
  <sheetProtection algorithmName="SHA-512" hashValue="4jaN5BY5+eLinsun1O1l6/sV9dbP020Cg+zVY2sftFJN4SH68ZiMNVODRDtbDt4jOjCiMIYDc6oGpZ8cmr+vTg==" saltValue="bmGgTA5Xepeg6KZLeczM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539</v>
      </c>
      <c r="G2" s="157"/>
      <c r="H2" s="158"/>
    </row>
    <row r="3" spans="1:8" x14ac:dyDescent="0.2">
      <c r="A3" s="154" t="s">
        <v>532</v>
      </c>
      <c r="B3" s="159"/>
      <c r="C3" s="160"/>
      <c r="D3" s="161">
        <v>10388</v>
      </c>
      <c r="E3" s="162"/>
      <c r="F3" s="163">
        <v>47738</v>
      </c>
      <c r="G3" s="164"/>
      <c r="H3" s="165"/>
    </row>
    <row r="4" spans="1:8" x14ac:dyDescent="0.2">
      <c r="A4" s="166"/>
      <c r="B4" s="167"/>
      <c r="C4" s="168"/>
      <c r="D4" s="169">
        <v>7322</v>
      </c>
      <c r="E4" s="170"/>
      <c r="F4" s="171">
        <v>24937</v>
      </c>
      <c r="G4" s="172"/>
      <c r="H4" s="173"/>
    </row>
    <row r="5" spans="1:8" x14ac:dyDescent="0.2">
      <c r="A5" s="154" t="s">
        <v>534</v>
      </c>
      <c r="B5" s="159"/>
      <c r="C5" s="160"/>
      <c r="D5" s="161">
        <v>18397</v>
      </c>
      <c r="E5" s="162"/>
      <c r="F5" s="163">
        <v>52191</v>
      </c>
      <c r="G5" s="164"/>
      <c r="H5" s="165"/>
    </row>
    <row r="6" spans="1:8" x14ac:dyDescent="0.2">
      <c r="A6" s="166"/>
      <c r="B6" s="167"/>
      <c r="C6" s="168"/>
      <c r="D6" s="169">
        <v>12611</v>
      </c>
      <c r="E6" s="170"/>
      <c r="F6" s="171">
        <v>24843</v>
      </c>
      <c r="G6" s="172"/>
      <c r="H6" s="173"/>
    </row>
    <row r="7" spans="1:8" x14ac:dyDescent="0.2">
      <c r="A7" s="154" t="s">
        <v>535</v>
      </c>
      <c r="B7" s="159"/>
      <c r="C7" s="160"/>
      <c r="D7" s="161">
        <v>11584</v>
      </c>
      <c r="E7" s="162"/>
      <c r="F7" s="163">
        <v>47387</v>
      </c>
      <c r="G7" s="164"/>
      <c r="H7" s="165"/>
    </row>
    <row r="8" spans="1:8" x14ac:dyDescent="0.2">
      <c r="A8" s="166"/>
      <c r="B8" s="167"/>
      <c r="C8" s="168"/>
      <c r="D8" s="169">
        <v>9837</v>
      </c>
      <c r="E8" s="170"/>
      <c r="F8" s="171">
        <v>24928</v>
      </c>
      <c r="G8" s="172"/>
      <c r="H8" s="173"/>
    </row>
    <row r="9" spans="1:8" x14ac:dyDescent="0.2">
      <c r="A9" s="154" t="s">
        <v>536</v>
      </c>
      <c r="B9" s="159"/>
      <c r="C9" s="160"/>
      <c r="D9" s="161">
        <v>48267</v>
      </c>
      <c r="E9" s="162"/>
      <c r="F9" s="163">
        <v>51264</v>
      </c>
      <c r="G9" s="164"/>
      <c r="H9" s="165"/>
    </row>
    <row r="10" spans="1:8" x14ac:dyDescent="0.2">
      <c r="A10" s="166"/>
      <c r="B10" s="167"/>
      <c r="C10" s="168"/>
      <c r="D10" s="169">
        <v>32176</v>
      </c>
      <c r="E10" s="170"/>
      <c r="F10" s="171">
        <v>26040</v>
      </c>
      <c r="G10" s="172"/>
      <c r="H10" s="173"/>
    </row>
    <row r="11" spans="1:8" x14ac:dyDescent="0.2">
      <c r="A11" s="154" t="s">
        <v>537</v>
      </c>
      <c r="B11" s="159"/>
      <c r="C11" s="160"/>
      <c r="D11" s="161">
        <v>15806</v>
      </c>
      <c r="E11" s="162"/>
      <c r="F11" s="163">
        <v>52068</v>
      </c>
      <c r="G11" s="164"/>
      <c r="H11" s="165"/>
    </row>
    <row r="12" spans="1:8" x14ac:dyDescent="0.2">
      <c r="A12" s="166"/>
      <c r="B12" s="167"/>
      <c r="C12" s="174"/>
      <c r="D12" s="169">
        <v>13463</v>
      </c>
      <c r="E12" s="170"/>
      <c r="F12" s="171">
        <v>26936</v>
      </c>
      <c r="G12" s="172"/>
      <c r="H12" s="173"/>
    </row>
    <row r="13" spans="1:8" x14ac:dyDescent="0.2">
      <c r="A13" s="154"/>
      <c r="B13" s="159"/>
      <c r="C13" s="175"/>
      <c r="D13" s="176">
        <v>20888</v>
      </c>
      <c r="E13" s="177"/>
      <c r="F13" s="178">
        <v>50130</v>
      </c>
      <c r="G13" s="179"/>
      <c r="H13" s="165"/>
    </row>
    <row r="14" spans="1:8" x14ac:dyDescent="0.2">
      <c r="A14" s="166"/>
      <c r="B14" s="167"/>
      <c r="C14" s="168"/>
      <c r="D14" s="169">
        <v>15082</v>
      </c>
      <c r="E14" s="170"/>
      <c r="F14" s="171">
        <v>25537</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3.94</v>
      </c>
      <c r="C19" s="180">
        <f>ROUND(VALUE(SUBSTITUTE(実質収支比率等に係る経年分析!G$48,"▲","-")),2)</f>
        <v>4.57</v>
      </c>
      <c r="D19" s="180">
        <f>ROUND(VALUE(SUBSTITUTE(実質収支比率等に係る経年分析!H$48,"▲","-")),2)</f>
        <v>4.37</v>
      </c>
      <c r="E19" s="180">
        <f>ROUND(VALUE(SUBSTITUTE(実質収支比率等に係る経年分析!I$48,"▲","-")),2)</f>
        <v>4.91</v>
      </c>
      <c r="F19" s="180">
        <f>ROUND(VALUE(SUBSTITUTE(実質収支比率等に係る経年分析!J$48,"▲","-")),2)</f>
        <v>6.6</v>
      </c>
    </row>
    <row r="20" spans="1:11" x14ac:dyDescent="0.2">
      <c r="A20" s="180" t="s">
        <v>55</v>
      </c>
      <c r="B20" s="180">
        <f>ROUND(VALUE(SUBSTITUTE(実質収支比率等に係る経年分析!F$47,"▲","-")),2)</f>
        <v>8.06</v>
      </c>
      <c r="C20" s="180">
        <f>ROUND(VALUE(SUBSTITUTE(実質収支比率等に係る経年分析!G$47,"▲","-")),2)</f>
        <v>13.97</v>
      </c>
      <c r="D20" s="180">
        <f>ROUND(VALUE(SUBSTITUTE(実質収支比率等に係る経年分析!H$47,"▲","-")),2)</f>
        <v>15.24</v>
      </c>
      <c r="E20" s="180">
        <f>ROUND(VALUE(SUBSTITUTE(実質収支比率等に係る経年分析!I$47,"▲","-")),2)</f>
        <v>16.21</v>
      </c>
      <c r="F20" s="180">
        <f>ROUND(VALUE(SUBSTITUTE(実質収支比率等に係る経年分析!J$47,"▲","-")),2)</f>
        <v>14.06</v>
      </c>
    </row>
    <row r="21" spans="1:11" x14ac:dyDescent="0.2">
      <c r="A21" s="180" t="s">
        <v>56</v>
      </c>
      <c r="B21" s="180">
        <f>IF(ISNUMBER(VALUE(SUBSTITUTE(実質収支比率等に係る経年分析!F$49,"▲","-"))),ROUND(VALUE(SUBSTITUTE(実質収支比率等に係る経年分析!F$49,"▲","-")),2),NA())</f>
        <v>2.93</v>
      </c>
      <c r="C21" s="180">
        <f>IF(ISNUMBER(VALUE(SUBSTITUTE(実質収支比率等に係る経年分析!G$49,"▲","-"))),ROUND(VALUE(SUBSTITUTE(実質収支比率等に係る経年分析!G$49,"▲","-")),2),NA())</f>
        <v>7.07</v>
      </c>
      <c r="D21" s="180">
        <f>IF(ISNUMBER(VALUE(SUBSTITUTE(実質収支比率等に係る経年分析!H$49,"▲","-"))),ROUND(VALUE(SUBSTITUTE(実質収支比率等に係る経年分析!H$49,"▲","-")),2),NA())</f>
        <v>0.61</v>
      </c>
      <c r="E21" s="180">
        <f>IF(ISNUMBER(VALUE(SUBSTITUTE(実質収支比率等に係る経年分析!I$49,"▲","-"))),ROUND(VALUE(SUBSTITUTE(実質収支比率等に係る経年分析!I$49,"▲","-")),2),NA())</f>
        <v>1.56</v>
      </c>
      <c r="F21" s="180">
        <f>IF(ISNUMBER(VALUE(SUBSTITUTE(実質収支比率等に係る経年分析!J$49,"▲","-"))),ROUND(VALUE(SUBSTITUTE(実質収支比率等に係る経年分析!J$49,"▲","-")),2),NA())</f>
        <v>0.18</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2">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0.36</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2.3199999999999998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0.45</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1.1000000000000001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1.19</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4.5599999999999996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4.3600000000000003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665</v>
      </c>
      <c r="E42" s="182"/>
      <c r="F42" s="182"/>
      <c r="G42" s="182">
        <f>'実質公債費比率（分子）の構造'!L$52</f>
        <v>693</v>
      </c>
      <c r="H42" s="182"/>
      <c r="I42" s="182"/>
      <c r="J42" s="182">
        <f>'実質公債費比率（分子）の構造'!M$52</f>
        <v>707</v>
      </c>
      <c r="K42" s="182"/>
      <c r="L42" s="182"/>
      <c r="M42" s="182">
        <f>'実質公債費比率（分子）の構造'!N$52</f>
        <v>658</v>
      </c>
      <c r="N42" s="182"/>
      <c r="O42" s="182"/>
      <c r="P42" s="182">
        <f>'実質公債費比率（分子）の構造'!O$52</f>
        <v>674</v>
      </c>
    </row>
    <row r="43" spans="1:16" x14ac:dyDescent="0.2">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66</v>
      </c>
      <c r="B46" s="182">
        <f>'実質公債費比率（分子）の構造'!K$48</f>
        <v>342</v>
      </c>
      <c r="C46" s="182"/>
      <c r="D46" s="182"/>
      <c r="E46" s="182">
        <f>'実質公債費比率（分子）の構造'!L$48</f>
        <v>373</v>
      </c>
      <c r="F46" s="182"/>
      <c r="G46" s="182"/>
      <c r="H46" s="182">
        <f>'実質公債費比率（分子）の構造'!M$48</f>
        <v>364</v>
      </c>
      <c r="I46" s="182"/>
      <c r="J46" s="182"/>
      <c r="K46" s="182">
        <f>'実質公債費比率（分子）の構造'!N$48</f>
        <v>278</v>
      </c>
      <c r="L46" s="182"/>
      <c r="M46" s="182"/>
      <c r="N46" s="182">
        <f>'実質公債費比率（分子）の構造'!O$48</f>
        <v>266</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646</v>
      </c>
      <c r="C49" s="182"/>
      <c r="D49" s="182"/>
      <c r="E49" s="182">
        <f>'実質公債費比率（分子）の構造'!L$45</f>
        <v>674</v>
      </c>
      <c r="F49" s="182"/>
      <c r="G49" s="182"/>
      <c r="H49" s="182">
        <f>'実質公債費比率（分子）の構造'!M$45</f>
        <v>652</v>
      </c>
      <c r="I49" s="182"/>
      <c r="J49" s="182"/>
      <c r="K49" s="182">
        <f>'実質公債費比率（分子）の構造'!N$45</f>
        <v>659</v>
      </c>
      <c r="L49" s="182"/>
      <c r="M49" s="182"/>
      <c r="N49" s="182">
        <f>'実質公債費比率（分子）の構造'!O$45</f>
        <v>636</v>
      </c>
      <c r="O49" s="182"/>
      <c r="P49" s="182"/>
    </row>
    <row r="50" spans="1:16" x14ac:dyDescent="0.2">
      <c r="A50" s="182" t="s">
        <v>70</v>
      </c>
      <c r="B50" s="182" t="e">
        <f>NA()</f>
        <v>#N/A</v>
      </c>
      <c r="C50" s="182">
        <f>IF(ISNUMBER('実質公債費比率（分子）の構造'!K$53),'実質公債費比率（分子）の構造'!K$53,NA())</f>
        <v>323</v>
      </c>
      <c r="D50" s="182" t="e">
        <f>NA()</f>
        <v>#N/A</v>
      </c>
      <c r="E50" s="182" t="e">
        <f>NA()</f>
        <v>#N/A</v>
      </c>
      <c r="F50" s="182">
        <f>IF(ISNUMBER('実質公債費比率（分子）の構造'!L$53),'実質公債費比率（分子）の構造'!L$53,NA())</f>
        <v>354</v>
      </c>
      <c r="G50" s="182" t="e">
        <f>NA()</f>
        <v>#N/A</v>
      </c>
      <c r="H50" s="182" t="e">
        <f>NA()</f>
        <v>#N/A</v>
      </c>
      <c r="I50" s="182">
        <f>IF(ISNUMBER('実質公債費比率（分子）の構造'!M$53),'実質公債費比率（分子）の構造'!M$53,NA())</f>
        <v>309</v>
      </c>
      <c r="J50" s="182" t="e">
        <f>NA()</f>
        <v>#N/A</v>
      </c>
      <c r="K50" s="182" t="e">
        <f>NA()</f>
        <v>#N/A</v>
      </c>
      <c r="L50" s="182">
        <f>IF(ISNUMBER('実質公債費比率（分子）の構造'!N$53),'実質公債費比率（分子）の構造'!N$53,NA())</f>
        <v>279</v>
      </c>
      <c r="M50" s="182" t="e">
        <f>NA()</f>
        <v>#N/A</v>
      </c>
      <c r="N50" s="182" t="e">
        <f>NA()</f>
        <v>#N/A</v>
      </c>
      <c r="O50" s="182">
        <f>IF(ISNUMBER('実質公債費比率（分子）の構造'!O$53),'実質公債費比率（分子）の構造'!O$53,NA())</f>
        <v>228</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9217</v>
      </c>
      <c r="E56" s="181"/>
      <c r="F56" s="181"/>
      <c r="G56" s="181">
        <f>'将来負担比率（分子）の構造'!J$52</f>
        <v>8976</v>
      </c>
      <c r="H56" s="181"/>
      <c r="I56" s="181"/>
      <c r="J56" s="181">
        <f>'将来負担比率（分子）の構造'!K$52</f>
        <v>8914</v>
      </c>
      <c r="K56" s="181"/>
      <c r="L56" s="181"/>
      <c r="M56" s="181">
        <f>'将来負担比率（分子）の構造'!L$52</f>
        <v>9053</v>
      </c>
      <c r="N56" s="181"/>
      <c r="O56" s="181"/>
      <c r="P56" s="181">
        <f>'将来負担比率（分子）の構造'!M$52</f>
        <v>8921</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1063</v>
      </c>
      <c r="E58" s="181"/>
      <c r="F58" s="181"/>
      <c r="G58" s="181">
        <f>'将来負担比率（分子）の構造'!J$50</f>
        <v>1676</v>
      </c>
      <c r="H58" s="181"/>
      <c r="I58" s="181"/>
      <c r="J58" s="181">
        <f>'将来負担比率（分子）の構造'!K$50</f>
        <v>1914</v>
      </c>
      <c r="K58" s="181"/>
      <c r="L58" s="181"/>
      <c r="M58" s="181">
        <f>'将来負担比率（分子）の構造'!L$50</f>
        <v>2074</v>
      </c>
      <c r="N58" s="181"/>
      <c r="O58" s="181"/>
      <c r="P58" s="181">
        <f>'将来負担比率（分子）の構造'!M$50</f>
        <v>2237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1302</v>
      </c>
      <c r="C62" s="181"/>
      <c r="D62" s="181"/>
      <c r="E62" s="181">
        <f>'将来負担比率（分子）の構造'!J$45</f>
        <v>1285</v>
      </c>
      <c r="F62" s="181"/>
      <c r="G62" s="181"/>
      <c r="H62" s="181">
        <f>'将来負担比率（分子）の構造'!K$45</f>
        <v>1232</v>
      </c>
      <c r="I62" s="181"/>
      <c r="J62" s="181"/>
      <c r="K62" s="181">
        <f>'将来負担比率（分子）の構造'!L$45</f>
        <v>1203</v>
      </c>
      <c r="L62" s="181"/>
      <c r="M62" s="181"/>
      <c r="N62" s="181">
        <f>'将来負担比率（分子）の構造'!M$45</f>
        <v>1404</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4364</v>
      </c>
      <c r="C64" s="181"/>
      <c r="D64" s="181"/>
      <c r="E64" s="181">
        <f>'将来負担比率（分子）の構造'!J$43</f>
        <v>4388</v>
      </c>
      <c r="F64" s="181"/>
      <c r="G64" s="181"/>
      <c r="H64" s="181">
        <f>'将来負担比率（分子）の構造'!K$43</f>
        <v>4125</v>
      </c>
      <c r="I64" s="181"/>
      <c r="J64" s="181"/>
      <c r="K64" s="181">
        <f>'将来負担比率（分子）の構造'!L$43</f>
        <v>3688</v>
      </c>
      <c r="L64" s="181"/>
      <c r="M64" s="181"/>
      <c r="N64" s="181">
        <f>'将来負担比率（分子）の構造'!M$43</f>
        <v>3355</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7131</v>
      </c>
      <c r="C66" s="181"/>
      <c r="D66" s="181"/>
      <c r="E66" s="181">
        <f>'将来負担比率（分子）の構造'!J$41</f>
        <v>7089</v>
      </c>
      <c r="F66" s="181"/>
      <c r="G66" s="181"/>
      <c r="H66" s="181">
        <f>'将来負担比率（分子）の構造'!K$41</f>
        <v>7104</v>
      </c>
      <c r="I66" s="181"/>
      <c r="J66" s="181"/>
      <c r="K66" s="181">
        <f>'将来負担比率（分子）の構造'!L$41</f>
        <v>7620</v>
      </c>
      <c r="L66" s="181"/>
      <c r="M66" s="181"/>
      <c r="N66" s="181">
        <f>'将来負担比率（分子）の構造'!M$41</f>
        <v>7518</v>
      </c>
      <c r="O66" s="181"/>
      <c r="P66" s="181"/>
    </row>
    <row r="67" spans="1:16" x14ac:dyDescent="0.2">
      <c r="A67" s="181" t="s">
        <v>74</v>
      </c>
      <c r="B67" s="181" t="e">
        <f>NA()</f>
        <v>#N/A</v>
      </c>
      <c r="C67" s="181">
        <f>IF(ISNUMBER('将来負担比率（分子）の構造'!I$53), IF('将来負担比率（分子）の構造'!I$53 &lt; 0, 0, '将来負担比率（分子）の構造'!I$53), NA())</f>
        <v>2517</v>
      </c>
      <c r="D67" s="181" t="e">
        <f>NA()</f>
        <v>#N/A</v>
      </c>
      <c r="E67" s="181" t="e">
        <f>NA()</f>
        <v>#N/A</v>
      </c>
      <c r="F67" s="181">
        <f>IF(ISNUMBER('将来負担比率（分子）の構造'!J$53), IF('将来負担比率（分子）の構造'!J$53 &lt; 0, 0, '将来負担比率（分子）の構造'!J$53), NA())</f>
        <v>2112</v>
      </c>
      <c r="G67" s="181" t="e">
        <f>NA()</f>
        <v>#N/A</v>
      </c>
      <c r="H67" s="181" t="e">
        <f>NA()</f>
        <v>#N/A</v>
      </c>
      <c r="I67" s="181">
        <f>IF(ISNUMBER('将来負担比率（分子）の構造'!K$53), IF('将来負担比率（分子）の構造'!K$53 &lt; 0, 0, '将来負担比率（分子）の構造'!K$53), NA())</f>
        <v>1633</v>
      </c>
      <c r="J67" s="181" t="e">
        <f>NA()</f>
        <v>#N/A</v>
      </c>
      <c r="K67" s="181" t="e">
        <f>NA()</f>
        <v>#N/A</v>
      </c>
      <c r="L67" s="181">
        <f>IF(ISNUMBER('将来負担比率（分子）の構造'!L$53), IF('将来負担比率（分子）の構造'!L$53 &lt; 0, 0, '将来負担比率（分子）の構造'!L$53), NA())</f>
        <v>1383</v>
      </c>
      <c r="M67" s="181" t="e">
        <f>NA()</f>
        <v>#N/A</v>
      </c>
      <c r="N67" s="181" t="e">
        <f>NA()</f>
        <v>#N/A</v>
      </c>
      <c r="O67" s="181">
        <f>IF(ISNUMBER('将来負担比率（分子）の構造'!M$53), IF('将来負担比率（分子）の構造'!M$53 &lt; 0, 0, '将来負担比率（分子）の構造'!M$53), NA())</f>
        <v>1119</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874</v>
      </c>
      <c r="C72" s="185">
        <f>基金残高に係る経年分析!G55</f>
        <v>932</v>
      </c>
      <c r="D72" s="185">
        <f>基金残高に係る経年分析!H55</f>
        <v>834</v>
      </c>
    </row>
    <row r="73" spans="1:16" x14ac:dyDescent="0.2">
      <c r="A73" s="184" t="s">
        <v>77</v>
      </c>
      <c r="B73" s="185" t="str">
        <f>基金残高に係る経年分析!F56</f>
        <v>-</v>
      </c>
      <c r="C73" s="185" t="str">
        <f>基金残高に係る経年分析!G56</f>
        <v>-</v>
      </c>
      <c r="D73" s="185" t="str">
        <f>基金残高に係る経年分析!H56</f>
        <v>-</v>
      </c>
    </row>
    <row r="74" spans="1:16" x14ac:dyDescent="0.2">
      <c r="A74" s="184" t="s">
        <v>78</v>
      </c>
      <c r="B74" s="185">
        <f>基金残高に係る経年分析!F57</f>
        <v>569</v>
      </c>
      <c r="C74" s="185">
        <f>基金残高に係る経年分析!G57</f>
        <v>743</v>
      </c>
      <c r="D74" s="185">
        <f>基金残高に係る経年分析!H57</f>
        <v>979</v>
      </c>
    </row>
  </sheetData>
  <sheetProtection algorithmName="SHA-512" hashValue="CJHJhonhsbxyEjZKo0IcWj4RGTkCUJ5mFxLDeoryECTDqsXC31vLLbPDD2XxCajrctMbeGpeQ0odU7Zdp5aDtg==" saltValue="hGWPycdItxjrzvS1MamC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208</v>
      </c>
      <c r="DI1" s="662"/>
      <c r="DJ1" s="662"/>
      <c r="DK1" s="662"/>
      <c r="DL1" s="662"/>
      <c r="DM1" s="662"/>
      <c r="DN1" s="663"/>
      <c r="DO1" s="226"/>
      <c r="DP1" s="661" t="s">
        <v>209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214</v>
      </c>
      <c r="S4" s="665"/>
      <c r="T4" s="665"/>
      <c r="U4" s="665"/>
      <c r="V4" s="665"/>
      <c r="W4" s="665"/>
      <c r="X4" s="665"/>
      <c r="Y4" s="666"/>
      <c r="Z4" s="664" t="s">
        <v>215</v>
      </c>
      <c r="AA4" s="665"/>
      <c r="AB4" s="665"/>
      <c r="AC4" s="666"/>
      <c r="AD4" s="664" t="s">
        <v>216</v>
      </c>
      <c r="AE4" s="665"/>
      <c r="AF4" s="665"/>
      <c r="AG4" s="665"/>
      <c r="AH4" s="665"/>
      <c r="AI4" s="665"/>
      <c r="AJ4" s="665"/>
      <c r="AK4" s="666"/>
      <c r="AL4" s="664" t="s">
        <v>215</v>
      </c>
      <c r="AM4" s="665"/>
      <c r="AN4" s="665"/>
      <c r="AO4" s="666"/>
      <c r="AP4" s="670" t="s">
        <v>217</v>
      </c>
      <c r="AQ4" s="670"/>
      <c r="AR4" s="670"/>
      <c r="AS4" s="670"/>
      <c r="AT4" s="670"/>
      <c r="AU4" s="670"/>
      <c r="AV4" s="670"/>
      <c r="AW4" s="670"/>
      <c r="AX4" s="670"/>
      <c r="AY4" s="670"/>
      <c r="AZ4" s="670"/>
      <c r="BA4" s="670"/>
      <c r="BB4" s="670"/>
      <c r="BC4" s="670"/>
      <c r="BD4" s="670"/>
      <c r="BE4" s="670"/>
      <c r="BF4" s="670"/>
      <c r="BG4" s="670" t="s">
        <v>218</v>
      </c>
      <c r="BH4" s="670"/>
      <c r="BI4" s="670"/>
      <c r="BJ4" s="670"/>
      <c r="BK4" s="670"/>
      <c r="BL4" s="670"/>
      <c r="BM4" s="670"/>
      <c r="BN4" s="670"/>
      <c r="BO4" s="670" t="s">
        <v>215</v>
      </c>
      <c r="BP4" s="670"/>
      <c r="BQ4" s="670"/>
      <c r="BR4" s="670"/>
      <c r="BS4" s="670" t="s">
        <v>219</v>
      </c>
      <c r="BT4" s="670"/>
      <c r="BU4" s="670"/>
      <c r="BV4" s="670"/>
      <c r="BW4" s="670"/>
      <c r="BX4" s="670"/>
      <c r="BY4" s="670"/>
      <c r="BZ4" s="670"/>
      <c r="CA4" s="670"/>
      <c r="CB4" s="670"/>
      <c r="CD4" s="667" t="s">
        <v>220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221</v>
      </c>
      <c r="C5" s="672"/>
      <c r="D5" s="672"/>
      <c r="E5" s="672"/>
      <c r="F5" s="672"/>
      <c r="G5" s="672"/>
      <c r="H5" s="672"/>
      <c r="I5" s="672"/>
      <c r="J5" s="672"/>
      <c r="K5" s="672"/>
      <c r="L5" s="672"/>
      <c r="M5" s="672"/>
      <c r="N5" s="672"/>
      <c r="O5" s="672"/>
      <c r="P5" s="672"/>
      <c r="Q5" s="673"/>
      <c r="R5" s="674">
        <v>3467086</v>
      </c>
      <c r="S5" s="675"/>
      <c r="T5" s="675"/>
      <c r="U5" s="675"/>
      <c r="V5" s="675"/>
      <c r="W5" s="675"/>
      <c r="X5" s="675"/>
      <c r="Y5" s="676"/>
      <c r="Z5" s="677">
        <v>29.1</v>
      </c>
      <c r="AA5" s="677"/>
      <c r="AB5" s="677"/>
      <c r="AC5" s="677"/>
      <c r="AD5" s="678">
        <v>3467086</v>
      </c>
      <c r="AE5" s="678"/>
      <c r="AF5" s="678"/>
      <c r="AG5" s="678"/>
      <c r="AH5" s="678"/>
      <c r="AI5" s="678"/>
      <c r="AJ5" s="678"/>
      <c r="AK5" s="678"/>
      <c r="AL5" s="679">
        <v>62.6</v>
      </c>
      <c r="AM5" s="680"/>
      <c r="AN5" s="680"/>
      <c r="AO5" s="681"/>
      <c r="AP5" s="671" t="s">
        <v>222</v>
      </c>
      <c r="AQ5" s="672"/>
      <c r="AR5" s="672"/>
      <c r="AS5" s="672"/>
      <c r="AT5" s="672"/>
      <c r="AU5" s="672"/>
      <c r="AV5" s="672"/>
      <c r="AW5" s="672"/>
      <c r="AX5" s="672"/>
      <c r="AY5" s="672"/>
      <c r="AZ5" s="672"/>
      <c r="BA5" s="672"/>
      <c r="BB5" s="672"/>
      <c r="BC5" s="672"/>
      <c r="BD5" s="672"/>
      <c r="BE5" s="672"/>
      <c r="BF5" s="673"/>
      <c r="BG5" s="685">
        <v>3467086</v>
      </c>
      <c r="BH5" s="686"/>
      <c r="BI5" s="686"/>
      <c r="BJ5" s="686"/>
      <c r="BK5" s="686"/>
      <c r="BL5" s="686"/>
      <c r="BM5" s="686"/>
      <c r="BN5" s="687"/>
      <c r="BO5" s="688">
        <v>100</v>
      </c>
      <c r="BP5" s="688"/>
      <c r="BQ5" s="688"/>
      <c r="BR5" s="688"/>
      <c r="BS5" s="689" t="s">
        <v>223</v>
      </c>
      <c r="BT5" s="689"/>
      <c r="BU5" s="689"/>
      <c r="BV5" s="689"/>
      <c r="BW5" s="689"/>
      <c r="BX5" s="689"/>
      <c r="BY5" s="689"/>
      <c r="BZ5" s="689"/>
      <c r="CA5" s="689"/>
      <c r="CB5" s="693"/>
      <c r="CD5" s="667" t="s">
        <v>217</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215</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2">
      <c r="B6" s="682" t="s">
        <v>227</v>
      </c>
      <c r="C6" s="683"/>
      <c r="D6" s="683"/>
      <c r="E6" s="683"/>
      <c r="F6" s="683"/>
      <c r="G6" s="683"/>
      <c r="H6" s="683"/>
      <c r="I6" s="683"/>
      <c r="J6" s="683"/>
      <c r="K6" s="683"/>
      <c r="L6" s="683"/>
      <c r="M6" s="683"/>
      <c r="N6" s="683"/>
      <c r="O6" s="683"/>
      <c r="P6" s="683"/>
      <c r="Q6" s="684"/>
      <c r="R6" s="685">
        <v>63089</v>
      </c>
      <c r="S6" s="686"/>
      <c r="T6" s="686"/>
      <c r="U6" s="686"/>
      <c r="V6" s="686"/>
      <c r="W6" s="686"/>
      <c r="X6" s="686"/>
      <c r="Y6" s="687"/>
      <c r="Z6" s="688">
        <v>0.5</v>
      </c>
      <c r="AA6" s="688"/>
      <c r="AB6" s="688"/>
      <c r="AC6" s="688"/>
      <c r="AD6" s="689">
        <v>63089</v>
      </c>
      <c r="AE6" s="689"/>
      <c r="AF6" s="689"/>
      <c r="AG6" s="689"/>
      <c r="AH6" s="689"/>
      <c r="AI6" s="689"/>
      <c r="AJ6" s="689"/>
      <c r="AK6" s="689"/>
      <c r="AL6" s="690">
        <v>1.1000000000000001</v>
      </c>
      <c r="AM6" s="691"/>
      <c r="AN6" s="691"/>
      <c r="AO6" s="692"/>
      <c r="AP6" s="682" t="s">
        <v>228</v>
      </c>
      <c r="AQ6" s="683"/>
      <c r="AR6" s="683"/>
      <c r="AS6" s="683"/>
      <c r="AT6" s="683"/>
      <c r="AU6" s="683"/>
      <c r="AV6" s="683"/>
      <c r="AW6" s="683"/>
      <c r="AX6" s="683"/>
      <c r="AY6" s="683"/>
      <c r="AZ6" s="683"/>
      <c r="BA6" s="683"/>
      <c r="BB6" s="683"/>
      <c r="BC6" s="683"/>
      <c r="BD6" s="683"/>
      <c r="BE6" s="683"/>
      <c r="BF6" s="684"/>
      <c r="BG6" s="685">
        <v>3467086</v>
      </c>
      <c r="BH6" s="686"/>
      <c r="BI6" s="686"/>
      <c r="BJ6" s="686"/>
      <c r="BK6" s="686"/>
      <c r="BL6" s="686"/>
      <c r="BM6" s="686"/>
      <c r="BN6" s="687"/>
      <c r="BO6" s="688">
        <v>100</v>
      </c>
      <c r="BP6" s="688"/>
      <c r="BQ6" s="688"/>
      <c r="BR6" s="688"/>
      <c r="BS6" s="689" t="s">
        <v>127</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122188</v>
      </c>
      <c r="CS6" s="686"/>
      <c r="CT6" s="686"/>
      <c r="CU6" s="686"/>
      <c r="CV6" s="686"/>
      <c r="CW6" s="686"/>
      <c r="CX6" s="686"/>
      <c r="CY6" s="687"/>
      <c r="CZ6" s="679">
        <v>1.1000000000000001</v>
      </c>
      <c r="DA6" s="680"/>
      <c r="DB6" s="680"/>
      <c r="DC6" s="699"/>
      <c r="DD6" s="694" t="s">
        <v>223</v>
      </c>
      <c r="DE6" s="686"/>
      <c r="DF6" s="686"/>
      <c r="DG6" s="686"/>
      <c r="DH6" s="686"/>
      <c r="DI6" s="686"/>
      <c r="DJ6" s="686"/>
      <c r="DK6" s="686"/>
      <c r="DL6" s="686"/>
      <c r="DM6" s="686"/>
      <c r="DN6" s="686"/>
      <c r="DO6" s="686"/>
      <c r="DP6" s="687"/>
      <c r="DQ6" s="694">
        <v>122188</v>
      </c>
      <c r="DR6" s="686"/>
      <c r="DS6" s="686"/>
      <c r="DT6" s="686"/>
      <c r="DU6" s="686"/>
      <c r="DV6" s="686"/>
      <c r="DW6" s="686"/>
      <c r="DX6" s="686"/>
      <c r="DY6" s="686"/>
      <c r="DZ6" s="686"/>
      <c r="EA6" s="686"/>
      <c r="EB6" s="686"/>
      <c r="EC6" s="695"/>
    </row>
    <row r="7" spans="2:143" ht="11.25" customHeight="1" x14ac:dyDescent="0.2">
      <c r="B7" s="682" t="s">
        <v>230</v>
      </c>
      <c r="C7" s="683"/>
      <c r="D7" s="683"/>
      <c r="E7" s="683"/>
      <c r="F7" s="683"/>
      <c r="G7" s="683"/>
      <c r="H7" s="683"/>
      <c r="I7" s="683"/>
      <c r="J7" s="683"/>
      <c r="K7" s="683"/>
      <c r="L7" s="683"/>
      <c r="M7" s="683"/>
      <c r="N7" s="683"/>
      <c r="O7" s="683"/>
      <c r="P7" s="683"/>
      <c r="Q7" s="684"/>
      <c r="R7" s="685">
        <v>3003</v>
      </c>
      <c r="S7" s="686"/>
      <c r="T7" s="686"/>
      <c r="U7" s="686"/>
      <c r="V7" s="686"/>
      <c r="W7" s="686"/>
      <c r="X7" s="686"/>
      <c r="Y7" s="687"/>
      <c r="Z7" s="688">
        <v>0</v>
      </c>
      <c r="AA7" s="688"/>
      <c r="AB7" s="688"/>
      <c r="AC7" s="688"/>
      <c r="AD7" s="689">
        <v>3003</v>
      </c>
      <c r="AE7" s="689"/>
      <c r="AF7" s="689"/>
      <c r="AG7" s="689"/>
      <c r="AH7" s="689"/>
      <c r="AI7" s="689"/>
      <c r="AJ7" s="689"/>
      <c r="AK7" s="689"/>
      <c r="AL7" s="690">
        <v>0.1</v>
      </c>
      <c r="AM7" s="691"/>
      <c r="AN7" s="691"/>
      <c r="AO7" s="692"/>
      <c r="AP7" s="682" t="s">
        <v>231</v>
      </c>
      <c r="AQ7" s="683"/>
      <c r="AR7" s="683"/>
      <c r="AS7" s="683"/>
      <c r="AT7" s="683"/>
      <c r="AU7" s="683"/>
      <c r="AV7" s="683"/>
      <c r="AW7" s="683"/>
      <c r="AX7" s="683"/>
      <c r="AY7" s="683"/>
      <c r="AZ7" s="683"/>
      <c r="BA7" s="683"/>
      <c r="BB7" s="683"/>
      <c r="BC7" s="683"/>
      <c r="BD7" s="683"/>
      <c r="BE7" s="683"/>
      <c r="BF7" s="684"/>
      <c r="BG7" s="685">
        <v>1847834</v>
      </c>
      <c r="BH7" s="686"/>
      <c r="BI7" s="686"/>
      <c r="BJ7" s="686"/>
      <c r="BK7" s="686"/>
      <c r="BL7" s="686"/>
      <c r="BM7" s="686"/>
      <c r="BN7" s="687"/>
      <c r="BO7" s="688">
        <v>53.3</v>
      </c>
      <c r="BP7" s="688"/>
      <c r="BQ7" s="688"/>
      <c r="BR7" s="688"/>
      <c r="BS7" s="689" t="s">
        <v>127</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4358598</v>
      </c>
      <c r="CS7" s="686"/>
      <c r="CT7" s="686"/>
      <c r="CU7" s="686"/>
      <c r="CV7" s="686"/>
      <c r="CW7" s="686"/>
      <c r="CX7" s="686"/>
      <c r="CY7" s="687"/>
      <c r="CZ7" s="688">
        <v>38</v>
      </c>
      <c r="DA7" s="688"/>
      <c r="DB7" s="688"/>
      <c r="DC7" s="688"/>
      <c r="DD7" s="694">
        <v>200805</v>
      </c>
      <c r="DE7" s="686"/>
      <c r="DF7" s="686"/>
      <c r="DG7" s="686"/>
      <c r="DH7" s="686"/>
      <c r="DI7" s="686"/>
      <c r="DJ7" s="686"/>
      <c r="DK7" s="686"/>
      <c r="DL7" s="686"/>
      <c r="DM7" s="686"/>
      <c r="DN7" s="686"/>
      <c r="DO7" s="686"/>
      <c r="DP7" s="687"/>
      <c r="DQ7" s="694">
        <v>1321184</v>
      </c>
      <c r="DR7" s="686"/>
      <c r="DS7" s="686"/>
      <c r="DT7" s="686"/>
      <c r="DU7" s="686"/>
      <c r="DV7" s="686"/>
      <c r="DW7" s="686"/>
      <c r="DX7" s="686"/>
      <c r="DY7" s="686"/>
      <c r="DZ7" s="686"/>
      <c r="EA7" s="686"/>
      <c r="EB7" s="686"/>
      <c r="EC7" s="695"/>
    </row>
    <row r="8" spans="2:143" ht="11.25" customHeight="1" x14ac:dyDescent="0.2">
      <c r="B8" s="682" t="s">
        <v>233</v>
      </c>
      <c r="C8" s="683"/>
      <c r="D8" s="683"/>
      <c r="E8" s="683"/>
      <c r="F8" s="683"/>
      <c r="G8" s="683"/>
      <c r="H8" s="683"/>
      <c r="I8" s="683"/>
      <c r="J8" s="683"/>
      <c r="K8" s="683"/>
      <c r="L8" s="683"/>
      <c r="M8" s="683"/>
      <c r="N8" s="683"/>
      <c r="O8" s="683"/>
      <c r="P8" s="683"/>
      <c r="Q8" s="684"/>
      <c r="R8" s="685">
        <v>25454</v>
      </c>
      <c r="S8" s="686"/>
      <c r="T8" s="686"/>
      <c r="U8" s="686"/>
      <c r="V8" s="686"/>
      <c r="W8" s="686"/>
      <c r="X8" s="686"/>
      <c r="Y8" s="687"/>
      <c r="Z8" s="688">
        <v>0.2</v>
      </c>
      <c r="AA8" s="688"/>
      <c r="AB8" s="688"/>
      <c r="AC8" s="688"/>
      <c r="AD8" s="689">
        <v>25454</v>
      </c>
      <c r="AE8" s="689"/>
      <c r="AF8" s="689"/>
      <c r="AG8" s="689"/>
      <c r="AH8" s="689"/>
      <c r="AI8" s="689"/>
      <c r="AJ8" s="689"/>
      <c r="AK8" s="689"/>
      <c r="AL8" s="690">
        <v>0.5</v>
      </c>
      <c r="AM8" s="691"/>
      <c r="AN8" s="691"/>
      <c r="AO8" s="692"/>
      <c r="AP8" s="682" t="s">
        <v>234</v>
      </c>
      <c r="AQ8" s="683"/>
      <c r="AR8" s="683"/>
      <c r="AS8" s="683"/>
      <c r="AT8" s="683"/>
      <c r="AU8" s="683"/>
      <c r="AV8" s="683"/>
      <c r="AW8" s="683"/>
      <c r="AX8" s="683"/>
      <c r="AY8" s="683"/>
      <c r="AZ8" s="683"/>
      <c r="BA8" s="683"/>
      <c r="BB8" s="683"/>
      <c r="BC8" s="683"/>
      <c r="BD8" s="683"/>
      <c r="BE8" s="683"/>
      <c r="BF8" s="684"/>
      <c r="BG8" s="685">
        <v>51196</v>
      </c>
      <c r="BH8" s="686"/>
      <c r="BI8" s="686"/>
      <c r="BJ8" s="686"/>
      <c r="BK8" s="686"/>
      <c r="BL8" s="686"/>
      <c r="BM8" s="686"/>
      <c r="BN8" s="687"/>
      <c r="BO8" s="688">
        <v>1.5</v>
      </c>
      <c r="BP8" s="688"/>
      <c r="BQ8" s="688"/>
      <c r="BR8" s="688"/>
      <c r="BS8" s="694" t="s">
        <v>223</v>
      </c>
      <c r="BT8" s="686"/>
      <c r="BU8" s="686"/>
      <c r="BV8" s="686"/>
      <c r="BW8" s="686"/>
      <c r="BX8" s="686"/>
      <c r="BY8" s="686"/>
      <c r="BZ8" s="686"/>
      <c r="CA8" s="686"/>
      <c r="CB8" s="695"/>
      <c r="CD8" s="700" t="s">
        <v>235</v>
      </c>
      <c r="CE8" s="701"/>
      <c r="CF8" s="701"/>
      <c r="CG8" s="701"/>
      <c r="CH8" s="701"/>
      <c r="CI8" s="701"/>
      <c r="CJ8" s="701"/>
      <c r="CK8" s="701"/>
      <c r="CL8" s="701"/>
      <c r="CM8" s="701"/>
      <c r="CN8" s="701"/>
      <c r="CO8" s="701"/>
      <c r="CP8" s="701"/>
      <c r="CQ8" s="702"/>
      <c r="CR8" s="685">
        <v>2935489</v>
      </c>
      <c r="CS8" s="686"/>
      <c r="CT8" s="686"/>
      <c r="CU8" s="686"/>
      <c r="CV8" s="686"/>
      <c r="CW8" s="686"/>
      <c r="CX8" s="686"/>
      <c r="CY8" s="687"/>
      <c r="CZ8" s="688">
        <v>25.6</v>
      </c>
      <c r="DA8" s="688"/>
      <c r="DB8" s="688"/>
      <c r="DC8" s="688"/>
      <c r="DD8" s="694">
        <v>8918</v>
      </c>
      <c r="DE8" s="686"/>
      <c r="DF8" s="686"/>
      <c r="DG8" s="686"/>
      <c r="DH8" s="686"/>
      <c r="DI8" s="686"/>
      <c r="DJ8" s="686"/>
      <c r="DK8" s="686"/>
      <c r="DL8" s="686"/>
      <c r="DM8" s="686"/>
      <c r="DN8" s="686"/>
      <c r="DO8" s="686"/>
      <c r="DP8" s="687"/>
      <c r="DQ8" s="694">
        <v>1615999</v>
      </c>
      <c r="DR8" s="686"/>
      <c r="DS8" s="686"/>
      <c r="DT8" s="686"/>
      <c r="DU8" s="686"/>
      <c r="DV8" s="686"/>
      <c r="DW8" s="686"/>
      <c r="DX8" s="686"/>
      <c r="DY8" s="686"/>
      <c r="DZ8" s="686"/>
      <c r="EA8" s="686"/>
      <c r="EB8" s="686"/>
      <c r="EC8" s="695"/>
    </row>
    <row r="9" spans="2:143" ht="11.25" customHeight="1" x14ac:dyDescent="0.2">
      <c r="B9" s="682" t="s">
        <v>236</v>
      </c>
      <c r="C9" s="683"/>
      <c r="D9" s="683"/>
      <c r="E9" s="683"/>
      <c r="F9" s="683"/>
      <c r="G9" s="683"/>
      <c r="H9" s="683"/>
      <c r="I9" s="683"/>
      <c r="J9" s="683"/>
      <c r="K9" s="683"/>
      <c r="L9" s="683"/>
      <c r="M9" s="683"/>
      <c r="N9" s="683"/>
      <c r="O9" s="683"/>
      <c r="P9" s="683"/>
      <c r="Q9" s="684"/>
      <c r="R9" s="685">
        <v>30279</v>
      </c>
      <c r="S9" s="686"/>
      <c r="T9" s="686"/>
      <c r="U9" s="686"/>
      <c r="V9" s="686"/>
      <c r="W9" s="686"/>
      <c r="X9" s="686"/>
      <c r="Y9" s="687"/>
      <c r="Z9" s="688">
        <v>0.3</v>
      </c>
      <c r="AA9" s="688"/>
      <c r="AB9" s="688"/>
      <c r="AC9" s="688"/>
      <c r="AD9" s="689">
        <v>30279</v>
      </c>
      <c r="AE9" s="689"/>
      <c r="AF9" s="689"/>
      <c r="AG9" s="689"/>
      <c r="AH9" s="689"/>
      <c r="AI9" s="689"/>
      <c r="AJ9" s="689"/>
      <c r="AK9" s="689"/>
      <c r="AL9" s="690">
        <v>0.5</v>
      </c>
      <c r="AM9" s="691"/>
      <c r="AN9" s="691"/>
      <c r="AO9" s="692"/>
      <c r="AP9" s="682" t="s">
        <v>237</v>
      </c>
      <c r="AQ9" s="683"/>
      <c r="AR9" s="683"/>
      <c r="AS9" s="683"/>
      <c r="AT9" s="683"/>
      <c r="AU9" s="683"/>
      <c r="AV9" s="683"/>
      <c r="AW9" s="683"/>
      <c r="AX9" s="683"/>
      <c r="AY9" s="683"/>
      <c r="AZ9" s="683"/>
      <c r="BA9" s="683"/>
      <c r="BB9" s="683"/>
      <c r="BC9" s="683"/>
      <c r="BD9" s="683"/>
      <c r="BE9" s="683"/>
      <c r="BF9" s="684"/>
      <c r="BG9" s="685">
        <v>1722057</v>
      </c>
      <c r="BH9" s="686"/>
      <c r="BI9" s="686"/>
      <c r="BJ9" s="686"/>
      <c r="BK9" s="686"/>
      <c r="BL9" s="686"/>
      <c r="BM9" s="686"/>
      <c r="BN9" s="687"/>
      <c r="BO9" s="688">
        <v>49.7</v>
      </c>
      <c r="BP9" s="688"/>
      <c r="BQ9" s="688"/>
      <c r="BR9" s="688"/>
      <c r="BS9" s="694" t="s">
        <v>127</v>
      </c>
      <c r="BT9" s="686"/>
      <c r="BU9" s="686"/>
      <c r="BV9" s="686"/>
      <c r="BW9" s="686"/>
      <c r="BX9" s="686"/>
      <c r="BY9" s="686"/>
      <c r="BZ9" s="686"/>
      <c r="CA9" s="686"/>
      <c r="CB9" s="695"/>
      <c r="CD9" s="700" t="s">
        <v>238</v>
      </c>
      <c r="CE9" s="701"/>
      <c r="CF9" s="701"/>
      <c r="CG9" s="701"/>
      <c r="CH9" s="701"/>
      <c r="CI9" s="701"/>
      <c r="CJ9" s="701"/>
      <c r="CK9" s="701"/>
      <c r="CL9" s="701"/>
      <c r="CM9" s="701"/>
      <c r="CN9" s="701"/>
      <c r="CO9" s="701"/>
      <c r="CP9" s="701"/>
      <c r="CQ9" s="702"/>
      <c r="CR9" s="685">
        <v>793438</v>
      </c>
      <c r="CS9" s="686"/>
      <c r="CT9" s="686"/>
      <c r="CU9" s="686"/>
      <c r="CV9" s="686"/>
      <c r="CW9" s="686"/>
      <c r="CX9" s="686"/>
      <c r="CY9" s="687"/>
      <c r="CZ9" s="688">
        <v>6.9</v>
      </c>
      <c r="DA9" s="688"/>
      <c r="DB9" s="688"/>
      <c r="DC9" s="688"/>
      <c r="DD9" s="694">
        <v>311</v>
      </c>
      <c r="DE9" s="686"/>
      <c r="DF9" s="686"/>
      <c r="DG9" s="686"/>
      <c r="DH9" s="686"/>
      <c r="DI9" s="686"/>
      <c r="DJ9" s="686"/>
      <c r="DK9" s="686"/>
      <c r="DL9" s="686"/>
      <c r="DM9" s="686"/>
      <c r="DN9" s="686"/>
      <c r="DO9" s="686"/>
      <c r="DP9" s="687"/>
      <c r="DQ9" s="694">
        <v>668490</v>
      </c>
      <c r="DR9" s="686"/>
      <c r="DS9" s="686"/>
      <c r="DT9" s="686"/>
      <c r="DU9" s="686"/>
      <c r="DV9" s="686"/>
      <c r="DW9" s="686"/>
      <c r="DX9" s="686"/>
      <c r="DY9" s="686"/>
      <c r="DZ9" s="686"/>
      <c r="EA9" s="686"/>
      <c r="EB9" s="686"/>
      <c r="EC9" s="695"/>
    </row>
    <row r="10" spans="2:143" ht="11.25" customHeight="1" x14ac:dyDescent="0.2">
      <c r="B10" s="682" t="s">
        <v>239</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127</v>
      </c>
      <c r="AA10" s="688"/>
      <c r="AB10" s="688"/>
      <c r="AC10" s="688"/>
      <c r="AD10" s="689" t="s">
        <v>223</v>
      </c>
      <c r="AE10" s="689"/>
      <c r="AF10" s="689"/>
      <c r="AG10" s="689"/>
      <c r="AH10" s="689"/>
      <c r="AI10" s="689"/>
      <c r="AJ10" s="689"/>
      <c r="AK10" s="689"/>
      <c r="AL10" s="690" t="s">
        <v>127</v>
      </c>
      <c r="AM10" s="691"/>
      <c r="AN10" s="691"/>
      <c r="AO10" s="692"/>
      <c r="AP10" s="682" t="s">
        <v>240</v>
      </c>
      <c r="AQ10" s="683"/>
      <c r="AR10" s="683"/>
      <c r="AS10" s="683"/>
      <c r="AT10" s="683"/>
      <c r="AU10" s="683"/>
      <c r="AV10" s="683"/>
      <c r="AW10" s="683"/>
      <c r="AX10" s="683"/>
      <c r="AY10" s="683"/>
      <c r="AZ10" s="683"/>
      <c r="BA10" s="683"/>
      <c r="BB10" s="683"/>
      <c r="BC10" s="683"/>
      <c r="BD10" s="683"/>
      <c r="BE10" s="683"/>
      <c r="BF10" s="684"/>
      <c r="BG10" s="685">
        <v>48417</v>
      </c>
      <c r="BH10" s="686"/>
      <c r="BI10" s="686"/>
      <c r="BJ10" s="686"/>
      <c r="BK10" s="686"/>
      <c r="BL10" s="686"/>
      <c r="BM10" s="686"/>
      <c r="BN10" s="687"/>
      <c r="BO10" s="688">
        <v>1.4</v>
      </c>
      <c r="BP10" s="688"/>
      <c r="BQ10" s="688"/>
      <c r="BR10" s="688"/>
      <c r="BS10" s="694" t="s">
        <v>127</v>
      </c>
      <c r="BT10" s="686"/>
      <c r="BU10" s="686"/>
      <c r="BV10" s="686"/>
      <c r="BW10" s="686"/>
      <c r="BX10" s="686"/>
      <c r="BY10" s="686"/>
      <c r="BZ10" s="686"/>
      <c r="CA10" s="686"/>
      <c r="CB10" s="695"/>
      <c r="CD10" s="700" t="s">
        <v>241</v>
      </c>
      <c r="CE10" s="701"/>
      <c r="CF10" s="701"/>
      <c r="CG10" s="701"/>
      <c r="CH10" s="701"/>
      <c r="CI10" s="701"/>
      <c r="CJ10" s="701"/>
      <c r="CK10" s="701"/>
      <c r="CL10" s="701"/>
      <c r="CM10" s="701"/>
      <c r="CN10" s="701"/>
      <c r="CO10" s="701"/>
      <c r="CP10" s="701"/>
      <c r="CQ10" s="702"/>
      <c r="CR10" s="685">
        <v>6193</v>
      </c>
      <c r="CS10" s="686"/>
      <c r="CT10" s="686"/>
      <c r="CU10" s="686"/>
      <c r="CV10" s="686"/>
      <c r="CW10" s="686"/>
      <c r="CX10" s="686"/>
      <c r="CY10" s="687"/>
      <c r="CZ10" s="688">
        <v>0.1</v>
      </c>
      <c r="DA10" s="688"/>
      <c r="DB10" s="688"/>
      <c r="DC10" s="688"/>
      <c r="DD10" s="694" t="s">
        <v>179</v>
      </c>
      <c r="DE10" s="686"/>
      <c r="DF10" s="686"/>
      <c r="DG10" s="686"/>
      <c r="DH10" s="686"/>
      <c r="DI10" s="686"/>
      <c r="DJ10" s="686"/>
      <c r="DK10" s="686"/>
      <c r="DL10" s="686"/>
      <c r="DM10" s="686"/>
      <c r="DN10" s="686"/>
      <c r="DO10" s="686"/>
      <c r="DP10" s="687"/>
      <c r="DQ10" s="694">
        <v>954</v>
      </c>
      <c r="DR10" s="686"/>
      <c r="DS10" s="686"/>
      <c r="DT10" s="686"/>
      <c r="DU10" s="686"/>
      <c r="DV10" s="686"/>
      <c r="DW10" s="686"/>
      <c r="DX10" s="686"/>
      <c r="DY10" s="686"/>
      <c r="DZ10" s="686"/>
      <c r="EA10" s="686"/>
      <c r="EB10" s="686"/>
      <c r="EC10" s="695"/>
    </row>
    <row r="11" spans="2:143" ht="11.25" customHeight="1" x14ac:dyDescent="0.2">
      <c r="B11" s="682" t="s">
        <v>242</v>
      </c>
      <c r="C11" s="683"/>
      <c r="D11" s="683"/>
      <c r="E11" s="683"/>
      <c r="F11" s="683"/>
      <c r="G11" s="683"/>
      <c r="H11" s="683"/>
      <c r="I11" s="683"/>
      <c r="J11" s="683"/>
      <c r="K11" s="683"/>
      <c r="L11" s="683"/>
      <c r="M11" s="683"/>
      <c r="N11" s="683"/>
      <c r="O11" s="683"/>
      <c r="P11" s="683"/>
      <c r="Q11" s="684"/>
      <c r="R11" s="685">
        <v>518782</v>
      </c>
      <c r="S11" s="686"/>
      <c r="T11" s="686"/>
      <c r="U11" s="686"/>
      <c r="V11" s="686"/>
      <c r="W11" s="686"/>
      <c r="X11" s="686"/>
      <c r="Y11" s="687"/>
      <c r="Z11" s="690">
        <v>4.4000000000000004</v>
      </c>
      <c r="AA11" s="691"/>
      <c r="AB11" s="691"/>
      <c r="AC11" s="703"/>
      <c r="AD11" s="694">
        <v>518782</v>
      </c>
      <c r="AE11" s="686"/>
      <c r="AF11" s="686"/>
      <c r="AG11" s="686"/>
      <c r="AH11" s="686"/>
      <c r="AI11" s="686"/>
      <c r="AJ11" s="686"/>
      <c r="AK11" s="687"/>
      <c r="AL11" s="690">
        <v>9.4</v>
      </c>
      <c r="AM11" s="691"/>
      <c r="AN11" s="691"/>
      <c r="AO11" s="692"/>
      <c r="AP11" s="682" t="s">
        <v>243</v>
      </c>
      <c r="AQ11" s="683"/>
      <c r="AR11" s="683"/>
      <c r="AS11" s="683"/>
      <c r="AT11" s="683"/>
      <c r="AU11" s="683"/>
      <c r="AV11" s="683"/>
      <c r="AW11" s="683"/>
      <c r="AX11" s="683"/>
      <c r="AY11" s="683"/>
      <c r="AZ11" s="683"/>
      <c r="BA11" s="683"/>
      <c r="BB11" s="683"/>
      <c r="BC11" s="683"/>
      <c r="BD11" s="683"/>
      <c r="BE11" s="683"/>
      <c r="BF11" s="684"/>
      <c r="BG11" s="685">
        <v>26164</v>
      </c>
      <c r="BH11" s="686"/>
      <c r="BI11" s="686"/>
      <c r="BJ11" s="686"/>
      <c r="BK11" s="686"/>
      <c r="BL11" s="686"/>
      <c r="BM11" s="686"/>
      <c r="BN11" s="687"/>
      <c r="BO11" s="688">
        <v>0.8</v>
      </c>
      <c r="BP11" s="688"/>
      <c r="BQ11" s="688"/>
      <c r="BR11" s="688"/>
      <c r="BS11" s="694" t="s">
        <v>127</v>
      </c>
      <c r="BT11" s="686"/>
      <c r="BU11" s="686"/>
      <c r="BV11" s="686"/>
      <c r="BW11" s="686"/>
      <c r="BX11" s="686"/>
      <c r="BY11" s="686"/>
      <c r="BZ11" s="686"/>
      <c r="CA11" s="686"/>
      <c r="CB11" s="695"/>
      <c r="CD11" s="700" t="s">
        <v>244</v>
      </c>
      <c r="CE11" s="701"/>
      <c r="CF11" s="701"/>
      <c r="CG11" s="701"/>
      <c r="CH11" s="701"/>
      <c r="CI11" s="701"/>
      <c r="CJ11" s="701"/>
      <c r="CK11" s="701"/>
      <c r="CL11" s="701"/>
      <c r="CM11" s="701"/>
      <c r="CN11" s="701"/>
      <c r="CO11" s="701"/>
      <c r="CP11" s="701"/>
      <c r="CQ11" s="702"/>
      <c r="CR11" s="685">
        <v>89013</v>
      </c>
      <c r="CS11" s="686"/>
      <c r="CT11" s="686"/>
      <c r="CU11" s="686"/>
      <c r="CV11" s="686"/>
      <c r="CW11" s="686"/>
      <c r="CX11" s="686"/>
      <c r="CY11" s="687"/>
      <c r="CZ11" s="688">
        <v>0.8</v>
      </c>
      <c r="DA11" s="688"/>
      <c r="DB11" s="688"/>
      <c r="DC11" s="688"/>
      <c r="DD11" s="694">
        <v>3666</v>
      </c>
      <c r="DE11" s="686"/>
      <c r="DF11" s="686"/>
      <c r="DG11" s="686"/>
      <c r="DH11" s="686"/>
      <c r="DI11" s="686"/>
      <c r="DJ11" s="686"/>
      <c r="DK11" s="686"/>
      <c r="DL11" s="686"/>
      <c r="DM11" s="686"/>
      <c r="DN11" s="686"/>
      <c r="DO11" s="686"/>
      <c r="DP11" s="687"/>
      <c r="DQ11" s="694">
        <v>82407</v>
      </c>
      <c r="DR11" s="686"/>
      <c r="DS11" s="686"/>
      <c r="DT11" s="686"/>
      <c r="DU11" s="686"/>
      <c r="DV11" s="686"/>
      <c r="DW11" s="686"/>
      <c r="DX11" s="686"/>
      <c r="DY11" s="686"/>
      <c r="DZ11" s="686"/>
      <c r="EA11" s="686"/>
      <c r="EB11" s="686"/>
      <c r="EC11" s="695"/>
    </row>
    <row r="12" spans="2:143" ht="11.25" customHeight="1" x14ac:dyDescent="0.2">
      <c r="B12" s="682" t="s">
        <v>245</v>
      </c>
      <c r="C12" s="683"/>
      <c r="D12" s="683"/>
      <c r="E12" s="683"/>
      <c r="F12" s="683"/>
      <c r="G12" s="683"/>
      <c r="H12" s="683"/>
      <c r="I12" s="683"/>
      <c r="J12" s="683"/>
      <c r="K12" s="683"/>
      <c r="L12" s="683"/>
      <c r="M12" s="683"/>
      <c r="N12" s="683"/>
      <c r="O12" s="683"/>
      <c r="P12" s="683"/>
      <c r="Q12" s="684"/>
      <c r="R12" s="685">
        <v>6425</v>
      </c>
      <c r="S12" s="686"/>
      <c r="T12" s="686"/>
      <c r="U12" s="686"/>
      <c r="V12" s="686"/>
      <c r="W12" s="686"/>
      <c r="X12" s="686"/>
      <c r="Y12" s="687"/>
      <c r="Z12" s="688">
        <v>0.1</v>
      </c>
      <c r="AA12" s="688"/>
      <c r="AB12" s="688"/>
      <c r="AC12" s="688"/>
      <c r="AD12" s="689">
        <v>6425</v>
      </c>
      <c r="AE12" s="689"/>
      <c r="AF12" s="689"/>
      <c r="AG12" s="689"/>
      <c r="AH12" s="689"/>
      <c r="AI12" s="689"/>
      <c r="AJ12" s="689"/>
      <c r="AK12" s="689"/>
      <c r="AL12" s="690">
        <v>0.1</v>
      </c>
      <c r="AM12" s="691"/>
      <c r="AN12" s="691"/>
      <c r="AO12" s="692"/>
      <c r="AP12" s="682" t="s">
        <v>246</v>
      </c>
      <c r="AQ12" s="683"/>
      <c r="AR12" s="683"/>
      <c r="AS12" s="683"/>
      <c r="AT12" s="683"/>
      <c r="AU12" s="683"/>
      <c r="AV12" s="683"/>
      <c r="AW12" s="683"/>
      <c r="AX12" s="683"/>
      <c r="AY12" s="683"/>
      <c r="AZ12" s="683"/>
      <c r="BA12" s="683"/>
      <c r="BB12" s="683"/>
      <c r="BC12" s="683"/>
      <c r="BD12" s="683"/>
      <c r="BE12" s="683"/>
      <c r="BF12" s="684"/>
      <c r="BG12" s="685">
        <v>1444802</v>
      </c>
      <c r="BH12" s="686"/>
      <c r="BI12" s="686"/>
      <c r="BJ12" s="686"/>
      <c r="BK12" s="686"/>
      <c r="BL12" s="686"/>
      <c r="BM12" s="686"/>
      <c r="BN12" s="687"/>
      <c r="BO12" s="688">
        <v>41.7</v>
      </c>
      <c r="BP12" s="688"/>
      <c r="BQ12" s="688"/>
      <c r="BR12" s="688"/>
      <c r="BS12" s="694" t="s">
        <v>223</v>
      </c>
      <c r="BT12" s="686"/>
      <c r="BU12" s="686"/>
      <c r="BV12" s="686"/>
      <c r="BW12" s="686"/>
      <c r="BX12" s="686"/>
      <c r="BY12" s="686"/>
      <c r="BZ12" s="686"/>
      <c r="CA12" s="686"/>
      <c r="CB12" s="695"/>
      <c r="CD12" s="700" t="s">
        <v>247</v>
      </c>
      <c r="CE12" s="701"/>
      <c r="CF12" s="701"/>
      <c r="CG12" s="701"/>
      <c r="CH12" s="701"/>
      <c r="CI12" s="701"/>
      <c r="CJ12" s="701"/>
      <c r="CK12" s="701"/>
      <c r="CL12" s="701"/>
      <c r="CM12" s="701"/>
      <c r="CN12" s="701"/>
      <c r="CO12" s="701"/>
      <c r="CP12" s="701"/>
      <c r="CQ12" s="702"/>
      <c r="CR12" s="685">
        <v>159438</v>
      </c>
      <c r="CS12" s="686"/>
      <c r="CT12" s="686"/>
      <c r="CU12" s="686"/>
      <c r="CV12" s="686"/>
      <c r="CW12" s="686"/>
      <c r="CX12" s="686"/>
      <c r="CY12" s="687"/>
      <c r="CZ12" s="688">
        <v>1.4</v>
      </c>
      <c r="DA12" s="688"/>
      <c r="DB12" s="688"/>
      <c r="DC12" s="688"/>
      <c r="DD12" s="694" t="s">
        <v>127</v>
      </c>
      <c r="DE12" s="686"/>
      <c r="DF12" s="686"/>
      <c r="DG12" s="686"/>
      <c r="DH12" s="686"/>
      <c r="DI12" s="686"/>
      <c r="DJ12" s="686"/>
      <c r="DK12" s="686"/>
      <c r="DL12" s="686"/>
      <c r="DM12" s="686"/>
      <c r="DN12" s="686"/>
      <c r="DO12" s="686"/>
      <c r="DP12" s="687"/>
      <c r="DQ12" s="694">
        <v>136311</v>
      </c>
      <c r="DR12" s="686"/>
      <c r="DS12" s="686"/>
      <c r="DT12" s="686"/>
      <c r="DU12" s="686"/>
      <c r="DV12" s="686"/>
      <c r="DW12" s="686"/>
      <c r="DX12" s="686"/>
      <c r="DY12" s="686"/>
      <c r="DZ12" s="686"/>
      <c r="EA12" s="686"/>
      <c r="EB12" s="686"/>
      <c r="EC12" s="695"/>
    </row>
    <row r="13" spans="2:143" ht="11.25" customHeight="1" x14ac:dyDescent="0.2">
      <c r="B13" s="682" t="s">
        <v>248</v>
      </c>
      <c r="C13" s="683"/>
      <c r="D13" s="683"/>
      <c r="E13" s="683"/>
      <c r="F13" s="683"/>
      <c r="G13" s="683"/>
      <c r="H13" s="683"/>
      <c r="I13" s="683"/>
      <c r="J13" s="683"/>
      <c r="K13" s="683"/>
      <c r="L13" s="683"/>
      <c r="M13" s="683"/>
      <c r="N13" s="683"/>
      <c r="O13" s="683"/>
      <c r="P13" s="683"/>
      <c r="Q13" s="684"/>
      <c r="R13" s="685" t="s">
        <v>179</v>
      </c>
      <c r="S13" s="686"/>
      <c r="T13" s="686"/>
      <c r="U13" s="686"/>
      <c r="V13" s="686"/>
      <c r="W13" s="686"/>
      <c r="X13" s="686"/>
      <c r="Y13" s="687"/>
      <c r="Z13" s="688" t="s">
        <v>223</v>
      </c>
      <c r="AA13" s="688"/>
      <c r="AB13" s="688"/>
      <c r="AC13" s="688"/>
      <c r="AD13" s="689" t="s">
        <v>127</v>
      </c>
      <c r="AE13" s="689"/>
      <c r="AF13" s="689"/>
      <c r="AG13" s="689"/>
      <c r="AH13" s="689"/>
      <c r="AI13" s="689"/>
      <c r="AJ13" s="689"/>
      <c r="AK13" s="689"/>
      <c r="AL13" s="690" t="s">
        <v>127</v>
      </c>
      <c r="AM13" s="691"/>
      <c r="AN13" s="691"/>
      <c r="AO13" s="692"/>
      <c r="AP13" s="682" t="s">
        <v>249</v>
      </c>
      <c r="AQ13" s="683"/>
      <c r="AR13" s="683"/>
      <c r="AS13" s="683"/>
      <c r="AT13" s="683"/>
      <c r="AU13" s="683"/>
      <c r="AV13" s="683"/>
      <c r="AW13" s="683"/>
      <c r="AX13" s="683"/>
      <c r="AY13" s="683"/>
      <c r="AZ13" s="683"/>
      <c r="BA13" s="683"/>
      <c r="BB13" s="683"/>
      <c r="BC13" s="683"/>
      <c r="BD13" s="683"/>
      <c r="BE13" s="683"/>
      <c r="BF13" s="684"/>
      <c r="BG13" s="685">
        <v>1438183</v>
      </c>
      <c r="BH13" s="686"/>
      <c r="BI13" s="686"/>
      <c r="BJ13" s="686"/>
      <c r="BK13" s="686"/>
      <c r="BL13" s="686"/>
      <c r="BM13" s="686"/>
      <c r="BN13" s="687"/>
      <c r="BO13" s="688">
        <v>41.5</v>
      </c>
      <c r="BP13" s="688"/>
      <c r="BQ13" s="688"/>
      <c r="BR13" s="688"/>
      <c r="BS13" s="694" t="s">
        <v>223</v>
      </c>
      <c r="BT13" s="686"/>
      <c r="BU13" s="686"/>
      <c r="BV13" s="686"/>
      <c r="BW13" s="686"/>
      <c r="BX13" s="686"/>
      <c r="BY13" s="686"/>
      <c r="BZ13" s="686"/>
      <c r="CA13" s="686"/>
      <c r="CB13" s="695"/>
      <c r="CD13" s="700" t="s">
        <v>250</v>
      </c>
      <c r="CE13" s="701"/>
      <c r="CF13" s="701"/>
      <c r="CG13" s="701"/>
      <c r="CH13" s="701"/>
      <c r="CI13" s="701"/>
      <c r="CJ13" s="701"/>
      <c r="CK13" s="701"/>
      <c r="CL13" s="701"/>
      <c r="CM13" s="701"/>
      <c r="CN13" s="701"/>
      <c r="CO13" s="701"/>
      <c r="CP13" s="701"/>
      <c r="CQ13" s="702"/>
      <c r="CR13" s="685">
        <v>884184</v>
      </c>
      <c r="CS13" s="686"/>
      <c r="CT13" s="686"/>
      <c r="CU13" s="686"/>
      <c r="CV13" s="686"/>
      <c r="CW13" s="686"/>
      <c r="CX13" s="686"/>
      <c r="CY13" s="687"/>
      <c r="CZ13" s="688">
        <v>7.7</v>
      </c>
      <c r="DA13" s="688"/>
      <c r="DB13" s="688"/>
      <c r="DC13" s="688"/>
      <c r="DD13" s="694">
        <v>101029</v>
      </c>
      <c r="DE13" s="686"/>
      <c r="DF13" s="686"/>
      <c r="DG13" s="686"/>
      <c r="DH13" s="686"/>
      <c r="DI13" s="686"/>
      <c r="DJ13" s="686"/>
      <c r="DK13" s="686"/>
      <c r="DL13" s="686"/>
      <c r="DM13" s="686"/>
      <c r="DN13" s="686"/>
      <c r="DO13" s="686"/>
      <c r="DP13" s="687"/>
      <c r="DQ13" s="694">
        <v>803465</v>
      </c>
      <c r="DR13" s="686"/>
      <c r="DS13" s="686"/>
      <c r="DT13" s="686"/>
      <c r="DU13" s="686"/>
      <c r="DV13" s="686"/>
      <c r="DW13" s="686"/>
      <c r="DX13" s="686"/>
      <c r="DY13" s="686"/>
      <c r="DZ13" s="686"/>
      <c r="EA13" s="686"/>
      <c r="EB13" s="686"/>
      <c r="EC13" s="695"/>
    </row>
    <row r="14" spans="2:143" ht="11.25" customHeight="1" x14ac:dyDescent="0.2">
      <c r="B14" s="682" t="s">
        <v>251</v>
      </c>
      <c r="C14" s="683"/>
      <c r="D14" s="683"/>
      <c r="E14" s="683"/>
      <c r="F14" s="683"/>
      <c r="G14" s="683"/>
      <c r="H14" s="683"/>
      <c r="I14" s="683"/>
      <c r="J14" s="683"/>
      <c r="K14" s="683"/>
      <c r="L14" s="683"/>
      <c r="M14" s="683"/>
      <c r="N14" s="683"/>
      <c r="O14" s="683"/>
      <c r="P14" s="683"/>
      <c r="Q14" s="684"/>
      <c r="R14" s="685">
        <v>18</v>
      </c>
      <c r="S14" s="686"/>
      <c r="T14" s="686"/>
      <c r="U14" s="686"/>
      <c r="V14" s="686"/>
      <c r="W14" s="686"/>
      <c r="X14" s="686"/>
      <c r="Y14" s="687"/>
      <c r="Z14" s="688">
        <v>0</v>
      </c>
      <c r="AA14" s="688"/>
      <c r="AB14" s="688"/>
      <c r="AC14" s="688"/>
      <c r="AD14" s="689">
        <v>18</v>
      </c>
      <c r="AE14" s="689"/>
      <c r="AF14" s="689"/>
      <c r="AG14" s="689"/>
      <c r="AH14" s="689"/>
      <c r="AI14" s="689"/>
      <c r="AJ14" s="689"/>
      <c r="AK14" s="689"/>
      <c r="AL14" s="690">
        <v>0</v>
      </c>
      <c r="AM14" s="691"/>
      <c r="AN14" s="691"/>
      <c r="AO14" s="692"/>
      <c r="AP14" s="682" t="s">
        <v>252</v>
      </c>
      <c r="AQ14" s="683"/>
      <c r="AR14" s="683"/>
      <c r="AS14" s="683"/>
      <c r="AT14" s="683"/>
      <c r="AU14" s="683"/>
      <c r="AV14" s="683"/>
      <c r="AW14" s="683"/>
      <c r="AX14" s="683"/>
      <c r="AY14" s="683"/>
      <c r="AZ14" s="683"/>
      <c r="BA14" s="683"/>
      <c r="BB14" s="683"/>
      <c r="BC14" s="683"/>
      <c r="BD14" s="683"/>
      <c r="BE14" s="683"/>
      <c r="BF14" s="684"/>
      <c r="BG14" s="685">
        <v>51608</v>
      </c>
      <c r="BH14" s="686"/>
      <c r="BI14" s="686"/>
      <c r="BJ14" s="686"/>
      <c r="BK14" s="686"/>
      <c r="BL14" s="686"/>
      <c r="BM14" s="686"/>
      <c r="BN14" s="687"/>
      <c r="BO14" s="688">
        <v>1.5</v>
      </c>
      <c r="BP14" s="688"/>
      <c r="BQ14" s="688"/>
      <c r="BR14" s="688"/>
      <c r="BS14" s="694" t="s">
        <v>223</v>
      </c>
      <c r="BT14" s="686"/>
      <c r="BU14" s="686"/>
      <c r="BV14" s="686"/>
      <c r="BW14" s="686"/>
      <c r="BX14" s="686"/>
      <c r="BY14" s="686"/>
      <c r="BZ14" s="686"/>
      <c r="CA14" s="686"/>
      <c r="CB14" s="695"/>
      <c r="CD14" s="700" t="s">
        <v>253</v>
      </c>
      <c r="CE14" s="701"/>
      <c r="CF14" s="701"/>
      <c r="CG14" s="701"/>
      <c r="CH14" s="701"/>
      <c r="CI14" s="701"/>
      <c r="CJ14" s="701"/>
      <c r="CK14" s="701"/>
      <c r="CL14" s="701"/>
      <c r="CM14" s="701"/>
      <c r="CN14" s="701"/>
      <c r="CO14" s="701"/>
      <c r="CP14" s="701"/>
      <c r="CQ14" s="702"/>
      <c r="CR14" s="685">
        <v>460306</v>
      </c>
      <c r="CS14" s="686"/>
      <c r="CT14" s="686"/>
      <c r="CU14" s="686"/>
      <c r="CV14" s="686"/>
      <c r="CW14" s="686"/>
      <c r="CX14" s="686"/>
      <c r="CY14" s="687"/>
      <c r="CZ14" s="688">
        <v>4</v>
      </c>
      <c r="DA14" s="688"/>
      <c r="DB14" s="688"/>
      <c r="DC14" s="688"/>
      <c r="DD14" s="694">
        <v>49750</v>
      </c>
      <c r="DE14" s="686"/>
      <c r="DF14" s="686"/>
      <c r="DG14" s="686"/>
      <c r="DH14" s="686"/>
      <c r="DI14" s="686"/>
      <c r="DJ14" s="686"/>
      <c r="DK14" s="686"/>
      <c r="DL14" s="686"/>
      <c r="DM14" s="686"/>
      <c r="DN14" s="686"/>
      <c r="DO14" s="686"/>
      <c r="DP14" s="687"/>
      <c r="DQ14" s="694">
        <v>425342</v>
      </c>
      <c r="DR14" s="686"/>
      <c r="DS14" s="686"/>
      <c r="DT14" s="686"/>
      <c r="DU14" s="686"/>
      <c r="DV14" s="686"/>
      <c r="DW14" s="686"/>
      <c r="DX14" s="686"/>
      <c r="DY14" s="686"/>
      <c r="DZ14" s="686"/>
      <c r="EA14" s="686"/>
      <c r="EB14" s="686"/>
      <c r="EC14" s="695"/>
    </row>
    <row r="15" spans="2:143" ht="11.25" customHeight="1" x14ac:dyDescent="0.2">
      <c r="B15" s="682" t="s">
        <v>254</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223</v>
      </c>
      <c r="AA15" s="688"/>
      <c r="AB15" s="688"/>
      <c r="AC15" s="688"/>
      <c r="AD15" s="689" t="s">
        <v>127</v>
      </c>
      <c r="AE15" s="689"/>
      <c r="AF15" s="689"/>
      <c r="AG15" s="689"/>
      <c r="AH15" s="689"/>
      <c r="AI15" s="689"/>
      <c r="AJ15" s="689"/>
      <c r="AK15" s="689"/>
      <c r="AL15" s="690" t="s">
        <v>127</v>
      </c>
      <c r="AM15" s="691"/>
      <c r="AN15" s="691"/>
      <c r="AO15" s="692"/>
      <c r="AP15" s="682" t="s">
        <v>255</v>
      </c>
      <c r="AQ15" s="683"/>
      <c r="AR15" s="683"/>
      <c r="AS15" s="683"/>
      <c r="AT15" s="683"/>
      <c r="AU15" s="683"/>
      <c r="AV15" s="683"/>
      <c r="AW15" s="683"/>
      <c r="AX15" s="683"/>
      <c r="AY15" s="683"/>
      <c r="AZ15" s="683"/>
      <c r="BA15" s="683"/>
      <c r="BB15" s="683"/>
      <c r="BC15" s="683"/>
      <c r="BD15" s="683"/>
      <c r="BE15" s="683"/>
      <c r="BF15" s="684"/>
      <c r="BG15" s="685">
        <v>122842</v>
      </c>
      <c r="BH15" s="686"/>
      <c r="BI15" s="686"/>
      <c r="BJ15" s="686"/>
      <c r="BK15" s="686"/>
      <c r="BL15" s="686"/>
      <c r="BM15" s="686"/>
      <c r="BN15" s="687"/>
      <c r="BO15" s="688">
        <v>3.5</v>
      </c>
      <c r="BP15" s="688"/>
      <c r="BQ15" s="688"/>
      <c r="BR15" s="688"/>
      <c r="BS15" s="694" t="s">
        <v>127</v>
      </c>
      <c r="BT15" s="686"/>
      <c r="BU15" s="686"/>
      <c r="BV15" s="686"/>
      <c r="BW15" s="686"/>
      <c r="BX15" s="686"/>
      <c r="BY15" s="686"/>
      <c r="BZ15" s="686"/>
      <c r="CA15" s="686"/>
      <c r="CB15" s="695"/>
      <c r="CD15" s="700" t="s">
        <v>256</v>
      </c>
      <c r="CE15" s="701"/>
      <c r="CF15" s="701"/>
      <c r="CG15" s="701"/>
      <c r="CH15" s="701"/>
      <c r="CI15" s="701"/>
      <c r="CJ15" s="701"/>
      <c r="CK15" s="701"/>
      <c r="CL15" s="701"/>
      <c r="CM15" s="701"/>
      <c r="CN15" s="701"/>
      <c r="CO15" s="701"/>
      <c r="CP15" s="701"/>
      <c r="CQ15" s="702"/>
      <c r="CR15" s="685">
        <v>1036726</v>
      </c>
      <c r="CS15" s="686"/>
      <c r="CT15" s="686"/>
      <c r="CU15" s="686"/>
      <c r="CV15" s="686"/>
      <c r="CW15" s="686"/>
      <c r="CX15" s="686"/>
      <c r="CY15" s="687"/>
      <c r="CZ15" s="688">
        <v>9</v>
      </c>
      <c r="DA15" s="688"/>
      <c r="DB15" s="688"/>
      <c r="DC15" s="688"/>
      <c r="DD15" s="694">
        <v>83165</v>
      </c>
      <c r="DE15" s="686"/>
      <c r="DF15" s="686"/>
      <c r="DG15" s="686"/>
      <c r="DH15" s="686"/>
      <c r="DI15" s="686"/>
      <c r="DJ15" s="686"/>
      <c r="DK15" s="686"/>
      <c r="DL15" s="686"/>
      <c r="DM15" s="686"/>
      <c r="DN15" s="686"/>
      <c r="DO15" s="686"/>
      <c r="DP15" s="687"/>
      <c r="DQ15" s="694">
        <v>863608</v>
      </c>
      <c r="DR15" s="686"/>
      <c r="DS15" s="686"/>
      <c r="DT15" s="686"/>
      <c r="DU15" s="686"/>
      <c r="DV15" s="686"/>
      <c r="DW15" s="686"/>
      <c r="DX15" s="686"/>
      <c r="DY15" s="686"/>
      <c r="DZ15" s="686"/>
      <c r="EA15" s="686"/>
      <c r="EB15" s="686"/>
      <c r="EC15" s="695"/>
    </row>
    <row r="16" spans="2:143" ht="11.25" customHeight="1" x14ac:dyDescent="0.2">
      <c r="B16" s="682" t="s">
        <v>257</v>
      </c>
      <c r="C16" s="683"/>
      <c r="D16" s="683"/>
      <c r="E16" s="683"/>
      <c r="F16" s="683"/>
      <c r="G16" s="683"/>
      <c r="H16" s="683"/>
      <c r="I16" s="683"/>
      <c r="J16" s="683"/>
      <c r="K16" s="683"/>
      <c r="L16" s="683"/>
      <c r="M16" s="683"/>
      <c r="N16" s="683"/>
      <c r="O16" s="683"/>
      <c r="P16" s="683"/>
      <c r="Q16" s="684"/>
      <c r="R16" s="685">
        <v>11124</v>
      </c>
      <c r="S16" s="686"/>
      <c r="T16" s="686"/>
      <c r="U16" s="686"/>
      <c r="V16" s="686"/>
      <c r="W16" s="686"/>
      <c r="X16" s="686"/>
      <c r="Y16" s="687"/>
      <c r="Z16" s="688">
        <v>0.1</v>
      </c>
      <c r="AA16" s="688"/>
      <c r="AB16" s="688"/>
      <c r="AC16" s="688"/>
      <c r="AD16" s="689">
        <v>11124</v>
      </c>
      <c r="AE16" s="689"/>
      <c r="AF16" s="689"/>
      <c r="AG16" s="689"/>
      <c r="AH16" s="689"/>
      <c r="AI16" s="689"/>
      <c r="AJ16" s="689"/>
      <c r="AK16" s="689"/>
      <c r="AL16" s="690">
        <v>0.2</v>
      </c>
      <c r="AM16" s="691"/>
      <c r="AN16" s="691"/>
      <c r="AO16" s="692"/>
      <c r="AP16" s="682" t="s">
        <v>258</v>
      </c>
      <c r="AQ16" s="683"/>
      <c r="AR16" s="683"/>
      <c r="AS16" s="683"/>
      <c r="AT16" s="683"/>
      <c r="AU16" s="683"/>
      <c r="AV16" s="683"/>
      <c r="AW16" s="683"/>
      <c r="AX16" s="683"/>
      <c r="AY16" s="683"/>
      <c r="AZ16" s="683"/>
      <c r="BA16" s="683"/>
      <c r="BB16" s="683"/>
      <c r="BC16" s="683"/>
      <c r="BD16" s="683"/>
      <c r="BE16" s="683"/>
      <c r="BF16" s="684"/>
      <c r="BG16" s="685" t="s">
        <v>223</v>
      </c>
      <c r="BH16" s="686"/>
      <c r="BI16" s="686"/>
      <c r="BJ16" s="686"/>
      <c r="BK16" s="686"/>
      <c r="BL16" s="686"/>
      <c r="BM16" s="686"/>
      <c r="BN16" s="687"/>
      <c r="BO16" s="688" t="s">
        <v>127</v>
      </c>
      <c r="BP16" s="688"/>
      <c r="BQ16" s="688"/>
      <c r="BR16" s="688"/>
      <c r="BS16" s="694" t="s">
        <v>127</v>
      </c>
      <c r="BT16" s="686"/>
      <c r="BU16" s="686"/>
      <c r="BV16" s="686"/>
      <c r="BW16" s="686"/>
      <c r="BX16" s="686"/>
      <c r="BY16" s="686"/>
      <c r="BZ16" s="686"/>
      <c r="CA16" s="686"/>
      <c r="CB16" s="695"/>
      <c r="CD16" s="700" t="s">
        <v>259</v>
      </c>
      <c r="CE16" s="701"/>
      <c r="CF16" s="701"/>
      <c r="CG16" s="701"/>
      <c r="CH16" s="701"/>
      <c r="CI16" s="701"/>
      <c r="CJ16" s="701"/>
      <c r="CK16" s="701"/>
      <c r="CL16" s="701"/>
      <c r="CM16" s="701"/>
      <c r="CN16" s="701"/>
      <c r="CO16" s="701"/>
      <c r="CP16" s="701"/>
      <c r="CQ16" s="702"/>
      <c r="CR16" s="685" t="s">
        <v>127</v>
      </c>
      <c r="CS16" s="686"/>
      <c r="CT16" s="686"/>
      <c r="CU16" s="686"/>
      <c r="CV16" s="686"/>
      <c r="CW16" s="686"/>
      <c r="CX16" s="686"/>
      <c r="CY16" s="687"/>
      <c r="CZ16" s="688" t="s">
        <v>223</v>
      </c>
      <c r="DA16" s="688"/>
      <c r="DB16" s="688"/>
      <c r="DC16" s="688"/>
      <c r="DD16" s="694" t="s">
        <v>127</v>
      </c>
      <c r="DE16" s="686"/>
      <c r="DF16" s="686"/>
      <c r="DG16" s="686"/>
      <c r="DH16" s="686"/>
      <c r="DI16" s="686"/>
      <c r="DJ16" s="686"/>
      <c r="DK16" s="686"/>
      <c r="DL16" s="686"/>
      <c r="DM16" s="686"/>
      <c r="DN16" s="686"/>
      <c r="DO16" s="686"/>
      <c r="DP16" s="687"/>
      <c r="DQ16" s="694" t="s">
        <v>127</v>
      </c>
      <c r="DR16" s="686"/>
      <c r="DS16" s="686"/>
      <c r="DT16" s="686"/>
      <c r="DU16" s="686"/>
      <c r="DV16" s="686"/>
      <c r="DW16" s="686"/>
      <c r="DX16" s="686"/>
      <c r="DY16" s="686"/>
      <c r="DZ16" s="686"/>
      <c r="EA16" s="686"/>
      <c r="EB16" s="686"/>
      <c r="EC16" s="695"/>
    </row>
    <row r="17" spans="2:133" ht="11.25" customHeight="1" x14ac:dyDescent="0.2">
      <c r="B17" s="682" t="s">
        <v>260</v>
      </c>
      <c r="C17" s="683"/>
      <c r="D17" s="683"/>
      <c r="E17" s="683"/>
      <c r="F17" s="683"/>
      <c r="G17" s="683"/>
      <c r="H17" s="683"/>
      <c r="I17" s="683"/>
      <c r="J17" s="683"/>
      <c r="K17" s="683"/>
      <c r="L17" s="683"/>
      <c r="M17" s="683"/>
      <c r="N17" s="683"/>
      <c r="O17" s="683"/>
      <c r="P17" s="683"/>
      <c r="Q17" s="684"/>
      <c r="R17" s="685">
        <v>4878</v>
      </c>
      <c r="S17" s="686"/>
      <c r="T17" s="686"/>
      <c r="U17" s="686"/>
      <c r="V17" s="686"/>
      <c r="W17" s="686"/>
      <c r="X17" s="686"/>
      <c r="Y17" s="687"/>
      <c r="Z17" s="688">
        <v>0</v>
      </c>
      <c r="AA17" s="688"/>
      <c r="AB17" s="688"/>
      <c r="AC17" s="688"/>
      <c r="AD17" s="689">
        <v>4878</v>
      </c>
      <c r="AE17" s="689"/>
      <c r="AF17" s="689"/>
      <c r="AG17" s="689"/>
      <c r="AH17" s="689"/>
      <c r="AI17" s="689"/>
      <c r="AJ17" s="689"/>
      <c r="AK17" s="689"/>
      <c r="AL17" s="690">
        <v>0.1</v>
      </c>
      <c r="AM17" s="691"/>
      <c r="AN17" s="691"/>
      <c r="AO17" s="692"/>
      <c r="AP17" s="682" t="s">
        <v>261</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223</v>
      </c>
      <c r="BP17" s="688"/>
      <c r="BQ17" s="688"/>
      <c r="BR17" s="688"/>
      <c r="BS17" s="694" t="s">
        <v>179</v>
      </c>
      <c r="BT17" s="686"/>
      <c r="BU17" s="686"/>
      <c r="BV17" s="686"/>
      <c r="BW17" s="686"/>
      <c r="BX17" s="686"/>
      <c r="BY17" s="686"/>
      <c r="BZ17" s="686"/>
      <c r="CA17" s="686"/>
      <c r="CB17" s="695"/>
      <c r="CD17" s="700" t="s">
        <v>262</v>
      </c>
      <c r="CE17" s="701"/>
      <c r="CF17" s="701"/>
      <c r="CG17" s="701"/>
      <c r="CH17" s="701"/>
      <c r="CI17" s="701"/>
      <c r="CJ17" s="701"/>
      <c r="CK17" s="701"/>
      <c r="CL17" s="701"/>
      <c r="CM17" s="701"/>
      <c r="CN17" s="701"/>
      <c r="CO17" s="701"/>
      <c r="CP17" s="701"/>
      <c r="CQ17" s="702"/>
      <c r="CR17" s="685">
        <v>635759</v>
      </c>
      <c r="CS17" s="686"/>
      <c r="CT17" s="686"/>
      <c r="CU17" s="686"/>
      <c r="CV17" s="686"/>
      <c r="CW17" s="686"/>
      <c r="CX17" s="686"/>
      <c r="CY17" s="687"/>
      <c r="CZ17" s="688">
        <v>5.5</v>
      </c>
      <c r="DA17" s="688"/>
      <c r="DB17" s="688"/>
      <c r="DC17" s="688"/>
      <c r="DD17" s="694" t="s">
        <v>223</v>
      </c>
      <c r="DE17" s="686"/>
      <c r="DF17" s="686"/>
      <c r="DG17" s="686"/>
      <c r="DH17" s="686"/>
      <c r="DI17" s="686"/>
      <c r="DJ17" s="686"/>
      <c r="DK17" s="686"/>
      <c r="DL17" s="686"/>
      <c r="DM17" s="686"/>
      <c r="DN17" s="686"/>
      <c r="DO17" s="686"/>
      <c r="DP17" s="687"/>
      <c r="DQ17" s="694">
        <v>635759</v>
      </c>
      <c r="DR17" s="686"/>
      <c r="DS17" s="686"/>
      <c r="DT17" s="686"/>
      <c r="DU17" s="686"/>
      <c r="DV17" s="686"/>
      <c r="DW17" s="686"/>
      <c r="DX17" s="686"/>
      <c r="DY17" s="686"/>
      <c r="DZ17" s="686"/>
      <c r="EA17" s="686"/>
      <c r="EB17" s="686"/>
      <c r="EC17" s="695"/>
    </row>
    <row r="18" spans="2:133" ht="11.25" customHeight="1" x14ac:dyDescent="0.2">
      <c r="B18" s="682" t="s">
        <v>263</v>
      </c>
      <c r="C18" s="683"/>
      <c r="D18" s="683"/>
      <c r="E18" s="683"/>
      <c r="F18" s="683"/>
      <c r="G18" s="683"/>
      <c r="H18" s="683"/>
      <c r="I18" s="683"/>
      <c r="J18" s="683"/>
      <c r="K18" s="683"/>
      <c r="L18" s="683"/>
      <c r="M18" s="683"/>
      <c r="N18" s="683"/>
      <c r="O18" s="683"/>
      <c r="P18" s="683"/>
      <c r="Q18" s="684"/>
      <c r="R18" s="685">
        <v>30452</v>
      </c>
      <c r="S18" s="686"/>
      <c r="T18" s="686"/>
      <c r="U18" s="686"/>
      <c r="V18" s="686"/>
      <c r="W18" s="686"/>
      <c r="X18" s="686"/>
      <c r="Y18" s="687"/>
      <c r="Z18" s="688">
        <v>0.3</v>
      </c>
      <c r="AA18" s="688"/>
      <c r="AB18" s="688"/>
      <c r="AC18" s="688"/>
      <c r="AD18" s="689">
        <v>30452</v>
      </c>
      <c r="AE18" s="689"/>
      <c r="AF18" s="689"/>
      <c r="AG18" s="689"/>
      <c r="AH18" s="689"/>
      <c r="AI18" s="689"/>
      <c r="AJ18" s="689"/>
      <c r="AK18" s="689"/>
      <c r="AL18" s="690">
        <v>0.5</v>
      </c>
      <c r="AM18" s="691"/>
      <c r="AN18" s="691"/>
      <c r="AO18" s="692"/>
      <c r="AP18" s="682" t="s">
        <v>264</v>
      </c>
      <c r="AQ18" s="683"/>
      <c r="AR18" s="683"/>
      <c r="AS18" s="683"/>
      <c r="AT18" s="683"/>
      <c r="AU18" s="683"/>
      <c r="AV18" s="683"/>
      <c r="AW18" s="683"/>
      <c r="AX18" s="683"/>
      <c r="AY18" s="683"/>
      <c r="AZ18" s="683"/>
      <c r="BA18" s="683"/>
      <c r="BB18" s="683"/>
      <c r="BC18" s="683"/>
      <c r="BD18" s="683"/>
      <c r="BE18" s="683"/>
      <c r="BF18" s="684"/>
      <c r="BG18" s="685" t="s">
        <v>127</v>
      </c>
      <c r="BH18" s="686"/>
      <c r="BI18" s="686"/>
      <c r="BJ18" s="686"/>
      <c r="BK18" s="686"/>
      <c r="BL18" s="686"/>
      <c r="BM18" s="686"/>
      <c r="BN18" s="687"/>
      <c r="BO18" s="688" t="s">
        <v>127</v>
      </c>
      <c r="BP18" s="688"/>
      <c r="BQ18" s="688"/>
      <c r="BR18" s="688"/>
      <c r="BS18" s="694" t="s">
        <v>127</v>
      </c>
      <c r="BT18" s="686"/>
      <c r="BU18" s="686"/>
      <c r="BV18" s="686"/>
      <c r="BW18" s="686"/>
      <c r="BX18" s="686"/>
      <c r="BY18" s="686"/>
      <c r="BZ18" s="686"/>
      <c r="CA18" s="686"/>
      <c r="CB18" s="695"/>
      <c r="CD18" s="700" t="s">
        <v>265</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127</v>
      </c>
      <c r="DA18" s="688"/>
      <c r="DB18" s="688"/>
      <c r="DC18" s="688"/>
      <c r="DD18" s="694" t="s">
        <v>127</v>
      </c>
      <c r="DE18" s="686"/>
      <c r="DF18" s="686"/>
      <c r="DG18" s="686"/>
      <c r="DH18" s="686"/>
      <c r="DI18" s="686"/>
      <c r="DJ18" s="686"/>
      <c r="DK18" s="686"/>
      <c r="DL18" s="686"/>
      <c r="DM18" s="686"/>
      <c r="DN18" s="686"/>
      <c r="DO18" s="686"/>
      <c r="DP18" s="687"/>
      <c r="DQ18" s="694" t="s">
        <v>223</v>
      </c>
      <c r="DR18" s="686"/>
      <c r="DS18" s="686"/>
      <c r="DT18" s="686"/>
      <c r="DU18" s="686"/>
      <c r="DV18" s="686"/>
      <c r="DW18" s="686"/>
      <c r="DX18" s="686"/>
      <c r="DY18" s="686"/>
      <c r="DZ18" s="686"/>
      <c r="EA18" s="686"/>
      <c r="EB18" s="686"/>
      <c r="EC18" s="695"/>
    </row>
    <row r="19" spans="2:133" ht="11.25" customHeight="1" x14ac:dyDescent="0.2">
      <c r="B19" s="682" t="s">
        <v>266</v>
      </c>
      <c r="C19" s="683"/>
      <c r="D19" s="683"/>
      <c r="E19" s="683"/>
      <c r="F19" s="683"/>
      <c r="G19" s="683"/>
      <c r="H19" s="683"/>
      <c r="I19" s="683"/>
      <c r="J19" s="683"/>
      <c r="K19" s="683"/>
      <c r="L19" s="683"/>
      <c r="M19" s="683"/>
      <c r="N19" s="683"/>
      <c r="O19" s="683"/>
      <c r="P19" s="683"/>
      <c r="Q19" s="684"/>
      <c r="R19" s="685">
        <v>23670</v>
      </c>
      <c r="S19" s="686"/>
      <c r="T19" s="686"/>
      <c r="U19" s="686"/>
      <c r="V19" s="686"/>
      <c r="W19" s="686"/>
      <c r="X19" s="686"/>
      <c r="Y19" s="687"/>
      <c r="Z19" s="688">
        <v>0.2</v>
      </c>
      <c r="AA19" s="688"/>
      <c r="AB19" s="688"/>
      <c r="AC19" s="688"/>
      <c r="AD19" s="689">
        <v>23670</v>
      </c>
      <c r="AE19" s="689"/>
      <c r="AF19" s="689"/>
      <c r="AG19" s="689"/>
      <c r="AH19" s="689"/>
      <c r="AI19" s="689"/>
      <c r="AJ19" s="689"/>
      <c r="AK19" s="689"/>
      <c r="AL19" s="690">
        <v>0.4</v>
      </c>
      <c r="AM19" s="691"/>
      <c r="AN19" s="691"/>
      <c r="AO19" s="692"/>
      <c r="AP19" s="682" t="s">
        <v>267</v>
      </c>
      <c r="AQ19" s="683"/>
      <c r="AR19" s="683"/>
      <c r="AS19" s="683"/>
      <c r="AT19" s="683"/>
      <c r="AU19" s="683"/>
      <c r="AV19" s="683"/>
      <c r="AW19" s="683"/>
      <c r="AX19" s="683"/>
      <c r="AY19" s="683"/>
      <c r="AZ19" s="683"/>
      <c r="BA19" s="683"/>
      <c r="BB19" s="683"/>
      <c r="BC19" s="683"/>
      <c r="BD19" s="683"/>
      <c r="BE19" s="683"/>
      <c r="BF19" s="684"/>
      <c r="BG19" s="685" t="s">
        <v>127</v>
      </c>
      <c r="BH19" s="686"/>
      <c r="BI19" s="686"/>
      <c r="BJ19" s="686"/>
      <c r="BK19" s="686"/>
      <c r="BL19" s="686"/>
      <c r="BM19" s="686"/>
      <c r="BN19" s="687"/>
      <c r="BO19" s="688" t="s">
        <v>127</v>
      </c>
      <c r="BP19" s="688"/>
      <c r="BQ19" s="688"/>
      <c r="BR19" s="688"/>
      <c r="BS19" s="694" t="s">
        <v>127</v>
      </c>
      <c r="BT19" s="686"/>
      <c r="BU19" s="686"/>
      <c r="BV19" s="686"/>
      <c r="BW19" s="686"/>
      <c r="BX19" s="686"/>
      <c r="BY19" s="686"/>
      <c r="BZ19" s="686"/>
      <c r="CA19" s="686"/>
      <c r="CB19" s="695"/>
      <c r="CD19" s="700" t="s">
        <v>268</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179</v>
      </c>
      <c r="DA19" s="688"/>
      <c r="DB19" s="688"/>
      <c r="DC19" s="688"/>
      <c r="DD19" s="694" t="s">
        <v>127</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2">
      <c r="B20" s="682" t="s">
        <v>269</v>
      </c>
      <c r="C20" s="683"/>
      <c r="D20" s="683"/>
      <c r="E20" s="683"/>
      <c r="F20" s="683"/>
      <c r="G20" s="683"/>
      <c r="H20" s="683"/>
      <c r="I20" s="683"/>
      <c r="J20" s="683"/>
      <c r="K20" s="683"/>
      <c r="L20" s="683"/>
      <c r="M20" s="683"/>
      <c r="N20" s="683"/>
      <c r="O20" s="683"/>
      <c r="P20" s="683"/>
      <c r="Q20" s="684"/>
      <c r="R20" s="685">
        <v>5324</v>
      </c>
      <c r="S20" s="686"/>
      <c r="T20" s="686"/>
      <c r="U20" s="686"/>
      <c r="V20" s="686"/>
      <c r="W20" s="686"/>
      <c r="X20" s="686"/>
      <c r="Y20" s="687"/>
      <c r="Z20" s="688">
        <v>0</v>
      </c>
      <c r="AA20" s="688"/>
      <c r="AB20" s="688"/>
      <c r="AC20" s="688"/>
      <c r="AD20" s="689">
        <v>5324</v>
      </c>
      <c r="AE20" s="689"/>
      <c r="AF20" s="689"/>
      <c r="AG20" s="689"/>
      <c r="AH20" s="689"/>
      <c r="AI20" s="689"/>
      <c r="AJ20" s="689"/>
      <c r="AK20" s="689"/>
      <c r="AL20" s="690">
        <v>0.1</v>
      </c>
      <c r="AM20" s="691"/>
      <c r="AN20" s="691"/>
      <c r="AO20" s="692"/>
      <c r="AP20" s="682" t="s">
        <v>270</v>
      </c>
      <c r="AQ20" s="683"/>
      <c r="AR20" s="683"/>
      <c r="AS20" s="683"/>
      <c r="AT20" s="683"/>
      <c r="AU20" s="683"/>
      <c r="AV20" s="683"/>
      <c r="AW20" s="683"/>
      <c r="AX20" s="683"/>
      <c r="AY20" s="683"/>
      <c r="AZ20" s="683"/>
      <c r="BA20" s="683"/>
      <c r="BB20" s="683"/>
      <c r="BC20" s="683"/>
      <c r="BD20" s="683"/>
      <c r="BE20" s="683"/>
      <c r="BF20" s="684"/>
      <c r="BG20" s="685" t="s">
        <v>223</v>
      </c>
      <c r="BH20" s="686"/>
      <c r="BI20" s="686"/>
      <c r="BJ20" s="686"/>
      <c r="BK20" s="686"/>
      <c r="BL20" s="686"/>
      <c r="BM20" s="686"/>
      <c r="BN20" s="687"/>
      <c r="BO20" s="688" t="s">
        <v>127</v>
      </c>
      <c r="BP20" s="688"/>
      <c r="BQ20" s="688"/>
      <c r="BR20" s="688"/>
      <c r="BS20" s="694" t="s">
        <v>127</v>
      </c>
      <c r="BT20" s="686"/>
      <c r="BU20" s="686"/>
      <c r="BV20" s="686"/>
      <c r="BW20" s="686"/>
      <c r="BX20" s="686"/>
      <c r="BY20" s="686"/>
      <c r="BZ20" s="686"/>
      <c r="CA20" s="686"/>
      <c r="CB20" s="695"/>
      <c r="CD20" s="700" t="s">
        <v>271</v>
      </c>
      <c r="CE20" s="701"/>
      <c r="CF20" s="701"/>
      <c r="CG20" s="701"/>
      <c r="CH20" s="701"/>
      <c r="CI20" s="701"/>
      <c r="CJ20" s="701"/>
      <c r="CK20" s="701"/>
      <c r="CL20" s="701"/>
      <c r="CM20" s="701"/>
      <c r="CN20" s="701"/>
      <c r="CO20" s="701"/>
      <c r="CP20" s="701"/>
      <c r="CQ20" s="702"/>
      <c r="CR20" s="685">
        <v>11481332</v>
      </c>
      <c r="CS20" s="686"/>
      <c r="CT20" s="686"/>
      <c r="CU20" s="686"/>
      <c r="CV20" s="686"/>
      <c r="CW20" s="686"/>
      <c r="CX20" s="686"/>
      <c r="CY20" s="687"/>
      <c r="CZ20" s="688">
        <v>100</v>
      </c>
      <c r="DA20" s="688"/>
      <c r="DB20" s="688"/>
      <c r="DC20" s="688"/>
      <c r="DD20" s="694">
        <v>447644</v>
      </c>
      <c r="DE20" s="686"/>
      <c r="DF20" s="686"/>
      <c r="DG20" s="686"/>
      <c r="DH20" s="686"/>
      <c r="DI20" s="686"/>
      <c r="DJ20" s="686"/>
      <c r="DK20" s="686"/>
      <c r="DL20" s="686"/>
      <c r="DM20" s="686"/>
      <c r="DN20" s="686"/>
      <c r="DO20" s="686"/>
      <c r="DP20" s="687"/>
      <c r="DQ20" s="694">
        <v>6675707</v>
      </c>
      <c r="DR20" s="686"/>
      <c r="DS20" s="686"/>
      <c r="DT20" s="686"/>
      <c r="DU20" s="686"/>
      <c r="DV20" s="686"/>
      <c r="DW20" s="686"/>
      <c r="DX20" s="686"/>
      <c r="DY20" s="686"/>
      <c r="DZ20" s="686"/>
      <c r="EA20" s="686"/>
      <c r="EB20" s="686"/>
      <c r="EC20" s="695"/>
    </row>
    <row r="21" spans="2:133" ht="11.25" customHeight="1" x14ac:dyDescent="0.2">
      <c r="B21" s="682" t="s">
        <v>272</v>
      </c>
      <c r="C21" s="683"/>
      <c r="D21" s="683"/>
      <c r="E21" s="683"/>
      <c r="F21" s="683"/>
      <c r="G21" s="683"/>
      <c r="H21" s="683"/>
      <c r="I21" s="683"/>
      <c r="J21" s="683"/>
      <c r="K21" s="683"/>
      <c r="L21" s="683"/>
      <c r="M21" s="683"/>
      <c r="N21" s="683"/>
      <c r="O21" s="683"/>
      <c r="P21" s="683"/>
      <c r="Q21" s="684"/>
      <c r="R21" s="685">
        <v>1458</v>
      </c>
      <c r="S21" s="686"/>
      <c r="T21" s="686"/>
      <c r="U21" s="686"/>
      <c r="V21" s="686"/>
      <c r="W21" s="686"/>
      <c r="X21" s="686"/>
      <c r="Y21" s="687"/>
      <c r="Z21" s="688">
        <v>0</v>
      </c>
      <c r="AA21" s="688"/>
      <c r="AB21" s="688"/>
      <c r="AC21" s="688"/>
      <c r="AD21" s="689">
        <v>1458</v>
      </c>
      <c r="AE21" s="689"/>
      <c r="AF21" s="689"/>
      <c r="AG21" s="689"/>
      <c r="AH21" s="689"/>
      <c r="AI21" s="689"/>
      <c r="AJ21" s="689"/>
      <c r="AK21" s="689"/>
      <c r="AL21" s="690">
        <v>0</v>
      </c>
      <c r="AM21" s="691"/>
      <c r="AN21" s="691"/>
      <c r="AO21" s="692"/>
      <c r="AP21" s="704" t="s">
        <v>273</v>
      </c>
      <c r="AQ21" s="705"/>
      <c r="AR21" s="705"/>
      <c r="AS21" s="705"/>
      <c r="AT21" s="705"/>
      <c r="AU21" s="705"/>
      <c r="AV21" s="705"/>
      <c r="AW21" s="705"/>
      <c r="AX21" s="705"/>
      <c r="AY21" s="705"/>
      <c r="AZ21" s="705"/>
      <c r="BA21" s="705"/>
      <c r="BB21" s="705"/>
      <c r="BC21" s="705"/>
      <c r="BD21" s="705"/>
      <c r="BE21" s="705"/>
      <c r="BF21" s="706"/>
      <c r="BG21" s="685" t="s">
        <v>223</v>
      </c>
      <c r="BH21" s="686"/>
      <c r="BI21" s="686"/>
      <c r="BJ21" s="686"/>
      <c r="BK21" s="686"/>
      <c r="BL21" s="686"/>
      <c r="BM21" s="686"/>
      <c r="BN21" s="687"/>
      <c r="BO21" s="688" t="s">
        <v>223</v>
      </c>
      <c r="BP21" s="688"/>
      <c r="BQ21" s="688"/>
      <c r="BR21" s="688"/>
      <c r="BS21" s="694" t="s">
        <v>127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274</v>
      </c>
      <c r="C22" s="683"/>
      <c r="D22" s="683"/>
      <c r="E22" s="683"/>
      <c r="F22" s="683"/>
      <c r="G22" s="683"/>
      <c r="H22" s="683"/>
      <c r="I22" s="683"/>
      <c r="J22" s="683"/>
      <c r="K22" s="683"/>
      <c r="L22" s="683"/>
      <c r="M22" s="683"/>
      <c r="N22" s="683"/>
      <c r="O22" s="683"/>
      <c r="P22" s="683"/>
      <c r="Q22" s="684"/>
      <c r="R22" s="685">
        <v>1455942</v>
      </c>
      <c r="S22" s="686"/>
      <c r="T22" s="686"/>
      <c r="U22" s="686"/>
      <c r="V22" s="686"/>
      <c r="W22" s="686"/>
      <c r="X22" s="686"/>
      <c r="Y22" s="687"/>
      <c r="Z22" s="688">
        <v>12.2</v>
      </c>
      <c r="AA22" s="688"/>
      <c r="AB22" s="688"/>
      <c r="AC22" s="688"/>
      <c r="AD22" s="689">
        <v>1350452</v>
      </c>
      <c r="AE22" s="689"/>
      <c r="AF22" s="689"/>
      <c r="AG22" s="689"/>
      <c r="AH22" s="689"/>
      <c r="AI22" s="689"/>
      <c r="AJ22" s="689"/>
      <c r="AK22" s="689"/>
      <c r="AL22" s="690">
        <v>24.4</v>
      </c>
      <c r="AM22" s="691"/>
      <c r="AN22" s="691"/>
      <c r="AO22" s="692"/>
      <c r="AP22" s="704" t="s">
        <v>275</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223</v>
      </c>
      <c r="BP22" s="688"/>
      <c r="BQ22" s="688"/>
      <c r="BR22" s="688"/>
      <c r="BS22" s="694" t="s">
        <v>223</v>
      </c>
      <c r="BT22" s="686"/>
      <c r="BU22" s="686"/>
      <c r="BV22" s="686"/>
      <c r="BW22" s="686"/>
      <c r="BX22" s="686"/>
      <c r="BY22" s="686"/>
      <c r="BZ22" s="686"/>
      <c r="CA22" s="686"/>
      <c r="CB22" s="695"/>
      <c r="CD22" s="667" t="s">
        <v>276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277</v>
      </c>
      <c r="C23" s="683"/>
      <c r="D23" s="683"/>
      <c r="E23" s="683"/>
      <c r="F23" s="683"/>
      <c r="G23" s="683"/>
      <c r="H23" s="683"/>
      <c r="I23" s="683"/>
      <c r="J23" s="683"/>
      <c r="K23" s="683"/>
      <c r="L23" s="683"/>
      <c r="M23" s="683"/>
      <c r="N23" s="683"/>
      <c r="O23" s="683"/>
      <c r="P23" s="683"/>
      <c r="Q23" s="684"/>
      <c r="R23" s="685">
        <v>1350452</v>
      </c>
      <c r="S23" s="686"/>
      <c r="T23" s="686"/>
      <c r="U23" s="686"/>
      <c r="V23" s="686"/>
      <c r="W23" s="686"/>
      <c r="X23" s="686"/>
      <c r="Y23" s="687"/>
      <c r="Z23" s="688">
        <v>11.3</v>
      </c>
      <c r="AA23" s="688"/>
      <c r="AB23" s="688"/>
      <c r="AC23" s="688"/>
      <c r="AD23" s="689">
        <v>1350452</v>
      </c>
      <c r="AE23" s="689"/>
      <c r="AF23" s="689"/>
      <c r="AG23" s="689"/>
      <c r="AH23" s="689"/>
      <c r="AI23" s="689"/>
      <c r="AJ23" s="689"/>
      <c r="AK23" s="689"/>
      <c r="AL23" s="690">
        <v>24.4</v>
      </c>
      <c r="AM23" s="691"/>
      <c r="AN23" s="691"/>
      <c r="AO23" s="692"/>
      <c r="AP23" s="704" t="s">
        <v>278</v>
      </c>
      <c r="AQ23" s="705"/>
      <c r="AR23" s="705"/>
      <c r="AS23" s="705"/>
      <c r="AT23" s="705"/>
      <c r="AU23" s="705"/>
      <c r="AV23" s="705"/>
      <c r="AW23" s="705"/>
      <c r="AX23" s="705"/>
      <c r="AY23" s="705"/>
      <c r="AZ23" s="705"/>
      <c r="BA23" s="705"/>
      <c r="BB23" s="705"/>
      <c r="BC23" s="705"/>
      <c r="BD23" s="705"/>
      <c r="BE23" s="705"/>
      <c r="BF23" s="706"/>
      <c r="BG23" s="685" t="s">
        <v>127</v>
      </c>
      <c r="BH23" s="686"/>
      <c r="BI23" s="686"/>
      <c r="BJ23" s="686"/>
      <c r="BK23" s="686"/>
      <c r="BL23" s="686"/>
      <c r="BM23" s="686"/>
      <c r="BN23" s="687"/>
      <c r="BO23" s="688" t="s">
        <v>223</v>
      </c>
      <c r="BP23" s="688"/>
      <c r="BQ23" s="688"/>
      <c r="BR23" s="688"/>
      <c r="BS23" s="694" t="s">
        <v>127</v>
      </c>
      <c r="BT23" s="686"/>
      <c r="BU23" s="686"/>
      <c r="BV23" s="686"/>
      <c r="BW23" s="686"/>
      <c r="BX23" s="686"/>
      <c r="BY23" s="686"/>
      <c r="BZ23" s="686"/>
      <c r="CA23" s="686"/>
      <c r="CB23" s="695"/>
      <c r="CD23" s="667" t="s">
        <v>217</v>
      </c>
      <c r="CE23" s="668"/>
      <c r="CF23" s="668"/>
      <c r="CG23" s="668"/>
      <c r="CH23" s="668"/>
      <c r="CI23" s="668"/>
      <c r="CJ23" s="668"/>
      <c r="CK23" s="668"/>
      <c r="CL23" s="668"/>
      <c r="CM23" s="668"/>
      <c r="CN23" s="668"/>
      <c r="CO23" s="668"/>
      <c r="CP23" s="668"/>
      <c r="CQ23" s="669"/>
      <c r="CR23" s="667" t="s">
        <v>279</v>
      </c>
      <c r="CS23" s="668"/>
      <c r="CT23" s="668"/>
      <c r="CU23" s="668"/>
      <c r="CV23" s="668"/>
      <c r="CW23" s="668"/>
      <c r="CX23" s="668"/>
      <c r="CY23" s="669"/>
      <c r="CZ23" s="667" t="s">
        <v>280</v>
      </c>
      <c r="DA23" s="668"/>
      <c r="DB23" s="668"/>
      <c r="DC23" s="669"/>
      <c r="DD23" s="667" t="s">
        <v>281</v>
      </c>
      <c r="DE23" s="668"/>
      <c r="DF23" s="668"/>
      <c r="DG23" s="668"/>
      <c r="DH23" s="668"/>
      <c r="DI23" s="668"/>
      <c r="DJ23" s="668"/>
      <c r="DK23" s="669"/>
      <c r="DL23" s="716" t="s">
        <v>282</v>
      </c>
      <c r="DM23" s="717"/>
      <c r="DN23" s="717"/>
      <c r="DO23" s="717"/>
      <c r="DP23" s="717"/>
      <c r="DQ23" s="717"/>
      <c r="DR23" s="717"/>
      <c r="DS23" s="717"/>
      <c r="DT23" s="717"/>
      <c r="DU23" s="717"/>
      <c r="DV23" s="718"/>
      <c r="DW23" s="667" t="s">
        <v>283</v>
      </c>
      <c r="DX23" s="668"/>
      <c r="DY23" s="668"/>
      <c r="DZ23" s="668"/>
      <c r="EA23" s="668"/>
      <c r="EB23" s="668"/>
      <c r="EC23" s="669"/>
    </row>
    <row r="24" spans="2:133" ht="11.25" customHeight="1" x14ac:dyDescent="0.2">
      <c r="B24" s="682" t="s">
        <v>284</v>
      </c>
      <c r="C24" s="683"/>
      <c r="D24" s="683"/>
      <c r="E24" s="683"/>
      <c r="F24" s="683"/>
      <c r="G24" s="683"/>
      <c r="H24" s="683"/>
      <c r="I24" s="683"/>
      <c r="J24" s="683"/>
      <c r="K24" s="683"/>
      <c r="L24" s="683"/>
      <c r="M24" s="683"/>
      <c r="N24" s="683"/>
      <c r="O24" s="683"/>
      <c r="P24" s="683"/>
      <c r="Q24" s="684"/>
      <c r="R24" s="685">
        <v>105490</v>
      </c>
      <c r="S24" s="686"/>
      <c r="T24" s="686"/>
      <c r="U24" s="686"/>
      <c r="V24" s="686"/>
      <c r="W24" s="686"/>
      <c r="X24" s="686"/>
      <c r="Y24" s="687"/>
      <c r="Z24" s="688">
        <v>0.9</v>
      </c>
      <c r="AA24" s="688"/>
      <c r="AB24" s="688"/>
      <c r="AC24" s="688"/>
      <c r="AD24" s="689" t="s">
        <v>179</v>
      </c>
      <c r="AE24" s="689"/>
      <c r="AF24" s="689"/>
      <c r="AG24" s="689"/>
      <c r="AH24" s="689"/>
      <c r="AI24" s="689"/>
      <c r="AJ24" s="689"/>
      <c r="AK24" s="689"/>
      <c r="AL24" s="690" t="s">
        <v>127</v>
      </c>
      <c r="AM24" s="691"/>
      <c r="AN24" s="691"/>
      <c r="AO24" s="692"/>
      <c r="AP24" s="704" t="s">
        <v>285</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223</v>
      </c>
      <c r="BP24" s="688"/>
      <c r="BQ24" s="688"/>
      <c r="BR24" s="688"/>
      <c r="BS24" s="694" t="s">
        <v>127</v>
      </c>
      <c r="BT24" s="686"/>
      <c r="BU24" s="686"/>
      <c r="BV24" s="686"/>
      <c r="BW24" s="686"/>
      <c r="BX24" s="686"/>
      <c r="BY24" s="686"/>
      <c r="BZ24" s="686"/>
      <c r="CA24" s="686"/>
      <c r="CB24" s="695"/>
      <c r="CD24" s="696" t="s">
        <v>286</v>
      </c>
      <c r="CE24" s="697"/>
      <c r="CF24" s="697"/>
      <c r="CG24" s="697"/>
      <c r="CH24" s="697"/>
      <c r="CI24" s="697"/>
      <c r="CJ24" s="697"/>
      <c r="CK24" s="697"/>
      <c r="CL24" s="697"/>
      <c r="CM24" s="697"/>
      <c r="CN24" s="697"/>
      <c r="CO24" s="697"/>
      <c r="CP24" s="697"/>
      <c r="CQ24" s="698"/>
      <c r="CR24" s="674">
        <v>4012354</v>
      </c>
      <c r="CS24" s="675"/>
      <c r="CT24" s="675"/>
      <c r="CU24" s="675"/>
      <c r="CV24" s="675"/>
      <c r="CW24" s="675"/>
      <c r="CX24" s="675"/>
      <c r="CY24" s="676"/>
      <c r="CZ24" s="679">
        <v>34.9</v>
      </c>
      <c r="DA24" s="680"/>
      <c r="DB24" s="680"/>
      <c r="DC24" s="699"/>
      <c r="DD24" s="724">
        <v>2869104</v>
      </c>
      <c r="DE24" s="675"/>
      <c r="DF24" s="675"/>
      <c r="DG24" s="675"/>
      <c r="DH24" s="675"/>
      <c r="DI24" s="675"/>
      <c r="DJ24" s="675"/>
      <c r="DK24" s="676"/>
      <c r="DL24" s="724">
        <v>2849507</v>
      </c>
      <c r="DM24" s="675"/>
      <c r="DN24" s="675"/>
      <c r="DO24" s="675"/>
      <c r="DP24" s="675"/>
      <c r="DQ24" s="675"/>
      <c r="DR24" s="675"/>
      <c r="DS24" s="675"/>
      <c r="DT24" s="675"/>
      <c r="DU24" s="675"/>
      <c r="DV24" s="676"/>
      <c r="DW24" s="679">
        <v>47.7</v>
      </c>
      <c r="DX24" s="680"/>
      <c r="DY24" s="680"/>
      <c r="DZ24" s="680"/>
      <c r="EA24" s="680"/>
      <c r="EB24" s="680"/>
      <c r="EC24" s="681"/>
    </row>
    <row r="25" spans="2:133" ht="11.25" customHeight="1" x14ac:dyDescent="0.2">
      <c r="B25" s="682" t="s">
        <v>287</v>
      </c>
      <c r="C25" s="683"/>
      <c r="D25" s="683"/>
      <c r="E25" s="683"/>
      <c r="F25" s="683"/>
      <c r="G25" s="683"/>
      <c r="H25" s="683"/>
      <c r="I25" s="683"/>
      <c r="J25" s="683"/>
      <c r="K25" s="683"/>
      <c r="L25" s="683"/>
      <c r="M25" s="683"/>
      <c r="N25" s="683"/>
      <c r="O25" s="683"/>
      <c r="P25" s="683"/>
      <c r="Q25" s="684"/>
      <c r="R25" s="685" t="s">
        <v>127</v>
      </c>
      <c r="S25" s="686"/>
      <c r="T25" s="686"/>
      <c r="U25" s="686"/>
      <c r="V25" s="686"/>
      <c r="W25" s="686"/>
      <c r="X25" s="686"/>
      <c r="Y25" s="687"/>
      <c r="Z25" s="688" t="s">
        <v>127</v>
      </c>
      <c r="AA25" s="688"/>
      <c r="AB25" s="688"/>
      <c r="AC25" s="688"/>
      <c r="AD25" s="689" t="s">
        <v>179</v>
      </c>
      <c r="AE25" s="689"/>
      <c r="AF25" s="689"/>
      <c r="AG25" s="689"/>
      <c r="AH25" s="689"/>
      <c r="AI25" s="689"/>
      <c r="AJ25" s="689"/>
      <c r="AK25" s="689"/>
      <c r="AL25" s="690" t="s">
        <v>179</v>
      </c>
      <c r="AM25" s="691"/>
      <c r="AN25" s="691"/>
      <c r="AO25" s="692"/>
      <c r="AP25" s="704" t="s">
        <v>288</v>
      </c>
      <c r="AQ25" s="705"/>
      <c r="AR25" s="705"/>
      <c r="AS25" s="705"/>
      <c r="AT25" s="705"/>
      <c r="AU25" s="705"/>
      <c r="AV25" s="705"/>
      <c r="AW25" s="705"/>
      <c r="AX25" s="705"/>
      <c r="AY25" s="705"/>
      <c r="AZ25" s="705"/>
      <c r="BA25" s="705"/>
      <c r="BB25" s="705"/>
      <c r="BC25" s="705"/>
      <c r="BD25" s="705"/>
      <c r="BE25" s="705"/>
      <c r="BF25" s="706"/>
      <c r="BG25" s="685" t="s">
        <v>223</v>
      </c>
      <c r="BH25" s="686"/>
      <c r="BI25" s="686"/>
      <c r="BJ25" s="686"/>
      <c r="BK25" s="686"/>
      <c r="BL25" s="686"/>
      <c r="BM25" s="686"/>
      <c r="BN25" s="687"/>
      <c r="BO25" s="688" t="s">
        <v>179</v>
      </c>
      <c r="BP25" s="688"/>
      <c r="BQ25" s="688"/>
      <c r="BR25" s="688"/>
      <c r="BS25" s="694" t="s">
        <v>127</v>
      </c>
      <c r="BT25" s="686"/>
      <c r="BU25" s="686"/>
      <c r="BV25" s="686"/>
      <c r="BW25" s="686"/>
      <c r="BX25" s="686"/>
      <c r="BY25" s="686"/>
      <c r="BZ25" s="686"/>
      <c r="CA25" s="686"/>
      <c r="CB25" s="695"/>
      <c r="CD25" s="700" t="s">
        <v>289</v>
      </c>
      <c r="CE25" s="701"/>
      <c r="CF25" s="701"/>
      <c r="CG25" s="701"/>
      <c r="CH25" s="701"/>
      <c r="CI25" s="701"/>
      <c r="CJ25" s="701"/>
      <c r="CK25" s="701"/>
      <c r="CL25" s="701"/>
      <c r="CM25" s="701"/>
      <c r="CN25" s="701"/>
      <c r="CO25" s="701"/>
      <c r="CP25" s="701"/>
      <c r="CQ25" s="702"/>
      <c r="CR25" s="685">
        <v>1869391</v>
      </c>
      <c r="CS25" s="721"/>
      <c r="CT25" s="721"/>
      <c r="CU25" s="721"/>
      <c r="CV25" s="721"/>
      <c r="CW25" s="721"/>
      <c r="CX25" s="721"/>
      <c r="CY25" s="722"/>
      <c r="CZ25" s="690">
        <v>16.3</v>
      </c>
      <c r="DA25" s="719"/>
      <c r="DB25" s="719"/>
      <c r="DC25" s="723"/>
      <c r="DD25" s="694">
        <v>1782925</v>
      </c>
      <c r="DE25" s="721"/>
      <c r="DF25" s="721"/>
      <c r="DG25" s="721"/>
      <c r="DH25" s="721"/>
      <c r="DI25" s="721"/>
      <c r="DJ25" s="721"/>
      <c r="DK25" s="722"/>
      <c r="DL25" s="694">
        <v>1769170</v>
      </c>
      <c r="DM25" s="721"/>
      <c r="DN25" s="721"/>
      <c r="DO25" s="721"/>
      <c r="DP25" s="721"/>
      <c r="DQ25" s="721"/>
      <c r="DR25" s="721"/>
      <c r="DS25" s="721"/>
      <c r="DT25" s="721"/>
      <c r="DU25" s="721"/>
      <c r="DV25" s="722"/>
      <c r="DW25" s="690">
        <v>29.6</v>
      </c>
      <c r="DX25" s="719"/>
      <c r="DY25" s="719"/>
      <c r="DZ25" s="719"/>
      <c r="EA25" s="719"/>
      <c r="EB25" s="719"/>
      <c r="EC25" s="720"/>
    </row>
    <row r="26" spans="2:133" ht="11.25" customHeight="1" x14ac:dyDescent="0.2">
      <c r="B26" s="682" t="s">
        <v>290</v>
      </c>
      <c r="C26" s="683"/>
      <c r="D26" s="683"/>
      <c r="E26" s="683"/>
      <c r="F26" s="683"/>
      <c r="G26" s="683"/>
      <c r="H26" s="683"/>
      <c r="I26" s="683"/>
      <c r="J26" s="683"/>
      <c r="K26" s="683"/>
      <c r="L26" s="683"/>
      <c r="M26" s="683"/>
      <c r="N26" s="683"/>
      <c r="O26" s="683"/>
      <c r="P26" s="683"/>
      <c r="Q26" s="684"/>
      <c r="R26" s="685">
        <v>5616532</v>
      </c>
      <c r="S26" s="686"/>
      <c r="T26" s="686"/>
      <c r="U26" s="686"/>
      <c r="V26" s="686"/>
      <c r="W26" s="686"/>
      <c r="X26" s="686"/>
      <c r="Y26" s="687"/>
      <c r="Z26" s="688">
        <v>47.1</v>
      </c>
      <c r="AA26" s="688"/>
      <c r="AB26" s="688"/>
      <c r="AC26" s="688"/>
      <c r="AD26" s="689">
        <v>5511042</v>
      </c>
      <c r="AE26" s="689"/>
      <c r="AF26" s="689"/>
      <c r="AG26" s="689"/>
      <c r="AH26" s="689"/>
      <c r="AI26" s="689"/>
      <c r="AJ26" s="689"/>
      <c r="AK26" s="689"/>
      <c r="AL26" s="690">
        <v>99.5</v>
      </c>
      <c r="AM26" s="691"/>
      <c r="AN26" s="691"/>
      <c r="AO26" s="692"/>
      <c r="AP26" s="704" t="s">
        <v>291</v>
      </c>
      <c r="AQ26" s="734"/>
      <c r="AR26" s="734"/>
      <c r="AS26" s="734"/>
      <c r="AT26" s="734"/>
      <c r="AU26" s="734"/>
      <c r="AV26" s="734"/>
      <c r="AW26" s="734"/>
      <c r="AX26" s="734"/>
      <c r="AY26" s="734"/>
      <c r="AZ26" s="734"/>
      <c r="BA26" s="734"/>
      <c r="BB26" s="734"/>
      <c r="BC26" s="734"/>
      <c r="BD26" s="734"/>
      <c r="BE26" s="734"/>
      <c r="BF26" s="706"/>
      <c r="BG26" s="685" t="s">
        <v>127</v>
      </c>
      <c r="BH26" s="686"/>
      <c r="BI26" s="686"/>
      <c r="BJ26" s="686"/>
      <c r="BK26" s="686"/>
      <c r="BL26" s="686"/>
      <c r="BM26" s="686"/>
      <c r="BN26" s="687"/>
      <c r="BO26" s="688" t="s">
        <v>179</v>
      </c>
      <c r="BP26" s="688"/>
      <c r="BQ26" s="688"/>
      <c r="BR26" s="688"/>
      <c r="BS26" s="694" t="s">
        <v>127</v>
      </c>
      <c r="BT26" s="686"/>
      <c r="BU26" s="686"/>
      <c r="BV26" s="686"/>
      <c r="BW26" s="686"/>
      <c r="BX26" s="686"/>
      <c r="BY26" s="686"/>
      <c r="BZ26" s="686"/>
      <c r="CA26" s="686"/>
      <c r="CB26" s="695"/>
      <c r="CD26" s="700" t="s">
        <v>292</v>
      </c>
      <c r="CE26" s="701"/>
      <c r="CF26" s="701"/>
      <c r="CG26" s="701"/>
      <c r="CH26" s="701"/>
      <c r="CI26" s="701"/>
      <c r="CJ26" s="701"/>
      <c r="CK26" s="701"/>
      <c r="CL26" s="701"/>
      <c r="CM26" s="701"/>
      <c r="CN26" s="701"/>
      <c r="CO26" s="701"/>
      <c r="CP26" s="701"/>
      <c r="CQ26" s="702"/>
      <c r="CR26" s="685">
        <v>1179151</v>
      </c>
      <c r="CS26" s="686"/>
      <c r="CT26" s="686"/>
      <c r="CU26" s="686"/>
      <c r="CV26" s="686"/>
      <c r="CW26" s="686"/>
      <c r="CX26" s="686"/>
      <c r="CY26" s="687"/>
      <c r="CZ26" s="690">
        <v>10.3</v>
      </c>
      <c r="DA26" s="719"/>
      <c r="DB26" s="719"/>
      <c r="DC26" s="723"/>
      <c r="DD26" s="694">
        <v>1117371</v>
      </c>
      <c r="DE26" s="686"/>
      <c r="DF26" s="686"/>
      <c r="DG26" s="686"/>
      <c r="DH26" s="686"/>
      <c r="DI26" s="686"/>
      <c r="DJ26" s="686"/>
      <c r="DK26" s="687"/>
      <c r="DL26" s="694" t="s">
        <v>223</v>
      </c>
      <c r="DM26" s="686"/>
      <c r="DN26" s="686"/>
      <c r="DO26" s="686"/>
      <c r="DP26" s="686"/>
      <c r="DQ26" s="686"/>
      <c r="DR26" s="686"/>
      <c r="DS26" s="686"/>
      <c r="DT26" s="686"/>
      <c r="DU26" s="686"/>
      <c r="DV26" s="687"/>
      <c r="DW26" s="690" t="s">
        <v>223</v>
      </c>
      <c r="DX26" s="719"/>
      <c r="DY26" s="719"/>
      <c r="DZ26" s="719"/>
      <c r="EA26" s="719"/>
      <c r="EB26" s="719"/>
      <c r="EC26" s="720"/>
    </row>
    <row r="27" spans="2:133" ht="11.25" customHeight="1" x14ac:dyDescent="0.2">
      <c r="B27" s="682" t="s">
        <v>293</v>
      </c>
      <c r="C27" s="683"/>
      <c r="D27" s="683"/>
      <c r="E27" s="683"/>
      <c r="F27" s="683"/>
      <c r="G27" s="683"/>
      <c r="H27" s="683"/>
      <c r="I27" s="683"/>
      <c r="J27" s="683"/>
      <c r="K27" s="683"/>
      <c r="L27" s="683"/>
      <c r="M27" s="683"/>
      <c r="N27" s="683"/>
      <c r="O27" s="683"/>
      <c r="P27" s="683"/>
      <c r="Q27" s="684"/>
      <c r="R27" s="685">
        <v>3498</v>
      </c>
      <c r="S27" s="686"/>
      <c r="T27" s="686"/>
      <c r="U27" s="686"/>
      <c r="V27" s="686"/>
      <c r="W27" s="686"/>
      <c r="X27" s="686"/>
      <c r="Y27" s="687"/>
      <c r="Z27" s="688">
        <v>0</v>
      </c>
      <c r="AA27" s="688"/>
      <c r="AB27" s="688"/>
      <c r="AC27" s="688"/>
      <c r="AD27" s="689">
        <v>3498</v>
      </c>
      <c r="AE27" s="689"/>
      <c r="AF27" s="689"/>
      <c r="AG27" s="689"/>
      <c r="AH27" s="689"/>
      <c r="AI27" s="689"/>
      <c r="AJ27" s="689"/>
      <c r="AK27" s="689"/>
      <c r="AL27" s="690">
        <v>0.1</v>
      </c>
      <c r="AM27" s="691"/>
      <c r="AN27" s="691"/>
      <c r="AO27" s="692"/>
      <c r="AP27" s="682" t="s">
        <v>294</v>
      </c>
      <c r="AQ27" s="683"/>
      <c r="AR27" s="683"/>
      <c r="AS27" s="683"/>
      <c r="AT27" s="683"/>
      <c r="AU27" s="683"/>
      <c r="AV27" s="683"/>
      <c r="AW27" s="683"/>
      <c r="AX27" s="683"/>
      <c r="AY27" s="683"/>
      <c r="AZ27" s="683"/>
      <c r="BA27" s="683"/>
      <c r="BB27" s="683"/>
      <c r="BC27" s="683"/>
      <c r="BD27" s="683"/>
      <c r="BE27" s="683"/>
      <c r="BF27" s="684"/>
      <c r="BG27" s="685">
        <v>3467086</v>
      </c>
      <c r="BH27" s="686"/>
      <c r="BI27" s="686"/>
      <c r="BJ27" s="686"/>
      <c r="BK27" s="686"/>
      <c r="BL27" s="686"/>
      <c r="BM27" s="686"/>
      <c r="BN27" s="687"/>
      <c r="BO27" s="688">
        <v>100</v>
      </c>
      <c r="BP27" s="688"/>
      <c r="BQ27" s="688"/>
      <c r="BR27" s="688"/>
      <c r="BS27" s="694" t="s">
        <v>127</v>
      </c>
      <c r="BT27" s="686"/>
      <c r="BU27" s="686"/>
      <c r="BV27" s="686"/>
      <c r="BW27" s="686"/>
      <c r="BX27" s="686"/>
      <c r="BY27" s="686"/>
      <c r="BZ27" s="686"/>
      <c r="CA27" s="686"/>
      <c r="CB27" s="695"/>
      <c r="CD27" s="700" t="s">
        <v>295</v>
      </c>
      <c r="CE27" s="701"/>
      <c r="CF27" s="701"/>
      <c r="CG27" s="701"/>
      <c r="CH27" s="701"/>
      <c r="CI27" s="701"/>
      <c r="CJ27" s="701"/>
      <c r="CK27" s="701"/>
      <c r="CL27" s="701"/>
      <c r="CM27" s="701"/>
      <c r="CN27" s="701"/>
      <c r="CO27" s="701"/>
      <c r="CP27" s="701"/>
      <c r="CQ27" s="702"/>
      <c r="CR27" s="685">
        <v>1507204</v>
      </c>
      <c r="CS27" s="721"/>
      <c r="CT27" s="721"/>
      <c r="CU27" s="721"/>
      <c r="CV27" s="721"/>
      <c r="CW27" s="721"/>
      <c r="CX27" s="721"/>
      <c r="CY27" s="722"/>
      <c r="CZ27" s="690">
        <v>13.1</v>
      </c>
      <c r="DA27" s="719"/>
      <c r="DB27" s="719"/>
      <c r="DC27" s="723"/>
      <c r="DD27" s="694">
        <v>450420</v>
      </c>
      <c r="DE27" s="721"/>
      <c r="DF27" s="721"/>
      <c r="DG27" s="721"/>
      <c r="DH27" s="721"/>
      <c r="DI27" s="721"/>
      <c r="DJ27" s="721"/>
      <c r="DK27" s="722"/>
      <c r="DL27" s="694">
        <v>444578</v>
      </c>
      <c r="DM27" s="721"/>
      <c r="DN27" s="721"/>
      <c r="DO27" s="721"/>
      <c r="DP27" s="721"/>
      <c r="DQ27" s="721"/>
      <c r="DR27" s="721"/>
      <c r="DS27" s="721"/>
      <c r="DT27" s="721"/>
      <c r="DU27" s="721"/>
      <c r="DV27" s="722"/>
      <c r="DW27" s="690">
        <v>7.4</v>
      </c>
      <c r="DX27" s="719"/>
      <c r="DY27" s="719"/>
      <c r="DZ27" s="719"/>
      <c r="EA27" s="719"/>
      <c r="EB27" s="719"/>
      <c r="EC27" s="720"/>
    </row>
    <row r="28" spans="2:133" ht="11.25" customHeight="1" x14ac:dyDescent="0.2">
      <c r="B28" s="682" t="s">
        <v>296</v>
      </c>
      <c r="C28" s="683"/>
      <c r="D28" s="683"/>
      <c r="E28" s="683"/>
      <c r="F28" s="683"/>
      <c r="G28" s="683"/>
      <c r="H28" s="683"/>
      <c r="I28" s="683"/>
      <c r="J28" s="683"/>
      <c r="K28" s="683"/>
      <c r="L28" s="683"/>
      <c r="M28" s="683"/>
      <c r="N28" s="683"/>
      <c r="O28" s="683"/>
      <c r="P28" s="683"/>
      <c r="Q28" s="684"/>
      <c r="R28" s="685">
        <v>105375</v>
      </c>
      <c r="S28" s="686"/>
      <c r="T28" s="686"/>
      <c r="U28" s="686"/>
      <c r="V28" s="686"/>
      <c r="W28" s="686"/>
      <c r="X28" s="686"/>
      <c r="Y28" s="687"/>
      <c r="Z28" s="688">
        <v>0.9</v>
      </c>
      <c r="AA28" s="688"/>
      <c r="AB28" s="688"/>
      <c r="AC28" s="688"/>
      <c r="AD28" s="689" t="s">
        <v>223</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297</v>
      </c>
      <c r="CE28" s="701"/>
      <c r="CF28" s="701"/>
      <c r="CG28" s="701"/>
      <c r="CH28" s="701"/>
      <c r="CI28" s="701"/>
      <c r="CJ28" s="701"/>
      <c r="CK28" s="701"/>
      <c r="CL28" s="701"/>
      <c r="CM28" s="701"/>
      <c r="CN28" s="701"/>
      <c r="CO28" s="701"/>
      <c r="CP28" s="701"/>
      <c r="CQ28" s="702"/>
      <c r="CR28" s="685">
        <v>635759</v>
      </c>
      <c r="CS28" s="686"/>
      <c r="CT28" s="686"/>
      <c r="CU28" s="686"/>
      <c r="CV28" s="686"/>
      <c r="CW28" s="686"/>
      <c r="CX28" s="686"/>
      <c r="CY28" s="687"/>
      <c r="CZ28" s="690">
        <v>5.5</v>
      </c>
      <c r="DA28" s="719"/>
      <c r="DB28" s="719"/>
      <c r="DC28" s="723"/>
      <c r="DD28" s="694">
        <v>635759</v>
      </c>
      <c r="DE28" s="686"/>
      <c r="DF28" s="686"/>
      <c r="DG28" s="686"/>
      <c r="DH28" s="686"/>
      <c r="DI28" s="686"/>
      <c r="DJ28" s="686"/>
      <c r="DK28" s="687"/>
      <c r="DL28" s="694">
        <v>635759</v>
      </c>
      <c r="DM28" s="686"/>
      <c r="DN28" s="686"/>
      <c r="DO28" s="686"/>
      <c r="DP28" s="686"/>
      <c r="DQ28" s="686"/>
      <c r="DR28" s="686"/>
      <c r="DS28" s="686"/>
      <c r="DT28" s="686"/>
      <c r="DU28" s="686"/>
      <c r="DV28" s="687"/>
      <c r="DW28" s="690">
        <v>10.6</v>
      </c>
      <c r="DX28" s="719"/>
      <c r="DY28" s="719"/>
      <c r="DZ28" s="719"/>
      <c r="EA28" s="719"/>
      <c r="EB28" s="719"/>
      <c r="EC28" s="720"/>
    </row>
    <row r="29" spans="2:133" ht="11.25" customHeight="1" x14ac:dyDescent="0.2">
      <c r="B29" s="682" t="s">
        <v>298</v>
      </c>
      <c r="C29" s="683"/>
      <c r="D29" s="683"/>
      <c r="E29" s="683"/>
      <c r="F29" s="683"/>
      <c r="G29" s="683"/>
      <c r="H29" s="683"/>
      <c r="I29" s="683"/>
      <c r="J29" s="683"/>
      <c r="K29" s="683"/>
      <c r="L29" s="683"/>
      <c r="M29" s="683"/>
      <c r="N29" s="683"/>
      <c r="O29" s="683"/>
      <c r="P29" s="683"/>
      <c r="Q29" s="684"/>
      <c r="R29" s="685">
        <v>86585</v>
      </c>
      <c r="S29" s="686"/>
      <c r="T29" s="686"/>
      <c r="U29" s="686"/>
      <c r="V29" s="686"/>
      <c r="W29" s="686"/>
      <c r="X29" s="686"/>
      <c r="Y29" s="687"/>
      <c r="Z29" s="688">
        <v>0.7</v>
      </c>
      <c r="AA29" s="688"/>
      <c r="AB29" s="688"/>
      <c r="AC29" s="688"/>
      <c r="AD29" s="689">
        <v>25081</v>
      </c>
      <c r="AE29" s="689"/>
      <c r="AF29" s="689"/>
      <c r="AG29" s="689"/>
      <c r="AH29" s="689"/>
      <c r="AI29" s="689"/>
      <c r="AJ29" s="689"/>
      <c r="AK29" s="689"/>
      <c r="AL29" s="690">
        <v>0.5</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299</v>
      </c>
      <c r="CE29" s="726"/>
      <c r="CF29" s="700" t="s">
        <v>69</v>
      </c>
      <c r="CG29" s="701"/>
      <c r="CH29" s="701"/>
      <c r="CI29" s="701"/>
      <c r="CJ29" s="701"/>
      <c r="CK29" s="701"/>
      <c r="CL29" s="701"/>
      <c r="CM29" s="701"/>
      <c r="CN29" s="701"/>
      <c r="CO29" s="701"/>
      <c r="CP29" s="701"/>
      <c r="CQ29" s="702"/>
      <c r="CR29" s="685">
        <v>635759</v>
      </c>
      <c r="CS29" s="721"/>
      <c r="CT29" s="721"/>
      <c r="CU29" s="721"/>
      <c r="CV29" s="721"/>
      <c r="CW29" s="721"/>
      <c r="CX29" s="721"/>
      <c r="CY29" s="722"/>
      <c r="CZ29" s="690">
        <v>5.5</v>
      </c>
      <c r="DA29" s="719"/>
      <c r="DB29" s="719"/>
      <c r="DC29" s="723"/>
      <c r="DD29" s="694">
        <v>635759</v>
      </c>
      <c r="DE29" s="721"/>
      <c r="DF29" s="721"/>
      <c r="DG29" s="721"/>
      <c r="DH29" s="721"/>
      <c r="DI29" s="721"/>
      <c r="DJ29" s="721"/>
      <c r="DK29" s="722"/>
      <c r="DL29" s="694">
        <v>635759</v>
      </c>
      <c r="DM29" s="721"/>
      <c r="DN29" s="721"/>
      <c r="DO29" s="721"/>
      <c r="DP29" s="721"/>
      <c r="DQ29" s="721"/>
      <c r="DR29" s="721"/>
      <c r="DS29" s="721"/>
      <c r="DT29" s="721"/>
      <c r="DU29" s="721"/>
      <c r="DV29" s="722"/>
      <c r="DW29" s="690">
        <v>10.6</v>
      </c>
      <c r="DX29" s="719"/>
      <c r="DY29" s="719"/>
      <c r="DZ29" s="719"/>
      <c r="EA29" s="719"/>
      <c r="EB29" s="719"/>
      <c r="EC29" s="720"/>
    </row>
    <row r="30" spans="2:133" ht="11.25" customHeight="1" x14ac:dyDescent="0.2">
      <c r="B30" s="682" t="s">
        <v>300</v>
      </c>
      <c r="C30" s="683"/>
      <c r="D30" s="683"/>
      <c r="E30" s="683"/>
      <c r="F30" s="683"/>
      <c r="G30" s="683"/>
      <c r="H30" s="683"/>
      <c r="I30" s="683"/>
      <c r="J30" s="683"/>
      <c r="K30" s="683"/>
      <c r="L30" s="683"/>
      <c r="M30" s="683"/>
      <c r="N30" s="683"/>
      <c r="O30" s="683"/>
      <c r="P30" s="683"/>
      <c r="Q30" s="684"/>
      <c r="R30" s="685">
        <v>48550</v>
      </c>
      <c r="S30" s="686"/>
      <c r="T30" s="686"/>
      <c r="U30" s="686"/>
      <c r="V30" s="686"/>
      <c r="W30" s="686"/>
      <c r="X30" s="686"/>
      <c r="Y30" s="687"/>
      <c r="Z30" s="688">
        <v>0.4</v>
      </c>
      <c r="AA30" s="688"/>
      <c r="AB30" s="688"/>
      <c r="AC30" s="688"/>
      <c r="AD30" s="689" t="s">
        <v>179</v>
      </c>
      <c r="AE30" s="689"/>
      <c r="AF30" s="689"/>
      <c r="AG30" s="689"/>
      <c r="AH30" s="689"/>
      <c r="AI30" s="689"/>
      <c r="AJ30" s="689"/>
      <c r="AK30" s="689"/>
      <c r="AL30" s="690" t="s">
        <v>223</v>
      </c>
      <c r="AM30" s="691"/>
      <c r="AN30" s="691"/>
      <c r="AO30" s="692"/>
      <c r="AP30" s="664" t="s">
        <v>217</v>
      </c>
      <c r="AQ30" s="665"/>
      <c r="AR30" s="665"/>
      <c r="AS30" s="665"/>
      <c r="AT30" s="665"/>
      <c r="AU30" s="665"/>
      <c r="AV30" s="665"/>
      <c r="AW30" s="665"/>
      <c r="AX30" s="665"/>
      <c r="AY30" s="665"/>
      <c r="AZ30" s="665"/>
      <c r="BA30" s="665"/>
      <c r="BB30" s="665"/>
      <c r="BC30" s="665"/>
      <c r="BD30" s="665"/>
      <c r="BE30" s="665"/>
      <c r="BF30" s="666"/>
      <c r="BG30" s="664" t="s">
        <v>301</v>
      </c>
      <c r="BH30" s="738"/>
      <c r="BI30" s="738"/>
      <c r="BJ30" s="738"/>
      <c r="BK30" s="738"/>
      <c r="BL30" s="738"/>
      <c r="BM30" s="738"/>
      <c r="BN30" s="738"/>
      <c r="BO30" s="738"/>
      <c r="BP30" s="738"/>
      <c r="BQ30" s="739"/>
      <c r="BR30" s="664" t="s">
        <v>302</v>
      </c>
      <c r="BS30" s="738"/>
      <c r="BT30" s="738"/>
      <c r="BU30" s="738"/>
      <c r="BV30" s="738"/>
      <c r="BW30" s="738"/>
      <c r="BX30" s="738"/>
      <c r="BY30" s="738"/>
      <c r="BZ30" s="738"/>
      <c r="CA30" s="738"/>
      <c r="CB30" s="739"/>
      <c r="CD30" s="727"/>
      <c r="CE30" s="728"/>
      <c r="CF30" s="700" t="s">
        <v>303</v>
      </c>
      <c r="CG30" s="701"/>
      <c r="CH30" s="701"/>
      <c r="CI30" s="701"/>
      <c r="CJ30" s="701"/>
      <c r="CK30" s="701"/>
      <c r="CL30" s="701"/>
      <c r="CM30" s="701"/>
      <c r="CN30" s="701"/>
      <c r="CO30" s="701"/>
      <c r="CP30" s="701"/>
      <c r="CQ30" s="702"/>
      <c r="CR30" s="685">
        <v>595946</v>
      </c>
      <c r="CS30" s="686"/>
      <c r="CT30" s="686"/>
      <c r="CU30" s="686"/>
      <c r="CV30" s="686"/>
      <c r="CW30" s="686"/>
      <c r="CX30" s="686"/>
      <c r="CY30" s="687"/>
      <c r="CZ30" s="690">
        <v>5.2</v>
      </c>
      <c r="DA30" s="719"/>
      <c r="DB30" s="719"/>
      <c r="DC30" s="723"/>
      <c r="DD30" s="694">
        <v>595946</v>
      </c>
      <c r="DE30" s="686"/>
      <c r="DF30" s="686"/>
      <c r="DG30" s="686"/>
      <c r="DH30" s="686"/>
      <c r="DI30" s="686"/>
      <c r="DJ30" s="686"/>
      <c r="DK30" s="687"/>
      <c r="DL30" s="694">
        <v>595946</v>
      </c>
      <c r="DM30" s="686"/>
      <c r="DN30" s="686"/>
      <c r="DO30" s="686"/>
      <c r="DP30" s="686"/>
      <c r="DQ30" s="686"/>
      <c r="DR30" s="686"/>
      <c r="DS30" s="686"/>
      <c r="DT30" s="686"/>
      <c r="DU30" s="686"/>
      <c r="DV30" s="687"/>
      <c r="DW30" s="690">
        <v>10</v>
      </c>
      <c r="DX30" s="719"/>
      <c r="DY30" s="719"/>
      <c r="DZ30" s="719"/>
      <c r="EA30" s="719"/>
      <c r="EB30" s="719"/>
      <c r="EC30" s="720"/>
    </row>
    <row r="31" spans="2:133" ht="11.25" customHeight="1" x14ac:dyDescent="0.2">
      <c r="B31" s="682" t="s">
        <v>304</v>
      </c>
      <c r="C31" s="683"/>
      <c r="D31" s="683"/>
      <c r="E31" s="683"/>
      <c r="F31" s="683"/>
      <c r="G31" s="683"/>
      <c r="H31" s="683"/>
      <c r="I31" s="683"/>
      <c r="J31" s="683"/>
      <c r="K31" s="683"/>
      <c r="L31" s="683"/>
      <c r="M31" s="683"/>
      <c r="N31" s="683"/>
      <c r="O31" s="683"/>
      <c r="P31" s="683"/>
      <c r="Q31" s="684"/>
      <c r="R31" s="685">
        <v>4115434</v>
      </c>
      <c r="S31" s="686"/>
      <c r="T31" s="686"/>
      <c r="U31" s="686"/>
      <c r="V31" s="686"/>
      <c r="W31" s="686"/>
      <c r="X31" s="686"/>
      <c r="Y31" s="687"/>
      <c r="Z31" s="688">
        <v>34.5</v>
      </c>
      <c r="AA31" s="688"/>
      <c r="AB31" s="688"/>
      <c r="AC31" s="688"/>
      <c r="AD31" s="689" t="s">
        <v>223</v>
      </c>
      <c r="AE31" s="689"/>
      <c r="AF31" s="689"/>
      <c r="AG31" s="689"/>
      <c r="AH31" s="689"/>
      <c r="AI31" s="689"/>
      <c r="AJ31" s="689"/>
      <c r="AK31" s="689"/>
      <c r="AL31" s="690" t="s">
        <v>127</v>
      </c>
      <c r="AM31" s="691"/>
      <c r="AN31" s="691"/>
      <c r="AO31" s="692"/>
      <c r="AP31" s="742" t="s">
        <v>305</v>
      </c>
      <c r="AQ31" s="743"/>
      <c r="AR31" s="743"/>
      <c r="AS31" s="743"/>
      <c r="AT31" s="748" t="s">
        <v>306</v>
      </c>
      <c r="AU31" s="231"/>
      <c r="AV31" s="231"/>
      <c r="AW31" s="231"/>
      <c r="AX31" s="671" t="s">
        <v>184</v>
      </c>
      <c r="AY31" s="672"/>
      <c r="AZ31" s="672"/>
      <c r="BA31" s="672"/>
      <c r="BB31" s="672"/>
      <c r="BC31" s="672"/>
      <c r="BD31" s="672"/>
      <c r="BE31" s="672"/>
      <c r="BF31" s="673"/>
      <c r="BG31" s="753">
        <v>99.1</v>
      </c>
      <c r="BH31" s="740"/>
      <c r="BI31" s="740"/>
      <c r="BJ31" s="740"/>
      <c r="BK31" s="740"/>
      <c r="BL31" s="740"/>
      <c r="BM31" s="680">
        <v>97.7</v>
      </c>
      <c r="BN31" s="740"/>
      <c r="BO31" s="740"/>
      <c r="BP31" s="740"/>
      <c r="BQ31" s="741"/>
      <c r="BR31" s="753">
        <v>99.4</v>
      </c>
      <c r="BS31" s="740"/>
      <c r="BT31" s="740"/>
      <c r="BU31" s="740"/>
      <c r="BV31" s="740"/>
      <c r="BW31" s="740"/>
      <c r="BX31" s="680">
        <v>98.2</v>
      </c>
      <c r="BY31" s="740"/>
      <c r="BZ31" s="740"/>
      <c r="CA31" s="740"/>
      <c r="CB31" s="741"/>
      <c r="CD31" s="727"/>
      <c r="CE31" s="728"/>
      <c r="CF31" s="700" t="s">
        <v>307</v>
      </c>
      <c r="CG31" s="701"/>
      <c r="CH31" s="701"/>
      <c r="CI31" s="701"/>
      <c r="CJ31" s="701"/>
      <c r="CK31" s="701"/>
      <c r="CL31" s="701"/>
      <c r="CM31" s="701"/>
      <c r="CN31" s="701"/>
      <c r="CO31" s="701"/>
      <c r="CP31" s="701"/>
      <c r="CQ31" s="702"/>
      <c r="CR31" s="685">
        <v>39813</v>
      </c>
      <c r="CS31" s="721"/>
      <c r="CT31" s="721"/>
      <c r="CU31" s="721"/>
      <c r="CV31" s="721"/>
      <c r="CW31" s="721"/>
      <c r="CX31" s="721"/>
      <c r="CY31" s="722"/>
      <c r="CZ31" s="690">
        <v>0.3</v>
      </c>
      <c r="DA31" s="719"/>
      <c r="DB31" s="719"/>
      <c r="DC31" s="723"/>
      <c r="DD31" s="694">
        <v>39813</v>
      </c>
      <c r="DE31" s="721"/>
      <c r="DF31" s="721"/>
      <c r="DG31" s="721"/>
      <c r="DH31" s="721"/>
      <c r="DI31" s="721"/>
      <c r="DJ31" s="721"/>
      <c r="DK31" s="722"/>
      <c r="DL31" s="694">
        <v>39813</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2">
      <c r="B32" s="731" t="s">
        <v>308</v>
      </c>
      <c r="C32" s="732"/>
      <c r="D32" s="732"/>
      <c r="E32" s="732"/>
      <c r="F32" s="732"/>
      <c r="G32" s="732"/>
      <c r="H32" s="732"/>
      <c r="I32" s="732"/>
      <c r="J32" s="732"/>
      <c r="K32" s="732"/>
      <c r="L32" s="732"/>
      <c r="M32" s="732"/>
      <c r="N32" s="732"/>
      <c r="O32" s="732"/>
      <c r="P32" s="732"/>
      <c r="Q32" s="733"/>
      <c r="R32" s="685" t="s">
        <v>127</v>
      </c>
      <c r="S32" s="686"/>
      <c r="T32" s="686"/>
      <c r="U32" s="686"/>
      <c r="V32" s="686"/>
      <c r="W32" s="686"/>
      <c r="X32" s="686"/>
      <c r="Y32" s="687"/>
      <c r="Z32" s="688" t="s">
        <v>127</v>
      </c>
      <c r="AA32" s="688"/>
      <c r="AB32" s="688"/>
      <c r="AC32" s="688"/>
      <c r="AD32" s="689" t="s">
        <v>223</v>
      </c>
      <c r="AE32" s="689"/>
      <c r="AF32" s="689"/>
      <c r="AG32" s="689"/>
      <c r="AH32" s="689"/>
      <c r="AI32" s="689"/>
      <c r="AJ32" s="689"/>
      <c r="AK32" s="689"/>
      <c r="AL32" s="690" t="s">
        <v>179</v>
      </c>
      <c r="AM32" s="691"/>
      <c r="AN32" s="691"/>
      <c r="AO32" s="692"/>
      <c r="AP32" s="744"/>
      <c r="AQ32" s="745"/>
      <c r="AR32" s="745"/>
      <c r="AS32" s="745"/>
      <c r="AT32" s="749"/>
      <c r="AU32" s="230" t="s">
        <v>309</v>
      </c>
      <c r="AV32" s="230"/>
      <c r="AW32" s="230"/>
      <c r="AX32" s="682" t="s">
        <v>310</v>
      </c>
      <c r="AY32" s="683"/>
      <c r="AZ32" s="683"/>
      <c r="BA32" s="683"/>
      <c r="BB32" s="683"/>
      <c r="BC32" s="683"/>
      <c r="BD32" s="683"/>
      <c r="BE32" s="683"/>
      <c r="BF32" s="684"/>
      <c r="BG32" s="754">
        <v>98.9</v>
      </c>
      <c r="BH32" s="721"/>
      <c r="BI32" s="721"/>
      <c r="BJ32" s="721"/>
      <c r="BK32" s="721"/>
      <c r="BL32" s="721"/>
      <c r="BM32" s="691">
        <v>97.2</v>
      </c>
      <c r="BN32" s="751"/>
      <c r="BO32" s="751"/>
      <c r="BP32" s="751"/>
      <c r="BQ32" s="752"/>
      <c r="BR32" s="754">
        <v>99.4</v>
      </c>
      <c r="BS32" s="721"/>
      <c r="BT32" s="721"/>
      <c r="BU32" s="721"/>
      <c r="BV32" s="721"/>
      <c r="BW32" s="721"/>
      <c r="BX32" s="691">
        <v>98</v>
      </c>
      <c r="BY32" s="751"/>
      <c r="BZ32" s="751"/>
      <c r="CA32" s="751"/>
      <c r="CB32" s="752"/>
      <c r="CD32" s="729"/>
      <c r="CE32" s="730"/>
      <c r="CF32" s="700" t="s">
        <v>311</v>
      </c>
      <c r="CG32" s="701"/>
      <c r="CH32" s="701"/>
      <c r="CI32" s="701"/>
      <c r="CJ32" s="701"/>
      <c r="CK32" s="701"/>
      <c r="CL32" s="701"/>
      <c r="CM32" s="701"/>
      <c r="CN32" s="701"/>
      <c r="CO32" s="701"/>
      <c r="CP32" s="701"/>
      <c r="CQ32" s="702"/>
      <c r="CR32" s="685" t="s">
        <v>127</v>
      </c>
      <c r="CS32" s="686"/>
      <c r="CT32" s="686"/>
      <c r="CU32" s="686"/>
      <c r="CV32" s="686"/>
      <c r="CW32" s="686"/>
      <c r="CX32" s="686"/>
      <c r="CY32" s="687"/>
      <c r="CZ32" s="690" t="s">
        <v>179</v>
      </c>
      <c r="DA32" s="719"/>
      <c r="DB32" s="719"/>
      <c r="DC32" s="723"/>
      <c r="DD32" s="694" t="s">
        <v>127</v>
      </c>
      <c r="DE32" s="686"/>
      <c r="DF32" s="686"/>
      <c r="DG32" s="686"/>
      <c r="DH32" s="686"/>
      <c r="DI32" s="686"/>
      <c r="DJ32" s="686"/>
      <c r="DK32" s="687"/>
      <c r="DL32" s="694" t="s">
        <v>223</v>
      </c>
      <c r="DM32" s="686"/>
      <c r="DN32" s="686"/>
      <c r="DO32" s="686"/>
      <c r="DP32" s="686"/>
      <c r="DQ32" s="686"/>
      <c r="DR32" s="686"/>
      <c r="DS32" s="686"/>
      <c r="DT32" s="686"/>
      <c r="DU32" s="686"/>
      <c r="DV32" s="687"/>
      <c r="DW32" s="690" t="s">
        <v>127</v>
      </c>
      <c r="DX32" s="719"/>
      <c r="DY32" s="719"/>
      <c r="DZ32" s="719"/>
      <c r="EA32" s="719"/>
      <c r="EB32" s="719"/>
      <c r="EC32" s="720"/>
    </row>
    <row r="33" spans="2:133" ht="11.25" customHeight="1" x14ac:dyDescent="0.2">
      <c r="B33" s="682" t="s">
        <v>312</v>
      </c>
      <c r="C33" s="683"/>
      <c r="D33" s="683"/>
      <c r="E33" s="683"/>
      <c r="F33" s="683"/>
      <c r="G33" s="683"/>
      <c r="H33" s="683"/>
      <c r="I33" s="683"/>
      <c r="J33" s="683"/>
      <c r="K33" s="683"/>
      <c r="L33" s="683"/>
      <c r="M33" s="683"/>
      <c r="N33" s="683"/>
      <c r="O33" s="683"/>
      <c r="P33" s="683"/>
      <c r="Q33" s="684"/>
      <c r="R33" s="685">
        <v>633551</v>
      </c>
      <c r="S33" s="686"/>
      <c r="T33" s="686"/>
      <c r="U33" s="686"/>
      <c r="V33" s="686"/>
      <c r="W33" s="686"/>
      <c r="X33" s="686"/>
      <c r="Y33" s="687"/>
      <c r="Z33" s="688">
        <v>5.3</v>
      </c>
      <c r="AA33" s="688"/>
      <c r="AB33" s="688"/>
      <c r="AC33" s="688"/>
      <c r="AD33" s="689" t="s">
        <v>127</v>
      </c>
      <c r="AE33" s="689"/>
      <c r="AF33" s="689"/>
      <c r="AG33" s="689"/>
      <c r="AH33" s="689"/>
      <c r="AI33" s="689"/>
      <c r="AJ33" s="689"/>
      <c r="AK33" s="689"/>
      <c r="AL33" s="690" t="s">
        <v>127</v>
      </c>
      <c r="AM33" s="691"/>
      <c r="AN33" s="691"/>
      <c r="AO33" s="692"/>
      <c r="AP33" s="746"/>
      <c r="AQ33" s="747"/>
      <c r="AR33" s="747"/>
      <c r="AS33" s="747"/>
      <c r="AT33" s="750"/>
      <c r="AU33" s="232"/>
      <c r="AV33" s="232"/>
      <c r="AW33" s="232"/>
      <c r="AX33" s="735" t="s">
        <v>313</v>
      </c>
      <c r="AY33" s="736"/>
      <c r="AZ33" s="736"/>
      <c r="BA33" s="736"/>
      <c r="BB33" s="736"/>
      <c r="BC33" s="736"/>
      <c r="BD33" s="736"/>
      <c r="BE33" s="736"/>
      <c r="BF33" s="737"/>
      <c r="BG33" s="755">
        <v>99.2</v>
      </c>
      <c r="BH33" s="756"/>
      <c r="BI33" s="756"/>
      <c r="BJ33" s="756"/>
      <c r="BK33" s="756"/>
      <c r="BL33" s="756"/>
      <c r="BM33" s="757">
        <v>98.1</v>
      </c>
      <c r="BN33" s="756"/>
      <c r="BO33" s="756"/>
      <c r="BP33" s="756"/>
      <c r="BQ33" s="758"/>
      <c r="BR33" s="755">
        <v>99.3</v>
      </c>
      <c r="BS33" s="756"/>
      <c r="BT33" s="756"/>
      <c r="BU33" s="756"/>
      <c r="BV33" s="756"/>
      <c r="BW33" s="756"/>
      <c r="BX33" s="757">
        <v>98.4</v>
      </c>
      <c r="BY33" s="756"/>
      <c r="BZ33" s="756"/>
      <c r="CA33" s="756"/>
      <c r="CB33" s="758"/>
      <c r="CD33" s="700" t="s">
        <v>314</v>
      </c>
      <c r="CE33" s="701"/>
      <c r="CF33" s="701"/>
      <c r="CG33" s="701"/>
      <c r="CH33" s="701"/>
      <c r="CI33" s="701"/>
      <c r="CJ33" s="701"/>
      <c r="CK33" s="701"/>
      <c r="CL33" s="701"/>
      <c r="CM33" s="701"/>
      <c r="CN33" s="701"/>
      <c r="CO33" s="701"/>
      <c r="CP33" s="701"/>
      <c r="CQ33" s="702"/>
      <c r="CR33" s="685">
        <v>7021334</v>
      </c>
      <c r="CS33" s="721"/>
      <c r="CT33" s="721"/>
      <c r="CU33" s="721"/>
      <c r="CV33" s="721"/>
      <c r="CW33" s="721"/>
      <c r="CX33" s="721"/>
      <c r="CY33" s="722"/>
      <c r="CZ33" s="690">
        <v>61.2</v>
      </c>
      <c r="DA33" s="719"/>
      <c r="DB33" s="719"/>
      <c r="DC33" s="723"/>
      <c r="DD33" s="694">
        <v>3514451</v>
      </c>
      <c r="DE33" s="721"/>
      <c r="DF33" s="721"/>
      <c r="DG33" s="721"/>
      <c r="DH33" s="721"/>
      <c r="DI33" s="721"/>
      <c r="DJ33" s="721"/>
      <c r="DK33" s="722"/>
      <c r="DL33" s="694">
        <v>2738293</v>
      </c>
      <c r="DM33" s="721"/>
      <c r="DN33" s="721"/>
      <c r="DO33" s="721"/>
      <c r="DP33" s="721"/>
      <c r="DQ33" s="721"/>
      <c r="DR33" s="721"/>
      <c r="DS33" s="721"/>
      <c r="DT33" s="721"/>
      <c r="DU33" s="721"/>
      <c r="DV33" s="722"/>
      <c r="DW33" s="690">
        <v>45.8</v>
      </c>
      <c r="DX33" s="719"/>
      <c r="DY33" s="719"/>
      <c r="DZ33" s="719"/>
      <c r="EA33" s="719"/>
      <c r="EB33" s="719"/>
      <c r="EC33" s="720"/>
    </row>
    <row r="34" spans="2:133" ht="11.25" customHeight="1" x14ac:dyDescent="0.2">
      <c r="B34" s="682" t="s">
        <v>315</v>
      </c>
      <c r="C34" s="683"/>
      <c r="D34" s="683"/>
      <c r="E34" s="683"/>
      <c r="F34" s="683"/>
      <c r="G34" s="683"/>
      <c r="H34" s="683"/>
      <c r="I34" s="683"/>
      <c r="J34" s="683"/>
      <c r="K34" s="683"/>
      <c r="L34" s="683"/>
      <c r="M34" s="683"/>
      <c r="N34" s="683"/>
      <c r="O34" s="683"/>
      <c r="P34" s="683"/>
      <c r="Q34" s="684"/>
      <c r="R34" s="685">
        <v>18391</v>
      </c>
      <c r="S34" s="686"/>
      <c r="T34" s="686"/>
      <c r="U34" s="686"/>
      <c r="V34" s="686"/>
      <c r="W34" s="686"/>
      <c r="X34" s="686"/>
      <c r="Y34" s="687"/>
      <c r="Z34" s="688">
        <v>0.2</v>
      </c>
      <c r="AA34" s="688"/>
      <c r="AB34" s="688"/>
      <c r="AC34" s="688"/>
      <c r="AD34" s="689" t="s">
        <v>223</v>
      </c>
      <c r="AE34" s="689"/>
      <c r="AF34" s="689"/>
      <c r="AG34" s="689"/>
      <c r="AH34" s="689"/>
      <c r="AI34" s="689"/>
      <c r="AJ34" s="689"/>
      <c r="AK34" s="689"/>
      <c r="AL34" s="690" t="s">
        <v>223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316</v>
      </c>
      <c r="CE34" s="701"/>
      <c r="CF34" s="701"/>
      <c r="CG34" s="701"/>
      <c r="CH34" s="701"/>
      <c r="CI34" s="701"/>
      <c r="CJ34" s="701"/>
      <c r="CK34" s="701"/>
      <c r="CL34" s="701"/>
      <c r="CM34" s="701"/>
      <c r="CN34" s="701"/>
      <c r="CO34" s="701"/>
      <c r="CP34" s="701"/>
      <c r="CQ34" s="702"/>
      <c r="CR34" s="685">
        <v>1554245</v>
      </c>
      <c r="CS34" s="686"/>
      <c r="CT34" s="686"/>
      <c r="CU34" s="686"/>
      <c r="CV34" s="686"/>
      <c r="CW34" s="686"/>
      <c r="CX34" s="686"/>
      <c r="CY34" s="687"/>
      <c r="CZ34" s="690">
        <v>13.5</v>
      </c>
      <c r="DA34" s="719"/>
      <c r="DB34" s="719"/>
      <c r="DC34" s="723"/>
      <c r="DD34" s="694">
        <v>1268624</v>
      </c>
      <c r="DE34" s="686"/>
      <c r="DF34" s="686"/>
      <c r="DG34" s="686"/>
      <c r="DH34" s="686"/>
      <c r="DI34" s="686"/>
      <c r="DJ34" s="686"/>
      <c r="DK34" s="687"/>
      <c r="DL34" s="694">
        <v>1155158</v>
      </c>
      <c r="DM34" s="686"/>
      <c r="DN34" s="686"/>
      <c r="DO34" s="686"/>
      <c r="DP34" s="686"/>
      <c r="DQ34" s="686"/>
      <c r="DR34" s="686"/>
      <c r="DS34" s="686"/>
      <c r="DT34" s="686"/>
      <c r="DU34" s="686"/>
      <c r="DV34" s="687"/>
      <c r="DW34" s="690">
        <v>19.3</v>
      </c>
      <c r="DX34" s="719"/>
      <c r="DY34" s="719"/>
      <c r="DZ34" s="719"/>
      <c r="EA34" s="719"/>
      <c r="EB34" s="719"/>
      <c r="EC34" s="720"/>
    </row>
    <row r="35" spans="2:133" ht="11.25" customHeight="1" x14ac:dyDescent="0.2">
      <c r="B35" s="682" t="s">
        <v>317</v>
      </c>
      <c r="C35" s="683"/>
      <c r="D35" s="683"/>
      <c r="E35" s="683"/>
      <c r="F35" s="683"/>
      <c r="G35" s="683"/>
      <c r="H35" s="683"/>
      <c r="I35" s="683"/>
      <c r="J35" s="683"/>
      <c r="K35" s="683"/>
      <c r="L35" s="683"/>
      <c r="M35" s="683"/>
      <c r="N35" s="683"/>
      <c r="O35" s="683"/>
      <c r="P35" s="683"/>
      <c r="Q35" s="684"/>
      <c r="R35" s="685">
        <v>16697</v>
      </c>
      <c r="S35" s="686"/>
      <c r="T35" s="686"/>
      <c r="U35" s="686"/>
      <c r="V35" s="686"/>
      <c r="W35" s="686"/>
      <c r="X35" s="686"/>
      <c r="Y35" s="687"/>
      <c r="Z35" s="688">
        <v>0.1</v>
      </c>
      <c r="AA35" s="688"/>
      <c r="AB35" s="688"/>
      <c r="AC35" s="688"/>
      <c r="AD35" s="689" t="s">
        <v>127</v>
      </c>
      <c r="AE35" s="689"/>
      <c r="AF35" s="689"/>
      <c r="AG35" s="689"/>
      <c r="AH35" s="689"/>
      <c r="AI35" s="689"/>
      <c r="AJ35" s="689"/>
      <c r="AK35" s="689"/>
      <c r="AL35" s="690" t="s">
        <v>127</v>
      </c>
      <c r="AM35" s="691"/>
      <c r="AN35" s="691"/>
      <c r="AO35" s="692"/>
      <c r="AP35" s="235"/>
      <c r="AQ35" s="664" t="s">
        <v>318</v>
      </c>
      <c r="AR35" s="665"/>
      <c r="AS35" s="665"/>
      <c r="AT35" s="665"/>
      <c r="AU35" s="665"/>
      <c r="AV35" s="665"/>
      <c r="AW35" s="665"/>
      <c r="AX35" s="665"/>
      <c r="AY35" s="665"/>
      <c r="AZ35" s="665"/>
      <c r="BA35" s="665"/>
      <c r="BB35" s="665"/>
      <c r="BC35" s="665"/>
      <c r="BD35" s="665"/>
      <c r="BE35" s="665"/>
      <c r="BF35" s="666"/>
      <c r="BG35" s="664" t="s">
        <v>319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320</v>
      </c>
      <c r="CE35" s="701"/>
      <c r="CF35" s="701"/>
      <c r="CG35" s="701"/>
      <c r="CH35" s="701"/>
      <c r="CI35" s="701"/>
      <c r="CJ35" s="701"/>
      <c r="CK35" s="701"/>
      <c r="CL35" s="701"/>
      <c r="CM35" s="701"/>
      <c r="CN35" s="701"/>
      <c r="CO35" s="701"/>
      <c r="CP35" s="701"/>
      <c r="CQ35" s="702"/>
      <c r="CR35" s="685">
        <v>91987</v>
      </c>
      <c r="CS35" s="721"/>
      <c r="CT35" s="721"/>
      <c r="CU35" s="721"/>
      <c r="CV35" s="721"/>
      <c r="CW35" s="721"/>
      <c r="CX35" s="721"/>
      <c r="CY35" s="722"/>
      <c r="CZ35" s="690">
        <v>0.8</v>
      </c>
      <c r="DA35" s="719"/>
      <c r="DB35" s="719"/>
      <c r="DC35" s="723"/>
      <c r="DD35" s="694">
        <v>65004</v>
      </c>
      <c r="DE35" s="721"/>
      <c r="DF35" s="721"/>
      <c r="DG35" s="721"/>
      <c r="DH35" s="721"/>
      <c r="DI35" s="721"/>
      <c r="DJ35" s="721"/>
      <c r="DK35" s="722"/>
      <c r="DL35" s="694">
        <v>64919</v>
      </c>
      <c r="DM35" s="721"/>
      <c r="DN35" s="721"/>
      <c r="DO35" s="721"/>
      <c r="DP35" s="721"/>
      <c r="DQ35" s="721"/>
      <c r="DR35" s="721"/>
      <c r="DS35" s="721"/>
      <c r="DT35" s="721"/>
      <c r="DU35" s="721"/>
      <c r="DV35" s="722"/>
      <c r="DW35" s="690">
        <v>1.1000000000000001</v>
      </c>
      <c r="DX35" s="719"/>
      <c r="DY35" s="719"/>
      <c r="DZ35" s="719"/>
      <c r="EA35" s="719"/>
      <c r="EB35" s="719"/>
      <c r="EC35" s="720"/>
    </row>
    <row r="36" spans="2:133" ht="11.25" customHeight="1" x14ac:dyDescent="0.2">
      <c r="B36" s="682" t="s">
        <v>321</v>
      </c>
      <c r="C36" s="683"/>
      <c r="D36" s="683"/>
      <c r="E36" s="683"/>
      <c r="F36" s="683"/>
      <c r="G36" s="683"/>
      <c r="H36" s="683"/>
      <c r="I36" s="683"/>
      <c r="J36" s="683"/>
      <c r="K36" s="683"/>
      <c r="L36" s="683"/>
      <c r="M36" s="683"/>
      <c r="N36" s="683"/>
      <c r="O36" s="683"/>
      <c r="P36" s="683"/>
      <c r="Q36" s="684"/>
      <c r="R36" s="685">
        <v>364334</v>
      </c>
      <c r="S36" s="686"/>
      <c r="T36" s="686"/>
      <c r="U36" s="686"/>
      <c r="V36" s="686"/>
      <c r="W36" s="686"/>
      <c r="X36" s="686"/>
      <c r="Y36" s="687"/>
      <c r="Z36" s="688">
        <v>3.1</v>
      </c>
      <c r="AA36" s="688"/>
      <c r="AB36" s="688"/>
      <c r="AC36" s="688"/>
      <c r="AD36" s="689" t="s">
        <v>127</v>
      </c>
      <c r="AE36" s="689"/>
      <c r="AF36" s="689"/>
      <c r="AG36" s="689"/>
      <c r="AH36" s="689"/>
      <c r="AI36" s="689"/>
      <c r="AJ36" s="689"/>
      <c r="AK36" s="689"/>
      <c r="AL36" s="690" t="s">
        <v>223</v>
      </c>
      <c r="AM36" s="691"/>
      <c r="AN36" s="691"/>
      <c r="AO36" s="692"/>
      <c r="AP36" s="235"/>
      <c r="AQ36" s="759" t="s">
        <v>322</v>
      </c>
      <c r="AR36" s="760"/>
      <c r="AS36" s="760"/>
      <c r="AT36" s="760"/>
      <c r="AU36" s="760"/>
      <c r="AV36" s="760"/>
      <c r="AW36" s="760"/>
      <c r="AX36" s="760"/>
      <c r="AY36" s="761"/>
      <c r="AZ36" s="674">
        <v>1320812</v>
      </c>
      <c r="BA36" s="675"/>
      <c r="BB36" s="675"/>
      <c r="BC36" s="675"/>
      <c r="BD36" s="675"/>
      <c r="BE36" s="675"/>
      <c r="BF36" s="762"/>
      <c r="BG36" s="696" t="s">
        <v>323</v>
      </c>
      <c r="BH36" s="697"/>
      <c r="BI36" s="697"/>
      <c r="BJ36" s="697"/>
      <c r="BK36" s="697"/>
      <c r="BL36" s="697"/>
      <c r="BM36" s="697"/>
      <c r="BN36" s="697"/>
      <c r="BO36" s="697"/>
      <c r="BP36" s="697"/>
      <c r="BQ36" s="697"/>
      <c r="BR36" s="697"/>
      <c r="BS36" s="697"/>
      <c r="BT36" s="697"/>
      <c r="BU36" s="698"/>
      <c r="BV36" s="674">
        <v>27205</v>
      </c>
      <c r="BW36" s="675"/>
      <c r="BX36" s="675"/>
      <c r="BY36" s="675"/>
      <c r="BZ36" s="675"/>
      <c r="CA36" s="675"/>
      <c r="CB36" s="762"/>
      <c r="CD36" s="700" t="s">
        <v>324</v>
      </c>
      <c r="CE36" s="701"/>
      <c r="CF36" s="701"/>
      <c r="CG36" s="701"/>
      <c r="CH36" s="701"/>
      <c r="CI36" s="701"/>
      <c r="CJ36" s="701"/>
      <c r="CK36" s="701"/>
      <c r="CL36" s="701"/>
      <c r="CM36" s="701"/>
      <c r="CN36" s="701"/>
      <c r="CO36" s="701"/>
      <c r="CP36" s="701"/>
      <c r="CQ36" s="702"/>
      <c r="CR36" s="685">
        <v>3542937</v>
      </c>
      <c r="CS36" s="686"/>
      <c r="CT36" s="686"/>
      <c r="CU36" s="686"/>
      <c r="CV36" s="686"/>
      <c r="CW36" s="686"/>
      <c r="CX36" s="686"/>
      <c r="CY36" s="687"/>
      <c r="CZ36" s="690">
        <v>30.9</v>
      </c>
      <c r="DA36" s="719"/>
      <c r="DB36" s="719"/>
      <c r="DC36" s="723"/>
      <c r="DD36" s="694">
        <v>565710</v>
      </c>
      <c r="DE36" s="686"/>
      <c r="DF36" s="686"/>
      <c r="DG36" s="686"/>
      <c r="DH36" s="686"/>
      <c r="DI36" s="686"/>
      <c r="DJ36" s="686"/>
      <c r="DK36" s="687"/>
      <c r="DL36" s="694">
        <v>389799</v>
      </c>
      <c r="DM36" s="686"/>
      <c r="DN36" s="686"/>
      <c r="DO36" s="686"/>
      <c r="DP36" s="686"/>
      <c r="DQ36" s="686"/>
      <c r="DR36" s="686"/>
      <c r="DS36" s="686"/>
      <c r="DT36" s="686"/>
      <c r="DU36" s="686"/>
      <c r="DV36" s="687"/>
      <c r="DW36" s="690">
        <v>6.5</v>
      </c>
      <c r="DX36" s="719"/>
      <c r="DY36" s="719"/>
      <c r="DZ36" s="719"/>
      <c r="EA36" s="719"/>
      <c r="EB36" s="719"/>
      <c r="EC36" s="720"/>
    </row>
    <row r="37" spans="2:133" ht="11.25" customHeight="1" x14ac:dyDescent="0.2">
      <c r="B37" s="682" t="s">
        <v>325</v>
      </c>
      <c r="C37" s="683"/>
      <c r="D37" s="683"/>
      <c r="E37" s="683"/>
      <c r="F37" s="683"/>
      <c r="G37" s="683"/>
      <c r="H37" s="683"/>
      <c r="I37" s="683"/>
      <c r="J37" s="683"/>
      <c r="K37" s="683"/>
      <c r="L37" s="683"/>
      <c r="M37" s="683"/>
      <c r="N37" s="683"/>
      <c r="O37" s="683"/>
      <c r="P37" s="683"/>
      <c r="Q37" s="684"/>
      <c r="R37" s="685">
        <v>356804</v>
      </c>
      <c r="S37" s="686"/>
      <c r="T37" s="686"/>
      <c r="U37" s="686"/>
      <c r="V37" s="686"/>
      <c r="W37" s="686"/>
      <c r="X37" s="686"/>
      <c r="Y37" s="687"/>
      <c r="Z37" s="688">
        <v>3</v>
      </c>
      <c r="AA37" s="688"/>
      <c r="AB37" s="688"/>
      <c r="AC37" s="688"/>
      <c r="AD37" s="689" t="s">
        <v>127</v>
      </c>
      <c r="AE37" s="689"/>
      <c r="AF37" s="689"/>
      <c r="AG37" s="689"/>
      <c r="AH37" s="689"/>
      <c r="AI37" s="689"/>
      <c r="AJ37" s="689"/>
      <c r="AK37" s="689"/>
      <c r="AL37" s="690" t="s">
        <v>223</v>
      </c>
      <c r="AM37" s="691"/>
      <c r="AN37" s="691"/>
      <c r="AO37" s="692"/>
      <c r="AQ37" s="763" t="s">
        <v>326</v>
      </c>
      <c r="AR37" s="764"/>
      <c r="AS37" s="764"/>
      <c r="AT37" s="764"/>
      <c r="AU37" s="764"/>
      <c r="AV37" s="764"/>
      <c r="AW37" s="764"/>
      <c r="AX37" s="764"/>
      <c r="AY37" s="765"/>
      <c r="AZ37" s="685">
        <v>297183</v>
      </c>
      <c r="BA37" s="686"/>
      <c r="BB37" s="686"/>
      <c r="BC37" s="686"/>
      <c r="BD37" s="721"/>
      <c r="BE37" s="721"/>
      <c r="BF37" s="752"/>
      <c r="BG37" s="700" t="s">
        <v>327</v>
      </c>
      <c r="BH37" s="701"/>
      <c r="BI37" s="701"/>
      <c r="BJ37" s="701"/>
      <c r="BK37" s="701"/>
      <c r="BL37" s="701"/>
      <c r="BM37" s="701"/>
      <c r="BN37" s="701"/>
      <c r="BO37" s="701"/>
      <c r="BP37" s="701"/>
      <c r="BQ37" s="701"/>
      <c r="BR37" s="701"/>
      <c r="BS37" s="701"/>
      <c r="BT37" s="701"/>
      <c r="BU37" s="702"/>
      <c r="BV37" s="685">
        <v>3237</v>
      </c>
      <c r="BW37" s="686"/>
      <c r="BX37" s="686"/>
      <c r="BY37" s="686"/>
      <c r="BZ37" s="686"/>
      <c r="CA37" s="686"/>
      <c r="CB37" s="695"/>
      <c r="CD37" s="700" t="s">
        <v>328</v>
      </c>
      <c r="CE37" s="701"/>
      <c r="CF37" s="701"/>
      <c r="CG37" s="701"/>
      <c r="CH37" s="701"/>
      <c r="CI37" s="701"/>
      <c r="CJ37" s="701"/>
      <c r="CK37" s="701"/>
      <c r="CL37" s="701"/>
      <c r="CM37" s="701"/>
      <c r="CN37" s="701"/>
      <c r="CO37" s="701"/>
      <c r="CP37" s="701"/>
      <c r="CQ37" s="702"/>
      <c r="CR37" s="685">
        <v>65626</v>
      </c>
      <c r="CS37" s="721"/>
      <c r="CT37" s="721"/>
      <c r="CU37" s="721"/>
      <c r="CV37" s="721"/>
      <c r="CW37" s="721"/>
      <c r="CX37" s="721"/>
      <c r="CY37" s="722"/>
      <c r="CZ37" s="690">
        <v>0.6</v>
      </c>
      <c r="DA37" s="719"/>
      <c r="DB37" s="719"/>
      <c r="DC37" s="723"/>
      <c r="DD37" s="694">
        <v>54899</v>
      </c>
      <c r="DE37" s="721"/>
      <c r="DF37" s="721"/>
      <c r="DG37" s="721"/>
      <c r="DH37" s="721"/>
      <c r="DI37" s="721"/>
      <c r="DJ37" s="721"/>
      <c r="DK37" s="722"/>
      <c r="DL37" s="694">
        <v>50419</v>
      </c>
      <c r="DM37" s="721"/>
      <c r="DN37" s="721"/>
      <c r="DO37" s="721"/>
      <c r="DP37" s="721"/>
      <c r="DQ37" s="721"/>
      <c r="DR37" s="721"/>
      <c r="DS37" s="721"/>
      <c r="DT37" s="721"/>
      <c r="DU37" s="721"/>
      <c r="DV37" s="722"/>
      <c r="DW37" s="690">
        <v>0.8</v>
      </c>
      <c r="DX37" s="719"/>
      <c r="DY37" s="719"/>
      <c r="DZ37" s="719"/>
      <c r="EA37" s="719"/>
      <c r="EB37" s="719"/>
      <c r="EC37" s="720"/>
    </row>
    <row r="38" spans="2:133" ht="11.25" customHeight="1" x14ac:dyDescent="0.2">
      <c r="B38" s="682" t="s">
        <v>329</v>
      </c>
      <c r="C38" s="683"/>
      <c r="D38" s="683"/>
      <c r="E38" s="683"/>
      <c r="F38" s="683"/>
      <c r="G38" s="683"/>
      <c r="H38" s="683"/>
      <c r="I38" s="683"/>
      <c r="J38" s="683"/>
      <c r="K38" s="683"/>
      <c r="L38" s="683"/>
      <c r="M38" s="683"/>
      <c r="N38" s="683"/>
      <c r="O38" s="683"/>
      <c r="P38" s="683"/>
      <c r="Q38" s="684"/>
      <c r="R38" s="685">
        <v>65541</v>
      </c>
      <c r="S38" s="686"/>
      <c r="T38" s="686"/>
      <c r="U38" s="686"/>
      <c r="V38" s="686"/>
      <c r="W38" s="686"/>
      <c r="X38" s="686"/>
      <c r="Y38" s="687"/>
      <c r="Z38" s="688">
        <v>0.5</v>
      </c>
      <c r="AA38" s="688"/>
      <c r="AB38" s="688"/>
      <c r="AC38" s="688"/>
      <c r="AD38" s="689">
        <v>9</v>
      </c>
      <c r="AE38" s="689"/>
      <c r="AF38" s="689"/>
      <c r="AG38" s="689"/>
      <c r="AH38" s="689"/>
      <c r="AI38" s="689"/>
      <c r="AJ38" s="689"/>
      <c r="AK38" s="689"/>
      <c r="AL38" s="690">
        <v>0</v>
      </c>
      <c r="AM38" s="691"/>
      <c r="AN38" s="691"/>
      <c r="AO38" s="692"/>
      <c r="AQ38" s="763" t="s">
        <v>330</v>
      </c>
      <c r="AR38" s="764"/>
      <c r="AS38" s="764"/>
      <c r="AT38" s="764"/>
      <c r="AU38" s="764"/>
      <c r="AV38" s="764"/>
      <c r="AW38" s="764"/>
      <c r="AX38" s="764"/>
      <c r="AY38" s="765"/>
      <c r="AZ38" s="685" t="s">
        <v>127</v>
      </c>
      <c r="BA38" s="686"/>
      <c r="BB38" s="686"/>
      <c r="BC38" s="686"/>
      <c r="BD38" s="721"/>
      <c r="BE38" s="721"/>
      <c r="BF38" s="752"/>
      <c r="BG38" s="700" t="s">
        <v>331</v>
      </c>
      <c r="BH38" s="701"/>
      <c r="BI38" s="701"/>
      <c r="BJ38" s="701"/>
      <c r="BK38" s="701"/>
      <c r="BL38" s="701"/>
      <c r="BM38" s="701"/>
      <c r="BN38" s="701"/>
      <c r="BO38" s="701"/>
      <c r="BP38" s="701"/>
      <c r="BQ38" s="701"/>
      <c r="BR38" s="701"/>
      <c r="BS38" s="701"/>
      <c r="BT38" s="701"/>
      <c r="BU38" s="702"/>
      <c r="BV38" s="685">
        <v>4123</v>
      </c>
      <c r="BW38" s="686"/>
      <c r="BX38" s="686"/>
      <c r="BY38" s="686"/>
      <c r="BZ38" s="686"/>
      <c r="CA38" s="686"/>
      <c r="CB38" s="695"/>
      <c r="CD38" s="700" t="s">
        <v>332</v>
      </c>
      <c r="CE38" s="701"/>
      <c r="CF38" s="701"/>
      <c r="CG38" s="701"/>
      <c r="CH38" s="701"/>
      <c r="CI38" s="701"/>
      <c r="CJ38" s="701"/>
      <c r="CK38" s="701"/>
      <c r="CL38" s="701"/>
      <c r="CM38" s="701"/>
      <c r="CN38" s="701"/>
      <c r="CO38" s="701"/>
      <c r="CP38" s="701"/>
      <c r="CQ38" s="702"/>
      <c r="CR38" s="685">
        <v>1320812</v>
      </c>
      <c r="CS38" s="686"/>
      <c r="CT38" s="686"/>
      <c r="CU38" s="686"/>
      <c r="CV38" s="686"/>
      <c r="CW38" s="686"/>
      <c r="CX38" s="686"/>
      <c r="CY38" s="687"/>
      <c r="CZ38" s="690">
        <v>11.5</v>
      </c>
      <c r="DA38" s="719"/>
      <c r="DB38" s="719"/>
      <c r="DC38" s="723"/>
      <c r="DD38" s="694">
        <v>1144578</v>
      </c>
      <c r="DE38" s="686"/>
      <c r="DF38" s="686"/>
      <c r="DG38" s="686"/>
      <c r="DH38" s="686"/>
      <c r="DI38" s="686"/>
      <c r="DJ38" s="686"/>
      <c r="DK38" s="687"/>
      <c r="DL38" s="694">
        <v>1128417</v>
      </c>
      <c r="DM38" s="686"/>
      <c r="DN38" s="686"/>
      <c r="DO38" s="686"/>
      <c r="DP38" s="686"/>
      <c r="DQ38" s="686"/>
      <c r="DR38" s="686"/>
      <c r="DS38" s="686"/>
      <c r="DT38" s="686"/>
      <c r="DU38" s="686"/>
      <c r="DV38" s="687"/>
      <c r="DW38" s="690">
        <v>18.899999999999999</v>
      </c>
      <c r="DX38" s="719"/>
      <c r="DY38" s="719"/>
      <c r="DZ38" s="719"/>
      <c r="EA38" s="719"/>
      <c r="EB38" s="719"/>
      <c r="EC38" s="720"/>
    </row>
    <row r="39" spans="2:133" ht="11.25" customHeight="1" x14ac:dyDescent="0.2">
      <c r="B39" s="682" t="s">
        <v>333</v>
      </c>
      <c r="C39" s="683"/>
      <c r="D39" s="683"/>
      <c r="E39" s="683"/>
      <c r="F39" s="683"/>
      <c r="G39" s="683"/>
      <c r="H39" s="683"/>
      <c r="I39" s="683"/>
      <c r="J39" s="683"/>
      <c r="K39" s="683"/>
      <c r="L39" s="683"/>
      <c r="M39" s="683"/>
      <c r="N39" s="683"/>
      <c r="O39" s="683"/>
      <c r="P39" s="683"/>
      <c r="Q39" s="684"/>
      <c r="R39" s="685">
        <v>493900</v>
      </c>
      <c r="S39" s="686"/>
      <c r="T39" s="686"/>
      <c r="U39" s="686"/>
      <c r="V39" s="686"/>
      <c r="W39" s="686"/>
      <c r="X39" s="686"/>
      <c r="Y39" s="687"/>
      <c r="Z39" s="688">
        <v>4.0999999999999996</v>
      </c>
      <c r="AA39" s="688"/>
      <c r="AB39" s="688"/>
      <c r="AC39" s="688"/>
      <c r="AD39" s="689" t="s">
        <v>127</v>
      </c>
      <c r="AE39" s="689"/>
      <c r="AF39" s="689"/>
      <c r="AG39" s="689"/>
      <c r="AH39" s="689"/>
      <c r="AI39" s="689"/>
      <c r="AJ39" s="689"/>
      <c r="AK39" s="689"/>
      <c r="AL39" s="690" t="s">
        <v>223</v>
      </c>
      <c r="AM39" s="691"/>
      <c r="AN39" s="691"/>
      <c r="AO39" s="692"/>
      <c r="AQ39" s="763" t="s">
        <v>334</v>
      </c>
      <c r="AR39" s="764"/>
      <c r="AS39" s="764"/>
      <c r="AT39" s="764"/>
      <c r="AU39" s="764"/>
      <c r="AV39" s="764"/>
      <c r="AW39" s="764"/>
      <c r="AX39" s="764"/>
      <c r="AY39" s="765"/>
      <c r="AZ39" s="685" t="s">
        <v>223</v>
      </c>
      <c r="BA39" s="686"/>
      <c r="BB39" s="686"/>
      <c r="BC39" s="686"/>
      <c r="BD39" s="721"/>
      <c r="BE39" s="721"/>
      <c r="BF39" s="752"/>
      <c r="BG39" s="700" t="s">
        <v>335</v>
      </c>
      <c r="BH39" s="701"/>
      <c r="BI39" s="701"/>
      <c r="BJ39" s="701"/>
      <c r="BK39" s="701"/>
      <c r="BL39" s="701"/>
      <c r="BM39" s="701"/>
      <c r="BN39" s="701"/>
      <c r="BO39" s="701"/>
      <c r="BP39" s="701"/>
      <c r="BQ39" s="701"/>
      <c r="BR39" s="701"/>
      <c r="BS39" s="701"/>
      <c r="BT39" s="701"/>
      <c r="BU39" s="702"/>
      <c r="BV39" s="685">
        <v>6283</v>
      </c>
      <c r="BW39" s="686"/>
      <c r="BX39" s="686"/>
      <c r="BY39" s="686"/>
      <c r="BZ39" s="686"/>
      <c r="CA39" s="686"/>
      <c r="CB39" s="695"/>
      <c r="CD39" s="700" t="s">
        <v>336</v>
      </c>
      <c r="CE39" s="701"/>
      <c r="CF39" s="701"/>
      <c r="CG39" s="701"/>
      <c r="CH39" s="701"/>
      <c r="CI39" s="701"/>
      <c r="CJ39" s="701"/>
      <c r="CK39" s="701"/>
      <c r="CL39" s="701"/>
      <c r="CM39" s="701"/>
      <c r="CN39" s="701"/>
      <c r="CO39" s="701"/>
      <c r="CP39" s="701"/>
      <c r="CQ39" s="702"/>
      <c r="CR39" s="685">
        <v>483353</v>
      </c>
      <c r="CS39" s="721"/>
      <c r="CT39" s="721"/>
      <c r="CU39" s="721"/>
      <c r="CV39" s="721"/>
      <c r="CW39" s="721"/>
      <c r="CX39" s="721"/>
      <c r="CY39" s="722"/>
      <c r="CZ39" s="690">
        <v>4.2</v>
      </c>
      <c r="DA39" s="719"/>
      <c r="DB39" s="719"/>
      <c r="DC39" s="723"/>
      <c r="DD39" s="694">
        <v>470535</v>
      </c>
      <c r="DE39" s="721"/>
      <c r="DF39" s="721"/>
      <c r="DG39" s="721"/>
      <c r="DH39" s="721"/>
      <c r="DI39" s="721"/>
      <c r="DJ39" s="721"/>
      <c r="DK39" s="722"/>
      <c r="DL39" s="694" t="s">
        <v>127</v>
      </c>
      <c r="DM39" s="721"/>
      <c r="DN39" s="721"/>
      <c r="DO39" s="721"/>
      <c r="DP39" s="721"/>
      <c r="DQ39" s="721"/>
      <c r="DR39" s="721"/>
      <c r="DS39" s="721"/>
      <c r="DT39" s="721"/>
      <c r="DU39" s="721"/>
      <c r="DV39" s="722"/>
      <c r="DW39" s="690" t="s">
        <v>127</v>
      </c>
      <c r="DX39" s="719"/>
      <c r="DY39" s="719"/>
      <c r="DZ39" s="719"/>
      <c r="EA39" s="719"/>
      <c r="EB39" s="719"/>
      <c r="EC39" s="720"/>
    </row>
    <row r="40" spans="2:133" ht="11.25" customHeight="1" x14ac:dyDescent="0.2">
      <c r="B40" s="682" t="s">
        <v>337</v>
      </c>
      <c r="C40" s="683"/>
      <c r="D40" s="683"/>
      <c r="E40" s="683"/>
      <c r="F40" s="683"/>
      <c r="G40" s="683"/>
      <c r="H40" s="683"/>
      <c r="I40" s="683"/>
      <c r="J40" s="683"/>
      <c r="K40" s="683"/>
      <c r="L40" s="683"/>
      <c r="M40" s="683"/>
      <c r="N40" s="683"/>
      <c r="O40" s="683"/>
      <c r="P40" s="683"/>
      <c r="Q40" s="684"/>
      <c r="R40" s="685" t="s">
        <v>179</v>
      </c>
      <c r="S40" s="686"/>
      <c r="T40" s="686"/>
      <c r="U40" s="686"/>
      <c r="V40" s="686"/>
      <c r="W40" s="686"/>
      <c r="X40" s="686"/>
      <c r="Y40" s="687"/>
      <c r="Z40" s="688" t="s">
        <v>223</v>
      </c>
      <c r="AA40" s="688"/>
      <c r="AB40" s="688"/>
      <c r="AC40" s="688"/>
      <c r="AD40" s="689" t="s">
        <v>223</v>
      </c>
      <c r="AE40" s="689"/>
      <c r="AF40" s="689"/>
      <c r="AG40" s="689"/>
      <c r="AH40" s="689"/>
      <c r="AI40" s="689"/>
      <c r="AJ40" s="689"/>
      <c r="AK40" s="689"/>
      <c r="AL40" s="690" t="s">
        <v>127</v>
      </c>
      <c r="AM40" s="691"/>
      <c r="AN40" s="691"/>
      <c r="AO40" s="692"/>
      <c r="AQ40" s="763" t="s">
        <v>338</v>
      </c>
      <c r="AR40" s="764"/>
      <c r="AS40" s="764"/>
      <c r="AT40" s="764"/>
      <c r="AU40" s="764"/>
      <c r="AV40" s="764"/>
      <c r="AW40" s="764"/>
      <c r="AX40" s="764"/>
      <c r="AY40" s="765"/>
      <c r="AZ40" s="685" t="s">
        <v>127</v>
      </c>
      <c r="BA40" s="686"/>
      <c r="BB40" s="686"/>
      <c r="BC40" s="686"/>
      <c r="BD40" s="721"/>
      <c r="BE40" s="721"/>
      <c r="BF40" s="752"/>
      <c r="BG40" s="772" t="s">
        <v>339</v>
      </c>
      <c r="BH40" s="773"/>
      <c r="BI40" s="773"/>
      <c r="BJ40" s="773"/>
      <c r="BK40" s="773"/>
      <c r="BL40" s="236"/>
      <c r="BM40" s="701" t="s">
        <v>340</v>
      </c>
      <c r="BN40" s="701"/>
      <c r="BO40" s="701"/>
      <c r="BP40" s="701"/>
      <c r="BQ40" s="701"/>
      <c r="BR40" s="701"/>
      <c r="BS40" s="701"/>
      <c r="BT40" s="701"/>
      <c r="BU40" s="702"/>
      <c r="BV40" s="685">
        <v>108</v>
      </c>
      <c r="BW40" s="686"/>
      <c r="BX40" s="686"/>
      <c r="BY40" s="686"/>
      <c r="BZ40" s="686"/>
      <c r="CA40" s="686"/>
      <c r="CB40" s="695"/>
      <c r="CD40" s="700" t="s">
        <v>341</v>
      </c>
      <c r="CE40" s="701"/>
      <c r="CF40" s="701"/>
      <c r="CG40" s="701"/>
      <c r="CH40" s="701"/>
      <c r="CI40" s="701"/>
      <c r="CJ40" s="701"/>
      <c r="CK40" s="701"/>
      <c r="CL40" s="701"/>
      <c r="CM40" s="701"/>
      <c r="CN40" s="701"/>
      <c r="CO40" s="701"/>
      <c r="CP40" s="701"/>
      <c r="CQ40" s="702"/>
      <c r="CR40" s="685">
        <v>28000</v>
      </c>
      <c r="CS40" s="686"/>
      <c r="CT40" s="686"/>
      <c r="CU40" s="686"/>
      <c r="CV40" s="686"/>
      <c r="CW40" s="686"/>
      <c r="CX40" s="686"/>
      <c r="CY40" s="687"/>
      <c r="CZ40" s="690">
        <v>0.2</v>
      </c>
      <c r="DA40" s="719"/>
      <c r="DB40" s="719"/>
      <c r="DC40" s="723"/>
      <c r="DD40" s="694" t="s">
        <v>127</v>
      </c>
      <c r="DE40" s="686"/>
      <c r="DF40" s="686"/>
      <c r="DG40" s="686"/>
      <c r="DH40" s="686"/>
      <c r="DI40" s="686"/>
      <c r="DJ40" s="686"/>
      <c r="DK40" s="687"/>
      <c r="DL40" s="694" t="s">
        <v>223</v>
      </c>
      <c r="DM40" s="686"/>
      <c r="DN40" s="686"/>
      <c r="DO40" s="686"/>
      <c r="DP40" s="686"/>
      <c r="DQ40" s="686"/>
      <c r="DR40" s="686"/>
      <c r="DS40" s="686"/>
      <c r="DT40" s="686"/>
      <c r="DU40" s="686"/>
      <c r="DV40" s="687"/>
      <c r="DW40" s="690" t="s">
        <v>179</v>
      </c>
      <c r="DX40" s="719"/>
      <c r="DY40" s="719"/>
      <c r="DZ40" s="719"/>
      <c r="EA40" s="719"/>
      <c r="EB40" s="719"/>
      <c r="EC40" s="720"/>
    </row>
    <row r="41" spans="2:133" ht="11.25" customHeight="1" x14ac:dyDescent="0.2">
      <c r="B41" s="682" t="s">
        <v>342</v>
      </c>
      <c r="C41" s="683"/>
      <c r="D41" s="683"/>
      <c r="E41" s="683"/>
      <c r="F41" s="683"/>
      <c r="G41" s="683"/>
      <c r="H41" s="683"/>
      <c r="I41" s="683"/>
      <c r="J41" s="683"/>
      <c r="K41" s="683"/>
      <c r="L41" s="683"/>
      <c r="M41" s="683"/>
      <c r="N41" s="683"/>
      <c r="O41" s="683"/>
      <c r="P41" s="683"/>
      <c r="Q41" s="684"/>
      <c r="R41" s="685" t="s">
        <v>179</v>
      </c>
      <c r="S41" s="686"/>
      <c r="T41" s="686"/>
      <c r="U41" s="686"/>
      <c r="V41" s="686"/>
      <c r="W41" s="686"/>
      <c r="X41" s="686"/>
      <c r="Y41" s="687"/>
      <c r="Z41" s="688" t="s">
        <v>223</v>
      </c>
      <c r="AA41" s="688"/>
      <c r="AB41" s="688"/>
      <c r="AC41" s="688"/>
      <c r="AD41" s="689" t="s">
        <v>179</v>
      </c>
      <c r="AE41" s="689"/>
      <c r="AF41" s="689"/>
      <c r="AG41" s="689"/>
      <c r="AH41" s="689"/>
      <c r="AI41" s="689"/>
      <c r="AJ41" s="689"/>
      <c r="AK41" s="689"/>
      <c r="AL41" s="690" t="s">
        <v>223</v>
      </c>
      <c r="AM41" s="691"/>
      <c r="AN41" s="691"/>
      <c r="AO41" s="692"/>
      <c r="AQ41" s="763" t="s">
        <v>343</v>
      </c>
      <c r="AR41" s="764"/>
      <c r="AS41" s="764"/>
      <c r="AT41" s="764"/>
      <c r="AU41" s="764"/>
      <c r="AV41" s="764"/>
      <c r="AW41" s="764"/>
      <c r="AX41" s="764"/>
      <c r="AY41" s="765"/>
      <c r="AZ41" s="685">
        <v>199204</v>
      </c>
      <c r="BA41" s="686"/>
      <c r="BB41" s="686"/>
      <c r="BC41" s="686"/>
      <c r="BD41" s="721"/>
      <c r="BE41" s="721"/>
      <c r="BF41" s="752"/>
      <c r="BG41" s="772"/>
      <c r="BH41" s="773"/>
      <c r="BI41" s="773"/>
      <c r="BJ41" s="773"/>
      <c r="BK41" s="773"/>
      <c r="BL41" s="236"/>
      <c r="BM41" s="701" t="s">
        <v>344</v>
      </c>
      <c r="BN41" s="701"/>
      <c r="BO41" s="701"/>
      <c r="BP41" s="701"/>
      <c r="BQ41" s="701"/>
      <c r="BR41" s="701"/>
      <c r="BS41" s="701"/>
      <c r="BT41" s="701"/>
      <c r="BU41" s="702"/>
      <c r="BV41" s="685" t="s">
        <v>127</v>
      </c>
      <c r="BW41" s="686"/>
      <c r="BX41" s="686"/>
      <c r="BY41" s="686"/>
      <c r="BZ41" s="686"/>
      <c r="CA41" s="686"/>
      <c r="CB41" s="695"/>
      <c r="CD41" s="700" t="s">
        <v>345</v>
      </c>
      <c r="CE41" s="701"/>
      <c r="CF41" s="701"/>
      <c r="CG41" s="701"/>
      <c r="CH41" s="701"/>
      <c r="CI41" s="701"/>
      <c r="CJ41" s="701"/>
      <c r="CK41" s="701"/>
      <c r="CL41" s="701"/>
      <c r="CM41" s="701"/>
      <c r="CN41" s="701"/>
      <c r="CO41" s="701"/>
      <c r="CP41" s="701"/>
      <c r="CQ41" s="702"/>
      <c r="CR41" s="685" t="s">
        <v>179</v>
      </c>
      <c r="CS41" s="721"/>
      <c r="CT41" s="721"/>
      <c r="CU41" s="721"/>
      <c r="CV41" s="721"/>
      <c r="CW41" s="721"/>
      <c r="CX41" s="721"/>
      <c r="CY41" s="722"/>
      <c r="CZ41" s="690" t="s">
        <v>179</v>
      </c>
      <c r="DA41" s="719"/>
      <c r="DB41" s="719"/>
      <c r="DC41" s="723"/>
      <c r="DD41" s="694" t="s">
        <v>223</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346</v>
      </c>
      <c r="C42" s="683"/>
      <c r="D42" s="683"/>
      <c r="E42" s="683"/>
      <c r="F42" s="683"/>
      <c r="G42" s="683"/>
      <c r="H42" s="683"/>
      <c r="I42" s="683"/>
      <c r="J42" s="683"/>
      <c r="K42" s="683"/>
      <c r="L42" s="683"/>
      <c r="M42" s="683"/>
      <c r="N42" s="683"/>
      <c r="O42" s="683"/>
      <c r="P42" s="683"/>
      <c r="Q42" s="684"/>
      <c r="R42" s="685">
        <v>437000</v>
      </c>
      <c r="S42" s="686"/>
      <c r="T42" s="686"/>
      <c r="U42" s="686"/>
      <c r="V42" s="686"/>
      <c r="W42" s="686"/>
      <c r="X42" s="686"/>
      <c r="Y42" s="687"/>
      <c r="Z42" s="688">
        <v>3.7</v>
      </c>
      <c r="AA42" s="688"/>
      <c r="AB42" s="688"/>
      <c r="AC42" s="688"/>
      <c r="AD42" s="689" t="s">
        <v>127</v>
      </c>
      <c r="AE42" s="689"/>
      <c r="AF42" s="689"/>
      <c r="AG42" s="689"/>
      <c r="AH42" s="689"/>
      <c r="AI42" s="689"/>
      <c r="AJ42" s="689"/>
      <c r="AK42" s="689"/>
      <c r="AL42" s="690" t="s">
        <v>127</v>
      </c>
      <c r="AM42" s="691"/>
      <c r="AN42" s="691"/>
      <c r="AO42" s="692"/>
      <c r="AQ42" s="784" t="s">
        <v>347</v>
      </c>
      <c r="AR42" s="785"/>
      <c r="AS42" s="785"/>
      <c r="AT42" s="785"/>
      <c r="AU42" s="785"/>
      <c r="AV42" s="785"/>
      <c r="AW42" s="785"/>
      <c r="AX42" s="785"/>
      <c r="AY42" s="786"/>
      <c r="AZ42" s="776">
        <v>824425</v>
      </c>
      <c r="BA42" s="777"/>
      <c r="BB42" s="777"/>
      <c r="BC42" s="777"/>
      <c r="BD42" s="756"/>
      <c r="BE42" s="756"/>
      <c r="BF42" s="758"/>
      <c r="BG42" s="774"/>
      <c r="BH42" s="775"/>
      <c r="BI42" s="775"/>
      <c r="BJ42" s="775"/>
      <c r="BK42" s="775"/>
      <c r="BL42" s="237"/>
      <c r="BM42" s="711" t="s">
        <v>348</v>
      </c>
      <c r="BN42" s="711"/>
      <c r="BO42" s="711"/>
      <c r="BP42" s="711"/>
      <c r="BQ42" s="711"/>
      <c r="BR42" s="711"/>
      <c r="BS42" s="711"/>
      <c r="BT42" s="711"/>
      <c r="BU42" s="712"/>
      <c r="BV42" s="776">
        <v>297</v>
      </c>
      <c r="BW42" s="777"/>
      <c r="BX42" s="777"/>
      <c r="BY42" s="777"/>
      <c r="BZ42" s="777"/>
      <c r="CA42" s="777"/>
      <c r="CB42" s="783"/>
      <c r="CD42" s="682" t="s">
        <v>349</v>
      </c>
      <c r="CE42" s="683"/>
      <c r="CF42" s="683"/>
      <c r="CG42" s="683"/>
      <c r="CH42" s="683"/>
      <c r="CI42" s="683"/>
      <c r="CJ42" s="683"/>
      <c r="CK42" s="683"/>
      <c r="CL42" s="683"/>
      <c r="CM42" s="683"/>
      <c r="CN42" s="683"/>
      <c r="CO42" s="683"/>
      <c r="CP42" s="683"/>
      <c r="CQ42" s="684"/>
      <c r="CR42" s="685">
        <v>447644</v>
      </c>
      <c r="CS42" s="686"/>
      <c r="CT42" s="686"/>
      <c r="CU42" s="686"/>
      <c r="CV42" s="686"/>
      <c r="CW42" s="686"/>
      <c r="CX42" s="686"/>
      <c r="CY42" s="687"/>
      <c r="CZ42" s="690">
        <v>3.9</v>
      </c>
      <c r="DA42" s="691"/>
      <c r="DB42" s="691"/>
      <c r="DC42" s="703"/>
      <c r="DD42" s="694">
        <v>292152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350</v>
      </c>
      <c r="C43" s="736"/>
      <c r="D43" s="736"/>
      <c r="E43" s="736"/>
      <c r="F43" s="736"/>
      <c r="G43" s="736"/>
      <c r="H43" s="736"/>
      <c r="I43" s="736"/>
      <c r="J43" s="736"/>
      <c r="K43" s="736"/>
      <c r="L43" s="736"/>
      <c r="M43" s="736"/>
      <c r="N43" s="736"/>
      <c r="O43" s="736"/>
      <c r="P43" s="736"/>
      <c r="Q43" s="737"/>
      <c r="R43" s="776">
        <v>11925192</v>
      </c>
      <c r="S43" s="777"/>
      <c r="T43" s="777"/>
      <c r="U43" s="777"/>
      <c r="V43" s="777"/>
      <c r="W43" s="777"/>
      <c r="X43" s="777"/>
      <c r="Y43" s="778"/>
      <c r="Z43" s="779">
        <v>100</v>
      </c>
      <c r="AA43" s="779"/>
      <c r="AB43" s="779"/>
      <c r="AC43" s="779"/>
      <c r="AD43" s="780">
        <v>5539630</v>
      </c>
      <c r="AE43" s="780"/>
      <c r="AF43" s="780"/>
      <c r="AG43" s="780"/>
      <c r="AH43" s="780"/>
      <c r="AI43" s="780"/>
      <c r="AJ43" s="780"/>
      <c r="AK43" s="780"/>
      <c r="AL43" s="781">
        <v>100</v>
      </c>
      <c r="AM43" s="757"/>
      <c r="AN43" s="757"/>
      <c r="AO43" s="782"/>
      <c r="BV43" s="238"/>
      <c r="BW43" s="238"/>
      <c r="BX43" s="238"/>
      <c r="BY43" s="238"/>
      <c r="BZ43" s="238"/>
      <c r="CA43" s="238"/>
      <c r="CB43" s="238"/>
      <c r="CD43" s="682" t="s">
        <v>351</v>
      </c>
      <c r="CE43" s="683"/>
      <c r="CF43" s="683"/>
      <c r="CG43" s="683"/>
      <c r="CH43" s="683"/>
      <c r="CI43" s="683"/>
      <c r="CJ43" s="683"/>
      <c r="CK43" s="683"/>
      <c r="CL43" s="683"/>
      <c r="CM43" s="683"/>
      <c r="CN43" s="683"/>
      <c r="CO43" s="683"/>
      <c r="CP43" s="683"/>
      <c r="CQ43" s="684"/>
      <c r="CR43" s="685">
        <v>13350</v>
      </c>
      <c r="CS43" s="721"/>
      <c r="CT43" s="721"/>
      <c r="CU43" s="721"/>
      <c r="CV43" s="721"/>
      <c r="CW43" s="721"/>
      <c r="CX43" s="721"/>
      <c r="CY43" s="722"/>
      <c r="CZ43" s="690">
        <v>0.1</v>
      </c>
      <c r="DA43" s="719"/>
      <c r="DB43" s="719"/>
      <c r="DC43" s="723"/>
      <c r="DD43" s="694">
        <v>13350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299</v>
      </c>
      <c r="CE44" s="798"/>
      <c r="CF44" s="682" t="s">
        <v>352</v>
      </c>
      <c r="CG44" s="683"/>
      <c r="CH44" s="683"/>
      <c r="CI44" s="683"/>
      <c r="CJ44" s="683"/>
      <c r="CK44" s="683"/>
      <c r="CL44" s="683"/>
      <c r="CM44" s="683"/>
      <c r="CN44" s="683"/>
      <c r="CO44" s="683"/>
      <c r="CP44" s="683"/>
      <c r="CQ44" s="684"/>
      <c r="CR44" s="685">
        <v>447644</v>
      </c>
      <c r="CS44" s="686"/>
      <c r="CT44" s="686"/>
      <c r="CU44" s="686"/>
      <c r="CV44" s="686"/>
      <c r="CW44" s="686"/>
      <c r="CX44" s="686"/>
      <c r="CY44" s="687"/>
      <c r="CZ44" s="690">
        <v>3.9</v>
      </c>
      <c r="DA44" s="691"/>
      <c r="DB44" s="691"/>
      <c r="DC44" s="703"/>
      <c r="DD44" s="694">
        <v>292152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354</v>
      </c>
      <c r="CG45" s="683"/>
      <c r="CH45" s="683"/>
      <c r="CI45" s="683"/>
      <c r="CJ45" s="683"/>
      <c r="CK45" s="683"/>
      <c r="CL45" s="683"/>
      <c r="CM45" s="683"/>
      <c r="CN45" s="683"/>
      <c r="CO45" s="683"/>
      <c r="CP45" s="683"/>
      <c r="CQ45" s="684"/>
      <c r="CR45" s="685">
        <v>66359</v>
      </c>
      <c r="CS45" s="721"/>
      <c r="CT45" s="721"/>
      <c r="CU45" s="721"/>
      <c r="CV45" s="721"/>
      <c r="CW45" s="721"/>
      <c r="CX45" s="721"/>
      <c r="CY45" s="722"/>
      <c r="CZ45" s="690">
        <v>0.6</v>
      </c>
      <c r="DA45" s="719"/>
      <c r="DB45" s="719"/>
      <c r="DC45" s="723"/>
      <c r="DD45" s="694">
        <v>14063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356</v>
      </c>
      <c r="CG46" s="683"/>
      <c r="CH46" s="683"/>
      <c r="CI46" s="683"/>
      <c r="CJ46" s="683"/>
      <c r="CK46" s="683"/>
      <c r="CL46" s="683"/>
      <c r="CM46" s="683"/>
      <c r="CN46" s="683"/>
      <c r="CO46" s="683"/>
      <c r="CP46" s="683"/>
      <c r="CQ46" s="684"/>
      <c r="CR46" s="685">
        <v>381285</v>
      </c>
      <c r="CS46" s="686"/>
      <c r="CT46" s="686"/>
      <c r="CU46" s="686"/>
      <c r="CV46" s="686"/>
      <c r="CW46" s="686"/>
      <c r="CX46" s="686"/>
      <c r="CY46" s="687"/>
      <c r="CZ46" s="690">
        <v>3.3</v>
      </c>
      <c r="DA46" s="691"/>
      <c r="DB46" s="691"/>
      <c r="DC46" s="703"/>
      <c r="DD46" s="694">
        <v>278089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358</v>
      </c>
      <c r="CG47" s="683"/>
      <c r="CH47" s="683"/>
      <c r="CI47" s="683"/>
      <c r="CJ47" s="683"/>
      <c r="CK47" s="683"/>
      <c r="CL47" s="683"/>
      <c r="CM47" s="683"/>
      <c r="CN47" s="683"/>
      <c r="CO47" s="683"/>
      <c r="CP47" s="683"/>
      <c r="CQ47" s="684"/>
      <c r="CR47" s="685" t="s">
        <v>223</v>
      </c>
      <c r="CS47" s="721"/>
      <c r="CT47" s="721"/>
      <c r="CU47" s="721"/>
      <c r="CV47" s="721"/>
      <c r="CW47" s="721"/>
      <c r="CX47" s="721"/>
      <c r="CY47" s="722"/>
      <c r="CZ47" s="690" t="s">
        <v>127</v>
      </c>
      <c r="DA47" s="719"/>
      <c r="DB47" s="719"/>
      <c r="DC47" s="723"/>
      <c r="DD47" s="694" t="s">
        <v>223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359</v>
      </c>
      <c r="CG48" s="683"/>
      <c r="CH48" s="683"/>
      <c r="CI48" s="683"/>
      <c r="CJ48" s="683"/>
      <c r="CK48" s="683"/>
      <c r="CL48" s="683"/>
      <c r="CM48" s="683"/>
      <c r="CN48" s="683"/>
      <c r="CO48" s="683"/>
      <c r="CP48" s="683"/>
      <c r="CQ48" s="684"/>
      <c r="CR48" s="685" t="s">
        <v>127</v>
      </c>
      <c r="CS48" s="686"/>
      <c r="CT48" s="686"/>
      <c r="CU48" s="686"/>
      <c r="CV48" s="686"/>
      <c r="CW48" s="686"/>
      <c r="CX48" s="686"/>
      <c r="CY48" s="687"/>
      <c r="CZ48" s="690" t="s">
        <v>223</v>
      </c>
      <c r="DA48" s="691"/>
      <c r="DB48" s="691"/>
      <c r="DC48" s="703"/>
      <c r="DD48" s="694" t="s">
        <v>223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360</v>
      </c>
      <c r="CE49" s="736"/>
      <c r="CF49" s="736"/>
      <c r="CG49" s="736"/>
      <c r="CH49" s="736"/>
      <c r="CI49" s="736"/>
      <c r="CJ49" s="736"/>
      <c r="CK49" s="736"/>
      <c r="CL49" s="736"/>
      <c r="CM49" s="736"/>
      <c r="CN49" s="736"/>
      <c r="CO49" s="736"/>
      <c r="CP49" s="736"/>
      <c r="CQ49" s="737"/>
      <c r="CR49" s="776">
        <v>11481332</v>
      </c>
      <c r="CS49" s="756"/>
      <c r="CT49" s="756"/>
      <c r="CU49" s="756"/>
      <c r="CV49" s="756"/>
      <c r="CW49" s="756"/>
      <c r="CX49" s="756"/>
      <c r="CY49" s="787"/>
      <c r="CZ49" s="781">
        <v>100</v>
      </c>
      <c r="DA49" s="788"/>
      <c r="DB49" s="788"/>
      <c r="DC49" s="789"/>
      <c r="DD49" s="790">
        <v>6675707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XqO6BfGQvD4bwkCTYgn1QjPHbdLMGtTBzgyNF6cGWqAZ6jNZALgumo6BcJlKdoeXf7nJv/zAQS+IeyHgC2IVAA==" saltValue="VET11FMTOPUwfLLDANfyq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362</v>
      </c>
      <c r="DK2" s="833"/>
      <c r="DL2" s="833"/>
      <c r="DM2" s="833"/>
      <c r="DN2" s="833"/>
      <c r="DO2" s="834"/>
      <c r="DP2" s="251"/>
      <c r="DQ2" s="832" t="s">
        <v>363</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366</v>
      </c>
      <c r="B5" s="827"/>
      <c r="C5" s="827"/>
      <c r="D5" s="827"/>
      <c r="E5" s="827"/>
      <c r="F5" s="827"/>
      <c r="G5" s="827"/>
      <c r="H5" s="827"/>
      <c r="I5" s="827"/>
      <c r="J5" s="827"/>
      <c r="K5" s="827"/>
      <c r="L5" s="827"/>
      <c r="M5" s="827"/>
      <c r="N5" s="827"/>
      <c r="O5" s="827"/>
      <c r="P5" s="828"/>
      <c r="Q5" s="803" t="s">
        <v>367</v>
      </c>
      <c r="R5" s="804"/>
      <c r="S5" s="804"/>
      <c r="T5" s="804"/>
      <c r="U5" s="805"/>
      <c r="V5" s="803" t="s">
        <v>368</v>
      </c>
      <c r="W5" s="804"/>
      <c r="X5" s="804"/>
      <c r="Y5" s="804"/>
      <c r="Z5" s="805"/>
      <c r="AA5" s="803" t="s">
        <v>369</v>
      </c>
      <c r="AB5" s="804"/>
      <c r="AC5" s="804"/>
      <c r="AD5" s="804"/>
      <c r="AE5" s="804"/>
      <c r="AF5" s="836" t="s">
        <v>370</v>
      </c>
      <c r="AG5" s="804"/>
      <c r="AH5" s="804"/>
      <c r="AI5" s="804"/>
      <c r="AJ5" s="815"/>
      <c r="AK5" s="804" t="s">
        <v>371</v>
      </c>
      <c r="AL5" s="804"/>
      <c r="AM5" s="804"/>
      <c r="AN5" s="804"/>
      <c r="AO5" s="805"/>
      <c r="AP5" s="803" t="s">
        <v>372</v>
      </c>
      <c r="AQ5" s="804"/>
      <c r="AR5" s="804"/>
      <c r="AS5" s="804"/>
      <c r="AT5" s="805"/>
      <c r="AU5" s="803" t="s">
        <v>373</v>
      </c>
      <c r="AV5" s="804"/>
      <c r="AW5" s="804"/>
      <c r="AX5" s="804"/>
      <c r="AY5" s="815"/>
      <c r="AZ5" s="258"/>
      <c r="BA5" s="258"/>
      <c r="BB5" s="258"/>
      <c r="BC5" s="258"/>
      <c r="BD5" s="258"/>
      <c r="BE5" s="259"/>
      <c r="BF5" s="259"/>
      <c r="BG5" s="259"/>
      <c r="BH5" s="259"/>
      <c r="BI5" s="259"/>
      <c r="BJ5" s="259"/>
      <c r="BK5" s="259"/>
      <c r="BL5" s="259"/>
      <c r="BM5" s="259"/>
      <c r="BN5" s="259"/>
      <c r="BO5" s="259"/>
      <c r="BP5" s="259"/>
      <c r="BQ5" s="826" t="s">
        <v>374</v>
      </c>
      <c r="BR5" s="827"/>
      <c r="BS5" s="827"/>
      <c r="BT5" s="827"/>
      <c r="BU5" s="827"/>
      <c r="BV5" s="827"/>
      <c r="BW5" s="827"/>
      <c r="BX5" s="827"/>
      <c r="BY5" s="827"/>
      <c r="BZ5" s="827"/>
      <c r="CA5" s="827"/>
      <c r="CB5" s="827"/>
      <c r="CC5" s="827"/>
      <c r="CD5" s="827"/>
      <c r="CE5" s="827"/>
      <c r="CF5" s="827"/>
      <c r="CG5" s="828"/>
      <c r="CH5" s="803" t="s">
        <v>375</v>
      </c>
      <c r="CI5" s="804"/>
      <c r="CJ5" s="804"/>
      <c r="CK5" s="804"/>
      <c r="CL5" s="805"/>
      <c r="CM5" s="803" t="s">
        <v>376</v>
      </c>
      <c r="CN5" s="804"/>
      <c r="CO5" s="804"/>
      <c r="CP5" s="804"/>
      <c r="CQ5" s="805"/>
      <c r="CR5" s="803" t="s">
        <v>377</v>
      </c>
      <c r="CS5" s="804"/>
      <c r="CT5" s="804"/>
      <c r="CU5" s="804"/>
      <c r="CV5" s="805"/>
      <c r="CW5" s="803" t="s">
        <v>378</v>
      </c>
      <c r="CX5" s="804"/>
      <c r="CY5" s="804"/>
      <c r="CZ5" s="804"/>
      <c r="DA5" s="805"/>
      <c r="DB5" s="803" t="s">
        <v>379</v>
      </c>
      <c r="DC5" s="804"/>
      <c r="DD5" s="804"/>
      <c r="DE5" s="804"/>
      <c r="DF5" s="805"/>
      <c r="DG5" s="809" t="s">
        <v>380</v>
      </c>
      <c r="DH5" s="810"/>
      <c r="DI5" s="810"/>
      <c r="DJ5" s="810"/>
      <c r="DK5" s="811"/>
      <c r="DL5" s="809" t="s">
        <v>381</v>
      </c>
      <c r="DM5" s="810"/>
      <c r="DN5" s="810"/>
      <c r="DO5" s="810"/>
      <c r="DP5" s="811"/>
      <c r="DQ5" s="803" t="s">
        <v>382</v>
      </c>
      <c r="DR5" s="804"/>
      <c r="DS5" s="804"/>
      <c r="DT5" s="804"/>
      <c r="DU5" s="805"/>
      <c r="DV5" s="803" t="s">
        <v>373</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383</v>
      </c>
      <c r="C7" s="818"/>
      <c r="D7" s="818"/>
      <c r="E7" s="818"/>
      <c r="F7" s="818"/>
      <c r="G7" s="818"/>
      <c r="H7" s="818"/>
      <c r="I7" s="818"/>
      <c r="J7" s="818"/>
      <c r="K7" s="818"/>
      <c r="L7" s="818"/>
      <c r="M7" s="818"/>
      <c r="N7" s="818"/>
      <c r="O7" s="818"/>
      <c r="P7" s="819"/>
      <c r="Q7" s="820">
        <v>11925</v>
      </c>
      <c r="R7" s="821"/>
      <c r="S7" s="821"/>
      <c r="T7" s="821"/>
      <c r="U7" s="821"/>
      <c r="V7" s="821">
        <v>11481</v>
      </c>
      <c r="W7" s="821"/>
      <c r="X7" s="821"/>
      <c r="Y7" s="821"/>
      <c r="Z7" s="821"/>
      <c r="AA7" s="821">
        <v>444</v>
      </c>
      <c r="AB7" s="821"/>
      <c r="AC7" s="821"/>
      <c r="AD7" s="821"/>
      <c r="AE7" s="822"/>
      <c r="AF7" s="823">
        <v>391</v>
      </c>
      <c r="AG7" s="824"/>
      <c r="AH7" s="824"/>
      <c r="AI7" s="824"/>
      <c r="AJ7" s="825"/>
      <c r="AK7" s="860">
        <v>364</v>
      </c>
      <c r="AL7" s="861"/>
      <c r="AM7" s="861"/>
      <c r="AN7" s="861"/>
      <c r="AO7" s="861"/>
      <c r="AP7" s="861">
        <v>7518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565</v>
      </c>
      <c r="BT7" s="865"/>
      <c r="BU7" s="865"/>
      <c r="BV7" s="865"/>
      <c r="BW7" s="865"/>
      <c r="BX7" s="865"/>
      <c r="BY7" s="865"/>
      <c r="BZ7" s="865"/>
      <c r="CA7" s="865"/>
      <c r="CB7" s="865"/>
      <c r="CC7" s="865"/>
      <c r="CD7" s="865"/>
      <c r="CE7" s="865"/>
      <c r="CF7" s="865"/>
      <c r="CG7" s="866"/>
      <c r="CH7" s="857">
        <v>0</v>
      </c>
      <c r="CI7" s="858"/>
      <c r="CJ7" s="858"/>
      <c r="CK7" s="858"/>
      <c r="CL7" s="859"/>
      <c r="CM7" s="857">
        <v>13</v>
      </c>
      <c r="CN7" s="858"/>
      <c r="CO7" s="858"/>
      <c r="CP7" s="858"/>
      <c r="CQ7" s="859"/>
      <c r="CR7" s="857">
        <v>1</v>
      </c>
      <c r="CS7" s="858"/>
      <c r="CT7" s="858"/>
      <c r="CU7" s="858"/>
      <c r="CV7" s="859"/>
      <c r="CW7" s="857" t="s">
        <v>567</v>
      </c>
      <c r="CX7" s="858"/>
      <c r="CY7" s="858"/>
      <c r="CZ7" s="858"/>
      <c r="DA7" s="859"/>
      <c r="DB7" s="857" t="s">
        <v>567</v>
      </c>
      <c r="DC7" s="858"/>
      <c r="DD7" s="858"/>
      <c r="DE7" s="858"/>
      <c r="DF7" s="859"/>
      <c r="DG7" s="857" t="s">
        <v>567</v>
      </c>
      <c r="DH7" s="858"/>
      <c r="DI7" s="858"/>
      <c r="DJ7" s="858"/>
      <c r="DK7" s="859"/>
      <c r="DL7" s="857" t="s">
        <v>567</v>
      </c>
      <c r="DM7" s="858"/>
      <c r="DN7" s="858"/>
      <c r="DO7" s="858"/>
      <c r="DP7" s="859"/>
      <c r="DQ7" s="857" t="s">
        <v>567</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566</v>
      </c>
      <c r="BT8" s="855"/>
      <c r="BU8" s="855"/>
      <c r="BV8" s="855"/>
      <c r="BW8" s="855"/>
      <c r="BX8" s="855"/>
      <c r="BY8" s="855"/>
      <c r="BZ8" s="855"/>
      <c r="CA8" s="855"/>
      <c r="CB8" s="855"/>
      <c r="CC8" s="855"/>
      <c r="CD8" s="855"/>
      <c r="CE8" s="855"/>
      <c r="CF8" s="855"/>
      <c r="CG8" s="856"/>
      <c r="CH8" s="867">
        <v>9</v>
      </c>
      <c r="CI8" s="868"/>
      <c r="CJ8" s="868"/>
      <c r="CK8" s="868"/>
      <c r="CL8" s="869"/>
      <c r="CM8" s="867">
        <v>1855</v>
      </c>
      <c r="CN8" s="868"/>
      <c r="CO8" s="868"/>
      <c r="CP8" s="868"/>
      <c r="CQ8" s="869"/>
      <c r="CR8" s="867">
        <v>10</v>
      </c>
      <c r="CS8" s="868"/>
      <c r="CT8" s="868"/>
      <c r="CU8" s="868"/>
      <c r="CV8" s="869"/>
      <c r="CW8" s="867" t="s">
        <v>567</v>
      </c>
      <c r="CX8" s="868"/>
      <c r="CY8" s="868"/>
      <c r="CZ8" s="868"/>
      <c r="DA8" s="869"/>
      <c r="DB8" s="867" t="s">
        <v>567</v>
      </c>
      <c r="DC8" s="868"/>
      <c r="DD8" s="868"/>
      <c r="DE8" s="868"/>
      <c r="DF8" s="869"/>
      <c r="DG8" s="867" t="s">
        <v>567</v>
      </c>
      <c r="DH8" s="868"/>
      <c r="DI8" s="868"/>
      <c r="DJ8" s="868"/>
      <c r="DK8" s="869"/>
      <c r="DL8" s="867" t="s">
        <v>567</v>
      </c>
      <c r="DM8" s="868"/>
      <c r="DN8" s="868"/>
      <c r="DO8" s="868"/>
      <c r="DP8" s="869"/>
      <c r="DQ8" s="867" t="s">
        <v>567</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385</v>
      </c>
      <c r="B23" s="876" t="s">
        <v>386</v>
      </c>
      <c r="C23" s="877"/>
      <c r="D23" s="877"/>
      <c r="E23" s="877"/>
      <c r="F23" s="877"/>
      <c r="G23" s="877"/>
      <c r="H23" s="877"/>
      <c r="I23" s="877"/>
      <c r="J23" s="877"/>
      <c r="K23" s="877"/>
      <c r="L23" s="877"/>
      <c r="M23" s="877"/>
      <c r="N23" s="877"/>
      <c r="O23" s="877"/>
      <c r="P23" s="878"/>
      <c r="Q23" s="879">
        <v>11925</v>
      </c>
      <c r="R23" s="880"/>
      <c r="S23" s="880"/>
      <c r="T23" s="880"/>
      <c r="U23" s="880"/>
      <c r="V23" s="880">
        <v>11481</v>
      </c>
      <c r="W23" s="880"/>
      <c r="X23" s="880"/>
      <c r="Y23" s="880"/>
      <c r="Z23" s="880"/>
      <c r="AA23" s="880">
        <v>444</v>
      </c>
      <c r="AB23" s="880"/>
      <c r="AC23" s="880"/>
      <c r="AD23" s="880"/>
      <c r="AE23" s="881"/>
      <c r="AF23" s="882">
        <v>391</v>
      </c>
      <c r="AG23" s="880"/>
      <c r="AH23" s="880"/>
      <c r="AI23" s="880"/>
      <c r="AJ23" s="883"/>
      <c r="AK23" s="884"/>
      <c r="AL23" s="885"/>
      <c r="AM23" s="885"/>
      <c r="AN23" s="885"/>
      <c r="AO23" s="885"/>
      <c r="AP23" s="880">
        <v>7518</v>
      </c>
      <c r="AQ23" s="880"/>
      <c r="AR23" s="880"/>
      <c r="AS23" s="880"/>
      <c r="AT23" s="880"/>
      <c r="AU23" s="886"/>
      <c r="AV23" s="886"/>
      <c r="AW23" s="886"/>
      <c r="AX23" s="886"/>
      <c r="AY23" s="887"/>
      <c r="AZ23" s="895" t="s">
        <v>387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388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389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366</v>
      </c>
      <c r="B26" s="827"/>
      <c r="C26" s="827"/>
      <c r="D26" s="827"/>
      <c r="E26" s="827"/>
      <c r="F26" s="827"/>
      <c r="G26" s="827"/>
      <c r="H26" s="827"/>
      <c r="I26" s="827"/>
      <c r="J26" s="827"/>
      <c r="K26" s="827"/>
      <c r="L26" s="827"/>
      <c r="M26" s="827"/>
      <c r="N26" s="827"/>
      <c r="O26" s="827"/>
      <c r="P26" s="828"/>
      <c r="Q26" s="803" t="s">
        <v>390</v>
      </c>
      <c r="R26" s="804"/>
      <c r="S26" s="804"/>
      <c r="T26" s="804"/>
      <c r="U26" s="805"/>
      <c r="V26" s="803" t="s">
        <v>391</v>
      </c>
      <c r="W26" s="804"/>
      <c r="X26" s="804"/>
      <c r="Y26" s="804"/>
      <c r="Z26" s="805"/>
      <c r="AA26" s="803" t="s">
        <v>392</v>
      </c>
      <c r="AB26" s="804"/>
      <c r="AC26" s="804"/>
      <c r="AD26" s="804"/>
      <c r="AE26" s="804"/>
      <c r="AF26" s="898" t="s">
        <v>393</v>
      </c>
      <c r="AG26" s="899"/>
      <c r="AH26" s="899"/>
      <c r="AI26" s="899"/>
      <c r="AJ26" s="900"/>
      <c r="AK26" s="804" t="s">
        <v>394</v>
      </c>
      <c r="AL26" s="804"/>
      <c r="AM26" s="804"/>
      <c r="AN26" s="804"/>
      <c r="AO26" s="805"/>
      <c r="AP26" s="803" t="s">
        <v>395</v>
      </c>
      <c r="AQ26" s="804"/>
      <c r="AR26" s="804"/>
      <c r="AS26" s="804"/>
      <c r="AT26" s="805"/>
      <c r="AU26" s="803" t="s">
        <v>396</v>
      </c>
      <c r="AV26" s="804"/>
      <c r="AW26" s="804"/>
      <c r="AX26" s="804"/>
      <c r="AY26" s="805"/>
      <c r="AZ26" s="803" t="s">
        <v>397</v>
      </c>
      <c r="BA26" s="804"/>
      <c r="BB26" s="804"/>
      <c r="BC26" s="804"/>
      <c r="BD26" s="805"/>
      <c r="BE26" s="803" t="s">
        <v>373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398</v>
      </c>
      <c r="C28" s="818"/>
      <c r="D28" s="818"/>
      <c r="E28" s="818"/>
      <c r="F28" s="818"/>
      <c r="G28" s="818"/>
      <c r="H28" s="818"/>
      <c r="I28" s="818"/>
      <c r="J28" s="818"/>
      <c r="K28" s="818"/>
      <c r="L28" s="818"/>
      <c r="M28" s="818"/>
      <c r="N28" s="818"/>
      <c r="O28" s="818"/>
      <c r="P28" s="819"/>
      <c r="Q28" s="908">
        <v>2832</v>
      </c>
      <c r="R28" s="909"/>
      <c r="S28" s="909"/>
      <c r="T28" s="909"/>
      <c r="U28" s="909"/>
      <c r="V28" s="909">
        <v>2804</v>
      </c>
      <c r="W28" s="909"/>
      <c r="X28" s="909"/>
      <c r="Y28" s="909"/>
      <c r="Z28" s="909"/>
      <c r="AA28" s="909">
        <v>27</v>
      </c>
      <c r="AB28" s="909"/>
      <c r="AC28" s="909"/>
      <c r="AD28" s="909"/>
      <c r="AE28" s="910"/>
      <c r="AF28" s="911">
        <v>27</v>
      </c>
      <c r="AG28" s="909"/>
      <c r="AH28" s="909"/>
      <c r="AI28" s="909"/>
      <c r="AJ28" s="912"/>
      <c r="AK28" s="913">
        <v>199</v>
      </c>
      <c r="AL28" s="904"/>
      <c r="AM28" s="904"/>
      <c r="AN28" s="904"/>
      <c r="AO28" s="904"/>
      <c r="AP28" s="904">
        <v>38</v>
      </c>
      <c r="AQ28" s="904"/>
      <c r="AR28" s="904"/>
      <c r="AS28" s="904"/>
      <c r="AT28" s="904"/>
      <c r="AU28" s="904" t="s">
        <v>560</v>
      </c>
      <c r="AV28" s="904"/>
      <c r="AW28" s="904"/>
      <c r="AX28" s="904"/>
      <c r="AY28" s="904"/>
      <c r="AZ28" s="905" t="s">
        <v>560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399</v>
      </c>
      <c r="C29" s="842"/>
      <c r="D29" s="842"/>
      <c r="E29" s="842"/>
      <c r="F29" s="842"/>
      <c r="G29" s="842"/>
      <c r="H29" s="842"/>
      <c r="I29" s="842"/>
      <c r="J29" s="842"/>
      <c r="K29" s="842"/>
      <c r="L29" s="842"/>
      <c r="M29" s="842"/>
      <c r="N29" s="842"/>
      <c r="O29" s="842"/>
      <c r="P29" s="843"/>
      <c r="Q29" s="844">
        <v>2688</v>
      </c>
      <c r="R29" s="845"/>
      <c r="S29" s="845"/>
      <c r="T29" s="845"/>
      <c r="U29" s="845"/>
      <c r="V29" s="845">
        <v>2617</v>
      </c>
      <c r="W29" s="845"/>
      <c r="X29" s="845"/>
      <c r="Y29" s="845"/>
      <c r="Z29" s="845"/>
      <c r="AA29" s="845">
        <v>71</v>
      </c>
      <c r="AB29" s="845"/>
      <c r="AC29" s="845"/>
      <c r="AD29" s="845"/>
      <c r="AE29" s="846"/>
      <c r="AF29" s="847">
        <v>71</v>
      </c>
      <c r="AG29" s="848"/>
      <c r="AH29" s="848"/>
      <c r="AI29" s="848"/>
      <c r="AJ29" s="849"/>
      <c r="AK29" s="916">
        <v>470</v>
      </c>
      <c r="AL29" s="917"/>
      <c r="AM29" s="917"/>
      <c r="AN29" s="917"/>
      <c r="AO29" s="917"/>
      <c r="AP29" s="917" t="s">
        <v>560</v>
      </c>
      <c r="AQ29" s="917"/>
      <c r="AR29" s="917"/>
      <c r="AS29" s="917"/>
      <c r="AT29" s="917"/>
      <c r="AU29" s="917" t="s">
        <v>560</v>
      </c>
      <c r="AV29" s="917"/>
      <c r="AW29" s="917"/>
      <c r="AX29" s="917"/>
      <c r="AY29" s="917"/>
      <c r="AZ29" s="918" t="s">
        <v>560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400</v>
      </c>
      <c r="C30" s="842"/>
      <c r="D30" s="842"/>
      <c r="E30" s="842"/>
      <c r="F30" s="842"/>
      <c r="G30" s="842"/>
      <c r="H30" s="842"/>
      <c r="I30" s="842"/>
      <c r="J30" s="842"/>
      <c r="K30" s="842"/>
      <c r="L30" s="842"/>
      <c r="M30" s="842"/>
      <c r="N30" s="842"/>
      <c r="O30" s="842"/>
      <c r="P30" s="843"/>
      <c r="Q30" s="844">
        <v>972</v>
      </c>
      <c r="R30" s="845"/>
      <c r="S30" s="845"/>
      <c r="T30" s="845"/>
      <c r="U30" s="845"/>
      <c r="V30" s="845">
        <v>966</v>
      </c>
      <c r="W30" s="845"/>
      <c r="X30" s="845"/>
      <c r="Y30" s="845"/>
      <c r="Z30" s="845"/>
      <c r="AA30" s="845">
        <v>5</v>
      </c>
      <c r="AB30" s="845"/>
      <c r="AC30" s="845"/>
      <c r="AD30" s="845"/>
      <c r="AE30" s="846"/>
      <c r="AF30" s="847">
        <v>5</v>
      </c>
      <c r="AG30" s="848"/>
      <c r="AH30" s="848"/>
      <c r="AI30" s="848"/>
      <c r="AJ30" s="849"/>
      <c r="AK30" s="916">
        <v>406</v>
      </c>
      <c r="AL30" s="917"/>
      <c r="AM30" s="917"/>
      <c r="AN30" s="917"/>
      <c r="AO30" s="917"/>
      <c r="AP30" s="917" t="s">
        <v>560</v>
      </c>
      <c r="AQ30" s="917"/>
      <c r="AR30" s="917"/>
      <c r="AS30" s="917"/>
      <c r="AT30" s="917"/>
      <c r="AU30" s="917" t="s">
        <v>560</v>
      </c>
      <c r="AV30" s="917"/>
      <c r="AW30" s="917"/>
      <c r="AX30" s="917"/>
      <c r="AY30" s="917"/>
      <c r="AZ30" s="918" t="s">
        <v>560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401</v>
      </c>
      <c r="C31" s="842"/>
      <c r="D31" s="842"/>
      <c r="E31" s="842"/>
      <c r="F31" s="842"/>
      <c r="G31" s="842"/>
      <c r="H31" s="842"/>
      <c r="I31" s="842"/>
      <c r="J31" s="842"/>
      <c r="K31" s="842"/>
      <c r="L31" s="842"/>
      <c r="M31" s="842"/>
      <c r="N31" s="842"/>
      <c r="O31" s="842"/>
      <c r="P31" s="843"/>
      <c r="Q31" s="844">
        <v>910</v>
      </c>
      <c r="R31" s="845"/>
      <c r="S31" s="845"/>
      <c r="T31" s="845"/>
      <c r="U31" s="845"/>
      <c r="V31" s="845">
        <v>888</v>
      </c>
      <c r="W31" s="845"/>
      <c r="X31" s="845"/>
      <c r="Y31" s="845"/>
      <c r="Z31" s="845"/>
      <c r="AA31" s="845">
        <v>22</v>
      </c>
      <c r="AB31" s="845"/>
      <c r="AC31" s="845"/>
      <c r="AD31" s="845"/>
      <c r="AE31" s="846"/>
      <c r="AF31" s="847">
        <v>22</v>
      </c>
      <c r="AG31" s="848"/>
      <c r="AH31" s="848"/>
      <c r="AI31" s="848"/>
      <c r="AJ31" s="849"/>
      <c r="AK31" s="916">
        <v>297</v>
      </c>
      <c r="AL31" s="917"/>
      <c r="AM31" s="917"/>
      <c r="AN31" s="917"/>
      <c r="AO31" s="917"/>
      <c r="AP31" s="917">
        <v>5226</v>
      </c>
      <c r="AQ31" s="917"/>
      <c r="AR31" s="917"/>
      <c r="AS31" s="917"/>
      <c r="AT31" s="917"/>
      <c r="AU31" s="917">
        <v>3355</v>
      </c>
      <c r="AV31" s="917"/>
      <c r="AW31" s="917"/>
      <c r="AX31" s="917"/>
      <c r="AY31" s="917"/>
      <c r="AZ31" s="918" t="s">
        <v>560</v>
      </c>
      <c r="BA31" s="918"/>
      <c r="BB31" s="918"/>
      <c r="BC31" s="918"/>
      <c r="BD31" s="918"/>
      <c r="BE31" s="914" t="s">
        <v>402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385</v>
      </c>
      <c r="B63" s="876" t="s">
        <v>404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125</v>
      </c>
      <c r="AG63" s="928"/>
      <c r="AH63" s="928"/>
      <c r="AI63" s="928"/>
      <c r="AJ63" s="929"/>
      <c r="AK63" s="930"/>
      <c r="AL63" s="925"/>
      <c r="AM63" s="925"/>
      <c r="AN63" s="925"/>
      <c r="AO63" s="925"/>
      <c r="AP63" s="928">
        <v>5264</v>
      </c>
      <c r="AQ63" s="928"/>
      <c r="AR63" s="928"/>
      <c r="AS63" s="928"/>
      <c r="AT63" s="928"/>
      <c r="AU63" s="928">
        <v>3355</v>
      </c>
      <c r="AV63" s="928"/>
      <c r="AW63" s="928"/>
      <c r="AX63" s="928"/>
      <c r="AY63" s="928"/>
      <c r="AZ63" s="932"/>
      <c r="BA63" s="932"/>
      <c r="BB63" s="932"/>
      <c r="BC63" s="932"/>
      <c r="BD63" s="932"/>
      <c r="BE63" s="933"/>
      <c r="BF63" s="933"/>
      <c r="BG63" s="933"/>
      <c r="BH63" s="933"/>
      <c r="BI63" s="934"/>
      <c r="BJ63" s="935" t="s">
        <v>405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406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407</v>
      </c>
      <c r="B66" s="827"/>
      <c r="C66" s="827"/>
      <c r="D66" s="827"/>
      <c r="E66" s="827"/>
      <c r="F66" s="827"/>
      <c r="G66" s="827"/>
      <c r="H66" s="827"/>
      <c r="I66" s="827"/>
      <c r="J66" s="827"/>
      <c r="K66" s="827"/>
      <c r="L66" s="827"/>
      <c r="M66" s="827"/>
      <c r="N66" s="827"/>
      <c r="O66" s="827"/>
      <c r="P66" s="828"/>
      <c r="Q66" s="803" t="s">
        <v>390</v>
      </c>
      <c r="R66" s="804"/>
      <c r="S66" s="804"/>
      <c r="T66" s="804"/>
      <c r="U66" s="805"/>
      <c r="V66" s="803" t="s">
        <v>408</v>
      </c>
      <c r="W66" s="804"/>
      <c r="X66" s="804"/>
      <c r="Y66" s="804"/>
      <c r="Z66" s="805"/>
      <c r="AA66" s="803" t="s">
        <v>409</v>
      </c>
      <c r="AB66" s="804"/>
      <c r="AC66" s="804"/>
      <c r="AD66" s="804"/>
      <c r="AE66" s="805"/>
      <c r="AF66" s="938" t="s">
        <v>393</v>
      </c>
      <c r="AG66" s="899"/>
      <c r="AH66" s="899"/>
      <c r="AI66" s="899"/>
      <c r="AJ66" s="939"/>
      <c r="AK66" s="803" t="s">
        <v>394</v>
      </c>
      <c r="AL66" s="827"/>
      <c r="AM66" s="827"/>
      <c r="AN66" s="827"/>
      <c r="AO66" s="828"/>
      <c r="AP66" s="803" t="s">
        <v>395</v>
      </c>
      <c r="AQ66" s="804"/>
      <c r="AR66" s="804"/>
      <c r="AS66" s="804"/>
      <c r="AT66" s="805"/>
      <c r="AU66" s="803" t="s">
        <v>410</v>
      </c>
      <c r="AV66" s="804"/>
      <c r="AW66" s="804"/>
      <c r="AX66" s="804"/>
      <c r="AY66" s="805"/>
      <c r="AZ66" s="803" t="s">
        <v>373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561</v>
      </c>
      <c r="C68" s="956"/>
      <c r="D68" s="956"/>
      <c r="E68" s="956"/>
      <c r="F68" s="956"/>
      <c r="G68" s="956"/>
      <c r="H68" s="956"/>
      <c r="I68" s="956"/>
      <c r="J68" s="956"/>
      <c r="K68" s="956"/>
      <c r="L68" s="956"/>
      <c r="M68" s="956"/>
      <c r="N68" s="956"/>
      <c r="O68" s="956"/>
      <c r="P68" s="957"/>
      <c r="Q68" s="958">
        <v>4670</v>
      </c>
      <c r="R68" s="952"/>
      <c r="S68" s="952"/>
      <c r="T68" s="952"/>
      <c r="U68" s="952"/>
      <c r="V68" s="952">
        <v>3737</v>
      </c>
      <c r="W68" s="952"/>
      <c r="X68" s="952"/>
      <c r="Y68" s="952"/>
      <c r="Z68" s="952"/>
      <c r="AA68" s="952">
        <v>933</v>
      </c>
      <c r="AB68" s="952"/>
      <c r="AC68" s="952"/>
      <c r="AD68" s="952"/>
      <c r="AE68" s="952"/>
      <c r="AF68" s="952">
        <v>933</v>
      </c>
      <c r="AG68" s="952"/>
      <c r="AH68" s="952"/>
      <c r="AI68" s="952"/>
      <c r="AJ68" s="952"/>
      <c r="AK68" s="952">
        <v>203</v>
      </c>
      <c r="AL68" s="952"/>
      <c r="AM68" s="952"/>
      <c r="AN68" s="952"/>
      <c r="AO68" s="952"/>
      <c r="AP68" s="952" t="s">
        <v>567</v>
      </c>
      <c r="AQ68" s="952"/>
      <c r="AR68" s="952"/>
      <c r="AS68" s="952"/>
      <c r="AT68" s="952"/>
      <c r="AU68" s="952" t="s">
        <v>567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562</v>
      </c>
      <c r="C69" s="960"/>
      <c r="D69" s="960"/>
      <c r="E69" s="960"/>
      <c r="F69" s="960"/>
      <c r="G69" s="960"/>
      <c r="H69" s="960"/>
      <c r="I69" s="960"/>
      <c r="J69" s="960"/>
      <c r="K69" s="960"/>
      <c r="L69" s="960"/>
      <c r="M69" s="960"/>
      <c r="N69" s="960"/>
      <c r="O69" s="960"/>
      <c r="P69" s="961"/>
      <c r="Q69" s="962">
        <v>950375</v>
      </c>
      <c r="R69" s="917"/>
      <c r="S69" s="917"/>
      <c r="T69" s="917"/>
      <c r="U69" s="917"/>
      <c r="V69" s="917">
        <v>910903</v>
      </c>
      <c r="W69" s="917"/>
      <c r="X69" s="917"/>
      <c r="Y69" s="917"/>
      <c r="Z69" s="917"/>
      <c r="AA69" s="917">
        <v>39472</v>
      </c>
      <c r="AB69" s="917"/>
      <c r="AC69" s="917"/>
      <c r="AD69" s="917"/>
      <c r="AE69" s="917"/>
      <c r="AF69" s="917">
        <v>39472</v>
      </c>
      <c r="AG69" s="917"/>
      <c r="AH69" s="917"/>
      <c r="AI69" s="917"/>
      <c r="AJ69" s="917"/>
      <c r="AK69" s="917">
        <v>4419</v>
      </c>
      <c r="AL69" s="917"/>
      <c r="AM69" s="917"/>
      <c r="AN69" s="917"/>
      <c r="AO69" s="917"/>
      <c r="AP69" s="917" t="s">
        <v>567</v>
      </c>
      <c r="AQ69" s="917"/>
      <c r="AR69" s="917"/>
      <c r="AS69" s="917"/>
      <c r="AT69" s="917"/>
      <c r="AU69" s="917" t="s">
        <v>567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563</v>
      </c>
      <c r="C70" s="960"/>
      <c r="D70" s="960"/>
      <c r="E70" s="960"/>
      <c r="F70" s="960"/>
      <c r="G70" s="960"/>
      <c r="H70" s="960"/>
      <c r="I70" s="960"/>
      <c r="J70" s="960"/>
      <c r="K70" s="960"/>
      <c r="L70" s="960"/>
      <c r="M70" s="960"/>
      <c r="N70" s="960"/>
      <c r="O70" s="960"/>
      <c r="P70" s="961"/>
      <c r="Q70" s="962">
        <v>3726</v>
      </c>
      <c r="R70" s="917"/>
      <c r="S70" s="917"/>
      <c r="T70" s="917"/>
      <c r="U70" s="917"/>
      <c r="V70" s="917">
        <v>3582</v>
      </c>
      <c r="W70" s="917"/>
      <c r="X70" s="917"/>
      <c r="Y70" s="917"/>
      <c r="Z70" s="917"/>
      <c r="AA70" s="917">
        <v>143</v>
      </c>
      <c r="AB70" s="917"/>
      <c r="AC70" s="917"/>
      <c r="AD70" s="917"/>
      <c r="AE70" s="917"/>
      <c r="AF70" s="917">
        <v>143</v>
      </c>
      <c r="AG70" s="917"/>
      <c r="AH70" s="917"/>
      <c r="AI70" s="917"/>
      <c r="AJ70" s="917"/>
      <c r="AK70" s="917" t="s">
        <v>567</v>
      </c>
      <c r="AL70" s="917"/>
      <c r="AM70" s="917"/>
      <c r="AN70" s="917"/>
      <c r="AO70" s="917"/>
      <c r="AP70" s="917" t="s">
        <v>567</v>
      </c>
      <c r="AQ70" s="917"/>
      <c r="AR70" s="917"/>
      <c r="AS70" s="917"/>
      <c r="AT70" s="917"/>
      <c r="AU70" s="917" t="s">
        <v>567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564</v>
      </c>
      <c r="C71" s="960"/>
      <c r="D71" s="960"/>
      <c r="E71" s="960"/>
      <c r="F71" s="960"/>
      <c r="G71" s="960"/>
      <c r="H71" s="960"/>
      <c r="I71" s="960"/>
      <c r="J71" s="960"/>
      <c r="K71" s="960"/>
      <c r="L71" s="960"/>
      <c r="M71" s="960"/>
      <c r="N71" s="960"/>
      <c r="O71" s="960"/>
      <c r="P71" s="961"/>
      <c r="Q71" s="962">
        <v>1042</v>
      </c>
      <c r="R71" s="917"/>
      <c r="S71" s="917"/>
      <c r="T71" s="917"/>
      <c r="U71" s="917"/>
      <c r="V71" s="917">
        <v>982</v>
      </c>
      <c r="W71" s="917"/>
      <c r="X71" s="917"/>
      <c r="Y71" s="917"/>
      <c r="Z71" s="917"/>
      <c r="AA71" s="917">
        <v>60</v>
      </c>
      <c r="AB71" s="917"/>
      <c r="AC71" s="917"/>
      <c r="AD71" s="917"/>
      <c r="AE71" s="917"/>
      <c r="AF71" s="917">
        <v>60</v>
      </c>
      <c r="AG71" s="917"/>
      <c r="AH71" s="917"/>
      <c r="AI71" s="917"/>
      <c r="AJ71" s="917"/>
      <c r="AK71" s="917" t="s">
        <v>567</v>
      </c>
      <c r="AL71" s="917"/>
      <c r="AM71" s="917"/>
      <c r="AN71" s="917"/>
      <c r="AO71" s="917"/>
      <c r="AP71" s="917" t="s">
        <v>567</v>
      </c>
      <c r="AQ71" s="917"/>
      <c r="AR71" s="917"/>
      <c r="AS71" s="917"/>
      <c r="AT71" s="917"/>
      <c r="AU71" s="917" t="s">
        <v>567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385</v>
      </c>
      <c r="B88" s="876" t="s">
        <v>411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40608</v>
      </c>
      <c r="AG88" s="928"/>
      <c r="AH88" s="928"/>
      <c r="AI88" s="928"/>
      <c r="AJ88" s="928"/>
      <c r="AK88" s="925"/>
      <c r="AL88" s="925"/>
      <c r="AM88" s="925"/>
      <c r="AN88" s="925"/>
      <c r="AO88" s="925"/>
      <c r="AP88" s="928" t="s">
        <v>567</v>
      </c>
      <c r="AQ88" s="928"/>
      <c r="AR88" s="928"/>
      <c r="AS88" s="928"/>
      <c r="AT88" s="928"/>
      <c r="AU88" s="928" t="s">
        <v>567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876" t="s">
        <v>412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11</v>
      </c>
      <c r="CS102" s="936"/>
      <c r="CT102" s="936"/>
      <c r="CU102" s="936"/>
      <c r="CV102" s="979"/>
      <c r="CW102" s="978" t="s">
        <v>567</v>
      </c>
      <c r="CX102" s="936"/>
      <c r="CY102" s="936"/>
      <c r="CZ102" s="936"/>
      <c r="DA102" s="979"/>
      <c r="DB102" s="978" t="s">
        <v>567</v>
      </c>
      <c r="DC102" s="936"/>
      <c r="DD102" s="936"/>
      <c r="DE102" s="936"/>
      <c r="DF102" s="979"/>
      <c r="DG102" s="978" t="s">
        <v>567</v>
      </c>
      <c r="DH102" s="936"/>
      <c r="DI102" s="936"/>
      <c r="DJ102" s="936"/>
      <c r="DK102" s="979"/>
      <c r="DL102" s="978" t="s">
        <v>567</v>
      </c>
      <c r="DM102" s="936"/>
      <c r="DN102" s="936"/>
      <c r="DO102" s="936"/>
      <c r="DP102" s="979"/>
      <c r="DQ102" s="978" t="s">
        <v>567</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419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420</v>
      </c>
      <c r="AB109" s="981"/>
      <c r="AC109" s="981"/>
      <c r="AD109" s="981"/>
      <c r="AE109" s="982"/>
      <c r="AF109" s="980" t="s">
        <v>421</v>
      </c>
      <c r="AG109" s="981"/>
      <c r="AH109" s="981"/>
      <c r="AI109" s="981"/>
      <c r="AJ109" s="982"/>
      <c r="AK109" s="980" t="s">
        <v>301</v>
      </c>
      <c r="AL109" s="981"/>
      <c r="AM109" s="981"/>
      <c r="AN109" s="981"/>
      <c r="AO109" s="982"/>
      <c r="AP109" s="980" t="s">
        <v>422</v>
      </c>
      <c r="AQ109" s="981"/>
      <c r="AR109" s="981"/>
      <c r="AS109" s="981"/>
      <c r="AT109" s="983"/>
      <c r="AU109" s="1000" t="s">
        <v>419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420</v>
      </c>
      <c r="BR109" s="981"/>
      <c r="BS109" s="981"/>
      <c r="BT109" s="981"/>
      <c r="BU109" s="982"/>
      <c r="BV109" s="980" t="s">
        <v>421</v>
      </c>
      <c r="BW109" s="981"/>
      <c r="BX109" s="981"/>
      <c r="BY109" s="981"/>
      <c r="BZ109" s="982"/>
      <c r="CA109" s="980" t="s">
        <v>301</v>
      </c>
      <c r="CB109" s="981"/>
      <c r="CC109" s="981"/>
      <c r="CD109" s="981"/>
      <c r="CE109" s="982"/>
      <c r="CF109" s="1001" t="s">
        <v>422</v>
      </c>
      <c r="CG109" s="1001"/>
      <c r="CH109" s="1001"/>
      <c r="CI109" s="1001"/>
      <c r="CJ109" s="1001"/>
      <c r="CK109" s="980" t="s">
        <v>423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420</v>
      </c>
      <c r="DH109" s="981"/>
      <c r="DI109" s="981"/>
      <c r="DJ109" s="981"/>
      <c r="DK109" s="982"/>
      <c r="DL109" s="980" t="s">
        <v>421</v>
      </c>
      <c r="DM109" s="981"/>
      <c r="DN109" s="981"/>
      <c r="DO109" s="981"/>
      <c r="DP109" s="982"/>
      <c r="DQ109" s="980" t="s">
        <v>301</v>
      </c>
      <c r="DR109" s="981"/>
      <c r="DS109" s="981"/>
      <c r="DT109" s="981"/>
      <c r="DU109" s="982"/>
      <c r="DV109" s="980" t="s">
        <v>422</v>
      </c>
      <c r="DW109" s="981"/>
      <c r="DX109" s="981"/>
      <c r="DY109" s="981"/>
      <c r="DZ109" s="983"/>
    </row>
    <row r="110" spans="1:131" s="248" customFormat="1" ht="26.25" customHeight="1" x14ac:dyDescent="0.2">
      <c r="A110" s="984" t="s">
        <v>424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652054</v>
      </c>
      <c r="AB110" s="988"/>
      <c r="AC110" s="988"/>
      <c r="AD110" s="988"/>
      <c r="AE110" s="989"/>
      <c r="AF110" s="990">
        <v>659365</v>
      </c>
      <c r="AG110" s="988"/>
      <c r="AH110" s="988"/>
      <c r="AI110" s="988"/>
      <c r="AJ110" s="989"/>
      <c r="AK110" s="990">
        <v>635759</v>
      </c>
      <c r="AL110" s="988"/>
      <c r="AM110" s="988"/>
      <c r="AN110" s="988"/>
      <c r="AO110" s="989"/>
      <c r="AP110" s="991">
        <v>12.1</v>
      </c>
      <c r="AQ110" s="992"/>
      <c r="AR110" s="992"/>
      <c r="AS110" s="992"/>
      <c r="AT110" s="993"/>
      <c r="AU110" s="994" t="s">
        <v>72</v>
      </c>
      <c r="AV110" s="995"/>
      <c r="AW110" s="995"/>
      <c r="AX110" s="995"/>
      <c r="AY110" s="995"/>
      <c r="AZ110" s="1036" t="s">
        <v>425</v>
      </c>
      <c r="BA110" s="985"/>
      <c r="BB110" s="985"/>
      <c r="BC110" s="985"/>
      <c r="BD110" s="985"/>
      <c r="BE110" s="985"/>
      <c r="BF110" s="985"/>
      <c r="BG110" s="985"/>
      <c r="BH110" s="985"/>
      <c r="BI110" s="985"/>
      <c r="BJ110" s="985"/>
      <c r="BK110" s="985"/>
      <c r="BL110" s="985"/>
      <c r="BM110" s="985"/>
      <c r="BN110" s="985"/>
      <c r="BO110" s="985"/>
      <c r="BP110" s="986"/>
      <c r="BQ110" s="1022">
        <v>7104280</v>
      </c>
      <c r="BR110" s="1023"/>
      <c r="BS110" s="1023"/>
      <c r="BT110" s="1023"/>
      <c r="BU110" s="1023"/>
      <c r="BV110" s="1023">
        <v>7619887</v>
      </c>
      <c r="BW110" s="1023"/>
      <c r="BX110" s="1023"/>
      <c r="BY110" s="1023"/>
      <c r="BZ110" s="1023"/>
      <c r="CA110" s="1023">
        <v>7517841</v>
      </c>
      <c r="CB110" s="1023"/>
      <c r="CC110" s="1023"/>
      <c r="CD110" s="1023"/>
      <c r="CE110" s="1023"/>
      <c r="CF110" s="1037">
        <v>143</v>
      </c>
      <c r="CG110" s="1038"/>
      <c r="CH110" s="1038"/>
      <c r="CI110" s="1038"/>
      <c r="CJ110" s="1038"/>
      <c r="CK110" s="1039" t="s">
        <v>426</v>
      </c>
      <c r="CL110" s="1040"/>
      <c r="CM110" s="1019" t="s">
        <v>427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428</v>
      </c>
      <c r="DH110" s="1023"/>
      <c r="DI110" s="1023"/>
      <c r="DJ110" s="1023"/>
      <c r="DK110" s="1023"/>
      <c r="DL110" s="1023" t="s">
        <v>428</v>
      </c>
      <c r="DM110" s="1023"/>
      <c r="DN110" s="1023"/>
      <c r="DO110" s="1023"/>
      <c r="DP110" s="1023"/>
      <c r="DQ110" s="1023" t="s">
        <v>428</v>
      </c>
      <c r="DR110" s="1023"/>
      <c r="DS110" s="1023"/>
      <c r="DT110" s="1023"/>
      <c r="DU110" s="1023"/>
      <c r="DV110" s="1024" t="s">
        <v>428</v>
      </c>
      <c r="DW110" s="1024"/>
      <c r="DX110" s="1024"/>
      <c r="DY110" s="1024"/>
      <c r="DZ110" s="1025"/>
    </row>
    <row r="111" spans="1:131" s="248" customFormat="1" ht="26.25" customHeight="1" x14ac:dyDescent="0.2">
      <c r="A111" s="1026" t="s">
        <v>429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387</v>
      </c>
      <c r="AB111" s="1030"/>
      <c r="AC111" s="1030"/>
      <c r="AD111" s="1030"/>
      <c r="AE111" s="1031"/>
      <c r="AF111" s="1032" t="s">
        <v>428</v>
      </c>
      <c r="AG111" s="1030"/>
      <c r="AH111" s="1030"/>
      <c r="AI111" s="1030"/>
      <c r="AJ111" s="1031"/>
      <c r="AK111" s="1032" t="s">
        <v>387</v>
      </c>
      <c r="AL111" s="1030"/>
      <c r="AM111" s="1030"/>
      <c r="AN111" s="1030"/>
      <c r="AO111" s="1031"/>
      <c r="AP111" s="1033" t="s">
        <v>387</v>
      </c>
      <c r="AQ111" s="1034"/>
      <c r="AR111" s="1034"/>
      <c r="AS111" s="1034"/>
      <c r="AT111" s="1035"/>
      <c r="AU111" s="996"/>
      <c r="AV111" s="997"/>
      <c r="AW111" s="997"/>
      <c r="AX111" s="997"/>
      <c r="AY111" s="997"/>
      <c r="AZ111" s="1045" t="s">
        <v>430</v>
      </c>
      <c r="BA111" s="1046"/>
      <c r="BB111" s="1046"/>
      <c r="BC111" s="1046"/>
      <c r="BD111" s="1046"/>
      <c r="BE111" s="1046"/>
      <c r="BF111" s="1046"/>
      <c r="BG111" s="1046"/>
      <c r="BH111" s="1046"/>
      <c r="BI111" s="1046"/>
      <c r="BJ111" s="1046"/>
      <c r="BK111" s="1046"/>
      <c r="BL111" s="1046"/>
      <c r="BM111" s="1046"/>
      <c r="BN111" s="1046"/>
      <c r="BO111" s="1046"/>
      <c r="BP111" s="1047"/>
      <c r="BQ111" s="1015" t="s">
        <v>387</v>
      </c>
      <c r="BR111" s="1016"/>
      <c r="BS111" s="1016"/>
      <c r="BT111" s="1016"/>
      <c r="BU111" s="1016"/>
      <c r="BV111" s="1016" t="s">
        <v>405</v>
      </c>
      <c r="BW111" s="1016"/>
      <c r="BX111" s="1016"/>
      <c r="BY111" s="1016"/>
      <c r="BZ111" s="1016"/>
      <c r="CA111" s="1016" t="s">
        <v>428</v>
      </c>
      <c r="CB111" s="1016"/>
      <c r="CC111" s="1016"/>
      <c r="CD111" s="1016"/>
      <c r="CE111" s="1016"/>
      <c r="CF111" s="1010" t="s">
        <v>428</v>
      </c>
      <c r="CG111" s="1011"/>
      <c r="CH111" s="1011"/>
      <c r="CI111" s="1011"/>
      <c r="CJ111" s="1011"/>
      <c r="CK111" s="1041"/>
      <c r="CL111" s="1042"/>
      <c r="CM111" s="1012" t="s">
        <v>431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428</v>
      </c>
      <c r="DH111" s="1016"/>
      <c r="DI111" s="1016"/>
      <c r="DJ111" s="1016"/>
      <c r="DK111" s="1016"/>
      <c r="DL111" s="1016" t="s">
        <v>428</v>
      </c>
      <c r="DM111" s="1016"/>
      <c r="DN111" s="1016"/>
      <c r="DO111" s="1016"/>
      <c r="DP111" s="1016"/>
      <c r="DQ111" s="1016" t="s">
        <v>428</v>
      </c>
      <c r="DR111" s="1016"/>
      <c r="DS111" s="1016"/>
      <c r="DT111" s="1016"/>
      <c r="DU111" s="1016"/>
      <c r="DV111" s="1017" t="s">
        <v>428</v>
      </c>
      <c r="DW111" s="1017"/>
      <c r="DX111" s="1017"/>
      <c r="DY111" s="1017"/>
      <c r="DZ111" s="1018"/>
    </row>
    <row r="112" spans="1:131" s="248" customFormat="1" ht="26.25" customHeight="1" x14ac:dyDescent="0.2">
      <c r="A112" s="1048" t="s">
        <v>432</v>
      </c>
      <c r="B112" s="1049"/>
      <c r="C112" s="1046" t="s">
        <v>433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405</v>
      </c>
      <c r="AB112" s="1055"/>
      <c r="AC112" s="1055"/>
      <c r="AD112" s="1055"/>
      <c r="AE112" s="1056"/>
      <c r="AF112" s="1057" t="s">
        <v>405</v>
      </c>
      <c r="AG112" s="1055"/>
      <c r="AH112" s="1055"/>
      <c r="AI112" s="1055"/>
      <c r="AJ112" s="1056"/>
      <c r="AK112" s="1057" t="s">
        <v>405</v>
      </c>
      <c r="AL112" s="1055"/>
      <c r="AM112" s="1055"/>
      <c r="AN112" s="1055"/>
      <c r="AO112" s="1056"/>
      <c r="AP112" s="1058" t="s">
        <v>405</v>
      </c>
      <c r="AQ112" s="1059"/>
      <c r="AR112" s="1059"/>
      <c r="AS112" s="1059"/>
      <c r="AT112" s="1060"/>
      <c r="AU112" s="996"/>
      <c r="AV112" s="997"/>
      <c r="AW112" s="997"/>
      <c r="AX112" s="997"/>
      <c r="AY112" s="997"/>
      <c r="AZ112" s="1045" t="s">
        <v>434</v>
      </c>
      <c r="BA112" s="1046"/>
      <c r="BB112" s="1046"/>
      <c r="BC112" s="1046"/>
      <c r="BD112" s="1046"/>
      <c r="BE112" s="1046"/>
      <c r="BF112" s="1046"/>
      <c r="BG112" s="1046"/>
      <c r="BH112" s="1046"/>
      <c r="BI112" s="1046"/>
      <c r="BJ112" s="1046"/>
      <c r="BK112" s="1046"/>
      <c r="BL112" s="1046"/>
      <c r="BM112" s="1046"/>
      <c r="BN112" s="1046"/>
      <c r="BO112" s="1046"/>
      <c r="BP112" s="1047"/>
      <c r="BQ112" s="1015">
        <v>4124783</v>
      </c>
      <c r="BR112" s="1016"/>
      <c r="BS112" s="1016"/>
      <c r="BT112" s="1016"/>
      <c r="BU112" s="1016"/>
      <c r="BV112" s="1016">
        <v>3687610</v>
      </c>
      <c r="BW112" s="1016"/>
      <c r="BX112" s="1016"/>
      <c r="BY112" s="1016"/>
      <c r="BZ112" s="1016"/>
      <c r="CA112" s="1016">
        <v>3354905</v>
      </c>
      <c r="CB112" s="1016"/>
      <c r="CC112" s="1016"/>
      <c r="CD112" s="1016"/>
      <c r="CE112" s="1016"/>
      <c r="CF112" s="1010">
        <v>63.8</v>
      </c>
      <c r="CG112" s="1011"/>
      <c r="CH112" s="1011"/>
      <c r="CI112" s="1011"/>
      <c r="CJ112" s="1011"/>
      <c r="CK112" s="1041"/>
      <c r="CL112" s="1042"/>
      <c r="CM112" s="1012" t="s">
        <v>435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405</v>
      </c>
      <c r="DH112" s="1016"/>
      <c r="DI112" s="1016"/>
      <c r="DJ112" s="1016"/>
      <c r="DK112" s="1016"/>
      <c r="DL112" s="1016" t="s">
        <v>405</v>
      </c>
      <c r="DM112" s="1016"/>
      <c r="DN112" s="1016"/>
      <c r="DO112" s="1016"/>
      <c r="DP112" s="1016"/>
      <c r="DQ112" s="1016" t="s">
        <v>405</v>
      </c>
      <c r="DR112" s="1016"/>
      <c r="DS112" s="1016"/>
      <c r="DT112" s="1016"/>
      <c r="DU112" s="1016"/>
      <c r="DV112" s="1017" t="s">
        <v>405</v>
      </c>
      <c r="DW112" s="1017"/>
      <c r="DX112" s="1017"/>
      <c r="DY112" s="1017"/>
      <c r="DZ112" s="1018"/>
    </row>
    <row r="113" spans="1:130" s="248" customFormat="1" ht="26.25" customHeight="1" x14ac:dyDescent="0.2">
      <c r="A113" s="1050"/>
      <c r="B113" s="1051"/>
      <c r="C113" s="1046" t="s">
        <v>436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363913</v>
      </c>
      <c r="AB113" s="1030"/>
      <c r="AC113" s="1030"/>
      <c r="AD113" s="1030"/>
      <c r="AE113" s="1031"/>
      <c r="AF113" s="1032">
        <v>278061</v>
      </c>
      <c r="AG113" s="1030"/>
      <c r="AH113" s="1030"/>
      <c r="AI113" s="1030"/>
      <c r="AJ113" s="1031"/>
      <c r="AK113" s="1032">
        <v>265682</v>
      </c>
      <c r="AL113" s="1030"/>
      <c r="AM113" s="1030"/>
      <c r="AN113" s="1030"/>
      <c r="AO113" s="1031"/>
      <c r="AP113" s="1033">
        <v>5.0999999999999996</v>
      </c>
      <c r="AQ113" s="1034"/>
      <c r="AR113" s="1034"/>
      <c r="AS113" s="1034"/>
      <c r="AT113" s="1035"/>
      <c r="AU113" s="996"/>
      <c r="AV113" s="997"/>
      <c r="AW113" s="997"/>
      <c r="AX113" s="997"/>
      <c r="AY113" s="997"/>
      <c r="AZ113" s="1045" t="s">
        <v>437</v>
      </c>
      <c r="BA113" s="1046"/>
      <c r="BB113" s="1046"/>
      <c r="BC113" s="1046"/>
      <c r="BD113" s="1046"/>
      <c r="BE113" s="1046"/>
      <c r="BF113" s="1046"/>
      <c r="BG113" s="1046"/>
      <c r="BH113" s="1046"/>
      <c r="BI113" s="1046"/>
      <c r="BJ113" s="1046"/>
      <c r="BK113" s="1046"/>
      <c r="BL113" s="1046"/>
      <c r="BM113" s="1046"/>
      <c r="BN113" s="1046"/>
      <c r="BO113" s="1046"/>
      <c r="BP113" s="1047"/>
      <c r="BQ113" s="1015" t="s">
        <v>405</v>
      </c>
      <c r="BR113" s="1016"/>
      <c r="BS113" s="1016"/>
      <c r="BT113" s="1016"/>
      <c r="BU113" s="1016"/>
      <c r="BV113" s="1016" t="s">
        <v>405</v>
      </c>
      <c r="BW113" s="1016"/>
      <c r="BX113" s="1016"/>
      <c r="BY113" s="1016"/>
      <c r="BZ113" s="1016"/>
      <c r="CA113" s="1016" t="s">
        <v>405</v>
      </c>
      <c r="CB113" s="1016"/>
      <c r="CC113" s="1016"/>
      <c r="CD113" s="1016"/>
      <c r="CE113" s="1016"/>
      <c r="CF113" s="1010" t="s">
        <v>405</v>
      </c>
      <c r="CG113" s="1011"/>
      <c r="CH113" s="1011"/>
      <c r="CI113" s="1011"/>
      <c r="CJ113" s="1011"/>
      <c r="CK113" s="1041"/>
      <c r="CL113" s="1042"/>
      <c r="CM113" s="1012" t="s">
        <v>438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405</v>
      </c>
      <c r="DH113" s="1055"/>
      <c r="DI113" s="1055"/>
      <c r="DJ113" s="1055"/>
      <c r="DK113" s="1056"/>
      <c r="DL113" s="1057" t="s">
        <v>405</v>
      </c>
      <c r="DM113" s="1055"/>
      <c r="DN113" s="1055"/>
      <c r="DO113" s="1055"/>
      <c r="DP113" s="1056"/>
      <c r="DQ113" s="1057" t="s">
        <v>405</v>
      </c>
      <c r="DR113" s="1055"/>
      <c r="DS113" s="1055"/>
      <c r="DT113" s="1055"/>
      <c r="DU113" s="1056"/>
      <c r="DV113" s="1058" t="s">
        <v>405</v>
      </c>
      <c r="DW113" s="1059"/>
      <c r="DX113" s="1059"/>
      <c r="DY113" s="1059"/>
      <c r="DZ113" s="1060"/>
    </row>
    <row r="114" spans="1:130" s="248" customFormat="1" ht="26.25" customHeight="1" x14ac:dyDescent="0.2">
      <c r="A114" s="1050"/>
      <c r="B114" s="1051"/>
      <c r="C114" s="1046" t="s">
        <v>439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405</v>
      </c>
      <c r="AB114" s="1055"/>
      <c r="AC114" s="1055"/>
      <c r="AD114" s="1055"/>
      <c r="AE114" s="1056"/>
      <c r="AF114" s="1057" t="s">
        <v>405</v>
      </c>
      <c r="AG114" s="1055"/>
      <c r="AH114" s="1055"/>
      <c r="AI114" s="1055"/>
      <c r="AJ114" s="1056"/>
      <c r="AK114" s="1057" t="s">
        <v>405</v>
      </c>
      <c r="AL114" s="1055"/>
      <c r="AM114" s="1055"/>
      <c r="AN114" s="1055"/>
      <c r="AO114" s="1056"/>
      <c r="AP114" s="1058" t="s">
        <v>405</v>
      </c>
      <c r="AQ114" s="1059"/>
      <c r="AR114" s="1059"/>
      <c r="AS114" s="1059"/>
      <c r="AT114" s="1060"/>
      <c r="AU114" s="996"/>
      <c r="AV114" s="997"/>
      <c r="AW114" s="997"/>
      <c r="AX114" s="997"/>
      <c r="AY114" s="997"/>
      <c r="AZ114" s="1045" t="s">
        <v>440</v>
      </c>
      <c r="BA114" s="1046"/>
      <c r="BB114" s="1046"/>
      <c r="BC114" s="1046"/>
      <c r="BD114" s="1046"/>
      <c r="BE114" s="1046"/>
      <c r="BF114" s="1046"/>
      <c r="BG114" s="1046"/>
      <c r="BH114" s="1046"/>
      <c r="BI114" s="1046"/>
      <c r="BJ114" s="1046"/>
      <c r="BK114" s="1046"/>
      <c r="BL114" s="1046"/>
      <c r="BM114" s="1046"/>
      <c r="BN114" s="1046"/>
      <c r="BO114" s="1046"/>
      <c r="BP114" s="1047"/>
      <c r="BQ114" s="1015">
        <v>1231990</v>
      </c>
      <c r="BR114" s="1016"/>
      <c r="BS114" s="1016"/>
      <c r="BT114" s="1016"/>
      <c r="BU114" s="1016"/>
      <c r="BV114" s="1016">
        <v>1202556</v>
      </c>
      <c r="BW114" s="1016"/>
      <c r="BX114" s="1016"/>
      <c r="BY114" s="1016"/>
      <c r="BZ114" s="1016"/>
      <c r="CA114" s="1016">
        <v>1403543</v>
      </c>
      <c r="CB114" s="1016"/>
      <c r="CC114" s="1016"/>
      <c r="CD114" s="1016"/>
      <c r="CE114" s="1016"/>
      <c r="CF114" s="1010">
        <v>26.7</v>
      </c>
      <c r="CG114" s="1011"/>
      <c r="CH114" s="1011"/>
      <c r="CI114" s="1011"/>
      <c r="CJ114" s="1011"/>
      <c r="CK114" s="1041"/>
      <c r="CL114" s="1042"/>
      <c r="CM114" s="1012" t="s">
        <v>441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405</v>
      </c>
      <c r="DH114" s="1055"/>
      <c r="DI114" s="1055"/>
      <c r="DJ114" s="1055"/>
      <c r="DK114" s="1056"/>
      <c r="DL114" s="1057" t="s">
        <v>405</v>
      </c>
      <c r="DM114" s="1055"/>
      <c r="DN114" s="1055"/>
      <c r="DO114" s="1055"/>
      <c r="DP114" s="1056"/>
      <c r="DQ114" s="1057" t="s">
        <v>405</v>
      </c>
      <c r="DR114" s="1055"/>
      <c r="DS114" s="1055"/>
      <c r="DT114" s="1055"/>
      <c r="DU114" s="1056"/>
      <c r="DV114" s="1058" t="s">
        <v>405</v>
      </c>
      <c r="DW114" s="1059"/>
      <c r="DX114" s="1059"/>
      <c r="DY114" s="1059"/>
      <c r="DZ114" s="1060"/>
    </row>
    <row r="115" spans="1:130" s="248" customFormat="1" ht="26.25" customHeight="1" x14ac:dyDescent="0.2">
      <c r="A115" s="1050"/>
      <c r="B115" s="1051"/>
      <c r="C115" s="1046" t="s">
        <v>442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405</v>
      </c>
      <c r="AB115" s="1030"/>
      <c r="AC115" s="1030"/>
      <c r="AD115" s="1030"/>
      <c r="AE115" s="1031"/>
      <c r="AF115" s="1032" t="s">
        <v>405</v>
      </c>
      <c r="AG115" s="1030"/>
      <c r="AH115" s="1030"/>
      <c r="AI115" s="1030"/>
      <c r="AJ115" s="1031"/>
      <c r="AK115" s="1032" t="s">
        <v>405</v>
      </c>
      <c r="AL115" s="1030"/>
      <c r="AM115" s="1030"/>
      <c r="AN115" s="1030"/>
      <c r="AO115" s="1031"/>
      <c r="AP115" s="1033" t="s">
        <v>405</v>
      </c>
      <c r="AQ115" s="1034"/>
      <c r="AR115" s="1034"/>
      <c r="AS115" s="1034"/>
      <c r="AT115" s="1035"/>
      <c r="AU115" s="996"/>
      <c r="AV115" s="997"/>
      <c r="AW115" s="997"/>
      <c r="AX115" s="997"/>
      <c r="AY115" s="997"/>
      <c r="AZ115" s="1045" t="s">
        <v>443</v>
      </c>
      <c r="BA115" s="1046"/>
      <c r="BB115" s="1046"/>
      <c r="BC115" s="1046"/>
      <c r="BD115" s="1046"/>
      <c r="BE115" s="1046"/>
      <c r="BF115" s="1046"/>
      <c r="BG115" s="1046"/>
      <c r="BH115" s="1046"/>
      <c r="BI115" s="1046"/>
      <c r="BJ115" s="1046"/>
      <c r="BK115" s="1046"/>
      <c r="BL115" s="1046"/>
      <c r="BM115" s="1046"/>
      <c r="BN115" s="1046"/>
      <c r="BO115" s="1046"/>
      <c r="BP115" s="1047"/>
      <c r="BQ115" s="1015" t="s">
        <v>405</v>
      </c>
      <c r="BR115" s="1016"/>
      <c r="BS115" s="1016"/>
      <c r="BT115" s="1016"/>
      <c r="BU115" s="1016"/>
      <c r="BV115" s="1016" t="s">
        <v>405</v>
      </c>
      <c r="BW115" s="1016"/>
      <c r="BX115" s="1016"/>
      <c r="BY115" s="1016"/>
      <c r="BZ115" s="1016"/>
      <c r="CA115" s="1016" t="s">
        <v>405</v>
      </c>
      <c r="CB115" s="1016"/>
      <c r="CC115" s="1016"/>
      <c r="CD115" s="1016"/>
      <c r="CE115" s="1016"/>
      <c r="CF115" s="1010" t="s">
        <v>405</v>
      </c>
      <c r="CG115" s="1011"/>
      <c r="CH115" s="1011"/>
      <c r="CI115" s="1011"/>
      <c r="CJ115" s="1011"/>
      <c r="CK115" s="1041"/>
      <c r="CL115" s="1042"/>
      <c r="CM115" s="1045" t="s">
        <v>444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405</v>
      </c>
      <c r="DH115" s="1055"/>
      <c r="DI115" s="1055"/>
      <c r="DJ115" s="1055"/>
      <c r="DK115" s="1056"/>
      <c r="DL115" s="1057" t="s">
        <v>405</v>
      </c>
      <c r="DM115" s="1055"/>
      <c r="DN115" s="1055"/>
      <c r="DO115" s="1055"/>
      <c r="DP115" s="1056"/>
      <c r="DQ115" s="1057" t="s">
        <v>405</v>
      </c>
      <c r="DR115" s="1055"/>
      <c r="DS115" s="1055"/>
      <c r="DT115" s="1055"/>
      <c r="DU115" s="1056"/>
      <c r="DV115" s="1058" t="s">
        <v>428</v>
      </c>
      <c r="DW115" s="1059"/>
      <c r="DX115" s="1059"/>
      <c r="DY115" s="1059"/>
      <c r="DZ115" s="1060"/>
    </row>
    <row r="116" spans="1:130" s="248" customFormat="1" ht="26.25" customHeight="1" x14ac:dyDescent="0.2">
      <c r="A116" s="1052"/>
      <c r="B116" s="1053"/>
      <c r="C116" s="1061" t="s">
        <v>445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405</v>
      </c>
      <c r="AB116" s="1055"/>
      <c r="AC116" s="1055"/>
      <c r="AD116" s="1055"/>
      <c r="AE116" s="1056"/>
      <c r="AF116" s="1057" t="s">
        <v>405</v>
      </c>
      <c r="AG116" s="1055"/>
      <c r="AH116" s="1055"/>
      <c r="AI116" s="1055"/>
      <c r="AJ116" s="1056"/>
      <c r="AK116" s="1057" t="s">
        <v>405</v>
      </c>
      <c r="AL116" s="1055"/>
      <c r="AM116" s="1055"/>
      <c r="AN116" s="1055"/>
      <c r="AO116" s="1056"/>
      <c r="AP116" s="1058" t="s">
        <v>405</v>
      </c>
      <c r="AQ116" s="1059"/>
      <c r="AR116" s="1059"/>
      <c r="AS116" s="1059"/>
      <c r="AT116" s="1060"/>
      <c r="AU116" s="996"/>
      <c r="AV116" s="997"/>
      <c r="AW116" s="997"/>
      <c r="AX116" s="997"/>
      <c r="AY116" s="997"/>
      <c r="AZ116" s="1063" t="s">
        <v>446</v>
      </c>
      <c r="BA116" s="1064"/>
      <c r="BB116" s="1064"/>
      <c r="BC116" s="1064"/>
      <c r="BD116" s="1064"/>
      <c r="BE116" s="1064"/>
      <c r="BF116" s="1064"/>
      <c r="BG116" s="1064"/>
      <c r="BH116" s="1064"/>
      <c r="BI116" s="1064"/>
      <c r="BJ116" s="1064"/>
      <c r="BK116" s="1064"/>
      <c r="BL116" s="1064"/>
      <c r="BM116" s="1064"/>
      <c r="BN116" s="1064"/>
      <c r="BO116" s="1064"/>
      <c r="BP116" s="1065"/>
      <c r="BQ116" s="1015" t="s">
        <v>405</v>
      </c>
      <c r="BR116" s="1016"/>
      <c r="BS116" s="1016"/>
      <c r="BT116" s="1016"/>
      <c r="BU116" s="1016"/>
      <c r="BV116" s="1016" t="s">
        <v>405</v>
      </c>
      <c r="BW116" s="1016"/>
      <c r="BX116" s="1016"/>
      <c r="BY116" s="1016"/>
      <c r="BZ116" s="1016"/>
      <c r="CA116" s="1016" t="s">
        <v>405</v>
      </c>
      <c r="CB116" s="1016"/>
      <c r="CC116" s="1016"/>
      <c r="CD116" s="1016"/>
      <c r="CE116" s="1016"/>
      <c r="CF116" s="1010" t="s">
        <v>405</v>
      </c>
      <c r="CG116" s="1011"/>
      <c r="CH116" s="1011"/>
      <c r="CI116" s="1011"/>
      <c r="CJ116" s="1011"/>
      <c r="CK116" s="1041"/>
      <c r="CL116" s="1042"/>
      <c r="CM116" s="1012" t="s">
        <v>447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405</v>
      </c>
      <c r="DH116" s="1055"/>
      <c r="DI116" s="1055"/>
      <c r="DJ116" s="1055"/>
      <c r="DK116" s="1056"/>
      <c r="DL116" s="1057" t="s">
        <v>405</v>
      </c>
      <c r="DM116" s="1055"/>
      <c r="DN116" s="1055"/>
      <c r="DO116" s="1055"/>
      <c r="DP116" s="1056"/>
      <c r="DQ116" s="1057" t="s">
        <v>405</v>
      </c>
      <c r="DR116" s="1055"/>
      <c r="DS116" s="1055"/>
      <c r="DT116" s="1055"/>
      <c r="DU116" s="1056"/>
      <c r="DV116" s="1058" t="s">
        <v>405</v>
      </c>
      <c r="DW116" s="1059"/>
      <c r="DX116" s="1059"/>
      <c r="DY116" s="1059"/>
      <c r="DZ116" s="1060"/>
    </row>
    <row r="117" spans="1:130" s="248" customFormat="1" ht="26.25" customHeight="1" x14ac:dyDescent="0.2">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448</v>
      </c>
      <c r="Z117" s="982"/>
      <c r="AA117" s="1072">
        <v>1015967</v>
      </c>
      <c r="AB117" s="1073"/>
      <c r="AC117" s="1073"/>
      <c r="AD117" s="1073"/>
      <c r="AE117" s="1074"/>
      <c r="AF117" s="1075">
        <v>937426</v>
      </c>
      <c r="AG117" s="1073"/>
      <c r="AH117" s="1073"/>
      <c r="AI117" s="1073"/>
      <c r="AJ117" s="1074"/>
      <c r="AK117" s="1075">
        <v>901441</v>
      </c>
      <c r="AL117" s="1073"/>
      <c r="AM117" s="1073"/>
      <c r="AN117" s="1073"/>
      <c r="AO117" s="1074"/>
      <c r="AP117" s="1076"/>
      <c r="AQ117" s="1077"/>
      <c r="AR117" s="1077"/>
      <c r="AS117" s="1077"/>
      <c r="AT117" s="1078"/>
      <c r="AU117" s="996"/>
      <c r="AV117" s="997"/>
      <c r="AW117" s="997"/>
      <c r="AX117" s="997"/>
      <c r="AY117" s="997"/>
      <c r="AZ117" s="1063" t="s">
        <v>449</v>
      </c>
      <c r="BA117" s="1064"/>
      <c r="BB117" s="1064"/>
      <c r="BC117" s="1064"/>
      <c r="BD117" s="1064"/>
      <c r="BE117" s="1064"/>
      <c r="BF117" s="1064"/>
      <c r="BG117" s="1064"/>
      <c r="BH117" s="1064"/>
      <c r="BI117" s="1064"/>
      <c r="BJ117" s="1064"/>
      <c r="BK117" s="1064"/>
      <c r="BL117" s="1064"/>
      <c r="BM117" s="1064"/>
      <c r="BN117" s="1064"/>
      <c r="BO117" s="1064"/>
      <c r="BP117" s="1065"/>
      <c r="BQ117" s="1015" t="s">
        <v>127</v>
      </c>
      <c r="BR117" s="1016"/>
      <c r="BS117" s="1016"/>
      <c r="BT117" s="1016"/>
      <c r="BU117" s="1016"/>
      <c r="BV117" s="1016" t="s">
        <v>387</v>
      </c>
      <c r="BW117" s="1016"/>
      <c r="BX117" s="1016"/>
      <c r="BY117" s="1016"/>
      <c r="BZ117" s="1016"/>
      <c r="CA117" s="1016" t="s">
        <v>387</v>
      </c>
      <c r="CB117" s="1016"/>
      <c r="CC117" s="1016"/>
      <c r="CD117" s="1016"/>
      <c r="CE117" s="1016"/>
      <c r="CF117" s="1010" t="s">
        <v>127</v>
      </c>
      <c r="CG117" s="1011"/>
      <c r="CH117" s="1011"/>
      <c r="CI117" s="1011"/>
      <c r="CJ117" s="1011"/>
      <c r="CK117" s="1041"/>
      <c r="CL117" s="1042"/>
      <c r="CM117" s="1012" t="s">
        <v>450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387</v>
      </c>
      <c r="DM117" s="1055"/>
      <c r="DN117" s="1055"/>
      <c r="DO117" s="1055"/>
      <c r="DP117" s="1056"/>
      <c r="DQ117" s="1057" t="s">
        <v>387</v>
      </c>
      <c r="DR117" s="1055"/>
      <c r="DS117" s="1055"/>
      <c r="DT117" s="1055"/>
      <c r="DU117" s="1056"/>
      <c r="DV117" s="1058" t="s">
        <v>127</v>
      </c>
      <c r="DW117" s="1059"/>
      <c r="DX117" s="1059"/>
      <c r="DY117" s="1059"/>
      <c r="DZ117" s="1060"/>
    </row>
    <row r="118" spans="1:130" s="248" customFormat="1" ht="26.25" customHeight="1" x14ac:dyDescent="0.2">
      <c r="A118" s="1000" t="s">
        <v>423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420</v>
      </c>
      <c r="AB118" s="981"/>
      <c r="AC118" s="981"/>
      <c r="AD118" s="981"/>
      <c r="AE118" s="982"/>
      <c r="AF118" s="980" t="s">
        <v>421</v>
      </c>
      <c r="AG118" s="981"/>
      <c r="AH118" s="981"/>
      <c r="AI118" s="981"/>
      <c r="AJ118" s="982"/>
      <c r="AK118" s="980" t="s">
        <v>301</v>
      </c>
      <c r="AL118" s="981"/>
      <c r="AM118" s="981"/>
      <c r="AN118" s="981"/>
      <c r="AO118" s="982"/>
      <c r="AP118" s="1067" t="s">
        <v>422</v>
      </c>
      <c r="AQ118" s="1068"/>
      <c r="AR118" s="1068"/>
      <c r="AS118" s="1068"/>
      <c r="AT118" s="1069"/>
      <c r="AU118" s="996"/>
      <c r="AV118" s="997"/>
      <c r="AW118" s="997"/>
      <c r="AX118" s="997"/>
      <c r="AY118" s="997"/>
      <c r="AZ118" s="1070" t="s">
        <v>451</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452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127</v>
      </c>
      <c r="DM118" s="1055"/>
      <c r="DN118" s="1055"/>
      <c r="DO118" s="1055"/>
      <c r="DP118" s="1056"/>
      <c r="DQ118" s="1057" t="s">
        <v>387</v>
      </c>
      <c r="DR118" s="1055"/>
      <c r="DS118" s="1055"/>
      <c r="DT118" s="1055"/>
      <c r="DU118" s="1056"/>
      <c r="DV118" s="1058" t="s">
        <v>387</v>
      </c>
      <c r="DW118" s="1059"/>
      <c r="DX118" s="1059"/>
      <c r="DY118" s="1059"/>
      <c r="DZ118" s="1060"/>
    </row>
    <row r="119" spans="1:130" s="248" customFormat="1" ht="26.25" customHeight="1" x14ac:dyDescent="0.2">
      <c r="A119" s="1154" t="s">
        <v>426</v>
      </c>
      <c r="B119" s="1040"/>
      <c r="C119" s="1019" t="s">
        <v>427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127</v>
      </c>
      <c r="AB119" s="988"/>
      <c r="AC119" s="988"/>
      <c r="AD119" s="988"/>
      <c r="AE119" s="989"/>
      <c r="AF119" s="990" t="s">
        <v>387</v>
      </c>
      <c r="AG119" s="988"/>
      <c r="AH119" s="988"/>
      <c r="AI119" s="988"/>
      <c r="AJ119" s="989"/>
      <c r="AK119" s="990" t="s">
        <v>127</v>
      </c>
      <c r="AL119" s="988"/>
      <c r="AM119" s="988"/>
      <c r="AN119" s="988"/>
      <c r="AO119" s="989"/>
      <c r="AP119" s="991" t="s">
        <v>387</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453</v>
      </c>
      <c r="BP119" s="1102"/>
      <c r="BQ119" s="1093">
        <v>12461053</v>
      </c>
      <c r="BR119" s="1094"/>
      <c r="BS119" s="1094"/>
      <c r="BT119" s="1094"/>
      <c r="BU119" s="1094"/>
      <c r="BV119" s="1094">
        <v>12510053</v>
      </c>
      <c r="BW119" s="1094"/>
      <c r="BX119" s="1094"/>
      <c r="BY119" s="1094"/>
      <c r="BZ119" s="1094"/>
      <c r="CA119" s="1094">
        <v>12276289</v>
      </c>
      <c r="CB119" s="1094"/>
      <c r="CC119" s="1094"/>
      <c r="CD119" s="1094"/>
      <c r="CE119" s="1094"/>
      <c r="CF119" s="1095"/>
      <c r="CG119" s="1096"/>
      <c r="CH119" s="1096"/>
      <c r="CI119" s="1096"/>
      <c r="CJ119" s="1097"/>
      <c r="CK119" s="1043"/>
      <c r="CL119" s="1044"/>
      <c r="CM119" s="1098" t="s">
        <v>454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127</v>
      </c>
      <c r="DH119" s="1080"/>
      <c r="DI119" s="1080"/>
      <c r="DJ119" s="1080"/>
      <c r="DK119" s="1081"/>
      <c r="DL119" s="1079" t="s">
        <v>127</v>
      </c>
      <c r="DM119" s="1080"/>
      <c r="DN119" s="1080"/>
      <c r="DO119" s="1080"/>
      <c r="DP119" s="1081"/>
      <c r="DQ119" s="1079" t="s">
        <v>387</v>
      </c>
      <c r="DR119" s="1080"/>
      <c r="DS119" s="1080"/>
      <c r="DT119" s="1080"/>
      <c r="DU119" s="1081"/>
      <c r="DV119" s="1082" t="s">
        <v>387</v>
      </c>
      <c r="DW119" s="1083"/>
      <c r="DX119" s="1083"/>
      <c r="DY119" s="1083"/>
      <c r="DZ119" s="1084"/>
    </row>
    <row r="120" spans="1:130" s="248" customFormat="1" ht="26.25" customHeight="1" x14ac:dyDescent="0.2">
      <c r="A120" s="1155"/>
      <c r="B120" s="1042"/>
      <c r="C120" s="1012" t="s">
        <v>431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127</v>
      </c>
      <c r="AG120" s="1055"/>
      <c r="AH120" s="1055"/>
      <c r="AI120" s="1055"/>
      <c r="AJ120" s="1056"/>
      <c r="AK120" s="1057" t="s">
        <v>127</v>
      </c>
      <c r="AL120" s="1055"/>
      <c r="AM120" s="1055"/>
      <c r="AN120" s="1055"/>
      <c r="AO120" s="1056"/>
      <c r="AP120" s="1058" t="s">
        <v>127</v>
      </c>
      <c r="AQ120" s="1059"/>
      <c r="AR120" s="1059"/>
      <c r="AS120" s="1059"/>
      <c r="AT120" s="1060"/>
      <c r="AU120" s="1085" t="s">
        <v>455</v>
      </c>
      <c r="AV120" s="1086"/>
      <c r="AW120" s="1086"/>
      <c r="AX120" s="1086"/>
      <c r="AY120" s="1087"/>
      <c r="AZ120" s="1036" t="s">
        <v>456</v>
      </c>
      <c r="BA120" s="985"/>
      <c r="BB120" s="985"/>
      <c r="BC120" s="985"/>
      <c r="BD120" s="985"/>
      <c r="BE120" s="985"/>
      <c r="BF120" s="985"/>
      <c r="BG120" s="985"/>
      <c r="BH120" s="985"/>
      <c r="BI120" s="985"/>
      <c r="BJ120" s="985"/>
      <c r="BK120" s="985"/>
      <c r="BL120" s="985"/>
      <c r="BM120" s="985"/>
      <c r="BN120" s="985"/>
      <c r="BO120" s="985"/>
      <c r="BP120" s="986"/>
      <c r="BQ120" s="1022">
        <v>1914274</v>
      </c>
      <c r="BR120" s="1023"/>
      <c r="BS120" s="1023"/>
      <c r="BT120" s="1023"/>
      <c r="BU120" s="1023"/>
      <c r="BV120" s="1023">
        <v>2074325</v>
      </c>
      <c r="BW120" s="1023"/>
      <c r="BX120" s="1023"/>
      <c r="BY120" s="1023"/>
      <c r="BZ120" s="1023"/>
      <c r="CA120" s="1023">
        <v>2236676</v>
      </c>
      <c r="CB120" s="1023"/>
      <c r="CC120" s="1023"/>
      <c r="CD120" s="1023"/>
      <c r="CE120" s="1023"/>
      <c r="CF120" s="1037">
        <v>42.6</v>
      </c>
      <c r="CG120" s="1038"/>
      <c r="CH120" s="1038"/>
      <c r="CI120" s="1038"/>
      <c r="CJ120" s="1038"/>
      <c r="CK120" s="1103" t="s">
        <v>457</v>
      </c>
      <c r="CL120" s="1104"/>
      <c r="CM120" s="1104"/>
      <c r="CN120" s="1104"/>
      <c r="CO120" s="1105"/>
      <c r="CP120" s="1111" t="s">
        <v>458</v>
      </c>
      <c r="CQ120" s="1112"/>
      <c r="CR120" s="1112"/>
      <c r="CS120" s="1112"/>
      <c r="CT120" s="1112"/>
      <c r="CU120" s="1112"/>
      <c r="CV120" s="1112"/>
      <c r="CW120" s="1112"/>
      <c r="CX120" s="1112"/>
      <c r="CY120" s="1112"/>
      <c r="CZ120" s="1112"/>
      <c r="DA120" s="1112"/>
      <c r="DB120" s="1112"/>
      <c r="DC120" s="1112"/>
      <c r="DD120" s="1112"/>
      <c r="DE120" s="1112"/>
      <c r="DF120" s="1113"/>
      <c r="DG120" s="1022">
        <v>4124783</v>
      </c>
      <c r="DH120" s="1023"/>
      <c r="DI120" s="1023"/>
      <c r="DJ120" s="1023"/>
      <c r="DK120" s="1023"/>
      <c r="DL120" s="1023">
        <v>3687610</v>
      </c>
      <c r="DM120" s="1023"/>
      <c r="DN120" s="1023"/>
      <c r="DO120" s="1023"/>
      <c r="DP120" s="1023"/>
      <c r="DQ120" s="1023">
        <v>3354905</v>
      </c>
      <c r="DR120" s="1023"/>
      <c r="DS120" s="1023"/>
      <c r="DT120" s="1023"/>
      <c r="DU120" s="1023"/>
      <c r="DV120" s="1024">
        <v>63.8</v>
      </c>
      <c r="DW120" s="1024"/>
      <c r="DX120" s="1024"/>
      <c r="DY120" s="1024"/>
      <c r="DZ120" s="1025"/>
    </row>
    <row r="121" spans="1:130" s="248" customFormat="1" ht="26.25" customHeight="1" x14ac:dyDescent="0.2">
      <c r="A121" s="1155"/>
      <c r="B121" s="1042"/>
      <c r="C121" s="1063" t="s">
        <v>459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127</v>
      </c>
      <c r="AG121" s="1055"/>
      <c r="AH121" s="1055"/>
      <c r="AI121" s="1055"/>
      <c r="AJ121" s="1056"/>
      <c r="AK121" s="1057" t="s">
        <v>127</v>
      </c>
      <c r="AL121" s="1055"/>
      <c r="AM121" s="1055"/>
      <c r="AN121" s="1055"/>
      <c r="AO121" s="1056"/>
      <c r="AP121" s="1058" t="s">
        <v>127</v>
      </c>
      <c r="AQ121" s="1059"/>
      <c r="AR121" s="1059"/>
      <c r="AS121" s="1059"/>
      <c r="AT121" s="1060"/>
      <c r="AU121" s="1088"/>
      <c r="AV121" s="1089"/>
      <c r="AW121" s="1089"/>
      <c r="AX121" s="1089"/>
      <c r="AY121" s="1090"/>
      <c r="AZ121" s="1045" t="s">
        <v>460</v>
      </c>
      <c r="BA121" s="1046"/>
      <c r="BB121" s="1046"/>
      <c r="BC121" s="1046"/>
      <c r="BD121" s="1046"/>
      <c r="BE121" s="1046"/>
      <c r="BF121" s="1046"/>
      <c r="BG121" s="1046"/>
      <c r="BH121" s="1046"/>
      <c r="BI121" s="1046"/>
      <c r="BJ121" s="1046"/>
      <c r="BK121" s="1046"/>
      <c r="BL121" s="1046"/>
      <c r="BM121" s="1046"/>
      <c r="BN121" s="1046"/>
      <c r="BO121" s="1046"/>
      <c r="BP121" s="1047"/>
      <c r="BQ121" s="1015" t="s">
        <v>127</v>
      </c>
      <c r="BR121" s="1016"/>
      <c r="BS121" s="1016"/>
      <c r="BT121" s="1016"/>
      <c r="BU121" s="1016"/>
      <c r="BV121" s="1016" t="s">
        <v>127</v>
      </c>
      <c r="BW121" s="1016"/>
      <c r="BX121" s="1016"/>
      <c r="BY121" s="1016"/>
      <c r="BZ121" s="1016"/>
      <c r="CA121" s="1016" t="s">
        <v>127</v>
      </c>
      <c r="CB121" s="1016"/>
      <c r="CC121" s="1016"/>
      <c r="CD121" s="1016"/>
      <c r="CE121" s="1016"/>
      <c r="CF121" s="1010" t="s">
        <v>127</v>
      </c>
      <c r="CG121" s="1011"/>
      <c r="CH121" s="1011"/>
      <c r="CI121" s="1011"/>
      <c r="CJ121" s="1011"/>
      <c r="CK121" s="1106"/>
      <c r="CL121" s="1107"/>
      <c r="CM121" s="1107"/>
      <c r="CN121" s="1107"/>
      <c r="CO121" s="1108"/>
      <c r="CP121" s="1116" t="s">
        <v>461</v>
      </c>
      <c r="CQ121" s="1117"/>
      <c r="CR121" s="1117"/>
      <c r="CS121" s="1117"/>
      <c r="CT121" s="1117"/>
      <c r="CU121" s="1117"/>
      <c r="CV121" s="1117"/>
      <c r="CW121" s="1117"/>
      <c r="CX121" s="1117"/>
      <c r="CY121" s="1117"/>
      <c r="CZ121" s="1117"/>
      <c r="DA121" s="1117"/>
      <c r="DB121" s="1117"/>
      <c r="DC121" s="1117"/>
      <c r="DD121" s="1117"/>
      <c r="DE121" s="1117"/>
      <c r="DF121" s="1118"/>
      <c r="DG121" s="1015" t="s">
        <v>127</v>
      </c>
      <c r="DH121" s="1016"/>
      <c r="DI121" s="1016"/>
      <c r="DJ121" s="1016"/>
      <c r="DK121" s="1016"/>
      <c r="DL121" s="1016" t="s">
        <v>127</v>
      </c>
      <c r="DM121" s="1016"/>
      <c r="DN121" s="1016"/>
      <c r="DO121" s="1016"/>
      <c r="DP121" s="1016"/>
      <c r="DQ121" s="1016" t="s">
        <v>387</v>
      </c>
      <c r="DR121" s="1016"/>
      <c r="DS121" s="1016"/>
      <c r="DT121" s="1016"/>
      <c r="DU121" s="1016"/>
      <c r="DV121" s="1017" t="s">
        <v>387</v>
      </c>
      <c r="DW121" s="1017"/>
      <c r="DX121" s="1017"/>
      <c r="DY121" s="1017"/>
      <c r="DZ121" s="1018"/>
    </row>
    <row r="122" spans="1:130" s="248" customFormat="1" ht="26.25" customHeight="1" x14ac:dyDescent="0.2">
      <c r="A122" s="1155"/>
      <c r="B122" s="1042"/>
      <c r="C122" s="1012" t="s">
        <v>441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127</v>
      </c>
      <c r="AL122" s="1055"/>
      <c r="AM122" s="1055"/>
      <c r="AN122" s="1055"/>
      <c r="AO122" s="1056"/>
      <c r="AP122" s="1058" t="s">
        <v>387</v>
      </c>
      <c r="AQ122" s="1059"/>
      <c r="AR122" s="1059"/>
      <c r="AS122" s="1059"/>
      <c r="AT122" s="1060"/>
      <c r="AU122" s="1088"/>
      <c r="AV122" s="1089"/>
      <c r="AW122" s="1089"/>
      <c r="AX122" s="1089"/>
      <c r="AY122" s="1090"/>
      <c r="AZ122" s="1070" t="s">
        <v>462</v>
      </c>
      <c r="BA122" s="1061"/>
      <c r="BB122" s="1061"/>
      <c r="BC122" s="1061"/>
      <c r="BD122" s="1061"/>
      <c r="BE122" s="1061"/>
      <c r="BF122" s="1061"/>
      <c r="BG122" s="1061"/>
      <c r="BH122" s="1061"/>
      <c r="BI122" s="1061"/>
      <c r="BJ122" s="1061"/>
      <c r="BK122" s="1061"/>
      <c r="BL122" s="1061"/>
      <c r="BM122" s="1061"/>
      <c r="BN122" s="1061"/>
      <c r="BO122" s="1061"/>
      <c r="BP122" s="1062"/>
      <c r="BQ122" s="1093">
        <v>8914106</v>
      </c>
      <c r="BR122" s="1094"/>
      <c r="BS122" s="1094"/>
      <c r="BT122" s="1094"/>
      <c r="BU122" s="1094"/>
      <c r="BV122" s="1094">
        <v>9053088</v>
      </c>
      <c r="BW122" s="1094"/>
      <c r="BX122" s="1094"/>
      <c r="BY122" s="1094"/>
      <c r="BZ122" s="1094"/>
      <c r="CA122" s="1094">
        <v>8920846</v>
      </c>
      <c r="CB122" s="1094"/>
      <c r="CC122" s="1094"/>
      <c r="CD122" s="1094"/>
      <c r="CE122" s="1094"/>
      <c r="CF122" s="1114">
        <v>169.7</v>
      </c>
      <c r="CG122" s="1115"/>
      <c r="CH122" s="1115"/>
      <c r="CI122" s="1115"/>
      <c r="CJ122" s="1115"/>
      <c r="CK122" s="1106"/>
      <c r="CL122" s="1107"/>
      <c r="CM122" s="1107"/>
      <c r="CN122" s="1107"/>
      <c r="CO122" s="1108"/>
      <c r="CP122" s="1116" t="s">
        <v>400</v>
      </c>
      <c r="CQ122" s="1117"/>
      <c r="CR122" s="1117"/>
      <c r="CS122" s="1117"/>
      <c r="CT122" s="1117"/>
      <c r="CU122" s="1117"/>
      <c r="CV122" s="1117"/>
      <c r="CW122" s="1117"/>
      <c r="CX122" s="1117"/>
      <c r="CY122" s="1117"/>
      <c r="CZ122" s="1117"/>
      <c r="DA122" s="1117"/>
      <c r="DB122" s="1117"/>
      <c r="DC122" s="1117"/>
      <c r="DD122" s="1117"/>
      <c r="DE122" s="1117"/>
      <c r="DF122" s="1118"/>
      <c r="DG122" s="1015" t="s">
        <v>127</v>
      </c>
      <c r="DH122" s="1016"/>
      <c r="DI122" s="1016"/>
      <c r="DJ122" s="1016"/>
      <c r="DK122" s="1016"/>
      <c r="DL122" s="1016" t="s">
        <v>127</v>
      </c>
      <c r="DM122" s="1016"/>
      <c r="DN122" s="1016"/>
      <c r="DO122" s="1016"/>
      <c r="DP122" s="1016"/>
      <c r="DQ122" s="1016" t="s">
        <v>127</v>
      </c>
      <c r="DR122" s="1016"/>
      <c r="DS122" s="1016"/>
      <c r="DT122" s="1016"/>
      <c r="DU122" s="1016"/>
      <c r="DV122" s="1017" t="s">
        <v>127</v>
      </c>
      <c r="DW122" s="1017"/>
      <c r="DX122" s="1017"/>
      <c r="DY122" s="1017"/>
      <c r="DZ122" s="1018"/>
    </row>
    <row r="123" spans="1:130" s="248" customFormat="1" ht="26.25" customHeight="1" x14ac:dyDescent="0.2">
      <c r="A123" s="1155"/>
      <c r="B123" s="1042"/>
      <c r="C123" s="1012" t="s">
        <v>447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127</v>
      </c>
      <c r="AB123" s="1055"/>
      <c r="AC123" s="1055"/>
      <c r="AD123" s="1055"/>
      <c r="AE123" s="1056"/>
      <c r="AF123" s="1057" t="s">
        <v>127</v>
      </c>
      <c r="AG123" s="1055"/>
      <c r="AH123" s="1055"/>
      <c r="AI123" s="1055"/>
      <c r="AJ123" s="1056"/>
      <c r="AK123" s="1057" t="s">
        <v>387</v>
      </c>
      <c r="AL123" s="1055"/>
      <c r="AM123" s="1055"/>
      <c r="AN123" s="1055"/>
      <c r="AO123" s="1056"/>
      <c r="AP123" s="1058" t="s">
        <v>127</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463</v>
      </c>
      <c r="BP123" s="1102"/>
      <c r="BQ123" s="1161">
        <v>10828380</v>
      </c>
      <c r="BR123" s="1162"/>
      <c r="BS123" s="1162"/>
      <c r="BT123" s="1162"/>
      <c r="BU123" s="1162"/>
      <c r="BV123" s="1162">
        <v>11127413</v>
      </c>
      <c r="BW123" s="1162"/>
      <c r="BX123" s="1162"/>
      <c r="BY123" s="1162"/>
      <c r="BZ123" s="1162"/>
      <c r="CA123" s="1162">
        <v>11157522</v>
      </c>
      <c r="CB123" s="1162"/>
      <c r="CC123" s="1162"/>
      <c r="CD123" s="1162"/>
      <c r="CE123" s="1162"/>
      <c r="CF123" s="1095"/>
      <c r="CG123" s="1096"/>
      <c r="CH123" s="1096"/>
      <c r="CI123" s="1096"/>
      <c r="CJ123" s="1097"/>
      <c r="CK123" s="1106"/>
      <c r="CL123" s="1107"/>
      <c r="CM123" s="1107"/>
      <c r="CN123" s="1107"/>
      <c r="CO123" s="1108"/>
      <c r="CP123" s="1116" t="s">
        <v>398</v>
      </c>
      <c r="CQ123" s="1117"/>
      <c r="CR123" s="1117"/>
      <c r="CS123" s="1117"/>
      <c r="CT123" s="1117"/>
      <c r="CU123" s="1117"/>
      <c r="CV123" s="1117"/>
      <c r="CW123" s="1117"/>
      <c r="CX123" s="1117"/>
      <c r="CY123" s="1117"/>
      <c r="CZ123" s="1117"/>
      <c r="DA123" s="1117"/>
      <c r="DB123" s="1117"/>
      <c r="DC123" s="1117"/>
      <c r="DD123" s="1117"/>
      <c r="DE123" s="1117"/>
      <c r="DF123" s="1118"/>
      <c r="DG123" s="1054" t="s">
        <v>387</v>
      </c>
      <c r="DH123" s="1055"/>
      <c r="DI123" s="1055"/>
      <c r="DJ123" s="1055"/>
      <c r="DK123" s="1056"/>
      <c r="DL123" s="1057" t="s">
        <v>127</v>
      </c>
      <c r="DM123" s="1055"/>
      <c r="DN123" s="1055"/>
      <c r="DO123" s="1055"/>
      <c r="DP123" s="1056"/>
      <c r="DQ123" s="1057" t="s">
        <v>387</v>
      </c>
      <c r="DR123" s="1055"/>
      <c r="DS123" s="1055"/>
      <c r="DT123" s="1055"/>
      <c r="DU123" s="1056"/>
      <c r="DV123" s="1058" t="s">
        <v>127</v>
      </c>
      <c r="DW123" s="1059"/>
      <c r="DX123" s="1059"/>
      <c r="DY123" s="1059"/>
      <c r="DZ123" s="1060"/>
    </row>
    <row r="124" spans="1:130" s="248" customFormat="1" ht="26.25" customHeight="1" thickBot="1" x14ac:dyDescent="0.25">
      <c r="A124" s="1155"/>
      <c r="B124" s="1042"/>
      <c r="C124" s="1012" t="s">
        <v>450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127</v>
      </c>
      <c r="AB124" s="1055"/>
      <c r="AC124" s="1055"/>
      <c r="AD124" s="1055"/>
      <c r="AE124" s="1056"/>
      <c r="AF124" s="1057" t="s">
        <v>387</v>
      </c>
      <c r="AG124" s="1055"/>
      <c r="AH124" s="1055"/>
      <c r="AI124" s="1055"/>
      <c r="AJ124" s="1056"/>
      <c r="AK124" s="1057" t="s">
        <v>127</v>
      </c>
      <c r="AL124" s="1055"/>
      <c r="AM124" s="1055"/>
      <c r="AN124" s="1055"/>
      <c r="AO124" s="1056"/>
      <c r="AP124" s="1058" t="s">
        <v>387</v>
      </c>
      <c r="AQ124" s="1059"/>
      <c r="AR124" s="1059"/>
      <c r="AS124" s="1059"/>
      <c r="AT124" s="1060"/>
      <c r="AU124" s="1157" t="s">
        <v>464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32.4</v>
      </c>
      <c r="BR124" s="1124"/>
      <c r="BS124" s="1124"/>
      <c r="BT124" s="1124"/>
      <c r="BU124" s="1124"/>
      <c r="BV124" s="1124">
        <v>27.1</v>
      </c>
      <c r="BW124" s="1124"/>
      <c r="BX124" s="1124"/>
      <c r="BY124" s="1124"/>
      <c r="BZ124" s="1124"/>
      <c r="CA124" s="1124">
        <v>21.2</v>
      </c>
      <c r="CB124" s="1124"/>
      <c r="CC124" s="1124"/>
      <c r="CD124" s="1124"/>
      <c r="CE124" s="1124"/>
      <c r="CF124" s="1125"/>
      <c r="CG124" s="1126"/>
      <c r="CH124" s="1126"/>
      <c r="CI124" s="1126"/>
      <c r="CJ124" s="1127"/>
      <c r="CK124" s="1109"/>
      <c r="CL124" s="1109"/>
      <c r="CM124" s="1109"/>
      <c r="CN124" s="1109"/>
      <c r="CO124" s="1110"/>
      <c r="CP124" s="1116" t="s">
        <v>465</v>
      </c>
      <c r="CQ124" s="1117"/>
      <c r="CR124" s="1117"/>
      <c r="CS124" s="1117"/>
      <c r="CT124" s="1117"/>
      <c r="CU124" s="1117"/>
      <c r="CV124" s="1117"/>
      <c r="CW124" s="1117"/>
      <c r="CX124" s="1117"/>
      <c r="CY124" s="1117"/>
      <c r="CZ124" s="1117"/>
      <c r="DA124" s="1117"/>
      <c r="DB124" s="1117"/>
      <c r="DC124" s="1117"/>
      <c r="DD124" s="1117"/>
      <c r="DE124" s="1117"/>
      <c r="DF124" s="1118"/>
      <c r="DG124" s="1101" t="s">
        <v>387</v>
      </c>
      <c r="DH124" s="1080"/>
      <c r="DI124" s="1080"/>
      <c r="DJ124" s="1080"/>
      <c r="DK124" s="1081"/>
      <c r="DL124" s="1079" t="s">
        <v>127</v>
      </c>
      <c r="DM124" s="1080"/>
      <c r="DN124" s="1080"/>
      <c r="DO124" s="1080"/>
      <c r="DP124" s="1081"/>
      <c r="DQ124" s="1079" t="s">
        <v>387</v>
      </c>
      <c r="DR124" s="1080"/>
      <c r="DS124" s="1080"/>
      <c r="DT124" s="1080"/>
      <c r="DU124" s="1081"/>
      <c r="DV124" s="1082" t="s">
        <v>387</v>
      </c>
      <c r="DW124" s="1083"/>
      <c r="DX124" s="1083"/>
      <c r="DY124" s="1083"/>
      <c r="DZ124" s="1084"/>
    </row>
    <row r="125" spans="1:130" s="248" customFormat="1" ht="26.25" customHeight="1" x14ac:dyDescent="0.2">
      <c r="A125" s="1155"/>
      <c r="B125" s="1042"/>
      <c r="C125" s="1012" t="s">
        <v>452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387</v>
      </c>
      <c r="AB125" s="1055"/>
      <c r="AC125" s="1055"/>
      <c r="AD125" s="1055"/>
      <c r="AE125" s="1056"/>
      <c r="AF125" s="1057" t="s">
        <v>127</v>
      </c>
      <c r="AG125" s="1055"/>
      <c r="AH125" s="1055"/>
      <c r="AI125" s="1055"/>
      <c r="AJ125" s="1056"/>
      <c r="AK125" s="1057" t="s">
        <v>127</v>
      </c>
      <c r="AL125" s="1055"/>
      <c r="AM125" s="1055"/>
      <c r="AN125" s="1055"/>
      <c r="AO125" s="1056"/>
      <c r="AP125" s="1058" t="s">
        <v>387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466</v>
      </c>
      <c r="CL125" s="1104"/>
      <c r="CM125" s="1104"/>
      <c r="CN125" s="1104"/>
      <c r="CO125" s="1105"/>
      <c r="CP125" s="1036" t="s">
        <v>467</v>
      </c>
      <c r="CQ125" s="985"/>
      <c r="CR125" s="985"/>
      <c r="CS125" s="985"/>
      <c r="CT125" s="985"/>
      <c r="CU125" s="985"/>
      <c r="CV125" s="985"/>
      <c r="CW125" s="985"/>
      <c r="CX125" s="985"/>
      <c r="CY125" s="985"/>
      <c r="CZ125" s="985"/>
      <c r="DA125" s="985"/>
      <c r="DB125" s="985"/>
      <c r="DC125" s="985"/>
      <c r="DD125" s="985"/>
      <c r="DE125" s="985"/>
      <c r="DF125" s="986"/>
      <c r="DG125" s="1022" t="s">
        <v>387</v>
      </c>
      <c r="DH125" s="1023"/>
      <c r="DI125" s="1023"/>
      <c r="DJ125" s="1023"/>
      <c r="DK125" s="1023"/>
      <c r="DL125" s="1023" t="s">
        <v>387</v>
      </c>
      <c r="DM125" s="1023"/>
      <c r="DN125" s="1023"/>
      <c r="DO125" s="1023"/>
      <c r="DP125" s="1023"/>
      <c r="DQ125" s="1023" t="s">
        <v>127</v>
      </c>
      <c r="DR125" s="1023"/>
      <c r="DS125" s="1023"/>
      <c r="DT125" s="1023"/>
      <c r="DU125" s="1023"/>
      <c r="DV125" s="1024" t="s">
        <v>127</v>
      </c>
      <c r="DW125" s="1024"/>
      <c r="DX125" s="1024"/>
      <c r="DY125" s="1024"/>
      <c r="DZ125" s="1025"/>
    </row>
    <row r="126" spans="1:130" s="248" customFormat="1" ht="26.25" customHeight="1" thickBot="1" x14ac:dyDescent="0.25">
      <c r="A126" s="1155"/>
      <c r="B126" s="1042"/>
      <c r="C126" s="1012" t="s">
        <v>454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387</v>
      </c>
      <c r="AB126" s="1055"/>
      <c r="AC126" s="1055"/>
      <c r="AD126" s="1055"/>
      <c r="AE126" s="1056"/>
      <c r="AF126" s="1057" t="s">
        <v>127</v>
      </c>
      <c r="AG126" s="1055"/>
      <c r="AH126" s="1055"/>
      <c r="AI126" s="1055"/>
      <c r="AJ126" s="1056"/>
      <c r="AK126" s="1057" t="s">
        <v>127</v>
      </c>
      <c r="AL126" s="1055"/>
      <c r="AM126" s="1055"/>
      <c r="AN126" s="1055"/>
      <c r="AO126" s="1056"/>
      <c r="AP126" s="1058" t="s">
        <v>127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468</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387</v>
      </c>
      <c r="DM126" s="1016"/>
      <c r="DN126" s="1016"/>
      <c r="DO126" s="1016"/>
      <c r="DP126" s="1016"/>
      <c r="DQ126" s="1016" t="s">
        <v>127</v>
      </c>
      <c r="DR126" s="1016"/>
      <c r="DS126" s="1016"/>
      <c r="DT126" s="1016"/>
      <c r="DU126" s="1016"/>
      <c r="DV126" s="1017" t="s">
        <v>387</v>
      </c>
      <c r="DW126" s="1017"/>
      <c r="DX126" s="1017"/>
      <c r="DY126" s="1017"/>
      <c r="DZ126" s="1018"/>
    </row>
    <row r="127" spans="1:130" s="248" customFormat="1" ht="26.25" customHeight="1" x14ac:dyDescent="0.2">
      <c r="A127" s="1156"/>
      <c r="B127" s="1044"/>
      <c r="C127" s="1098" t="s">
        <v>469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387</v>
      </c>
      <c r="AB127" s="1055"/>
      <c r="AC127" s="1055"/>
      <c r="AD127" s="1055"/>
      <c r="AE127" s="1056"/>
      <c r="AF127" s="1057" t="s">
        <v>387</v>
      </c>
      <c r="AG127" s="1055"/>
      <c r="AH127" s="1055"/>
      <c r="AI127" s="1055"/>
      <c r="AJ127" s="1056"/>
      <c r="AK127" s="1057" t="s">
        <v>387</v>
      </c>
      <c r="AL127" s="1055"/>
      <c r="AM127" s="1055"/>
      <c r="AN127" s="1055"/>
      <c r="AO127" s="1056"/>
      <c r="AP127" s="1058" t="s">
        <v>127</v>
      </c>
      <c r="AQ127" s="1059"/>
      <c r="AR127" s="1059"/>
      <c r="AS127" s="1059"/>
      <c r="AT127" s="1060"/>
      <c r="AU127" s="284"/>
      <c r="AV127" s="284"/>
      <c r="AW127" s="284"/>
      <c r="AX127" s="1128" t="s">
        <v>470</v>
      </c>
      <c r="AY127" s="1129"/>
      <c r="AZ127" s="1129"/>
      <c r="BA127" s="1129"/>
      <c r="BB127" s="1129"/>
      <c r="BC127" s="1129"/>
      <c r="BD127" s="1129"/>
      <c r="BE127" s="1130"/>
      <c r="BF127" s="1131" t="s">
        <v>471</v>
      </c>
      <c r="BG127" s="1129"/>
      <c r="BH127" s="1129"/>
      <c r="BI127" s="1129"/>
      <c r="BJ127" s="1129"/>
      <c r="BK127" s="1129"/>
      <c r="BL127" s="1130"/>
      <c r="BM127" s="1131" t="s">
        <v>472</v>
      </c>
      <c r="BN127" s="1129"/>
      <c r="BO127" s="1129"/>
      <c r="BP127" s="1129"/>
      <c r="BQ127" s="1129"/>
      <c r="BR127" s="1129"/>
      <c r="BS127" s="1130"/>
      <c r="BT127" s="1131" t="s">
        <v>473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474</v>
      </c>
      <c r="CQ127" s="1046"/>
      <c r="CR127" s="1046"/>
      <c r="CS127" s="1046"/>
      <c r="CT127" s="1046"/>
      <c r="CU127" s="1046"/>
      <c r="CV127" s="1046"/>
      <c r="CW127" s="1046"/>
      <c r="CX127" s="1046"/>
      <c r="CY127" s="1046"/>
      <c r="CZ127" s="1046"/>
      <c r="DA127" s="1046"/>
      <c r="DB127" s="1046"/>
      <c r="DC127" s="1046"/>
      <c r="DD127" s="1046"/>
      <c r="DE127" s="1046"/>
      <c r="DF127" s="1047"/>
      <c r="DG127" s="1015" t="s">
        <v>387</v>
      </c>
      <c r="DH127" s="1016"/>
      <c r="DI127" s="1016"/>
      <c r="DJ127" s="1016"/>
      <c r="DK127" s="1016"/>
      <c r="DL127" s="1016" t="s">
        <v>127</v>
      </c>
      <c r="DM127" s="1016"/>
      <c r="DN127" s="1016"/>
      <c r="DO127" s="1016"/>
      <c r="DP127" s="1016"/>
      <c r="DQ127" s="1016" t="s">
        <v>387</v>
      </c>
      <c r="DR127" s="1016"/>
      <c r="DS127" s="1016"/>
      <c r="DT127" s="1016"/>
      <c r="DU127" s="1016"/>
      <c r="DV127" s="1017" t="s">
        <v>127</v>
      </c>
      <c r="DW127" s="1017"/>
      <c r="DX127" s="1017"/>
      <c r="DY127" s="1017"/>
      <c r="DZ127" s="1018"/>
    </row>
    <row r="128" spans="1:130" s="248" customFormat="1" ht="26.25" customHeight="1" thickBot="1" x14ac:dyDescent="0.25">
      <c r="A128" s="1139" t="s">
        <v>475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476</v>
      </c>
      <c r="X128" s="1141"/>
      <c r="Y128" s="1141"/>
      <c r="Z128" s="1142"/>
      <c r="AA128" s="1143" t="s">
        <v>127</v>
      </c>
      <c r="AB128" s="1144"/>
      <c r="AC128" s="1144"/>
      <c r="AD128" s="1144"/>
      <c r="AE128" s="1145"/>
      <c r="AF128" s="1146" t="s">
        <v>387</v>
      </c>
      <c r="AG128" s="1144"/>
      <c r="AH128" s="1144"/>
      <c r="AI128" s="1144"/>
      <c r="AJ128" s="1145"/>
      <c r="AK128" s="1146" t="s">
        <v>127</v>
      </c>
      <c r="AL128" s="1144"/>
      <c r="AM128" s="1144"/>
      <c r="AN128" s="1144"/>
      <c r="AO128" s="1145"/>
      <c r="AP128" s="1147"/>
      <c r="AQ128" s="1148"/>
      <c r="AR128" s="1148"/>
      <c r="AS128" s="1148"/>
      <c r="AT128" s="1149"/>
      <c r="AU128" s="284"/>
      <c r="AV128" s="284"/>
      <c r="AW128" s="284"/>
      <c r="AX128" s="984" t="s">
        <v>477</v>
      </c>
      <c r="AY128" s="985"/>
      <c r="AZ128" s="985"/>
      <c r="BA128" s="985"/>
      <c r="BB128" s="985"/>
      <c r="BC128" s="985"/>
      <c r="BD128" s="985"/>
      <c r="BE128" s="986"/>
      <c r="BF128" s="1150" t="s">
        <v>127</v>
      </c>
      <c r="BG128" s="1151"/>
      <c r="BH128" s="1151"/>
      <c r="BI128" s="1151"/>
      <c r="BJ128" s="1151"/>
      <c r="BK128" s="1151"/>
      <c r="BL128" s="1152"/>
      <c r="BM128" s="1150">
        <v>14.48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478</v>
      </c>
      <c r="CQ128" s="1133"/>
      <c r="CR128" s="1133"/>
      <c r="CS128" s="1133"/>
      <c r="CT128" s="1133"/>
      <c r="CU128" s="1133"/>
      <c r="CV128" s="1133"/>
      <c r="CW128" s="1133"/>
      <c r="CX128" s="1133"/>
      <c r="CY128" s="1133"/>
      <c r="CZ128" s="1133"/>
      <c r="DA128" s="1133"/>
      <c r="DB128" s="1133"/>
      <c r="DC128" s="1133"/>
      <c r="DD128" s="1133"/>
      <c r="DE128" s="1133"/>
      <c r="DF128" s="1134"/>
      <c r="DG128" s="1135" t="s">
        <v>387</v>
      </c>
      <c r="DH128" s="1136"/>
      <c r="DI128" s="1136"/>
      <c r="DJ128" s="1136"/>
      <c r="DK128" s="1136"/>
      <c r="DL128" s="1136" t="s">
        <v>127</v>
      </c>
      <c r="DM128" s="1136"/>
      <c r="DN128" s="1136"/>
      <c r="DO128" s="1136"/>
      <c r="DP128" s="1136"/>
      <c r="DQ128" s="1136" t="s">
        <v>387</v>
      </c>
      <c r="DR128" s="1136"/>
      <c r="DS128" s="1136"/>
      <c r="DT128" s="1136"/>
      <c r="DU128" s="1136"/>
      <c r="DV128" s="1137" t="s">
        <v>387</v>
      </c>
      <c r="DW128" s="1137"/>
      <c r="DX128" s="1137"/>
      <c r="DY128" s="1137"/>
      <c r="DZ128" s="1138"/>
    </row>
    <row r="129" spans="1:131" s="248" customFormat="1" ht="26.25" customHeight="1" x14ac:dyDescent="0.2">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479</v>
      </c>
      <c r="X129" s="1170"/>
      <c r="Y129" s="1170"/>
      <c r="Z129" s="1171"/>
      <c r="AA129" s="1054">
        <v>5734621</v>
      </c>
      <c r="AB129" s="1055"/>
      <c r="AC129" s="1055"/>
      <c r="AD129" s="1055"/>
      <c r="AE129" s="1056"/>
      <c r="AF129" s="1057">
        <v>5749268</v>
      </c>
      <c r="AG129" s="1055"/>
      <c r="AH129" s="1055"/>
      <c r="AI129" s="1055"/>
      <c r="AJ129" s="1056"/>
      <c r="AK129" s="1057">
        <v>5930262</v>
      </c>
      <c r="AL129" s="1055"/>
      <c r="AM129" s="1055"/>
      <c r="AN129" s="1055"/>
      <c r="AO129" s="1056"/>
      <c r="AP129" s="1172"/>
      <c r="AQ129" s="1173"/>
      <c r="AR129" s="1173"/>
      <c r="AS129" s="1173"/>
      <c r="AT129" s="1174"/>
      <c r="AU129" s="286"/>
      <c r="AV129" s="286"/>
      <c r="AW129" s="286"/>
      <c r="AX129" s="1163" t="s">
        <v>480</v>
      </c>
      <c r="AY129" s="1046"/>
      <c r="AZ129" s="1046"/>
      <c r="BA129" s="1046"/>
      <c r="BB129" s="1046"/>
      <c r="BC129" s="1046"/>
      <c r="BD129" s="1046"/>
      <c r="BE129" s="1047"/>
      <c r="BF129" s="1164" t="s">
        <v>127</v>
      </c>
      <c r="BG129" s="1165"/>
      <c r="BH129" s="1165"/>
      <c r="BI129" s="1165"/>
      <c r="BJ129" s="1165"/>
      <c r="BK129" s="1165"/>
      <c r="BL129" s="1166"/>
      <c r="BM129" s="1164">
        <v>19.48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481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482</v>
      </c>
      <c r="X130" s="1170"/>
      <c r="Y130" s="1170"/>
      <c r="Z130" s="1171"/>
      <c r="AA130" s="1054">
        <v>706908</v>
      </c>
      <c r="AB130" s="1055"/>
      <c r="AC130" s="1055"/>
      <c r="AD130" s="1055"/>
      <c r="AE130" s="1056"/>
      <c r="AF130" s="1057">
        <v>657693</v>
      </c>
      <c r="AG130" s="1055"/>
      <c r="AH130" s="1055"/>
      <c r="AI130" s="1055"/>
      <c r="AJ130" s="1056"/>
      <c r="AK130" s="1057">
        <v>674079</v>
      </c>
      <c r="AL130" s="1055"/>
      <c r="AM130" s="1055"/>
      <c r="AN130" s="1055"/>
      <c r="AO130" s="1056"/>
      <c r="AP130" s="1172"/>
      <c r="AQ130" s="1173"/>
      <c r="AR130" s="1173"/>
      <c r="AS130" s="1173"/>
      <c r="AT130" s="1174"/>
      <c r="AU130" s="286"/>
      <c r="AV130" s="286"/>
      <c r="AW130" s="286"/>
      <c r="AX130" s="1163" t="s">
        <v>483</v>
      </c>
      <c r="AY130" s="1046"/>
      <c r="AZ130" s="1046"/>
      <c r="BA130" s="1046"/>
      <c r="BB130" s="1046"/>
      <c r="BC130" s="1046"/>
      <c r="BD130" s="1046"/>
      <c r="BE130" s="1047"/>
      <c r="BF130" s="1200">
        <v>5.3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484</v>
      </c>
      <c r="X131" s="1208"/>
      <c r="Y131" s="1208"/>
      <c r="Z131" s="1209"/>
      <c r="AA131" s="1101">
        <v>5027713</v>
      </c>
      <c r="AB131" s="1080"/>
      <c r="AC131" s="1080"/>
      <c r="AD131" s="1080"/>
      <c r="AE131" s="1081"/>
      <c r="AF131" s="1079">
        <v>5091575</v>
      </c>
      <c r="AG131" s="1080"/>
      <c r="AH131" s="1080"/>
      <c r="AI131" s="1080"/>
      <c r="AJ131" s="1081"/>
      <c r="AK131" s="1079">
        <v>5256183</v>
      </c>
      <c r="AL131" s="1080"/>
      <c r="AM131" s="1080"/>
      <c r="AN131" s="1080"/>
      <c r="AO131" s="1081"/>
      <c r="AP131" s="1210"/>
      <c r="AQ131" s="1211"/>
      <c r="AR131" s="1211"/>
      <c r="AS131" s="1211"/>
      <c r="AT131" s="1212"/>
      <c r="AU131" s="286"/>
      <c r="AV131" s="286"/>
      <c r="AW131" s="286"/>
      <c r="AX131" s="1182" t="s">
        <v>485</v>
      </c>
      <c r="AY131" s="1133"/>
      <c r="AZ131" s="1133"/>
      <c r="BA131" s="1133"/>
      <c r="BB131" s="1133"/>
      <c r="BC131" s="1133"/>
      <c r="BD131" s="1133"/>
      <c r="BE131" s="1134"/>
      <c r="BF131" s="1183">
        <v>21.2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486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487</v>
      </c>
      <c r="W132" s="1193"/>
      <c r="X132" s="1193"/>
      <c r="Y132" s="1193"/>
      <c r="Z132" s="1194"/>
      <c r="AA132" s="1195">
        <v>6.1471090329999996</v>
      </c>
      <c r="AB132" s="1196"/>
      <c r="AC132" s="1196"/>
      <c r="AD132" s="1196"/>
      <c r="AE132" s="1197"/>
      <c r="AF132" s="1198">
        <v>5.4940367180000003</v>
      </c>
      <c r="AG132" s="1196"/>
      <c r="AH132" s="1196"/>
      <c r="AI132" s="1196"/>
      <c r="AJ132" s="1197"/>
      <c r="AK132" s="1198">
        <v>4.3256104290000001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488</v>
      </c>
      <c r="W133" s="1176"/>
      <c r="X133" s="1176"/>
      <c r="Y133" s="1176"/>
      <c r="Z133" s="1177"/>
      <c r="AA133" s="1178">
        <v>6.5</v>
      </c>
      <c r="AB133" s="1179"/>
      <c r="AC133" s="1179"/>
      <c r="AD133" s="1179"/>
      <c r="AE133" s="1180"/>
      <c r="AF133" s="1178">
        <v>6.1</v>
      </c>
      <c r="AG133" s="1179"/>
      <c r="AH133" s="1179"/>
      <c r="AI133" s="1179"/>
      <c r="AJ133" s="1180"/>
      <c r="AK133" s="1178">
        <v>5.3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E3fb4SdpTuGhDbIb9S1vDfInD/DFW22pk+hurkbQSTpVnPlLLdeuX31eQW6b1E7t86+YcPMCf3V/izVuF96RA==" saltValue="lhJBAMjPaxtl8FFR+/qD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489</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GxcfbBww2NEG9amxVd52nkQ7L3CFwDjiB0xpWVIf4X9VDHtijNtCPwgrQT1Uvcw6gZMud1i6ONyXK9qzBt99+g==" saltValue="AJzk2qisJWMQIH1kAbng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3T65lLnAy16lIdSwXomfkbwkPVA0vIfEMhjpuCpzuFlctJNefnrMcOHlPwa6/70w5iZvSpkXsyaDgFcwbr11g==" saltValue="qpT4UclTcteTDZT83Zw50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492</v>
      </c>
      <c r="AP7" s="305"/>
      <c r="AQ7" s="306" t="s">
        <v>493</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494</v>
      </c>
      <c r="AQ8" s="312" t="s">
        <v>495</v>
      </c>
      <c r="AR8" s="313" t="s">
        <v>496</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497</v>
      </c>
      <c r="AL9" s="1216"/>
      <c r="AM9" s="1216"/>
      <c r="AN9" s="1217"/>
      <c r="AO9" s="314">
        <v>1869391</v>
      </c>
      <c r="AP9" s="314">
        <v>66007</v>
      </c>
      <c r="AQ9" s="315">
        <v>63681</v>
      </c>
      <c r="AR9" s="316">
        <v>3.7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498</v>
      </c>
      <c r="AL10" s="1216"/>
      <c r="AM10" s="1216"/>
      <c r="AN10" s="1217"/>
      <c r="AO10" s="317">
        <v>2069</v>
      </c>
      <c r="AP10" s="317">
        <v>73</v>
      </c>
      <c r="AQ10" s="318">
        <v>8003</v>
      </c>
      <c r="AR10" s="319">
        <v>-99.1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499</v>
      </c>
      <c r="AL11" s="1216"/>
      <c r="AM11" s="1216"/>
      <c r="AN11" s="1217"/>
      <c r="AO11" s="317" t="s">
        <v>500</v>
      </c>
      <c r="AP11" s="317" t="s">
        <v>500</v>
      </c>
      <c r="AQ11" s="318">
        <v>360</v>
      </c>
      <c r="AR11" s="319" t="s">
        <v>500</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501</v>
      </c>
      <c r="AL12" s="1216"/>
      <c r="AM12" s="1216"/>
      <c r="AN12" s="1217"/>
      <c r="AO12" s="317" t="s">
        <v>500</v>
      </c>
      <c r="AP12" s="317" t="s">
        <v>500</v>
      </c>
      <c r="AQ12" s="318">
        <v>18</v>
      </c>
      <c r="AR12" s="319" t="s">
        <v>500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502</v>
      </c>
      <c r="AL13" s="1216"/>
      <c r="AM13" s="1216"/>
      <c r="AN13" s="1217"/>
      <c r="AO13" s="317">
        <v>94924</v>
      </c>
      <c r="AP13" s="317">
        <v>3352</v>
      </c>
      <c r="AQ13" s="318">
        <v>2539</v>
      </c>
      <c r="AR13" s="319">
        <v>32</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503</v>
      </c>
      <c r="AL14" s="1216"/>
      <c r="AM14" s="1216"/>
      <c r="AN14" s="1217"/>
      <c r="AO14" s="317">
        <v>13350</v>
      </c>
      <c r="AP14" s="317">
        <v>471</v>
      </c>
      <c r="AQ14" s="318">
        <v>1117</v>
      </c>
      <c r="AR14" s="319">
        <v>-57.8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504</v>
      </c>
      <c r="AL15" s="1222"/>
      <c r="AM15" s="1222"/>
      <c r="AN15" s="1223"/>
      <c r="AO15" s="317">
        <v>-132615</v>
      </c>
      <c r="AP15" s="317">
        <v>-4683</v>
      </c>
      <c r="AQ15" s="318">
        <v>-4412</v>
      </c>
      <c r="AR15" s="319">
        <v>6.1</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1847119</v>
      </c>
      <c r="AP16" s="317">
        <v>65221</v>
      </c>
      <c r="AQ16" s="318">
        <v>71307</v>
      </c>
      <c r="AR16" s="319">
        <v>-8.5</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505</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506</v>
      </c>
      <c r="AP20" s="326" t="s">
        <v>507</v>
      </c>
      <c r="AQ20" s="327" t="s">
        <v>508</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509</v>
      </c>
      <c r="AL21" s="1225"/>
      <c r="AM21" s="1225"/>
      <c r="AN21" s="1226"/>
      <c r="AO21" s="330">
        <v>6.99</v>
      </c>
      <c r="AP21" s="331">
        <v>6.49</v>
      </c>
      <c r="AQ21" s="332">
        <v>0.5</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510</v>
      </c>
      <c r="AL22" s="1225"/>
      <c r="AM22" s="1225"/>
      <c r="AN22" s="1226"/>
      <c r="AO22" s="335">
        <v>97</v>
      </c>
      <c r="AP22" s="336">
        <v>97.2</v>
      </c>
      <c r="AQ22" s="337">
        <v>-0.2</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511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512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492</v>
      </c>
      <c r="AP30" s="305"/>
      <c r="AQ30" s="306" t="s">
        <v>493</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494</v>
      </c>
      <c r="AQ31" s="312" t="s">
        <v>495</v>
      </c>
      <c r="AR31" s="313" t="s">
        <v>496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514</v>
      </c>
      <c r="AL32" s="1219"/>
      <c r="AM32" s="1219"/>
      <c r="AN32" s="1220"/>
      <c r="AO32" s="345">
        <v>635759</v>
      </c>
      <c r="AP32" s="345">
        <v>22448</v>
      </c>
      <c r="AQ32" s="346">
        <v>31105</v>
      </c>
      <c r="AR32" s="347">
        <v>-27.8</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515</v>
      </c>
      <c r="AL33" s="1219"/>
      <c r="AM33" s="1219"/>
      <c r="AN33" s="1220"/>
      <c r="AO33" s="345" t="s">
        <v>500</v>
      </c>
      <c r="AP33" s="345" t="s">
        <v>500</v>
      </c>
      <c r="AQ33" s="346" t="s">
        <v>500</v>
      </c>
      <c r="AR33" s="347" t="s">
        <v>500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516</v>
      </c>
      <c r="AL34" s="1219"/>
      <c r="AM34" s="1219"/>
      <c r="AN34" s="1220"/>
      <c r="AO34" s="345" t="s">
        <v>500</v>
      </c>
      <c r="AP34" s="345" t="s">
        <v>500</v>
      </c>
      <c r="AQ34" s="346">
        <v>0</v>
      </c>
      <c r="AR34" s="347" t="s">
        <v>500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517</v>
      </c>
      <c r="AL35" s="1219"/>
      <c r="AM35" s="1219"/>
      <c r="AN35" s="1220"/>
      <c r="AO35" s="345">
        <v>265682</v>
      </c>
      <c r="AP35" s="345">
        <v>9381</v>
      </c>
      <c r="AQ35" s="346">
        <v>8747</v>
      </c>
      <c r="AR35" s="347">
        <v>7.2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518</v>
      </c>
      <c r="AL36" s="1219"/>
      <c r="AM36" s="1219"/>
      <c r="AN36" s="1220"/>
      <c r="AO36" s="345" t="s">
        <v>500</v>
      </c>
      <c r="AP36" s="345" t="s">
        <v>500</v>
      </c>
      <c r="AQ36" s="346">
        <v>2193</v>
      </c>
      <c r="AR36" s="347" t="s">
        <v>500</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519</v>
      </c>
      <c r="AL37" s="1219"/>
      <c r="AM37" s="1219"/>
      <c r="AN37" s="1220"/>
      <c r="AO37" s="345" t="s">
        <v>500</v>
      </c>
      <c r="AP37" s="345" t="s">
        <v>500</v>
      </c>
      <c r="AQ37" s="346">
        <v>863</v>
      </c>
      <c r="AR37" s="347" t="s">
        <v>500</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520</v>
      </c>
      <c r="AL38" s="1228"/>
      <c r="AM38" s="1228"/>
      <c r="AN38" s="1229"/>
      <c r="AO38" s="348" t="s">
        <v>500</v>
      </c>
      <c r="AP38" s="348" t="s">
        <v>500</v>
      </c>
      <c r="AQ38" s="349">
        <v>1</v>
      </c>
      <c r="AR38" s="337" t="s">
        <v>500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521</v>
      </c>
      <c r="AL39" s="1228"/>
      <c r="AM39" s="1228"/>
      <c r="AN39" s="1229"/>
      <c r="AO39" s="345" t="s">
        <v>500</v>
      </c>
      <c r="AP39" s="345" t="s">
        <v>500</v>
      </c>
      <c r="AQ39" s="346">
        <v>-3092</v>
      </c>
      <c r="AR39" s="347" t="s">
        <v>500</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522</v>
      </c>
      <c r="AL40" s="1219"/>
      <c r="AM40" s="1219"/>
      <c r="AN40" s="1220"/>
      <c r="AO40" s="345">
        <v>-674079</v>
      </c>
      <c r="AP40" s="345">
        <v>-23801</v>
      </c>
      <c r="AQ40" s="346">
        <v>-27116</v>
      </c>
      <c r="AR40" s="347">
        <v>-12.2</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294</v>
      </c>
      <c r="AL41" s="1231"/>
      <c r="AM41" s="1231"/>
      <c r="AN41" s="1232"/>
      <c r="AO41" s="345">
        <v>227362</v>
      </c>
      <c r="AP41" s="345">
        <v>8028</v>
      </c>
      <c r="AQ41" s="346">
        <v>12702</v>
      </c>
      <c r="AR41" s="347">
        <v>-36.799999999999997</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523</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524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492</v>
      </c>
      <c r="AN49" s="1235" t="s">
        <v>526</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527</v>
      </c>
      <c r="AO50" s="362" t="s">
        <v>528</v>
      </c>
      <c r="AP50" s="363" t="s">
        <v>529</v>
      </c>
      <c r="AQ50" s="364" t="s">
        <v>530</v>
      </c>
      <c r="AR50" s="365" t="s">
        <v>531</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532</v>
      </c>
      <c r="AL51" s="358"/>
      <c r="AM51" s="366">
        <v>302169</v>
      </c>
      <c r="AN51" s="367">
        <v>10388</v>
      </c>
      <c r="AO51" s="368">
        <v>-40.6</v>
      </c>
      <c r="AP51" s="369">
        <v>47738</v>
      </c>
      <c r="AQ51" s="370">
        <v>-4.4000000000000004</v>
      </c>
      <c r="AR51" s="371">
        <v>-36.200000000000003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533</v>
      </c>
      <c r="AM52" s="374">
        <v>212988</v>
      </c>
      <c r="AN52" s="375">
        <v>7322</v>
      </c>
      <c r="AO52" s="376">
        <v>-18.600000000000001</v>
      </c>
      <c r="AP52" s="377">
        <v>24937</v>
      </c>
      <c r="AQ52" s="378">
        <v>-5.5</v>
      </c>
      <c r="AR52" s="379">
        <v>-13.1</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534</v>
      </c>
      <c r="AL53" s="358"/>
      <c r="AM53" s="366">
        <v>531435</v>
      </c>
      <c r="AN53" s="367">
        <v>18397</v>
      </c>
      <c r="AO53" s="368">
        <v>77.099999999999994</v>
      </c>
      <c r="AP53" s="369">
        <v>52191</v>
      </c>
      <c r="AQ53" s="370">
        <v>9.3000000000000007</v>
      </c>
      <c r="AR53" s="371">
        <v>67.8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533</v>
      </c>
      <c r="AM54" s="374">
        <v>364307</v>
      </c>
      <c r="AN54" s="375">
        <v>12611</v>
      </c>
      <c r="AO54" s="376">
        <v>72.2</v>
      </c>
      <c r="AP54" s="377">
        <v>24843</v>
      </c>
      <c r="AQ54" s="378">
        <v>-0.4</v>
      </c>
      <c r="AR54" s="379">
        <v>72.599999999999994</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535</v>
      </c>
      <c r="AL55" s="358"/>
      <c r="AM55" s="366">
        <v>333536</v>
      </c>
      <c r="AN55" s="367">
        <v>11584</v>
      </c>
      <c r="AO55" s="368">
        <v>-37</v>
      </c>
      <c r="AP55" s="369">
        <v>47387</v>
      </c>
      <c r="AQ55" s="370">
        <v>-9.1999999999999993</v>
      </c>
      <c r="AR55" s="371">
        <v>-27.8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533</v>
      </c>
      <c r="AM56" s="374">
        <v>283216</v>
      </c>
      <c r="AN56" s="375">
        <v>9837</v>
      </c>
      <c r="AO56" s="376">
        <v>-22</v>
      </c>
      <c r="AP56" s="377">
        <v>24928</v>
      </c>
      <c r="AQ56" s="378">
        <v>0.3</v>
      </c>
      <c r="AR56" s="379">
        <v>-22.3</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536</v>
      </c>
      <c r="AL57" s="358"/>
      <c r="AM57" s="366">
        <v>1377876</v>
      </c>
      <c r="AN57" s="367">
        <v>48267</v>
      </c>
      <c r="AO57" s="368">
        <v>316.7</v>
      </c>
      <c r="AP57" s="369">
        <v>51264</v>
      </c>
      <c r="AQ57" s="370">
        <v>8.1999999999999993</v>
      </c>
      <c r="AR57" s="371">
        <v>308.5</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533</v>
      </c>
      <c r="AM58" s="374">
        <v>918524</v>
      </c>
      <c r="AN58" s="375">
        <v>32176</v>
      </c>
      <c r="AO58" s="376">
        <v>227.1</v>
      </c>
      <c r="AP58" s="377">
        <v>26040</v>
      </c>
      <c r="AQ58" s="378">
        <v>4.5</v>
      </c>
      <c r="AR58" s="379">
        <v>222.6</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537</v>
      </c>
      <c r="AL59" s="358"/>
      <c r="AM59" s="366">
        <v>447644</v>
      </c>
      <c r="AN59" s="367">
        <v>15806</v>
      </c>
      <c r="AO59" s="368">
        <v>-67.3</v>
      </c>
      <c r="AP59" s="369">
        <v>52068</v>
      </c>
      <c r="AQ59" s="370">
        <v>1.6</v>
      </c>
      <c r="AR59" s="371">
        <v>-68.900000000000006</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533</v>
      </c>
      <c r="AM60" s="374">
        <v>381285</v>
      </c>
      <c r="AN60" s="375">
        <v>13463</v>
      </c>
      <c r="AO60" s="376">
        <v>-58.2</v>
      </c>
      <c r="AP60" s="377">
        <v>26936</v>
      </c>
      <c r="AQ60" s="378">
        <v>3.4</v>
      </c>
      <c r="AR60" s="379">
        <v>-61.6</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538</v>
      </c>
      <c r="AL61" s="380"/>
      <c r="AM61" s="381">
        <v>598532</v>
      </c>
      <c r="AN61" s="382">
        <v>20888</v>
      </c>
      <c r="AO61" s="383">
        <v>49.8</v>
      </c>
      <c r="AP61" s="384">
        <v>50130</v>
      </c>
      <c r="AQ61" s="385">
        <v>1.1000000000000001</v>
      </c>
      <c r="AR61" s="371">
        <v>48.7</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533</v>
      </c>
      <c r="AM62" s="374">
        <v>432064</v>
      </c>
      <c r="AN62" s="375">
        <v>15082</v>
      </c>
      <c r="AO62" s="376">
        <v>40.1</v>
      </c>
      <c r="AP62" s="377">
        <v>25537</v>
      </c>
      <c r="AQ62" s="378">
        <v>0.5</v>
      </c>
      <c r="AR62" s="379">
        <v>39.6</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OOqcAZE5khUINajm5JqzO2yXPLHKJkHHHNCagVlwEp4t34e60nQdDx919Oyj3Muy9zi1qveCrrNVFo33pzlhkg==" saltValue="+hvmuth1kd2BK7JZTk7h/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540</v>
      </c>
    </row>
    <row r="120" spans="125:125" ht="13.5" hidden="1" customHeight="1" x14ac:dyDescent="0.2"/>
    <row r="121" spans="125:125" ht="13.5" hidden="1" customHeight="1" x14ac:dyDescent="0.2">
      <c r="DU121" s="292"/>
    </row>
  </sheetData>
  <sheetProtection algorithmName="SHA-512" hashValue="kW+Z52gGqZm3cS6gM3M7HD2zTzizakWY0OtHnFreiOmt2DGPjBXn37eRmxgK5Ug/LzrcAqUiY+5yPDz96kweWA==" saltValue="nMzSn+nGIVfMIhuy0AnD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541</v>
      </c>
    </row>
  </sheetData>
  <sheetProtection algorithmName="SHA-512" hashValue="pcmRBAJK+RRsp5NY4Pug1PlhrPbNRvEiMusQIXr1sRzRHROPkBwVw0XrvjGL2EFox0U+6BvvFuEg7NRPXACgsw==" saltValue="C6gP4S8mfNEek9XtAZQd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2">
      <c r="B47" s="10"/>
      <c r="C47" s="1238" t="s">
        <v>3</v>
      </c>
      <c r="D47" s="1238"/>
      <c r="E47" s="1239"/>
      <c r="F47" s="11">
        <v>8.06</v>
      </c>
      <c r="G47" s="12">
        <v>13.97</v>
      </c>
      <c r="H47" s="12">
        <v>15.24</v>
      </c>
      <c r="I47" s="12">
        <v>16.21</v>
      </c>
      <c r="J47" s="13">
        <v>14.06</v>
      </c>
    </row>
    <row r="48" spans="2:10" ht="57.75" customHeight="1" x14ac:dyDescent="0.2">
      <c r="B48" s="14"/>
      <c r="C48" s="1240" t="s">
        <v>4</v>
      </c>
      <c r="D48" s="1240"/>
      <c r="E48" s="1241"/>
      <c r="F48" s="15">
        <v>3.94</v>
      </c>
      <c r="G48" s="16">
        <v>4.57</v>
      </c>
      <c r="H48" s="16">
        <v>4.37</v>
      </c>
      <c r="I48" s="16">
        <v>4.91</v>
      </c>
      <c r="J48" s="17">
        <v>6.6</v>
      </c>
    </row>
    <row r="49" spans="2:10" ht="57.75" customHeight="1" thickBot="1" x14ac:dyDescent="0.25">
      <c r="B49" s="18"/>
      <c r="C49" s="1242" t="s">
        <v>5</v>
      </c>
      <c r="D49" s="1242"/>
      <c r="E49" s="1243"/>
      <c r="F49" s="19">
        <v>2.93</v>
      </c>
      <c r="G49" s="20">
        <v>7.07</v>
      </c>
      <c r="H49" s="20">
        <v>0.61</v>
      </c>
      <c r="I49" s="20">
        <v>1.56</v>
      </c>
      <c r="J49" s="21">
        <v>0.18</v>
      </c>
    </row>
    <row r="50" spans="2:10" ht="13.5" customHeight="1" x14ac:dyDescent="0.2"/>
  </sheetData>
  <sheetProtection algorithmName="SHA-512" hashValue="4PAPQkPK1bWRwS27YEM1Rx4DvCoJWJvqakCYllECDU+2OZKOXJ3NAdlZKsnRoYerhz+tCHs4zk6kqOjVjIRRDg==" saltValue="ztdQthpkyF1M8BMk6yZC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2022-09-13T06:43:17Z</cp:lastPrinted>
  <dcterms:created xsi:type="dcterms:W3CDTF">2022-02-02T04:41:45Z</dcterms:created>
  <dcterms:modified xsi:type="dcterms:W3CDTF">2022-09-26T06:35:01Z</dcterms:modified>
  <cp:category/>
</cp:coreProperties>
</file>