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<sst xmlns="http://schemas.openxmlformats.org/spreadsheetml/2006/main" count="1175" uniqueCount="611">
  <si>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</si>
  <si>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</si>
  <si>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</si>
  <si>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</si>
  <si>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</si>
  <si>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</si>
  <si>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</si>
  <si>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</si>
  <si>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</si>
  <si>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</si>
  <si>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</si>
  <si>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</si>
  <si>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</si>
  <si>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</si>
  <si>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</si>
  <si>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</si>
  <si>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</si>
  <si>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</si>
  <si>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</si>
  <si>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</si>
  <si>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</si>
  <si>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</si>
  <si>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</si>
  <si>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</si>
  <si>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</si>
  <si>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</si>
  <si>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</si>
  <si>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</si>
  <si>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</si>
  <si>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</si>
  <si>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</si>
  <si>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</si>
  <si>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</si>
  <si>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</si>
  <si>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</si>
  <si>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</si>
  <si>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</si>
  <si>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</si>
  <si>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</si>
  <si>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</si>
  <si>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</si>
  <si>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</si>
  <si>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</si>
  <si>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</si>
  <si>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</si>
  <si>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</si>
  <si>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</si>
  <si>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</si>
  <si>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</si>
  <si>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</si>
  <si>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</si>
  <si>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</si>
  <si>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</si>
  <si>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</si>
  <si>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</si>
  <si>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</si>
  <si>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</si>
  <si>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</si>
  <si>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</si>
  <si>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</si>
  <si>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</si>
  <si>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</si>
  <si>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</si>
  <si>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</si>
  <si>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</si>
  <si>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</si>
  <si>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</si>
  <si>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</si>
  <si>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</si>
  <si>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</si>
  <si>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</si>
  <si>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</si>
  <si>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</si>
  <si>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</si>
  <si>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</si>
  <si>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</si>
  <si>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</si>
  <si>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</si>
  <si>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</si>
  <si>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</si>
  <si>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</si>
  <si>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</si>
  <si>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</si>
  <si>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</si>
  <si>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</si>
  <si>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</si>
  <si>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</si>
  <si>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</si>
  <si>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</si>
  <si>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</si>
  <si>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</si>
  <si>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</si>
  <si>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</si>
  <si>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</si>
  <si>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</si>
  <si>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</si>
  <si>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</si>
  <si>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</si>
  <si>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南足柄市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</si>
  <si>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</si>
  <si>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</si>
  <si>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</si>
  <si>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</si>
  <si>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</si>
  <si>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</si>
  <si>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</si>
  <si>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</si>
  <si>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</si>
  <si>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</si>
  <si>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</si>
  <si>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</si>
  <si>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</si>
  <si>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</si>
  <si>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</si>
  <si>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</si>
  <si>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</si>
  <si>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</si>
  <si>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</si>
  <si>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</si>
  <si>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</si>
  <si>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</si>
  <si>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</si>
  <si>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</si>
  <si>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</si>
  <si>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</si>
  <si>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</si>
  <si>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</si>
  <si>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</si>
  <si>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</si>
  <si>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</si>
  <si>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</si>
  <si>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</si>
  <si>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</si>
  <si>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</si>
  <si>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</si>
  <si>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</si>
  <si>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</si>
  <si>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</si>
  <si>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</si>
  <si>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</si>
  <si>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</si>
  <si>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</si>
  <si>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</si>
  <si>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</si>
  <si>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</si>
  <si>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</si>
  <si>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</si>
  <si>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</si>
  <si>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</si>
  <si>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</si>
  <si>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</si>
  <si>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</si>
  <si>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</si>
  <si>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</si>
  <si>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</si>
  <si>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</si>
  <si>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</si>
  <si>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</si>
  <si>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</si>
  <si>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</si>
  <si>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</si>
  <si>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</si>
  <si>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</si>
  <si>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</si>
  <si>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</si>
  <si>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</si>
  <si>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</si>
  <si>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</si>
  <si>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</si>
  <si>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</si>
  <si>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</si>
  <si>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</si>
  <si>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</si>
  <si>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</si>
  <si>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</si>
  <si>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</si>
  <si>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</si>
  <si>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</si>
  <si>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</si>
  <si>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</si>
  <si>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</si>
  <si>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</si>
  <si>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</si>
  <si>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</si>
  <si>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</si>
  <si>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</si>
  <si>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</si>
  <si>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</si>
  <si>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</si>
  <si>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</si>
  <si>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</si>
  <si>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</si>
  <si>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</si>
  <si>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</si>
  <si>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</si>
  <si>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</si>
  <si>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</si>
  <si>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</si>
  <si>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</si>
  <si>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</si>
  <si>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</si>
  <si>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</si>
  <si>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</si>
  <si>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</si>
  <si>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</si>
  <si>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</si>
  <si>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</si>
  <si>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</si>
  <si>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</si>
  <si>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</si>
  <si>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</si>
  <si>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</si>
  <si>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神奈川県南足柄市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</si>
  <si>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</si>
  <si>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</si>
  <si>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</si>
  <si>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</si>
  <si>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</si>
  <si>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</si>
  <si>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</si>
  <si>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</si>
  <si>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</si>
  <si>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</si>
  <si>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</si>
  <si>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</si>
  <si>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</si>
  <si>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</si>
  <si>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</si>
  <si>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</si>
  <si>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</si>
  <si>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</si>
  <si>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</si>
  <si>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</si>
  <si>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</si>
  <si>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</si>
  <si>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</si>
  <si>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</si>
  <si>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</si>
  <si>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</si>
  <si>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</si>
  <si>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</si>
  <si>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</si>
  <si>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</si>
  <si>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</si>
  <si>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</si>
  <si>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</si>
  <si>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</si>
  <si>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</si>
  <si>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</si>
  <si>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</si>
  <si>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</si>
  <si>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</si>
  <si>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</si>
  <si>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</si>
  <si>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</si>
  <si>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</si>
  <si>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</si>
  <si>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</si>
  <si>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</si>
  <si>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</si>
  <si>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</si>
  <si>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</si>
  <si>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</si>
  <si>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</si>
  <si>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</si>
  <si>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</si>
  <si>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</si>
  <si>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</si>
  <si>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</si>
  <si>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</si>
  <si>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</si>
  <si>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</si>
  <si>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</si>
  <si>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</si>
  <si>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</si>
  <si>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</si>
  <si>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</si>
  <si>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</si>
  <si>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</si>
  <si>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</si>
  <si>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</si>
  <si>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</si>
  <si>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</si>
  <si>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</si>
  <si>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</si>
  <si>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</si>
  <si>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</si>
  <si>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</si>
  <si>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</si>
  <si>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</si>
  <si>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</si>
  <si>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</si>
  <si>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</si>
  <si>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</si>
  <si>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</si>
  <si>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</si>
  <si>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</si>
  <si>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</si>
  <si>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</si>
  <si>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</si>
  <si>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</si>
  <si>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</si>
  <si>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</si>
  <si>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</si>
  <si>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</si>
  <si>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</si>
  <si>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</si>
  <si>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</si>
  <si>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</si>
  <si>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</si>
  <si>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</si>
  <si>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</si>
  <si>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</si>
  <si>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</si>
  <si>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</si>
  <si>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</si>
  <si>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</si>
  <si>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</si>
  <si>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</si>
  <si>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</si>
  <si>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</si>
  <si>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</si>
  <si>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</si>
  <si>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</si>
  <si>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</si>
  <si>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</si>
  <si>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</si>
  <si>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</si>
  <si>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</si>
  <si>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</si>
  <si>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</si>
  <si>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</si>
  <si>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</si>
  <si>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</si>
  <si>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</si>
  <si>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</si>
  <si>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</si>
  <si>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</si>
  <si>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</si>
  <si>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</si>
  <si>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</si>
  <si>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</si>
  <si>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</si>
  <si>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</si>
  <si>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</si>
  <si>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</si>
  <si>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</si>
  <si>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</si>
  <si>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</si>
  <si>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</si>
  <si>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</si>
  <si>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</si>
  <si>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</si>
  <si>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</si>
  <si>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</si>
  <si>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</si>
  <si>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</si>
  <si>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</si>
  <si>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</si>
  <si>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</si>
  <si>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</si>
  <si>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</si>
  <si>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</si>
  <si>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</si>
  <si>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</si>
  <si>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</si>
  <si>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</si>
  <si>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神奈川県南足柄市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</si>
  <si>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</si>
  <si>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</si>
  <si>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</si>
  <si>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</si>
  <si>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</si>
  <si>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</si>
  <si>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</si>
  <si>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</si>
  <si>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</si>
  <si>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</si>
  <si>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</si>
  <si>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</si>
  <si>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</si>
  <si>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</si>
  <si>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</si>
  <si>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</si>
  <si>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</si>
  <si>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</si>
  <si>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</si>
  <si>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</si>
  <si>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教育基金事業特別会計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</si>
  <si>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</si>
  <si>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</si>
  <si>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</si>
  <si>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</si>
  <si>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</si>
  <si>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</si>
  <si>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</si>
  <si>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</si>
  <si>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</si>
  <si>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</si>
  <si>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</si>
  <si>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</si>
  <si>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</si>
  <si>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</si>
  <si>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</si>
  <si>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訪問看護ステーション事業特別会計</t>
    <phoneticPr fontId="5"/>
  </si>
  <si>
    <t>介護保険事業特別会計</t>
    <phoneticPr fontId="5"/>
  </si>
  <si>
    <t>通所介護事業特別会計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</si>
  <si>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</si>
  <si>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</si>
  <si>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</si>
  <si>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</si>
  <si>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</si>
  <si>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</si>
  <si>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</si>
  <si>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</si>
  <si>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</si>
  <si>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</si>
  <si>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</si>
  <si>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</si>
  <si>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</si>
  <si>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</si>
  <si>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</si>
  <si>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</si>
  <si>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</si>
  <si>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</si>
  <si>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</si>
  <si>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</si>
  <si>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</si>
  <si>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</si>
  <si>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</si>
  <si>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</si>
  <si>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</si>
  <si>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</si>
  <si>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</si>
  <si>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</si>
  <si>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</si>
  <si>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</si>
  <si>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</si>
  <si>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</si>
  <si>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</si>
  <si>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</si>
  <si>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</si>
  <si>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</si>
  <si>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</si>
  <si>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</si>
  <si>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</si>
  <si>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</si>
  <si>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</si>
  <si>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</si>
  <si>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</si>
  <si>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</si>
  <si>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</si>
  <si>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</si>
  <si>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</si>
  <si>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</si>
  <si>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</si>
  <si>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</si>
  <si>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</si>
  <si>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</si>
  <si>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</si>
  <si>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</si>
  <si>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</si>
  <si>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</si>
  <si>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</si>
  <si>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</si>
  <si>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</si>
  <si>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</si>
  <si>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</si>
  <si>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</si>
  <si>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</si>
  <si>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</si>
  <si>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</si>
  <si>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</si>
  <si>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</si>
  <si>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</si>
  <si>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</si>
  <si>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</si>
  <si>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</si>
  <si>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</si>
  <si>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</si>
  <si>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</si>
  <si>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</si>
  <si>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</si>
  <si>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</si>
  <si>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</si>
  <si>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</si>
  <si>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</si>
  <si>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</si>
  <si>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</si>
  <si>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</si>
  <si>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</si>
  <si>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</si>
  <si>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</si>
  <si>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</si>
  <si>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</si>
  <si>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</si>
  <si>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</si>
  <si>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</si>
  <si>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</si>
  <si>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</si>
  <si>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</si>
  <si>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</si>
  <si>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</si>
  <si>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</si>
  <si>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</si>
  <si>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</si>
  <si>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</si>
  <si>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</si>
  <si>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</si>
  <si>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</si>
  <si>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</si>
  <si>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</si>
  <si>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</si>
  <si>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</si>
  <si>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</si>
  <si>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</si>
  <si>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</si>
  <si>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</si>
  <si>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</si>
  <si>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</si>
  <si>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</si>
  <si>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</si>
  <si>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</si>
  <si>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</si>
  <si>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</si>
  <si>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</si>
  <si>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</si>
  <si>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</si>
  <si>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</si>
  <si>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</si>
  <si>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</si>
  <si>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</si>
  <si>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</si>
  <si>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</si>
  <si>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</si>
  <si>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</si>
  <si>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</si>
  <si>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</si>
  <si>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</si>
  <si>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</si>
  <si>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</si>
  <si>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</si>
  <si>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</si>
  <si>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</si>
  <si>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</si>
  <si>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</si>
  <si>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</si>
  <si>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</si>
  <si>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</si>
  <si>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</si>
  <si>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</si>
  <si>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</si>
  <si>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</si>
  <si>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</si>
  <si>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</si>
  <si>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</si>
  <si>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</si>
  <si>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</si>
  <si>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</si>
  <si>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</si>
  <si>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</si>
  <si>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</si>
  <si>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</si>
  <si>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</si>
  <si>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</si>
  <si>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</si>
  <si>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</si>
  <si>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公共下水道事業会計</t>
  </si>
  <si>
    <t>介護保険事業特別会計</t>
  </si>
  <si>
    <t>国民健康保険事業特別会計</t>
  </si>
  <si>
    <t>訪問看護ステーション事業特別会計</t>
  </si>
  <si>
    <t>後期高齢者医療事業特別会計</t>
  </si>
  <si>
    <t>通所介護事業特別会計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</si>
  <si>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</si>
  <si>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</si>
  <si>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</si>
  <si>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</si>
  <si>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</si>
  <si>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</si>
  <si>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</si>
  <si>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</si>
  <si>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小田原市外二ヶ市町組合</t>
    <rPh sb="0" eb="4">
      <t>オダワラシ</t>
    </rPh>
    <rPh sb="4" eb="5">
      <t>ホカ</t>
    </rPh>
    <rPh sb="5" eb="6">
      <t>ニ</t>
    </rPh>
    <rPh sb="7" eb="8">
      <t>シ</t>
    </rPh>
    <rPh sb="8" eb="9">
      <t>マチ</t>
    </rPh>
    <rPh sb="9" eb="11">
      <t>クミアイ</t>
    </rPh>
    <phoneticPr fontId="2"/>
  </si>
  <si>
    <t>南足柄市外五ケ市町組合</t>
    <rPh sb="0" eb="4">
      <t>ミナミアシガラシ</t>
    </rPh>
    <rPh sb="4" eb="5">
      <t>ホカ</t>
    </rPh>
    <rPh sb="5" eb="6">
      <t>ゴ</t>
    </rPh>
    <rPh sb="7" eb="8">
      <t>シ</t>
    </rPh>
    <rPh sb="8" eb="9">
      <t>マチ</t>
    </rPh>
    <rPh sb="9" eb="11">
      <t>クミアイ</t>
    </rPh>
    <phoneticPr fontId="2"/>
  </si>
  <si>
    <t>南足柄市外二ケ市町組合</t>
    <rPh sb="0" eb="4">
      <t>ミナミアシガラシ</t>
    </rPh>
    <rPh sb="4" eb="5">
      <t>ホカ</t>
    </rPh>
    <rPh sb="5" eb="6">
      <t>ニ</t>
    </rPh>
    <rPh sb="7" eb="8">
      <t>シ</t>
    </rPh>
    <rPh sb="8" eb="9">
      <t>マチ</t>
    </rPh>
    <rPh sb="9" eb="11">
      <t>クミアイ</t>
    </rPh>
    <phoneticPr fontId="2"/>
  </si>
  <si>
    <t>南足柄市外二ケ町組合</t>
    <rPh sb="0" eb="4">
      <t>ミナミアシガラシ</t>
    </rPh>
    <rPh sb="4" eb="5">
      <t>ホカ</t>
    </rPh>
    <rPh sb="5" eb="6">
      <t>ニ</t>
    </rPh>
    <rPh sb="7" eb="8">
      <t>マチ</t>
    </rPh>
    <rPh sb="8" eb="10">
      <t>クミアイ</t>
    </rPh>
    <phoneticPr fontId="2"/>
  </si>
  <si>
    <t>南足柄市・山北町・開成町一部事務組合</t>
    <rPh sb="0" eb="4">
      <t>ミナミアシガラシ</t>
    </rPh>
    <rPh sb="5" eb="8">
      <t>ヤマキタマチ</t>
    </rPh>
    <rPh sb="9" eb="12">
      <t>カイセイマチ</t>
    </rPh>
    <rPh sb="12" eb="14">
      <t>イチブ</t>
    </rPh>
    <rPh sb="14" eb="16">
      <t>ジム</t>
    </rPh>
    <rPh sb="16" eb="18">
      <t>クミアイ</t>
    </rPh>
    <phoneticPr fontId="2"/>
  </si>
  <si>
    <t>箱根町外二カ市組合</t>
    <rPh sb="0" eb="3">
      <t>ハコネマチ</t>
    </rPh>
    <rPh sb="3" eb="4">
      <t>ホカ</t>
    </rPh>
    <rPh sb="4" eb="5">
      <t>ニ</t>
    </rPh>
    <rPh sb="6" eb="7">
      <t>シ</t>
    </rPh>
    <rPh sb="7" eb="9">
      <t>クミアイ</t>
    </rPh>
    <phoneticPr fontId="2"/>
  </si>
  <si>
    <t>南足柄市外四ケ市町組合</t>
    <rPh sb="0" eb="4">
      <t>ミナミアシガラシ</t>
    </rPh>
    <rPh sb="4" eb="5">
      <t>ホカ</t>
    </rPh>
    <rPh sb="5" eb="6">
      <t>ヨン</t>
    </rPh>
    <rPh sb="7" eb="8">
      <t>シ</t>
    </rPh>
    <rPh sb="8" eb="9">
      <t>マチ</t>
    </rPh>
    <rPh sb="9" eb="11">
      <t>クミアイ</t>
    </rPh>
    <phoneticPr fontId="2"/>
  </si>
  <si>
    <t>足柄上衛生組合</t>
    <rPh sb="0" eb="2">
      <t>アシガラ</t>
    </rPh>
    <rPh sb="2" eb="3">
      <t>カミ</t>
    </rPh>
    <rPh sb="3" eb="5">
      <t>エイセイ</t>
    </rPh>
    <rPh sb="5" eb="7">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</si>
  <si>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</si>
  <si>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</si>
  <si>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</si>
  <si>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t>
  </si>
  <si>
    <t>大雄山駅前開発株式会社</t>
    <rPh sb="0" eb="3">
      <t>ダイユウザン</t>
    </rPh>
    <rPh sb="3" eb="5">
      <t>エキマエ</t>
    </rPh>
    <rPh sb="5" eb="7">
      <t>カイハツ</t>
    </rPh>
    <rPh sb="7" eb="9">
      <t>カブシキ</t>
    </rPh>
    <rPh sb="9" eb="11">
      <t>カイシャ</t>
    </rPh>
    <phoneticPr fontId="2"/>
  </si>
  <si>
    <t>横溝千鶴子教育基金</t>
  </si>
  <si>
    <t>公共施設建設、修繕等基金</t>
  </si>
  <si>
    <t>足柄グリーン文化基金</t>
  </si>
  <si>
    <t>まちづくり基金</t>
  </si>
  <si>
    <t>福祉施設基金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</si>
  <si>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</si>
  <si>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</si>
  <si>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</si>
  <si>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</si>
  <si>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</si>
  <si>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</si>
  <si>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</si>
  <si>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</si>
  <si>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</si>
  <si>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</si>
  <si>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市債残高の減少や基金残高の増加等の影響により、大きく減少しており、類似団体と比較しても低い水準となっている。一方で固定資産減価償却率は増加傾向にあり、公共施設全体の老朽化が課題となっている。特に学校施設や幼稚園及び保育園の老朽化が著しいことから、計画的に修繕や大規模改修を行い、コストの平準化を図っていく必要がある。</t>
    <rPh sb="23" eb="24">
      <t>トウ</t>
    </rPh>
    <rPh sb="41" eb="43">
      <t>ルイジ</t>
    </rPh>
    <rPh sb="43" eb="45">
      <t>ダンタイ</t>
    </rPh>
    <rPh sb="46" eb="48">
      <t>ヒカク</t>
    </rPh>
    <rPh sb="51" eb="52">
      <t>ヒク</t>
    </rPh>
    <rPh sb="53" eb="55">
      <t>スイジュン</t>
    </rPh>
    <rPh sb="160" eb="162">
      <t>ヒツヨウ</t>
    </rPh>
    <phoneticPr fontId="5"/>
  </si>
  <si>
    <t>令和２年度の将来負担比率は、地方債現在高の減少や充当可能基金の増加などにより、前年度と比べて12.7ポイントの減となっている。また、実質公債費比率は、元利償還金及び準元利償還金の減少などにより、前年度と比べて0.8ポイントの減となっている。市債発行額をその年度の元金償還金以内に抑制することにより、市債残高の減少に努めているため、将来負担比率及び実質公債費比率は今後も減少傾向が続くと見込まれる。</t>
    <rPh sb="21" eb="23">
      <t>ゲンショウ</t>
    </rPh>
    <rPh sb="120" eb="122">
      <t>シサイ</t>
    </rPh>
    <rPh sb="122" eb="125">
      <t>ハッコウガク</t>
    </rPh>
    <rPh sb="128" eb="130">
      <t>ネンド</t>
    </rPh>
    <rPh sb="131" eb="133">
      <t>ガンキン</t>
    </rPh>
    <rPh sb="133" eb="135">
      <t>ショウカン</t>
    </rPh>
    <rPh sb="135" eb="136">
      <t>キン</t>
    </rPh>
    <rPh sb="136" eb="138">
      <t>イナイ</t>
    </rPh>
    <rPh sb="139" eb="141">
      <t>ヨクセイ</t>
    </rPh>
    <rPh sb="149" eb="151">
      <t>シサイ</t>
    </rPh>
    <rPh sb="151" eb="153">
      <t>ザンダカ</t>
    </rPh>
    <rPh sb="154" eb="156">
      <t>ゲンショウ</t>
    </rPh>
    <rPh sb="157" eb="158">
      <t>ツト</t>
    </rPh>
    <rPh sb="181" eb="18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</si>
</sst>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DA95-4D8C-B90A-7D9B10721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9506</c:v>
                </c:pt>
                <c:pt idx="1">
                  <c:v>17926</c:v>
                </c:pt>
                <c:pt idx="2">
                  <c:v>19510</c:v>
                </c:pt>
                <c:pt idx="3">
                  <c:v>32866</c:v>
                </c:pt>
                <c:pt idx="4">
                  <c:v>32355</c:v>
                </c:pt>
              </c:numCache>
            </c:numRef>
          </c:val>
          <c:smooth val="0"/>
          <c:extLst xmlns:c16r2="http://schemas.microsoft.com/office/drawing/2015/06/chart">
            <c:ext xmlns:c16="http://schemas.microsoft.com/office/drawing/2014/chart" uri="{C3380CC4-5D6E-409C-BE32-E72D297353CC}">
              <c16:uniqueId val="{00000001-DA95-4D8C-B90A-7D9B1072133E}"/>
            </c:ext>
          </c:extLst>
        </c:ser>
        <c:dLbls>
          <c:showLegendKey val="0"/>
          <c:showVal val="0"/>
          <c:showCatName val="0"/>
          <c:showSerName val="0"/>
          <c:showPercent val="0"/>
          <c:showBubbleSize val="0"/>
        </c:dLbls>
        <c:marker val="1"/>
        <c:smooth val="0"/>
        <c:axId val="480983456"/>
        <c:axId val="480981496"/>
      </c:lineChart>
      <c:catAx>
        <c:axId val="48098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496"/>
        <c:crosses val="autoZero"/>
        <c:auto val="1"/>
        <c:lblAlgn val="ctr"/>
        <c:lblOffset val="100"/>
        <c:tickLblSkip val="1"/>
        <c:tickMarkSkip val="1"/>
        <c:noMultiLvlLbl val="0"/>
      </c:catAx>
      <c:valAx>
        <c:axId val="4809814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5.03</c:v>
                </c:pt>
                <c:pt idx="1">
                  <c:v>6.91</c:v>
                </c:pt>
                <c:pt idx="2">
                  <c:v>6.94</c:v>
                </c:pt>
                <c:pt idx="3">
                  <c:v>7.18</c:v>
                </c:pt>
                <c:pt idx="4">
                  <c:v>9.39</c:v>
                </c:pt>
              </c:numCache>
            </c:numRef>
          </c:val>
          <c:extLst xmlns:c16r2="http://schemas.microsoft.com/office/drawing/2015/06/chart">
            <c:ext xmlns:c16="http://schemas.microsoft.com/office/drawing/2014/chart" uri="{C3380CC4-5D6E-409C-BE32-E72D297353CC}">
              <c16:uniqueId val="{00000000-0DB3-45D5-A10B-B1F58B64D7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4.42</c:v>
                </c:pt>
                <c:pt idx="1">
                  <c:v>8.56</c:v>
                </c:pt>
                <c:pt idx="2">
                  <c:v>9.7200000000000006</c:v>
                </c:pt>
                <c:pt idx="3">
                  <c:v>13.74</c:v>
                </c:pt>
                <c:pt idx="4">
                  <c:v>21.53</c:v>
                </c:pt>
              </c:numCache>
            </c:numRef>
          </c:val>
          <c:extLst xmlns:c16r2="http://schemas.microsoft.com/office/drawing/2015/06/chart">
            <c:ext xmlns:c16="http://schemas.microsoft.com/office/drawing/2014/chart" uri="{C3380CC4-5D6E-409C-BE32-E72D297353CC}">
              <c16:uniqueId val="{00000001-0DB3-45D5-A10B-B1F58B64D7FE}"/>
            </c:ext>
          </c:extLst>
        </c:ser>
        <c:dLbls>
          <c:showLegendKey val="0"/>
          <c:showVal val="0"/>
          <c:showCatName val="0"/>
          <c:showSerName val="0"/>
          <c:showPercent val="0"/>
          <c:showBubbleSize val="0"/>
        </c:dLbls>
        <c:gapWidth val="250"/>
        <c:overlap val="100"/>
        <c:axId val="480988160"/>
        <c:axId val="480988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2.68</c:v>
                </c:pt>
                <c:pt idx="1">
                  <c:v>6.14</c:v>
                </c:pt>
                <c:pt idx="2">
                  <c:v>1.34</c:v>
                </c:pt>
                <c:pt idx="3">
                  <c:v>4.1500000000000004</c:v>
                </c:pt>
                <c:pt idx="4">
                  <c:v>10.44</c:v>
                </c:pt>
              </c:numCache>
            </c:numRef>
          </c:val>
          <c:smooth val="0"/>
          <c:extLst xmlns:c16r2="http://schemas.microsoft.com/office/drawing/2015/06/chart">
            <c:ext xmlns:c16="http://schemas.microsoft.com/office/drawing/2014/chart" uri="{C3380CC4-5D6E-409C-BE32-E72D297353CC}">
              <c16:uniqueId val="{00000002-0DB3-45D5-A10B-B1F58B64D7FE}"/>
            </c:ext>
          </c:extLst>
        </c:ser>
        <c:dLbls>
          <c:showLegendKey val="0"/>
          <c:showVal val="0"/>
          <c:showCatName val="0"/>
          <c:showSerName val="0"/>
          <c:showPercent val="0"/>
          <c:showBubbleSize val="0"/>
        </c:dLbls>
        <c:marker val="1"/>
        <c:smooth val="0"/>
        <c:axId val="480988160"/>
        <c:axId val="480988552"/>
      </c:lineChart>
      <c:catAx>
        <c:axId val="4809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8552"/>
        <c:crosses val="autoZero"/>
        <c:auto val="1"/>
        <c:lblAlgn val="ctr"/>
        <c:lblOffset val="100"/>
        <c:tickLblSkip val="1"/>
        <c:tickMarkSkip val="1"/>
        <c:noMultiLvlLbl val="0"/>
      </c:catAx>
      <c:valAx>
        <c:axId val="48098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1.99</c:v>
                </c:pt>
                <c:pt idx="2">
                  <c:v>#N/A</c:v>
                </c:pt>
                <c:pt idx="3">
                  <c:v>0.11</c:v>
                </c:pt>
                <c:pt idx="4">
                  <c:v>#N/A</c:v>
                </c:pt>
                <c:pt idx="5">
                  <c:v>0.1</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0-E1B5-49BE-A863-303F957A24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B5-49BE-A863-303F957A24B4}"/>
            </c:ext>
          </c:extLst>
        </c:ser>
        <c:ser>
          <c:idx val="2"/>
          <c:order val="2"/>
          <c:tx>
            <c:strRef>
              <c:f>データシート!$A$29</c:f>
              <c:strCache>
                <c:ptCount val="1"/>
                <c:pt idx="0">
                  <c:v>通所介護事業特別会計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2-E1B5-49BE-A863-303F957A24B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0.2</c:v>
                </c:pt>
                <c:pt idx="4">
                  <c:v>#N/A</c:v>
                </c:pt>
                <c:pt idx="5">
                  <c:v>0.03</c:v>
                </c:pt>
                <c:pt idx="6">
                  <c:v>#N/A</c:v>
                </c:pt>
                <c:pt idx="7">
                  <c:v>0.14000000000000001</c:v>
                </c:pt>
                <c:pt idx="8">
                  <c:v>#N/A</c:v>
                </c:pt>
                <c:pt idx="9">
                  <c:v>0.28999999999999998</c:v>
                </c:pt>
              </c:numCache>
            </c:numRef>
          </c:val>
          <c:extLst xmlns:c16r2="http://schemas.microsoft.com/office/drawing/2015/06/chart">
            <c:ext xmlns:c16="http://schemas.microsoft.com/office/drawing/2014/chart" uri="{C3380CC4-5D6E-409C-BE32-E72D297353CC}">
              <c16:uniqueId val="{00000003-E1B5-49BE-A863-303F957A24B4}"/>
            </c:ext>
          </c:extLst>
        </c:ser>
        <c:ser>
          <c:idx val="4"/>
          <c:order val="4"/>
          <c:tx>
            <c:strRef>
              <c:f>データシート!$A$31</c:f>
              <c:strCache>
                <c:ptCount val="1"/>
                <c:pt idx="0">
                  <c:v>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0.2</c:v>
                </c:pt>
                <c:pt idx="4">
                  <c:v>#N/A</c:v>
                </c:pt>
                <c:pt idx="5">
                  <c:v>0.33</c:v>
                </c:pt>
                <c:pt idx="6">
                  <c:v>#N/A</c:v>
                </c:pt>
                <c:pt idx="7">
                  <c:v>0.42</c:v>
                </c:pt>
                <c:pt idx="8">
                  <c:v>#N/A</c:v>
                </c:pt>
                <c:pt idx="9">
                  <c:v>0.52</c:v>
                </c:pt>
              </c:numCache>
            </c:numRef>
          </c:val>
          <c:extLst xmlns:c16r2="http://schemas.microsoft.com/office/drawing/2015/06/chart">
            <c:ext xmlns:c16="http://schemas.microsoft.com/office/drawing/2014/chart" uri="{C3380CC4-5D6E-409C-BE32-E72D297353CC}">
              <c16:uniqueId val="{00000004-E1B5-49BE-A863-303F957A24B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1.48</c:v>
                </c:pt>
                <c:pt idx="2">
                  <c:v>#N/A</c:v>
                </c:pt>
                <c:pt idx="3">
                  <c:v>3.34</c:v>
                </c:pt>
                <c:pt idx="4">
                  <c:v>#N/A</c:v>
                </c:pt>
                <c:pt idx="5">
                  <c:v>1.4</c:v>
                </c:pt>
                <c:pt idx="6">
                  <c:v>#N/A</c:v>
                </c:pt>
                <c:pt idx="7">
                  <c:v>0.25</c:v>
                </c:pt>
                <c:pt idx="8">
                  <c:v>#N/A</c:v>
                </c:pt>
                <c:pt idx="9">
                  <c:v>0.56000000000000005</c:v>
                </c:pt>
              </c:numCache>
            </c:numRef>
          </c:val>
          <c:extLst xmlns:c16r2="http://schemas.microsoft.com/office/drawing/2015/06/chart">
            <c:ext xmlns:c16="http://schemas.microsoft.com/office/drawing/2014/chart" uri="{C3380CC4-5D6E-409C-BE32-E72D297353CC}">
              <c16:uniqueId val="{00000005-E1B5-49BE-A863-303F957A24B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1.62</c:v>
                </c:pt>
                <c:pt idx="2">
                  <c:v>#N/A</c:v>
                </c:pt>
                <c:pt idx="3">
                  <c:v>1.56</c:v>
                </c:pt>
                <c:pt idx="4">
                  <c:v>#N/A</c:v>
                </c:pt>
                <c:pt idx="5">
                  <c:v>0.85</c:v>
                </c:pt>
                <c:pt idx="6">
                  <c:v>#N/A</c:v>
                </c:pt>
                <c:pt idx="7">
                  <c:v>0.7</c:v>
                </c:pt>
                <c:pt idx="8">
                  <c:v>#N/A</c:v>
                </c:pt>
                <c:pt idx="9">
                  <c:v>2.31</c:v>
                </c:pt>
              </c:numCache>
            </c:numRef>
          </c:val>
          <c:extLst xmlns:c16r2="http://schemas.microsoft.com/office/drawing/2015/06/chart">
            <c:ext xmlns:c16="http://schemas.microsoft.com/office/drawing/2014/chart" uri="{C3380CC4-5D6E-409C-BE32-E72D297353CC}">
              <c16:uniqueId val="{00000006-E1B5-49BE-A863-303F957A24B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2.57</c:v>
                </c:pt>
                <c:pt idx="4">
                  <c:v>#N/A</c:v>
                </c:pt>
                <c:pt idx="5">
                  <c:v>3.47</c:v>
                </c:pt>
                <c:pt idx="6">
                  <c:v>#N/A</c:v>
                </c:pt>
                <c:pt idx="7">
                  <c:v>4.4000000000000004</c:v>
                </c:pt>
                <c:pt idx="8">
                  <c:v>#N/A</c:v>
                </c:pt>
                <c:pt idx="9">
                  <c:v>4.38</c:v>
                </c:pt>
              </c:numCache>
            </c:numRef>
          </c:val>
          <c:extLst xmlns:c16r2="http://schemas.microsoft.com/office/drawing/2015/06/chart">
            <c:ext xmlns:c16="http://schemas.microsoft.com/office/drawing/2014/chart" uri="{C3380CC4-5D6E-409C-BE32-E72D297353CC}">
              <c16:uniqueId val="{00000007-E1B5-49BE-A863-303F957A24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4.99</c:v>
                </c:pt>
                <c:pt idx="2">
                  <c:v>#N/A</c:v>
                </c:pt>
                <c:pt idx="3">
                  <c:v>6.82</c:v>
                </c:pt>
                <c:pt idx="4">
                  <c:v>#N/A</c:v>
                </c:pt>
                <c:pt idx="5">
                  <c:v>6.84</c:v>
                </c:pt>
                <c:pt idx="6">
                  <c:v>#N/A</c:v>
                </c:pt>
                <c:pt idx="7">
                  <c:v>7.08</c:v>
                </c:pt>
                <c:pt idx="8">
                  <c:v>#N/A</c:v>
                </c:pt>
                <c:pt idx="9">
                  <c:v>9.25</c:v>
                </c:pt>
              </c:numCache>
            </c:numRef>
          </c:val>
          <c:extLst xmlns:c16r2="http://schemas.microsoft.com/office/drawing/2015/06/chart">
            <c:ext xmlns:c16="http://schemas.microsoft.com/office/drawing/2014/chart" uri="{C3380CC4-5D6E-409C-BE32-E72D297353CC}">
              <c16:uniqueId val="{00000008-E1B5-49BE-A863-303F957A24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19.13</c:v>
                </c:pt>
                <c:pt idx="2">
                  <c:v>#N/A</c:v>
                </c:pt>
                <c:pt idx="3">
                  <c:v>19.77</c:v>
                </c:pt>
                <c:pt idx="4">
                  <c:v>#N/A</c:v>
                </c:pt>
                <c:pt idx="5">
                  <c:v>19.32</c:v>
                </c:pt>
                <c:pt idx="6">
                  <c:v>#N/A</c:v>
                </c:pt>
                <c:pt idx="7">
                  <c:v>17.559999999999999</c:v>
                </c:pt>
                <c:pt idx="8">
                  <c:v>#N/A</c:v>
                </c:pt>
                <c:pt idx="9">
                  <c:v>16.97</c:v>
                </c:pt>
              </c:numCache>
            </c:numRef>
          </c:val>
          <c:extLst xmlns:c16r2="http://schemas.microsoft.com/office/drawing/2015/06/chart">
            <c:ext xmlns:c16="http://schemas.microsoft.com/office/drawing/2014/chart" uri="{C3380CC4-5D6E-409C-BE32-E72D297353CC}">
              <c16:uniqueId val="{00000009-E1B5-49BE-A863-303F957A24B4}"/>
            </c:ext>
          </c:extLst>
        </c:ser>
        <c:dLbls>
          <c:showLegendKey val="0"/>
          <c:showVal val="0"/>
          <c:showCatName val="0"/>
          <c:showSerName val="0"/>
          <c:showPercent val="0"/>
          <c:showBubbleSize val="0"/>
        </c:dLbls>
        <c:gapWidth val="150"/>
        <c:overlap val="100"/>
        <c:axId val="480985416"/>
        <c:axId val="480986200"/>
      </c:barChart>
      <c:catAx>
        <c:axId val="48098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6200"/>
        <c:crosses val="autoZero"/>
        <c:auto val="1"/>
        <c:lblAlgn val="ctr"/>
        <c:lblOffset val="100"/>
        <c:tickLblSkip val="1"/>
        <c:tickMarkSkip val="1"/>
        <c:noMultiLvlLbl val="0"/>
      </c:catAx>
      <c:valAx>
        <c:axId val="48098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1265</c:v>
                </c:pt>
                <c:pt idx="5">
                  <c:v>1380</c:v>
                </c:pt>
                <c:pt idx="8">
                  <c:v>1370</c:v>
                </c:pt>
                <c:pt idx="11">
                  <c:v>1357</c:v>
                </c:pt>
                <c:pt idx="14">
                  <c:v>1317</c:v>
                </c:pt>
              </c:numCache>
            </c:numRef>
          </c:val>
          <c:extLst xmlns:c16r2="http://schemas.microsoft.com/office/drawing/2015/06/chart">
            <c:ext xmlns:c16="http://schemas.microsoft.com/office/drawing/2014/chart" uri="{C3380CC4-5D6E-409C-BE32-E72D297353CC}">
              <c16:uniqueId val="{00000000-3BB8-4C8A-9204-7EE0D5F3D7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BB8-4C8A-9204-7EE0D5F3D7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BB8-4C8A-9204-7EE0D5F3D7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B8-4C8A-9204-7EE0D5F3D7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310</c:v>
                </c:pt>
                <c:pt idx="3">
                  <c:v>258</c:v>
                </c:pt>
                <c:pt idx="6">
                  <c:v>232</c:v>
                </c:pt>
                <c:pt idx="9">
                  <c:v>227</c:v>
                </c:pt>
                <c:pt idx="12">
                  <c:v>240</c:v>
                </c:pt>
              </c:numCache>
            </c:numRef>
          </c:val>
          <c:extLst xmlns:c16r2="http://schemas.microsoft.com/office/drawing/2015/06/chart">
            <c:ext xmlns:c16="http://schemas.microsoft.com/office/drawing/2014/chart" uri="{C3380CC4-5D6E-409C-BE32-E72D297353CC}">
              <c16:uniqueId val="{00000004-3BB8-4C8A-9204-7EE0D5F3D7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B8-4C8A-9204-7EE0D5F3D7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BB8-4C8A-9204-7EE0D5F3D7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1505</c:v>
                </c:pt>
                <c:pt idx="3">
                  <c:v>1537</c:v>
                </c:pt>
                <c:pt idx="6">
                  <c:v>1530</c:v>
                </c:pt>
                <c:pt idx="9">
                  <c:v>1490</c:v>
                </c:pt>
                <c:pt idx="12">
                  <c:v>1306</c:v>
                </c:pt>
              </c:numCache>
            </c:numRef>
          </c:val>
          <c:extLst xmlns:c16r2="http://schemas.microsoft.com/office/drawing/2015/06/chart">
            <c:ext xmlns:c16="http://schemas.microsoft.com/office/drawing/2014/chart" uri="{C3380CC4-5D6E-409C-BE32-E72D297353CC}">
              <c16:uniqueId val="{00000007-3BB8-4C8A-9204-7EE0D5F3D708}"/>
            </c:ext>
          </c:extLst>
        </c:ser>
        <c:dLbls>
          <c:showLegendKey val="0"/>
          <c:showVal val="0"/>
          <c:showCatName val="0"/>
          <c:showSerName val="0"/>
          <c:showPercent val="0"/>
          <c:showBubbleSize val="0"/>
        </c:dLbls>
        <c:gapWidth val="100"/>
        <c:overlap val="100"/>
        <c:axId val="480981888"/>
        <c:axId val="48098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550</c:v>
                </c:pt>
                <c:pt idx="2">
                  <c:v>#N/A</c:v>
                </c:pt>
                <c:pt idx="3">
                  <c:v>#N/A</c:v>
                </c:pt>
                <c:pt idx="4">
                  <c:v>415</c:v>
                </c:pt>
                <c:pt idx="5">
                  <c:v>#N/A</c:v>
                </c:pt>
                <c:pt idx="6">
                  <c:v>#N/A</c:v>
                </c:pt>
                <c:pt idx="7">
                  <c:v>392</c:v>
                </c:pt>
                <c:pt idx="8">
                  <c:v>#N/A</c:v>
                </c:pt>
                <c:pt idx="9">
                  <c:v>#N/A</c:v>
                </c:pt>
                <c:pt idx="10">
                  <c:v>360</c:v>
                </c:pt>
                <c:pt idx="11">
                  <c:v>#N/A</c:v>
                </c:pt>
                <c:pt idx="12">
                  <c:v>#N/A</c:v>
                </c:pt>
                <c:pt idx="13">
                  <c:v>229</c:v>
                </c:pt>
                <c:pt idx="14">
                  <c:v>#N/A</c:v>
                </c:pt>
              </c:numCache>
            </c:numRef>
          </c:val>
          <c:smooth val="0"/>
          <c:extLst xmlns:c16r2="http://schemas.microsoft.com/office/drawing/2015/06/chart">
            <c:ext xmlns:c16="http://schemas.microsoft.com/office/drawing/2014/chart" uri="{C3380CC4-5D6E-409C-BE32-E72D297353CC}">
              <c16:uniqueId val="{00000008-3BB8-4C8A-9204-7EE0D5F3D708}"/>
            </c:ext>
          </c:extLst>
        </c:ser>
        <c:dLbls>
          <c:showLegendKey val="0"/>
          <c:showVal val="0"/>
          <c:showCatName val="0"/>
          <c:showSerName val="0"/>
          <c:showPercent val="0"/>
          <c:showBubbleSize val="0"/>
        </c:dLbls>
        <c:marker val="1"/>
        <c:smooth val="0"/>
        <c:axId val="480981888"/>
        <c:axId val="480985024"/>
      </c:lineChart>
      <c:catAx>
        <c:axId val="480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5024"/>
        <c:crosses val="autoZero"/>
        <c:auto val="1"/>
        <c:lblAlgn val="ctr"/>
        <c:lblOffset val="100"/>
        <c:tickLblSkip val="1"/>
        <c:tickMarkSkip val="1"/>
        <c:noMultiLvlLbl val="0"/>
      </c:catAx>
      <c:valAx>
        <c:axId val="48098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12637</c:v>
                </c:pt>
                <c:pt idx="5">
                  <c:v>12559</c:v>
                </c:pt>
                <c:pt idx="8">
                  <c:v>12290</c:v>
                </c:pt>
                <c:pt idx="11">
                  <c:v>12103</c:v>
                </c:pt>
                <c:pt idx="14">
                  <c:v>12089</c:v>
                </c:pt>
              </c:numCache>
            </c:numRef>
          </c:val>
          <c:extLst xmlns:c16r2="http://schemas.microsoft.com/office/drawing/2015/06/chart">
            <c:ext xmlns:c16="http://schemas.microsoft.com/office/drawing/2014/chart" uri="{C3380CC4-5D6E-409C-BE32-E72D297353CC}">
              <c16:uniqueId val="{00000000-7E98-41CB-830A-F3DB4373E2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3350</c:v>
                </c:pt>
                <c:pt idx="5">
                  <c:v>3327</c:v>
                </c:pt>
                <c:pt idx="8">
                  <c:v>3051</c:v>
                </c:pt>
                <c:pt idx="11">
                  <c:v>2976</c:v>
                </c:pt>
                <c:pt idx="14">
                  <c:v>2515</c:v>
                </c:pt>
              </c:numCache>
            </c:numRef>
          </c:val>
          <c:extLst xmlns:c16r2="http://schemas.microsoft.com/office/drawing/2015/06/chart">
            <c:ext xmlns:c16="http://schemas.microsoft.com/office/drawing/2014/chart" uri="{C3380CC4-5D6E-409C-BE32-E72D297353CC}">
              <c16:uniqueId val="{00000001-7E98-41CB-830A-F3DB4373E2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2313</c:v>
                </c:pt>
                <c:pt idx="5">
                  <c:v>2760</c:v>
                </c:pt>
                <c:pt idx="8">
                  <c:v>3178</c:v>
                </c:pt>
                <c:pt idx="11">
                  <c:v>4497</c:v>
                </c:pt>
                <c:pt idx="14">
                  <c:v>5526</c:v>
                </c:pt>
              </c:numCache>
            </c:numRef>
          </c:val>
          <c:extLst xmlns:c16r2="http://schemas.microsoft.com/office/drawing/2015/06/chart">
            <c:ext xmlns:c16="http://schemas.microsoft.com/office/drawing/2014/chart" uri="{C3380CC4-5D6E-409C-BE32-E72D297353CC}">
              <c16:uniqueId val="{00000002-7E98-41CB-830A-F3DB4373E2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98-41CB-830A-F3DB4373E2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98-41CB-830A-F3DB4373E2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126</c:v>
                </c:pt>
                <c:pt idx="3">
                  <c:v>122</c:v>
                </c:pt>
                <c:pt idx="6">
                  <c:v>122</c:v>
                </c:pt>
                <c:pt idx="9">
                  <c:v>122</c:v>
                </c:pt>
                <c:pt idx="12">
                  <c:v>122</c:v>
                </c:pt>
              </c:numCache>
            </c:numRef>
          </c:val>
          <c:extLst xmlns:c16r2="http://schemas.microsoft.com/office/drawing/2015/06/chart">
            <c:ext xmlns:c16="http://schemas.microsoft.com/office/drawing/2014/chart" uri="{C3380CC4-5D6E-409C-BE32-E72D297353CC}">
              <c16:uniqueId val="{00000005-7E98-41CB-830A-F3DB4373E2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3684</c:v>
                </c:pt>
                <c:pt idx="3">
                  <c:v>2908</c:v>
                </c:pt>
                <c:pt idx="6">
                  <c:v>2819</c:v>
                </c:pt>
                <c:pt idx="9">
                  <c:v>2778</c:v>
                </c:pt>
                <c:pt idx="12">
                  <c:v>2813</c:v>
                </c:pt>
              </c:numCache>
            </c:numRef>
          </c:val>
          <c:extLst xmlns:c16r2="http://schemas.microsoft.com/office/drawing/2015/06/chart">
            <c:ext xmlns:c16="http://schemas.microsoft.com/office/drawing/2014/chart" uri="{C3380CC4-5D6E-409C-BE32-E72D297353CC}">
              <c16:uniqueId val="{00000006-7E98-41CB-830A-F3DB4373E2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E98-41CB-830A-F3DB4373E2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4250</c:v>
                </c:pt>
                <c:pt idx="3">
                  <c:v>3789</c:v>
                </c:pt>
                <c:pt idx="6">
                  <c:v>3146</c:v>
                </c:pt>
                <c:pt idx="9">
                  <c:v>2690</c:v>
                </c:pt>
                <c:pt idx="12">
                  <c:v>2316</c:v>
                </c:pt>
              </c:numCache>
            </c:numRef>
          </c:val>
          <c:extLst xmlns:c16r2="http://schemas.microsoft.com/office/drawing/2015/06/chart">
            <c:ext xmlns:c16="http://schemas.microsoft.com/office/drawing/2014/chart" uri="{C3380CC4-5D6E-409C-BE32-E72D297353CC}">
              <c16:uniqueId val="{00000008-7E98-41CB-830A-F3DB4373E2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E98-41CB-830A-F3DB4373E2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17416</c:v>
                </c:pt>
                <c:pt idx="3">
                  <c:v>17016</c:v>
                </c:pt>
                <c:pt idx="6">
                  <c:v>16633</c:v>
                </c:pt>
                <c:pt idx="9">
                  <c:v>16303</c:v>
                </c:pt>
                <c:pt idx="12">
                  <c:v>16246</c:v>
                </c:pt>
              </c:numCache>
            </c:numRef>
          </c:val>
          <c:extLst xmlns:c16r2="http://schemas.microsoft.com/office/drawing/2015/06/chart">
            <c:ext xmlns:c16="http://schemas.microsoft.com/office/drawing/2014/chart" uri="{C3380CC4-5D6E-409C-BE32-E72D297353CC}">
              <c16:uniqueId val="{0000000A-7E98-41CB-830A-F3DB4373E204}"/>
            </c:ext>
          </c:extLst>
        </c:ser>
        <c:dLbls>
          <c:showLegendKey val="0"/>
          <c:showVal val="0"/>
          <c:showCatName val="0"/>
          <c:showSerName val="0"/>
          <c:showPercent val="0"/>
          <c:showBubbleSize val="0"/>
        </c:dLbls>
        <c:gapWidth val="100"/>
        <c:overlap val="100"/>
        <c:axId val="506343872"/>
        <c:axId val="50635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7177</c:v>
                </c:pt>
                <c:pt idx="2">
                  <c:v>#N/A</c:v>
                </c:pt>
                <c:pt idx="3">
                  <c:v>#N/A</c:v>
                </c:pt>
                <c:pt idx="4">
                  <c:v>5190</c:v>
                </c:pt>
                <c:pt idx="5">
                  <c:v>#N/A</c:v>
                </c:pt>
                <c:pt idx="6">
                  <c:v>#N/A</c:v>
                </c:pt>
                <c:pt idx="7">
                  <c:v>4202</c:v>
                </c:pt>
                <c:pt idx="8">
                  <c:v>#N/A</c:v>
                </c:pt>
                <c:pt idx="9">
                  <c:v>#N/A</c:v>
                </c:pt>
                <c:pt idx="10">
                  <c:v>2317</c:v>
                </c:pt>
                <c:pt idx="11">
                  <c:v>#N/A</c:v>
                </c:pt>
                <c:pt idx="12">
                  <c:v>#N/A</c:v>
                </c:pt>
                <c:pt idx="13">
                  <c:v>1367</c:v>
                </c:pt>
                <c:pt idx="14">
                  <c:v>#N/A</c:v>
                </c:pt>
              </c:numCache>
            </c:numRef>
          </c:val>
          <c:smooth val="0"/>
          <c:extLst xmlns:c16r2="http://schemas.microsoft.com/office/drawing/2015/06/chart">
            <c:ext xmlns:c16="http://schemas.microsoft.com/office/drawing/2014/chart" uri="{C3380CC4-5D6E-409C-BE32-E72D297353CC}">
              <c16:uniqueId val="{0000000B-7E98-41CB-830A-F3DB4373E204}"/>
            </c:ext>
          </c:extLst>
        </c:ser>
        <c:dLbls>
          <c:showLegendKey val="0"/>
          <c:showVal val="0"/>
          <c:showCatName val="0"/>
          <c:showSerName val="0"/>
          <c:showPercent val="0"/>
          <c:showBubbleSize val="0"/>
        </c:dLbls>
        <c:marker val="1"/>
        <c:smooth val="0"/>
        <c:axId val="506343872"/>
        <c:axId val="506350928"/>
      </c:lineChart>
      <c:catAx>
        <c:axId val="5063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50928"/>
        <c:crosses val="autoZero"/>
        <c:auto val="1"/>
        <c:lblAlgn val="ctr"/>
        <c:lblOffset val="100"/>
        <c:tickLblSkip val="1"/>
        <c:tickMarkSkip val="1"/>
        <c:noMultiLvlLbl val="0"/>
      </c:catAx>
      <c:valAx>
        <c:axId val="50635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865</c:v>
                </c:pt>
                <c:pt idx="1">
                  <c:v>1215</c:v>
                </c:pt>
                <c:pt idx="2">
                  <c:v>1945</c:v>
                </c:pt>
              </c:numCache>
            </c:numRef>
          </c:val>
          <c:extLst xmlns:c16r2="http://schemas.microsoft.com/office/drawing/2015/06/chart">
            <c:ext xmlns:c16="http://schemas.microsoft.com/office/drawing/2014/chart" uri="{C3380CC4-5D6E-409C-BE32-E72D297353CC}">
              <c16:uniqueId val="{00000000-7AD4-46CF-8702-509EEE2E0B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AD4-46CF-8702-509EEE2E0B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2291</c:v>
                </c:pt>
                <c:pt idx="1">
                  <c:v>2984</c:v>
                </c:pt>
                <c:pt idx="2">
                  <c:v>3270</c:v>
                </c:pt>
              </c:numCache>
            </c:numRef>
          </c:val>
          <c:extLst xmlns:c16r2="http://schemas.microsoft.com/office/drawing/2015/06/chart">
            <c:ext xmlns:c16="http://schemas.microsoft.com/office/drawing/2014/chart" uri="{C3380CC4-5D6E-409C-BE32-E72D297353CC}">
              <c16:uniqueId val="{00000002-7AD4-46CF-8702-509EEE2E0B40}"/>
            </c:ext>
          </c:extLst>
        </c:ser>
        <c:dLbls>
          <c:showLegendKey val="0"/>
          <c:showVal val="0"/>
          <c:showCatName val="0"/>
          <c:showSerName val="0"/>
          <c:showPercent val="0"/>
          <c:showBubbleSize val="0"/>
        </c:dLbls>
        <c:gapWidth val="120"/>
        <c:overlap val="100"/>
        <c:axId val="506345832"/>
        <c:axId val="506347792"/>
      </c:barChart>
      <c:catAx>
        <c:axId val="506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7792"/>
        <c:crosses val="autoZero"/>
        <c:auto val="1"/>
        <c:lblAlgn val="ctr"/>
        <c:lblOffset val="100"/>
        <c:tickLblSkip val="1"/>
        <c:tickMarkSkip val="1"/>
        <c:noMultiLvlLbl val="0"/>
      </c:catAx>
      <c:valAx>
        <c:axId val="506347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3A-478A-B822-F8B8D9700260}"/>
                </c:ext>
                <c:ext xmlns:c15="http://schemas.microsoft.com/office/drawing/2012/chart" uri="{CE6537A1-D6FC-4f65-9D91-7224C49458BB}">
                  <c15:dlblFieldTable>
                    <c15:dlblFTEntry>
                      <c15:txfldGUID>{79F9FACC-25C1-45E9-8F3D-5652D4D6813F}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3A-478A-B822-F8B8D9700260}"/>
                </c:ext>
                <c:ext xmlns:c15="http://schemas.microsoft.com/office/drawing/2012/chart" uri="{CE6537A1-D6FC-4f65-9D91-7224C49458BB}">
                  <c15:dlblFieldTable>
                    <c15:dlblFTEntry>
                      <c15:txfldGUID>{103BD97E-D7E0-4DC5-89F9-10CE51BBB26D}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3A-478A-B822-F8B8D9700260}"/>
                </c:ext>
                <c:ext xmlns:c15="http://schemas.microsoft.com/office/drawing/2012/chart" uri="{CE6537A1-D6FC-4f65-9D91-7224C49458BB}">
                  <c15:dlblFieldTable>
                    <c15:dlblFTEntry>
                      <c15:txfldGUID>{12C626DC-CDDE-42CA-8C24-EDB249D27A22}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3A-478A-B822-F8B8D9700260}"/>
                </c:ext>
                <c:ext xmlns:c15="http://schemas.microsoft.com/office/drawing/2012/chart" uri="{CE6537A1-D6FC-4f65-9D91-7224C49458BB}">
                  <c15:dlblFieldTable>
                    <c15:dlblFTEntry>
                      <c15:txfldGUID>{00AB416B-FFA6-4E51-9896-FCD0A757DD58}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3A-478A-B822-F8B8D9700260}"/>
                </c:ext>
                <c:ext xmlns:c15="http://schemas.microsoft.com/office/drawing/2012/chart" uri="{CE6537A1-D6FC-4f65-9D91-7224C49458BB}">
                  <c15:dlblFieldTable>
                    <c15:dlblFTEntry>
                      <c15:txfldGUID>{71E9A867-A279-4FB2-ADAE-E6F4190ADD91}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3A-478A-B822-F8B8D9700260}"/>
                </c:ext>
                <c:ext xmlns:c15="http://schemas.microsoft.com/office/drawing/2012/chart" uri="{CE6537A1-D6FC-4f65-9D91-7224C49458BB}">
                  <c15:dlblFieldTable>
                    <c15:dlblFTEntry>
                      <c15:txfldGUID>{0FDEBC20-E468-41C4-A36C-0FF391C0A39B}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3A-478A-B822-F8B8D9700260}"/>
                </c:ext>
                <c:ext xmlns:c15="http://schemas.microsoft.com/office/drawing/2012/chart" uri="{CE6537A1-D6FC-4f65-9D91-7224C49458BB}">
                  <c15:dlblFieldTable>
                    <c15:dlblFTEntry>
                      <c15:txfldGUID>{9D68B640-311C-408B-BEC8-EABA77A6BFAA}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3A-478A-B822-F8B8D9700260}"/>
                </c:ext>
                <c:ext xmlns:c15="http://schemas.microsoft.com/office/drawing/2012/chart" uri="{CE6537A1-D6FC-4f65-9D91-7224C49458BB}">
                  <c15:dlblFieldTable>
                    <c15:dlblFTEntry>
                      <c15:txfldGUID>{EF7F9361-E3DE-45FB-BE80-DB23CA7CAC00}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3A-478A-B822-F8B8D9700260}"/>
                </c:ext>
                <c:ext xmlns:c15="http://schemas.microsoft.com/office/drawing/2012/chart" uri="{CE6537A1-D6FC-4f65-9D91-7224C49458BB}">
                  <c15:dlblFieldTable>
                    <c15:dlblFTEntry>
                      <c15:txfldGUID>{1E8652F8-47B6-4E82-8429-A3F7E8DF7562}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c:v>
                </c:pt>
                <c:pt idx="16">
                  <c:v>64.8</c:v>
                </c:pt>
                <c:pt idx="24">
                  <c:v>66.2</c:v>
                </c:pt>
                <c:pt idx="32">
                  <c:v>67.3</c:v>
                </c:pt>
              </c:numCache>
            </c:numRef>
          </c:xVal>
          <c:yVal>
            <c:numRef>
              <c:f>公会計指標分析・財政指標組合せ分析表!$BP$51:$DC$51</c:f>
              <c:numCache>
                <c:formatCode>#,##0.0;"▲ "#,##0.0</c:formatCode>
                <c:ptCount val="40"/>
                <c:pt idx="8">
                  <c:v>66.599999999999994</c:v>
                </c:pt>
                <c:pt idx="16">
                  <c:v>53.5</c:v>
                </c:pt>
                <c:pt idx="24">
                  <c:v>29.6</c:v>
                </c:pt>
                <c:pt idx="32">
                  <c:v>16.899999999999999</c:v>
                </c:pt>
              </c:numCache>
            </c:numRef>
          </c:yVal>
          <c:smooth val="0"/>
          <c:extLst xmlns:c16r2="http://schemas.microsoft.com/office/drawing/2015/06/chart">
            <c:ext xmlns:c16="http://schemas.microsoft.com/office/drawing/2014/chart" uri="{C3380CC4-5D6E-409C-BE32-E72D297353CC}">
              <c16:uniqueId val="{00000009-3D3A-478A-B822-F8B8D97002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3A-478A-B822-F8B8D9700260}"/>
                </c:ext>
                <c:ext xmlns:c15="http://schemas.microsoft.com/office/drawing/2012/chart" uri="{CE6537A1-D6FC-4f65-9D91-7224C49458BB}">
                  <c15:dlblFieldTable>
                    <c15:dlblFTEntry>
                      <c15:txfldGUID>{3C821F52-D708-44E9-9DAD-4B942E3221FA}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3A-478A-B822-F8B8D9700260}"/>
                </c:ext>
                <c:ext xmlns:c15="http://schemas.microsoft.com/office/drawing/2012/chart" uri="{CE6537A1-D6FC-4f65-9D91-7224C49458BB}">
                  <c15:dlblFieldTable>
                    <c15:dlblFTEntry>
                      <c15:txfldGUID>{637A7769-4144-4F88-9750-E305E7AC4456}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3A-478A-B822-F8B8D9700260}"/>
                </c:ext>
                <c:ext xmlns:c15="http://schemas.microsoft.com/office/drawing/2012/chart" uri="{CE6537A1-D6FC-4f65-9D91-7224C49458BB}">
                  <c15:dlblFieldTable>
                    <c15:dlblFTEntry>
                      <c15:txfldGUID>{B419DB52-E114-4EEB-861E-EA836D401348}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3A-478A-B822-F8B8D9700260}"/>
                </c:ext>
                <c:ext xmlns:c15="http://schemas.microsoft.com/office/drawing/2012/chart" uri="{CE6537A1-D6FC-4f65-9D91-7224C49458BB}">
                  <c15:dlblFieldTable>
                    <c15:dlblFTEntry>
                      <c15:txfldGUID>{DA8E1FA5-C72A-4823-A00F-AB2D5536F8B2}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3A-478A-B822-F8B8D9700260}"/>
                </c:ext>
                <c:ext xmlns:c15="http://schemas.microsoft.com/office/drawing/2012/chart" uri="{CE6537A1-D6FC-4f65-9D91-7224C49458BB}">
                  <c15:dlblFieldTable>
                    <c15:dlblFTEntry>
                      <c15:txfldGUID>{1DE43B92-EBA0-4DEF-9E6C-127D357CB247}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3A-478A-B822-F8B8D9700260}"/>
                </c:ext>
                <c:ext xmlns:c15="http://schemas.microsoft.com/office/drawing/2012/chart" uri="{CE6537A1-D6FC-4f65-9D91-7224C49458BB}">
                  <c15:dlblFieldTable>
                    <c15:dlblFTEntry>
                      <c15:txfldGUID>{61E3AEA9-2073-4AAA-8889-1DD56C31A5C7}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3A-478A-B822-F8B8D9700260}"/>
                </c:ext>
                <c:ext xmlns:c15="http://schemas.microsoft.com/office/drawing/2012/chart" uri="{CE6537A1-D6FC-4f65-9D91-7224C49458BB}">
                  <c15:dlblFieldTable>
                    <c15:dlblFTEntry>
                      <c15:txfldGUID>{F12727DB-51E4-481B-BB2D-956C6210BBC8}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3A-478A-B822-F8B8D9700260}"/>
                </c:ext>
                <c:ext xmlns:c15="http://schemas.microsoft.com/office/drawing/2012/chart" uri="{CE6537A1-D6FC-4f65-9D91-7224C49458BB}">
                  <c15:dlblFieldTable>
                    <c15:dlblFTEntry>
                      <c15:txfldGUID>{255DEDA3-DBCE-456B-B333-8BBD3413D614}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3A-478A-B822-F8B8D9700260}"/>
                </c:ext>
                <c:ext xmlns:c15="http://schemas.microsoft.com/office/drawing/2012/chart" uri="{CE6537A1-D6FC-4f65-9D91-7224C49458BB}">
                  <c15:dlblFieldTable>
                    <c15:dlblFTEntry>
                      <c15:txfldGUID>{F22101C9-BF69-4342-A6E7-B3E112676152}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59.9</c:v>
                </c:pt>
                <c:pt idx="24">
                  <c:v>60.1</c:v>
                </c:pt>
                <c:pt idx="32">
                  <c:v>61.8</c:v>
                </c:pt>
              </c:numCache>
            </c:numRef>
          </c:xVal>
          <c:yVal>
            <c:numRef>
              <c:f>公会計指標分析・財政指標組合せ分析表!$BP$55:$DC$55</c:f>
              <c:numCache>
                <c:formatCode>#,##0.0;"▲ "#,##0.0</c:formatCode>
                <c:ptCount val="40"/>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3D3A-478A-B822-F8B8D9700260}"/>
            </c:ext>
          </c:extLst>
        </c:ser>
        <c:dLbls>
          <c:showLegendKey val="0"/>
          <c:showVal val="1"/>
          <c:showCatName val="0"/>
          <c:showSerName val="0"/>
          <c:showPercent val="0"/>
          <c:showBubbleSize val="0"/>
        </c:dLbls>
        <c:axId val="506348184"/>
        <c:axId val="506346224"/>
      </c:scatterChart>
      <c:valAx>
        <c:axId val="506348184"/>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6224"/>
        <c:crosses val="autoZero"/>
        <c:crossBetween val="midCat"/>
      </c:valAx>
      <c:valAx>
        <c:axId val="506346224"/>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8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27-42EC-B7D1-CCB2EC01C06F}"/>
                </c:ext>
                <c:ext xmlns:c15="http://schemas.microsoft.com/office/drawing/2012/chart" uri="{CE6537A1-D6FC-4f65-9D91-7224C49458BB}">
                  <c15:dlblFieldTable>
                    <c15:dlblFTEntry>
                      <c15:txfldGUID>{88BADB86-6327-48E6-B343-2EEE17B9829A}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27-42EC-B7D1-CCB2EC01C06F}"/>
                </c:ext>
                <c:ext xmlns:c15="http://schemas.microsoft.com/office/drawing/2012/chart" uri="{CE6537A1-D6FC-4f65-9D91-7224C49458BB}">
                  <c15:dlblFieldTable>
                    <c15:dlblFTEntry>
                      <c15:txfldGUID>{EC54699F-2ABE-44D6-A262-0FCEFE13E0D5}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27-42EC-B7D1-CCB2EC01C06F}"/>
                </c:ext>
                <c:ext xmlns:c15="http://schemas.microsoft.com/office/drawing/2012/chart" uri="{CE6537A1-D6FC-4f65-9D91-7224C49458BB}">
                  <c15:dlblFieldTable>
                    <c15:dlblFTEntry>
                      <c15:txfldGUID>{17C1968D-0A4E-4F56-894F-DA37D6C81ED9}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27-42EC-B7D1-CCB2EC01C06F}"/>
                </c:ext>
                <c:ext xmlns:c15="http://schemas.microsoft.com/office/drawing/2012/chart" uri="{CE6537A1-D6FC-4f65-9D91-7224C49458BB}">
                  <c15:dlblFieldTable>
                    <c15:dlblFTEntry>
                      <c15:txfldGUID>{B492CE9E-0025-4B42-8142-7068C71A17E8}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27-42EC-B7D1-CCB2EC01C06F}"/>
                </c:ext>
                <c:ext xmlns:c15="http://schemas.microsoft.com/office/drawing/2012/chart" uri="{CE6537A1-D6FC-4f65-9D91-7224C49458BB}">
                  <c15:dlblFieldTable>
                    <c15:dlblFTEntry>
                      <c15:txfldGUID>{13693466-3066-4B40-BDDA-AD30F45F9FF6}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27-42EC-B7D1-CCB2EC01C06F}"/>
                </c:ext>
                <c:ext xmlns:c15="http://schemas.microsoft.com/office/drawing/2012/chart" uri="{CE6537A1-D6FC-4f65-9D91-7224C49458BB}">
                  <c15:dlblFieldTable>
                    <c15:dlblFTEntry>
                      <c15:txfldGUID>{08CE9C92-C006-4760-8313-BFE64249B95B}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27-42EC-B7D1-CCB2EC01C06F}"/>
                </c:ext>
                <c:ext xmlns:c15="http://schemas.microsoft.com/office/drawing/2012/chart" uri="{CE6537A1-D6FC-4f65-9D91-7224C49458BB}">
                  <c15:dlblFieldTable>
                    <c15:dlblFTEntry>
                      <c15:txfldGUID>{69933BA6-F053-497D-987D-904DDC0BC7A6}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27-42EC-B7D1-CCB2EC01C06F}"/>
                </c:ext>
                <c:ext xmlns:c15="http://schemas.microsoft.com/office/drawing/2012/chart" uri="{CE6537A1-D6FC-4f65-9D91-7224C49458BB}">
                  <c15:dlblFieldTable>
                    <c15:dlblFTEntry>
                      <c15:txfldGUID>{9A3FEFF5-AA97-411A-9A6C-BCB4AE1A76DA}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27-42EC-B7D1-CCB2EC01C06F}"/>
                </c:ext>
                <c:ext xmlns:c15="http://schemas.microsoft.com/office/drawing/2012/chart" uri="{CE6537A1-D6FC-4f65-9D91-7224C49458BB}">
                  <c15:dlblFieldTable>
                    <c15:dlblFTEntry>
                      <c15:txfldGUID>{B1685FF6-28A6-4E93-B189-CE68597DB0AA}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5.8</c:v>
                </c:pt>
                <c:pt idx="24">
                  <c:v>4.9000000000000004</c:v>
                </c:pt>
                <c:pt idx="32">
                  <c:v>4.0999999999999996</c:v>
                </c:pt>
              </c:numCache>
            </c:numRef>
          </c:xVal>
          <c:yVal>
            <c:numRef>
              <c:f>公会計指標分析・財政指標組合せ分析表!$BP$73:$DC$73</c:f>
              <c:numCache>
                <c:formatCode>#,##0.0;"▲ "#,##0.0</c:formatCode>
                <c:ptCount val="40"/>
                <c:pt idx="0">
                  <c:v>92.9</c:v>
                </c:pt>
                <c:pt idx="8">
                  <c:v>66.599999999999994</c:v>
                </c:pt>
                <c:pt idx="16">
                  <c:v>53.5</c:v>
                </c:pt>
                <c:pt idx="24">
                  <c:v>29.6</c:v>
                </c:pt>
                <c:pt idx="32">
                  <c:v>16.899999999999999</c:v>
                </c:pt>
              </c:numCache>
            </c:numRef>
          </c:yVal>
          <c:smooth val="0"/>
          <c:extLst xmlns:c16r2="http://schemas.microsoft.com/office/drawing/2015/06/chart">
            <c:ext xmlns:c16="http://schemas.microsoft.com/office/drawing/2014/chart" uri="{C3380CC4-5D6E-409C-BE32-E72D297353CC}">
              <c16:uniqueId val="{00000009-7F27-42EC-B7D1-CCB2EC01C0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27-42EC-B7D1-CCB2EC01C06F}"/>
                </c:ext>
                <c:ext xmlns:c15="http://schemas.microsoft.com/office/drawing/2012/chart" uri="{CE6537A1-D6FC-4f65-9D91-7224C49458BB}">
                  <c15:dlblFieldTable>
                    <c15:dlblFTEntry>
                      <c15:txfldGUID>{028F54D1-BD70-4120-A1D1-1685B6797552}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27-42EC-B7D1-CCB2EC01C06F}"/>
                </c:ext>
                <c:ext xmlns:c15="http://schemas.microsoft.com/office/drawing/2012/chart" uri="{CE6537A1-D6FC-4f65-9D91-7224C49458BB}">
                  <c15:dlblFieldTable>
                    <c15:dlblFTEntry>
                      <c15:txfldGUID>{88F34C24-A208-4B0C-92BE-2F18E730160A}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27-42EC-B7D1-CCB2EC01C06F}"/>
                </c:ext>
                <c:ext xmlns:c15="http://schemas.microsoft.com/office/drawing/2012/chart" uri="{CE6537A1-D6FC-4f65-9D91-7224C49458BB}">
                  <c15:dlblFieldTable>
                    <c15:dlblFTEntry>
                      <c15:txfldGUID>{B3F6BA61-BCF8-4DDA-8457-E987A7D1D1C3}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27-42EC-B7D1-CCB2EC01C06F}"/>
                </c:ext>
                <c:ext xmlns:c15="http://schemas.microsoft.com/office/drawing/2012/chart" uri="{CE6537A1-D6FC-4f65-9D91-7224C49458BB}">
                  <c15:dlblFieldTable>
                    <c15:dlblFTEntry>
                      <c15:txfldGUID>{C0BA84A4-80C0-4D4A-A474-8E680E45F397}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27-42EC-B7D1-CCB2EC01C06F}"/>
                </c:ext>
                <c:ext xmlns:c15="http://schemas.microsoft.com/office/drawing/2012/chart" uri="{CE6537A1-D6FC-4f65-9D91-7224C49458BB}">
                  <c15:dlblFieldTable>
                    <c15:dlblFTEntry>
                      <c15:txfldGUID>{BC095721-1232-46D3-9B7D-20F1FA704BB3}</c15:txfldGUID>
                      <c15:f>#REF!</c15:f>
                      <c15:dlblFieldTableCache>
                        <c:ptCount val="1"/>
                        <c:pt idx="0">
                          <c:v>#REF!</c:v>
                        </c:pt>
                      </c15:dlblFieldTableCache>
                    </c15:dlblFTEntry>
                  </c15:dlblFieldTable>
                  <c15:showDataLabelsRange val="0"/>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27-42EC-B7D1-CCB2EC01C06F}"/>
                </c:ext>
                <c:ext xmlns:c15="http://schemas.microsoft.com/office/drawing/2012/chart" uri="{CE6537A1-D6FC-4f65-9D91-7224C49458BB}">
                  <c15:dlblFieldTable>
                    <c15:dlblFTEntry>
                      <c15:txfldGUID>{65637BE1-45B9-4134-9331-107F0378347E}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88298401474007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27-42EC-B7D1-CCB2EC01C06F}"/>
                </c:ext>
                <c:ext xmlns:c15="http://schemas.microsoft.com/office/drawing/2012/chart" uri="{CE6537A1-D6FC-4f65-9D91-7224C49458BB}">
                  <c15:dlblFieldTable>
                    <c15:dlblFTEntry>
                      <c15:txfldGUID>{A017B256-E829-488B-BC12-24B363EE99A6}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27-42EC-B7D1-CCB2EC01C06F}"/>
                </c:ext>
                <c:ext xmlns:c15="http://schemas.microsoft.com/office/drawing/2012/chart" uri="{CE6537A1-D6FC-4f65-9D91-7224C49458BB}">
                  <c15:dlblFieldTable>
                    <c15:dlblFTEntry>
                      <c15:txfldGUID>{068B6C81-BBA8-46F8-925E-3F062626DCC7}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27-42EC-B7D1-CCB2EC01C06F}"/>
                </c:ext>
                <c:ext xmlns:c15="http://schemas.microsoft.com/office/drawing/2012/chart" uri="{CE6537A1-D6FC-4f65-9D91-7224C49458BB}">
                  <c15:dlblFieldTable>
                    <c15:dlblFTEntry>
                      <c15:txfldGUID>{DA4FB344-26FB-4471-B33A-CEB794DA1CCB}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7F27-42EC-B7D1-CCB2EC01C06F}"/>
            </c:ext>
          </c:extLst>
        </c:ser>
        <c:dLbls>
          <c:showLegendKey val="0"/>
          <c:showVal val="1"/>
          <c:showCatName val="0"/>
          <c:showSerName val="0"/>
          <c:showPercent val="0"/>
          <c:showBubbleSize val="0"/>
        </c:dLbls>
        <c:axId val="506344264"/>
        <c:axId val="506349360"/>
      </c:scatterChart>
      <c:valAx>
        <c:axId val="506344264"/>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9360"/>
        <c:crosses val="autoZero"/>
        <c:crossBetween val="midCat"/>
      </c:valAx>
      <c:valAx>
        <c:axId val="5063493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4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実質公債費比率の分子は、元利償還金の減少により、４年連続して減となっている。引き続き堅実な財政運営に努め、新規借入額が償還額を上回らないようにすることで、借入残高の減少を図っていく。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将来負担額で大きく占めている「地方債の現在高」については、新たな借入額がその年度の償還額を上回らないよう努めているため、年々減少している。</a:t>
          </a:r>
        </a:p>
        <a:p>
          <a:r>
            <a:rPr kumimoji="1" lang="ja-JP" altLang="en-US" sz="1400">
              <a:latin typeface="ＭＳ ゴシック" pitchFamily="49" charset="-128"/>
              <a:ea typeface="ＭＳ ゴシック" pitchFamily="49" charset="-128"/>
            </a:rPr>
            <a:t>「公営企業債等繰入見込額」の減の主な理由は、公共下水道事業会計の将来負担額の減によるものである。</a:t>
          </a:r>
        </a:p>
        <a:p>
          <a:r>
            <a:rPr kumimoji="1" lang="ja-JP" altLang="en-US" sz="1400">
              <a:latin typeface="ＭＳ ゴシック" pitchFamily="49" charset="-128"/>
              <a:ea typeface="ＭＳ ゴシック" pitchFamily="49" charset="-128"/>
            </a:rPr>
            <a:t>一方、充当可能財源等は「充当可能基金」が、財政調整基金等の積立額が前年度の決算剰余金やふるさと寄附等によって、大幅な増となっている。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神奈川県南足柄市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資源の保全や緑化の推進などの財源として、「足柄グリーン文化基金」を３，５００万円取り崩したが、ふるさと寄附の歳入増により「公共施設建設、修繕等基金」、「まちづくり基金」及び「財政調整基金」に積み立てることができ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・ふるさと寄附の使途希望に応じて、個々の特定目的基金に積み立てていくとともに、基金の目的に沿った事業の財源として有効に活用していく。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・横溝千鶴子教育基金：教育の分野において有為な人材の育成を図り、教育の振興に寄与する。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・足柄グリーン文化基金：本市の貴重な文化遺産である緑資源を保全するとともに、緑化の推進等を図る。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・足柄グリーン文化基金：市の財政状況を踏まえ、緑資源の保全や緑化の推進に係る事業を遂行していくための財源として、元金を活用するため、３，５００万円を取り崩したことによる減。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・公共施設建設、修繕等基金：公共施設の老朽化に対応するため、ふるさと寄附等の財源を積み立てたことによる増。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・まちづくり基金：各種まちづくり事業を実施するため、ふるさと寄附等の財源を積み立てたことによる増。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・公共施設建設、修繕等基金：ふるさと寄附等の歳入増がある場合は、毎年度積み立て、翌年度以降の公共施設修繕等の費用に充てていく。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・まちづくり基金：ふるさと寄附等の歳入増がある場合は、毎年度積み立て、翌年度以降のまちづくり事業を実施する費用に充てていく。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・前年度の決算剰余金やふるさと寄附等の増に基づき積み立てたため。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・法人市民税等の変動や災害対応等の備えとして財政規模に見合った残高が確保できるよう努めていく。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290F549-F875-451A-8D58-CA01B5651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1D0F484-B93F-4A7C-8369-037FB00E0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356E873D-7351-49A5-B053-1713EC29A34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C6ED09A-FBD9-49E3-8E94-057F608D79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0F1E632-B125-4B03-BC7A-6120E2A2391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9FE3C9D-FD2E-467D-9A1F-9E351008E8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D18F5CC-AFBE-484C-AEC1-AF0361AD40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6EEFC2F4-5DE7-407F-AA31-898FABFCBB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75B6EC5-69E6-4C68-9F52-5A60B5E880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7A45E9B-3BC8-40B4-8306-1A7D54BFCF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39C5C01-A41F-473E-A6D1-AF6C4CC204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E6D1D2CA-E1DE-4AFE-BF6A-9A1DB9A20C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C26CAE73-1223-4944-8350-C2E385CA1C0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0EE3971-FB20-47B2-AE11-0DA2BDABB29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A89C18E-7046-419A-8973-9E681413B1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861B076-0F03-41A2-90C7-ECBE0F19C9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F46148C-9050-4BA6-88A2-F305FED6C0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CFDDD072-0C0B-4AAC-9B68-089993B3FB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D875737-A099-4CC8-9EDB-FC8200C91E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524C29C-ADC8-4DE3-86FD-996E918EBE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7994121-A417-49FD-81D0-C456CF5697F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078DBF9-BB27-4B38-B82B-4E244F3E89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715A1A0D-543E-4A4F-A113-262A233392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DA1CE8A-48B8-404E-A516-C94ADBF3D3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22DAA59A-2738-415A-8B0D-E0EA7FFEA91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BF5EA98-97EF-4191-AE98-8020B855D6D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B29A7A4-C2B4-4108-91D8-643CBE7C83B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C20941DE-606A-41F2-A812-385AF7201C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0D8BA67-E23A-490A-879C-30AE674B19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37B7230C-2A36-4D8C-8E84-607C4369D10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586E22F7-5F71-4480-BDC3-EA78132620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7252DE15-D46E-44E8-BB4F-36AF9293BF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C335F34E-BCAC-4792-9889-AB4DA6B090C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FD71C4C8-EE23-4FFD-8C4B-6948468D7A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84F5F28-C4C1-4124-9BA2-F247154A62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E05CCFD8-1331-47B4-9441-A5E875F5043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D6AD1615-0DCE-473C-BA85-57FDE63470D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F23B7DB9-6585-45EE-8608-849DAAAF8E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63CA7939-070D-4A30-9FD0-EE35944FD8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AB17EA4-8464-443B-957F-B92758087B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46192236-AEE9-4337-91BB-4FD8AA9E0F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2C78AB6A-3566-4FCB-B45B-42A655C02F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7B88C45F-943D-43AE-A356-1E28651CA5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53E3F3F3-9352-453F-A338-1207FE8F4D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B5CA834F-D38C-43DD-B326-0CAAA7A04C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74195B60-CD25-4151-A631-A865F48765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98E0DB6F-CF4A-4316-A024-E90917D5473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年々、公共施設の老朽化が進んでおり、有形固定資産の減価償却率は類似団体平均よりも高い数値で推移している。平成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年度に策定した公共施設等総合管理計画のもと、公共施設の長寿命化などに取り組んでいるが、今後も長期的な視点で改修を進めていく必要がある。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DE6E0872-23BF-4360-AD98-FC03684830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633FB1F1-8E6E-4233-9B99-2CDEE490FE3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7BA04528-6B07-4F4F-B44D-B2E04286C4C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1262DD09-3782-45B4-98AE-E4F253BC5D4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9C75CE64-6306-4E3E-A94B-B57F015A040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CB8C47F9-27DF-4E64-BD1E-82D3750EE4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40738929-B750-4C1D-8327-C78F72D4BFA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13448CF4-A43A-427D-996E-BBEE30ABF4B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F82AAF81-66FA-43D7-B12A-A15BBD3BD0A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3AD1B254-5922-4839-8E1F-65E77FA8998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C193F89F-7E3E-420B-8006-25E67FC0FE3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4D4B7DB4-B700-4FA8-90D1-74E35421929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381C5146-14C6-4E6D-B6F9-47D06A37CEA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9FFAC2F2-5765-43BC-BA83-C2544686A7C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466DBE17-9030-4267-9BE9-E76F9BDFE20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F42F6C26-F87A-4B0D-AAEE-6CF304BC1A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5E5A95AF-15ED-49BF-95C2-F2686E58257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FE3ACD12-5403-475B-8C33-D51E524B129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xmlns="" id="{EE1A1332-04DE-4E4C-AFA2-5A0B63844E66}"/>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xmlns="" id="{4B027B32-644B-4966-BB31-680BB2469042}"/>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xmlns="" id="{B43ECFE7-85DE-4EB6-8A2F-E43DB9BC7CD5}"/>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xmlns="" id="{DB59F3A3-F15A-4CC9-801B-5AAA7608C95D}"/>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xmlns="" id="{37D22849-B472-486B-9895-0FFEA9C03AE5}"/>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xmlns="" id="{CFDEDF05-E354-4086-B266-2BB32FC9E1E1}"/>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xmlns="" id="{CA68E2A2-3063-406B-BB30-7C9BAC1A585D}"/>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xmlns="" id="{7FB9FF02-8F41-40CF-8E22-5B8CE73DDA73}"/>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xmlns="" id="{58568B59-160C-420D-9F99-A8CE5FEBA22B}"/>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xmlns="" id="{CF9B744B-1D5D-49EA-A490-50B805FC2B8A}"/>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xmlns="" id="{6AB6E93C-DB03-4B6A-A4AE-CC3F4340C6B2}"/>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696E8DC-2709-46CE-83DB-4B8C1E172E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CA8C4D7E-AAAE-425A-81F2-47CB01623CF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F565EB38-3544-40FC-87BC-F4B041817A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364CEF34-21FD-475E-9198-460736D923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26C913BA-6AE1-4C48-BB82-08C0440744B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103142</xdr:rowOff>
    </xdr:from>
    <xdr:to>
      <xdr:col>23</xdr:col>
      <xdr:colOff>136525</xdr:colOff>
      <xdr:row>33</xdr:row>
      <xdr:rowOff>33292</xdr:rowOff>
    </xdr:to>
    <xdr:sp macro="" textlink="">
      <xdr:nvSpPr>
        <xdr:cNvPr id="83" name="楕円 82">
          <a:extLst>
            <a:ext uri="{FF2B5EF4-FFF2-40B4-BE49-F238E27FC236}">
              <a16:creationId xmlns:a16="http://schemas.microsoft.com/office/drawing/2014/main" xmlns="" id="{E621F811-4947-43D0-874B-2E4129B0C02D}"/>
            </a:ext>
          </a:extLst>
        </xdr:cNvPr>
        <xdr:cNvSpPr/>
      </xdr:nvSpPr>
      <xdr:spPr>
        <a:xfrm>
          <a:off x="47117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81569</xdr:rowOff>
    </xdr:from>
    <xdr:ext cx="405111" cy="259045"/>
    <xdr:sp macro="" textlink="">
      <xdr:nvSpPr>
        <xdr:cNvPr id="84" name="有形固定資産減価償却率該当値テキスト">
          <a:extLst>
            <a:ext uri="{FF2B5EF4-FFF2-40B4-BE49-F238E27FC236}">
              <a16:creationId xmlns:a16="http://schemas.microsoft.com/office/drawing/2014/main" xmlns="" id="{30A4181E-0C6D-4DA3-A964-A2F7EC6DDAFD}"/>
            </a:ext>
          </a:extLst>
        </xdr:cNvPr>
        <xdr:cNvSpPr txBox="1"/>
      </xdr:nvSpPr>
      <xdr:spPr>
        <a:xfrm>
          <a:off x="4813300" y="6339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5" name="楕円 84">
          <a:extLst>
            <a:ext uri="{FF2B5EF4-FFF2-40B4-BE49-F238E27FC236}">
              <a16:creationId xmlns:a16="http://schemas.microsoft.com/office/drawing/2014/main" xmlns="" id="{AE42DEDE-2F8F-4F5F-BF2F-6ED1628A5AAD}"/>
            </a:ext>
          </a:extLst>
        </xdr:cNvPr>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153942</xdr:rowOff>
    </xdr:to>
    <xdr:cxnSp macro="">
      <xdr:nvCxnSpPr>
        <xdr:cNvPr id="86" name="直線コネクタ 85">
          <a:extLst>
            <a:ext uri="{FF2B5EF4-FFF2-40B4-BE49-F238E27FC236}">
              <a16:creationId xmlns:a16="http://schemas.microsoft.com/office/drawing/2014/main" xmlns="" id="{5AE28C7F-4926-44A0-B570-834C0987B41C}"/>
            </a:ext>
          </a:extLst>
        </xdr:cNvPr>
        <xdr:cNvCxnSpPr/>
      </xdr:nvCxnSpPr>
      <xdr:spPr>
        <a:xfrm>
          <a:off x="4051300" y="637794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7" name="楕円 86">
          <a:extLst>
            <a:ext uri="{FF2B5EF4-FFF2-40B4-BE49-F238E27FC236}">
              <a16:creationId xmlns:a16="http://schemas.microsoft.com/office/drawing/2014/main" xmlns="" id="{4A8DE775-878B-4697-8EC8-FDA367C6E4AF}"/>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120015</xdr:rowOff>
    </xdr:to>
    <xdr:cxnSp macro="">
      <xdr:nvCxnSpPr>
        <xdr:cNvPr id="88" name="直線コネクタ 87">
          <a:extLst>
            <a:ext uri="{FF2B5EF4-FFF2-40B4-BE49-F238E27FC236}">
              <a16:creationId xmlns:a16="http://schemas.microsoft.com/office/drawing/2014/main" xmlns="" id="{5B496224-FF6A-4534-8E96-B5DBC0A525CE}"/>
            </a:ext>
          </a:extLst>
        </xdr:cNvPr>
        <xdr:cNvCxnSpPr/>
      </xdr:nvCxnSpPr>
      <xdr:spPr>
        <a:xfrm>
          <a:off x="3289300" y="63347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89" name="楕円 88">
          <a:extLst>
            <a:ext uri="{FF2B5EF4-FFF2-40B4-BE49-F238E27FC236}">
              <a16:creationId xmlns:a16="http://schemas.microsoft.com/office/drawing/2014/main" xmlns="" id="{22F14B49-2D81-4442-9480-8D4AB21A75C4}"/>
            </a:ext>
          </a:extLst>
        </xdr:cNvPr>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76835</xdr:rowOff>
    </xdr:to>
    <xdr:cxnSp macro="">
      <xdr:nvCxnSpPr>
        <xdr:cNvPr id="90" name="直線コネクタ 89">
          <a:extLst>
            <a:ext uri="{FF2B5EF4-FFF2-40B4-BE49-F238E27FC236}">
              <a16:creationId xmlns:a16="http://schemas.microsoft.com/office/drawing/2014/main" xmlns="" id="{90F0F4A6-25B3-4895-91D6-205553436525}"/>
            </a:ext>
          </a:extLst>
        </xdr:cNvPr>
        <xdr:cNvCxnSpPr/>
      </xdr:nvCxnSpPr>
      <xdr:spPr>
        <a:xfrm>
          <a:off x="2527300" y="62792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1" name="n_1aveValue有形固定資産減価償却率">
          <a:extLst>
            <a:ext uri="{FF2B5EF4-FFF2-40B4-BE49-F238E27FC236}">
              <a16:creationId xmlns:a16="http://schemas.microsoft.com/office/drawing/2014/main" xmlns="" id="{31CC6E84-E242-4A72-8D08-D3C04DB90B12}"/>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2" name="n_2aveValue有形固定資産減価償却率">
          <a:extLst>
            <a:ext uri="{FF2B5EF4-FFF2-40B4-BE49-F238E27FC236}">
              <a16:creationId xmlns:a16="http://schemas.microsoft.com/office/drawing/2014/main" xmlns="" id="{97F88F5E-C7FF-4E6C-95DE-723406AD6DD8}"/>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3" name="n_3aveValue有形固定資産減価償却率">
          <a:extLst>
            <a:ext uri="{FF2B5EF4-FFF2-40B4-BE49-F238E27FC236}">
              <a16:creationId xmlns:a16="http://schemas.microsoft.com/office/drawing/2014/main" xmlns="" id="{8F6E68ED-C9BD-43E9-BECA-722760BF061C}"/>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4" name="n_4aveValue有形固定資産減価償却率">
          <a:extLst>
            <a:ext uri="{FF2B5EF4-FFF2-40B4-BE49-F238E27FC236}">
              <a16:creationId xmlns:a16="http://schemas.microsoft.com/office/drawing/2014/main" xmlns="" id="{05074CBB-1079-44BF-B6CA-9232869FB207}"/>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a:extLst>
            <a:ext uri="{FF2B5EF4-FFF2-40B4-BE49-F238E27FC236}">
              <a16:creationId xmlns:a16="http://schemas.microsoft.com/office/drawing/2014/main" xmlns="" id="{E8D5EDF4-D61B-45A3-B1DA-615208025391}"/>
            </a:ext>
          </a:extLst>
        </xdr:cNvPr>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6" name="n_2mainValue有形固定資産減価償却率">
          <a:extLst>
            <a:ext uri="{FF2B5EF4-FFF2-40B4-BE49-F238E27FC236}">
              <a16:creationId xmlns:a16="http://schemas.microsoft.com/office/drawing/2014/main" xmlns="" id="{E058CF15-77EC-448E-81CE-D10CCCE835BC}"/>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7" name="n_3mainValue有形固定資産減価償却率">
          <a:extLst>
            <a:ext uri="{FF2B5EF4-FFF2-40B4-BE49-F238E27FC236}">
              <a16:creationId xmlns:a16="http://schemas.microsoft.com/office/drawing/2014/main" xmlns="" id="{5B763FA0-B918-43F6-87A9-582A5E76487E}"/>
            </a:ext>
          </a:extLst>
        </xdr:cNvPr>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xmlns="" id="{9D5D2462-B456-48F2-A1D5-BE1A802EC2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xmlns="" id="{7C9DBE0B-99D9-4BD0-B442-D35653C5FAB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xmlns="" id="{52590A09-83E8-4863-92C8-F8566CF27B1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xmlns="" id="{C38C4297-33E2-46A4-B4D9-F697838B1F9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xmlns="" id="{28381DA3-5AC2-4E34-8E4B-5B388A45266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xmlns="" id="{F2357E54-422F-4D37-9699-D7157EFCC22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xmlns="" id="{B8100EBA-847B-4E33-B7DC-078A3376EA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xmlns="" id="{FA193D00-36D0-41C9-8CF3-2AE1DBF32B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xmlns="" id="{AF3D8CC1-D575-4F92-9DB1-69C7EF281E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xmlns="" id="{854C7162-27FD-4D6A-8001-57E2219835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xmlns="" id="{F182DC2A-FBFA-4C93-8229-7ED844010C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xmlns="" id="{82707CDC-50AB-467A-8887-6DD5BCEEB5E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xmlns="" id="{2D39E065-E084-46C6-B5B5-B90C62BD9D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いるが、市債発行額をその年度の元金償還金以内に抑制することで、市債残高の減少に努めている。経常経費充当財源が増となったことにより、令和２年度の比率は増加したが、将来負担額の減少により、今後の比率は減少していく見込み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xmlns="" id="{8391A1E1-D011-4AEF-9CA4-046F71E7261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xmlns="" id="{AB1328B7-D516-4202-85CD-02D1118583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xmlns="" id="{1BB3A980-0502-4CA9-84CE-5E878F02CB1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xmlns="" id="{497DC048-F7AD-45FC-A7D0-B098D5FDB30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xmlns="" id="{4A459E61-F76C-4C1F-8DD0-322AB673AE3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xmlns="" id="{8C9CBFE8-B83E-4460-958D-76B648C74CE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xmlns="" id="{CC0F86F7-558F-48A6-93A0-6B9696A0BBD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xmlns="" id="{87BC3CDD-ACFE-44F2-83A1-51A2A766BFB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xmlns="" id="{A7212323-B0F1-40C6-981C-F91692BCCC5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xmlns="" id="{115938A9-FD65-405A-9B41-78F71D233DB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xmlns="" id="{274B1253-CC69-4341-B5C7-F79F1A243E0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xmlns="" id="{4349E8AB-DCE7-431C-B8D2-F3A433236E0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xmlns="" id="{DCF8247F-4797-4FBC-9B1D-D70642CF61F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xmlns="" id="{059A5ECA-B0AE-4C47-BE17-1A4CBA6958F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5" name="テキスト ボックス 124">
          <a:extLst>
            <a:ext uri="{FF2B5EF4-FFF2-40B4-BE49-F238E27FC236}">
              <a16:creationId xmlns:a16="http://schemas.microsoft.com/office/drawing/2014/main" xmlns="" id="{911302A5-93D7-46DE-BFE8-C0BFBA98B03E}"/>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xmlns="" id="{0D512E28-2B19-4B0D-B7A5-918C66B469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7" name="テキスト ボックス 126">
          <a:extLst>
            <a:ext uri="{FF2B5EF4-FFF2-40B4-BE49-F238E27FC236}">
              <a16:creationId xmlns:a16="http://schemas.microsoft.com/office/drawing/2014/main" xmlns="" id="{0738BAB1-4571-4266-9345-76B20A8B451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BF7CFB65-D881-4129-A139-21AC582B4F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29" name="直線コネクタ 128">
          <a:extLst>
            <a:ext uri="{FF2B5EF4-FFF2-40B4-BE49-F238E27FC236}">
              <a16:creationId xmlns:a16="http://schemas.microsoft.com/office/drawing/2014/main" xmlns="" id="{67A000C5-A4CC-4B13-AE37-8827BBA4AD54}"/>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0" name="債務償還比率最小値テキスト">
          <a:extLst>
            <a:ext uri="{FF2B5EF4-FFF2-40B4-BE49-F238E27FC236}">
              <a16:creationId xmlns:a16="http://schemas.microsoft.com/office/drawing/2014/main" xmlns="" id="{12C525B5-EAF9-483A-9F3B-AE809F0B2CF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1" name="直線コネクタ 130">
          <a:extLst>
            <a:ext uri="{FF2B5EF4-FFF2-40B4-BE49-F238E27FC236}">
              <a16:creationId xmlns:a16="http://schemas.microsoft.com/office/drawing/2014/main" xmlns="" id="{FBCAB26E-A403-4AD8-85E9-0819C06F9F6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2" name="債務償還比率最大値テキスト">
          <a:extLst>
            <a:ext uri="{FF2B5EF4-FFF2-40B4-BE49-F238E27FC236}">
              <a16:creationId xmlns:a16="http://schemas.microsoft.com/office/drawing/2014/main" xmlns="" id="{DBE0248B-AA06-4349-BB61-821300C7AD85}"/>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3" name="直線コネクタ 132">
          <a:extLst>
            <a:ext uri="{FF2B5EF4-FFF2-40B4-BE49-F238E27FC236}">
              <a16:creationId xmlns:a16="http://schemas.microsoft.com/office/drawing/2014/main" xmlns="" id="{A2CF4EEE-7C1D-41C7-A5F9-7E8077BA0752}"/>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4" name="債務償還比率平均値テキスト">
          <a:extLst>
            <a:ext uri="{FF2B5EF4-FFF2-40B4-BE49-F238E27FC236}">
              <a16:creationId xmlns:a16="http://schemas.microsoft.com/office/drawing/2014/main" xmlns="" id="{D3721889-7062-4627-AA62-CFE222685986}"/>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5" name="フローチャート: 判断 134">
          <a:extLst>
            <a:ext uri="{FF2B5EF4-FFF2-40B4-BE49-F238E27FC236}">
              <a16:creationId xmlns:a16="http://schemas.microsoft.com/office/drawing/2014/main" xmlns="" id="{EC366CB7-F1C1-419C-B3DB-78A02AF2DD5E}"/>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6" name="フローチャート: 判断 135">
          <a:extLst>
            <a:ext uri="{FF2B5EF4-FFF2-40B4-BE49-F238E27FC236}">
              <a16:creationId xmlns:a16="http://schemas.microsoft.com/office/drawing/2014/main" xmlns="" id="{29CC923A-33F9-49BB-86D3-BB7698A7D61E}"/>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37" name="フローチャート: 判断 136">
          <a:extLst>
            <a:ext uri="{FF2B5EF4-FFF2-40B4-BE49-F238E27FC236}">
              <a16:creationId xmlns:a16="http://schemas.microsoft.com/office/drawing/2014/main" xmlns="" id="{1E4490D0-940A-42A5-8DA8-9D21C82D997B}"/>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38" name="フローチャート: 判断 137">
          <a:extLst>
            <a:ext uri="{FF2B5EF4-FFF2-40B4-BE49-F238E27FC236}">
              <a16:creationId xmlns:a16="http://schemas.microsoft.com/office/drawing/2014/main" xmlns="" id="{932CB5B3-7CED-4E38-B357-4937CFA03E96}"/>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39" name="フローチャート: 判断 138">
          <a:extLst>
            <a:ext uri="{FF2B5EF4-FFF2-40B4-BE49-F238E27FC236}">
              <a16:creationId xmlns:a16="http://schemas.microsoft.com/office/drawing/2014/main" xmlns="" id="{6FA90CB3-5353-49F2-85DB-05EC7ACE3652}"/>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F7737D2F-E244-4B71-8FAB-CC27589543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D623DE9C-FA50-4A60-AC63-223943D934F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7739449-F8FB-4F4C-BA47-344FBFEFFB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BAA4D027-7164-43D9-B6F7-9CD9D959706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FD92CDCC-80A3-4071-970E-E5A3DD837D6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65514</xdr:rowOff>
    </xdr:from>
    <xdr:to>
      <xdr:col>76</xdr:col>
      <xdr:colOff>73025</xdr:colOff>
      <xdr:row>32</xdr:row>
      <xdr:rowOff>167114</xdr:rowOff>
    </xdr:to>
    <xdr:sp macro="" textlink="">
      <xdr:nvSpPr>
        <xdr:cNvPr id="145" name="楕円 144">
          <a:extLst>
            <a:ext uri="{FF2B5EF4-FFF2-40B4-BE49-F238E27FC236}">
              <a16:creationId xmlns:a16="http://schemas.microsoft.com/office/drawing/2014/main" xmlns="" id="{836427CC-1236-43F9-B762-048D0E3BB5E6}"/>
            </a:ext>
          </a:extLst>
        </xdr:cNvPr>
        <xdr:cNvSpPr/>
      </xdr:nvSpPr>
      <xdr:spPr>
        <a:xfrm>
          <a:off x="14744700" y="63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43941</xdr:rowOff>
    </xdr:from>
    <xdr:ext cx="469744" cy="259045"/>
    <xdr:sp macro="" textlink="">
      <xdr:nvSpPr>
        <xdr:cNvPr id="146" name="債務償還比率該当値テキスト">
          <a:extLst>
            <a:ext uri="{FF2B5EF4-FFF2-40B4-BE49-F238E27FC236}">
              <a16:creationId xmlns:a16="http://schemas.microsoft.com/office/drawing/2014/main" xmlns="" id="{84845DC8-F2C7-456F-82D2-7FDBD894AB3A}"/>
            </a:ext>
          </a:extLst>
        </xdr:cNvPr>
        <xdr:cNvSpPr txBox="1"/>
      </xdr:nvSpPr>
      <xdr:spPr>
        <a:xfrm>
          <a:off x="14846300" y="63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115906</xdr:rowOff>
    </xdr:from>
    <xdr:to>
      <xdr:col>72</xdr:col>
      <xdr:colOff>123825</xdr:colOff>
      <xdr:row>32</xdr:row>
      <xdr:rowOff>46056</xdr:rowOff>
    </xdr:to>
    <xdr:sp macro="" textlink="">
      <xdr:nvSpPr>
        <xdr:cNvPr id="147" name="楕円 146">
          <a:extLst>
            <a:ext uri="{FF2B5EF4-FFF2-40B4-BE49-F238E27FC236}">
              <a16:creationId xmlns:a16="http://schemas.microsoft.com/office/drawing/2014/main" xmlns="" id="{6AC1051D-22A1-4FF1-BDCB-2638D6971640}"/>
            </a:ext>
          </a:extLst>
        </xdr:cNvPr>
        <xdr:cNvSpPr/>
      </xdr:nvSpPr>
      <xdr:spPr>
        <a:xfrm>
          <a:off x="14033500" y="62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166706</xdr:rowOff>
    </xdr:from>
    <xdr:to>
      <xdr:col>76</xdr:col>
      <xdr:colOff>22225</xdr:colOff>
      <xdr:row>32</xdr:row>
      <xdr:rowOff>116314</xdr:rowOff>
    </xdr:to>
    <xdr:cxnSp macro="">
      <xdr:nvCxnSpPr>
        <xdr:cNvPr id="148" name="直線コネクタ 147">
          <a:extLst>
            <a:ext uri="{FF2B5EF4-FFF2-40B4-BE49-F238E27FC236}">
              <a16:creationId xmlns:a16="http://schemas.microsoft.com/office/drawing/2014/main" xmlns="" id="{D8CF2F3A-52DD-448F-8286-13C6832ED894}"/>
            </a:ext>
          </a:extLst>
        </xdr:cNvPr>
        <xdr:cNvCxnSpPr/>
      </xdr:nvCxnSpPr>
      <xdr:spPr>
        <a:xfrm>
          <a:off x="14084300" y="6253181"/>
          <a:ext cx="711200" cy="1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95586</xdr:rowOff>
    </xdr:from>
    <xdr:to>
      <xdr:col>68</xdr:col>
      <xdr:colOff>123825</xdr:colOff>
      <xdr:row>33</xdr:row>
      <xdr:rowOff>25736</xdr:rowOff>
    </xdr:to>
    <xdr:sp macro="" textlink="">
      <xdr:nvSpPr>
        <xdr:cNvPr id="149" name="楕円 148">
          <a:extLst>
            <a:ext uri="{FF2B5EF4-FFF2-40B4-BE49-F238E27FC236}">
              <a16:creationId xmlns:a16="http://schemas.microsoft.com/office/drawing/2014/main" xmlns="" id="{19CE8D42-9C66-4119-B7A4-0F13E0559948}"/>
            </a:ext>
          </a:extLst>
        </xdr:cNvPr>
        <xdr:cNvSpPr/>
      </xdr:nvSpPr>
      <xdr:spPr>
        <a:xfrm>
          <a:off x="13271500" y="63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166706</xdr:rowOff>
    </xdr:from>
    <xdr:to>
      <xdr:col>72</xdr:col>
      <xdr:colOff>73025</xdr:colOff>
      <xdr:row>32</xdr:row>
      <xdr:rowOff>146386</xdr:rowOff>
    </xdr:to>
    <xdr:cxnSp macro="">
      <xdr:nvCxnSpPr>
        <xdr:cNvPr id="150" name="直線コネクタ 149">
          <a:extLst>
            <a:ext uri="{FF2B5EF4-FFF2-40B4-BE49-F238E27FC236}">
              <a16:creationId xmlns:a16="http://schemas.microsoft.com/office/drawing/2014/main" xmlns="" id="{4F7DA36F-AF86-4B58-AAB7-DFA4447C6AD6}"/>
            </a:ext>
          </a:extLst>
        </xdr:cNvPr>
        <xdr:cNvCxnSpPr/>
      </xdr:nvCxnSpPr>
      <xdr:spPr>
        <a:xfrm flipV="1">
          <a:off x="13322300" y="6253181"/>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16165</xdr:rowOff>
    </xdr:from>
    <xdr:to>
      <xdr:col>64</xdr:col>
      <xdr:colOff>123825</xdr:colOff>
      <xdr:row>32</xdr:row>
      <xdr:rowOff>117765</xdr:rowOff>
    </xdr:to>
    <xdr:sp macro="" textlink="">
      <xdr:nvSpPr>
        <xdr:cNvPr id="151" name="楕円 150">
          <a:extLst>
            <a:ext uri="{FF2B5EF4-FFF2-40B4-BE49-F238E27FC236}">
              <a16:creationId xmlns:a16="http://schemas.microsoft.com/office/drawing/2014/main" xmlns="" id="{FF2EAE76-63AF-4FE6-AF17-093EF4A80CD0}"/>
            </a:ext>
          </a:extLst>
        </xdr:cNvPr>
        <xdr:cNvSpPr/>
      </xdr:nvSpPr>
      <xdr:spPr>
        <a:xfrm>
          <a:off x="12509500" y="62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66965</xdr:rowOff>
    </xdr:from>
    <xdr:to>
      <xdr:col>68</xdr:col>
      <xdr:colOff>73025</xdr:colOff>
      <xdr:row>32</xdr:row>
      <xdr:rowOff>146386</xdr:rowOff>
    </xdr:to>
    <xdr:cxnSp macro="">
      <xdr:nvCxnSpPr>
        <xdr:cNvPr id="152" name="直線コネクタ 151">
          <a:extLst>
            <a:ext uri="{FF2B5EF4-FFF2-40B4-BE49-F238E27FC236}">
              <a16:creationId xmlns:a16="http://schemas.microsoft.com/office/drawing/2014/main" xmlns="" id="{0716BAAE-019D-491A-BF3B-432717A7A514}"/>
            </a:ext>
          </a:extLst>
        </xdr:cNvPr>
        <xdr:cNvCxnSpPr/>
      </xdr:nvCxnSpPr>
      <xdr:spPr>
        <a:xfrm>
          <a:off x="12560300" y="6324890"/>
          <a:ext cx="762000" cy="7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84863</xdr:rowOff>
    </xdr:from>
    <xdr:to>
      <xdr:col>60</xdr:col>
      <xdr:colOff>123825</xdr:colOff>
      <xdr:row>35</xdr:row>
      <xdr:rowOff>15013</xdr:rowOff>
    </xdr:to>
    <xdr:sp macro="" textlink="">
      <xdr:nvSpPr>
        <xdr:cNvPr id="153" name="楕円 152">
          <a:extLst>
            <a:ext uri="{FF2B5EF4-FFF2-40B4-BE49-F238E27FC236}">
              <a16:creationId xmlns:a16="http://schemas.microsoft.com/office/drawing/2014/main" xmlns="" id="{1A681A38-5D5A-4ED2-9DFD-4F10DA116681}"/>
            </a:ext>
          </a:extLst>
        </xdr:cNvPr>
        <xdr:cNvSpPr/>
      </xdr:nvSpPr>
      <xdr:spPr>
        <a:xfrm>
          <a:off x="11747500" y="668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66965</xdr:rowOff>
    </xdr:from>
    <xdr:to>
      <xdr:col>64</xdr:col>
      <xdr:colOff>73025</xdr:colOff>
      <xdr:row>34</xdr:row>
      <xdr:rowOff>135663</xdr:rowOff>
    </xdr:to>
    <xdr:cxnSp macro="">
      <xdr:nvCxnSpPr>
        <xdr:cNvPr id="154" name="直線コネクタ 153">
          <a:extLst>
            <a:ext uri="{FF2B5EF4-FFF2-40B4-BE49-F238E27FC236}">
              <a16:creationId xmlns:a16="http://schemas.microsoft.com/office/drawing/2014/main" xmlns="" id="{DF1DB5C4-EAF7-4CEA-AAB3-31F3E6DADED0}"/>
            </a:ext>
          </a:extLst>
        </xdr:cNvPr>
        <xdr:cNvCxnSpPr/>
      </xdr:nvCxnSpPr>
      <xdr:spPr>
        <a:xfrm flipV="1">
          <a:off x="11798300" y="6324890"/>
          <a:ext cx="762000" cy="4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5" name="n_1aveValue債務償還比率">
          <a:extLst>
            <a:ext uri="{FF2B5EF4-FFF2-40B4-BE49-F238E27FC236}">
              <a16:creationId xmlns:a16="http://schemas.microsoft.com/office/drawing/2014/main" xmlns="" id="{5EA6C769-D880-4748-B1E3-531262C7B59C}"/>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6" name="n_2aveValue債務償還比率">
          <a:extLst>
            <a:ext uri="{FF2B5EF4-FFF2-40B4-BE49-F238E27FC236}">
              <a16:creationId xmlns:a16="http://schemas.microsoft.com/office/drawing/2014/main" xmlns="" id="{5F40B297-F0AC-498D-9499-E4762C7F1592}"/>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57" name="n_3aveValue債務償還比率">
          <a:extLst>
            <a:ext uri="{FF2B5EF4-FFF2-40B4-BE49-F238E27FC236}">
              <a16:creationId xmlns:a16="http://schemas.microsoft.com/office/drawing/2014/main" xmlns="" id="{A5D72577-7592-4595-8ACF-3309D8389E68}"/>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58" name="n_4aveValue債務償還比率">
          <a:extLst>
            <a:ext uri="{FF2B5EF4-FFF2-40B4-BE49-F238E27FC236}">
              <a16:creationId xmlns:a16="http://schemas.microsoft.com/office/drawing/2014/main" xmlns="" id="{BD324011-294F-436F-AC95-42253E9BAB1C}"/>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37183</xdr:rowOff>
    </xdr:from>
    <xdr:ext cx="469744" cy="259045"/>
    <xdr:sp macro="" textlink="">
      <xdr:nvSpPr>
        <xdr:cNvPr id="159" name="n_1mainValue債務償還比率">
          <a:extLst>
            <a:ext uri="{FF2B5EF4-FFF2-40B4-BE49-F238E27FC236}">
              <a16:creationId xmlns:a16="http://schemas.microsoft.com/office/drawing/2014/main" xmlns="" id="{42FC49B3-7F19-433F-B7C0-E8B3A470B7B3}"/>
            </a:ext>
          </a:extLst>
        </xdr:cNvPr>
        <xdr:cNvSpPr txBox="1"/>
      </xdr:nvSpPr>
      <xdr:spPr>
        <a:xfrm>
          <a:off x="13836727" y="62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16863</xdr:rowOff>
    </xdr:from>
    <xdr:ext cx="469744" cy="259045"/>
    <xdr:sp macro="" textlink="">
      <xdr:nvSpPr>
        <xdr:cNvPr id="160" name="n_2mainValue債務償還比率">
          <a:extLst>
            <a:ext uri="{FF2B5EF4-FFF2-40B4-BE49-F238E27FC236}">
              <a16:creationId xmlns:a16="http://schemas.microsoft.com/office/drawing/2014/main" xmlns="" id="{2E55663C-0BF9-4BB0-BC2F-FA52E82D66F0}"/>
            </a:ext>
          </a:extLst>
        </xdr:cNvPr>
        <xdr:cNvSpPr txBox="1"/>
      </xdr:nvSpPr>
      <xdr:spPr>
        <a:xfrm>
          <a:off x="13087427" y="64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108892</xdr:rowOff>
    </xdr:from>
    <xdr:ext cx="469744" cy="259045"/>
    <xdr:sp macro="" textlink="">
      <xdr:nvSpPr>
        <xdr:cNvPr id="161" name="n_3mainValue債務償還比率">
          <a:extLst>
            <a:ext uri="{FF2B5EF4-FFF2-40B4-BE49-F238E27FC236}">
              <a16:creationId xmlns:a16="http://schemas.microsoft.com/office/drawing/2014/main" xmlns="" id="{A0660DCE-6AA5-433A-A366-14BAA3E7B6C8}"/>
            </a:ext>
          </a:extLst>
        </xdr:cNvPr>
        <xdr:cNvSpPr txBox="1"/>
      </xdr:nvSpPr>
      <xdr:spPr>
        <a:xfrm>
          <a:off x="12325427" y="63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6140</xdr:rowOff>
    </xdr:from>
    <xdr:ext cx="560923" cy="259045"/>
    <xdr:sp macro="" textlink="">
      <xdr:nvSpPr>
        <xdr:cNvPr id="162" name="n_4mainValue債務償還比率">
          <a:extLst>
            <a:ext uri="{FF2B5EF4-FFF2-40B4-BE49-F238E27FC236}">
              <a16:creationId xmlns:a16="http://schemas.microsoft.com/office/drawing/2014/main" xmlns="" id="{F452CFAA-9B36-4A56-97E5-264E5B39FA3F}"/>
            </a:ext>
          </a:extLst>
        </xdr:cNvPr>
        <xdr:cNvSpPr txBox="1"/>
      </xdr:nvSpPr>
      <xdr:spPr>
        <a:xfrm>
          <a:off x="11517838" y="67784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DD56FA61-8038-4D3D-802D-DCA9ABAA60F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29490230-1AC5-43E6-A519-4A31F69361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0108A7E8-1C84-4662-862C-48B72B49DA0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D7481DBE-0117-48D9-9286-080766F38D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F6D603BC-18CC-49E3-B678-F2EAC77BB6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26D24902-F47C-454E-A1DE-242937AF44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950E3A1-2398-465D-955E-7AAEA89EBF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937873A-83F3-4034-9BA6-E45991E733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4181C6C-F6CB-48C7-BA40-F378E4BDFC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7DBA28B-2FBA-41A8-9E59-41C604BACF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F7BD1A7-9A99-4C42-987A-D188E47DFB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A793FBC-4F28-45EF-B02D-5692D42B5F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7F04946-D758-46A3-93BD-8616A0D602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6FD9E65-9984-491C-8884-9F04AAD46E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D7871B3-85B6-43A1-A805-A325A98746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0BCC102-C4EF-492C-ABCF-872E2BCB76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8CFFB8E-BA78-4021-A615-6EE75DC1C9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02A97D4-A147-417A-A233-64A327F141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F9E9EAB-7678-49CA-B20F-849A025D8F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13A988F-50F8-44BB-9BBC-FA809082AF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CB242F5-998F-4E0B-81B2-B81D10D0E5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D6AF364-B7DC-4BC3-90A4-24A6104ED8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9288990-727D-4E8A-A56B-A96875835C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72AA7C7-1BA2-4EAA-8D2F-0FDCA9C334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7840D0A-592F-459A-AA75-8B4BEECC65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BC20810-9B73-4FEA-AF43-570F74E6A8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B5E73D8-B64A-41BD-80C9-2BD4FDE724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135CC04-D9E0-4C6C-B521-E1EB19501D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5CDA1D2-ED14-4953-9107-11BF084359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8718CAF-502A-45C8-8D97-4A271CDB27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4B2297A-741B-4422-8A32-55C0C04D6A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44811FA-1686-4DBD-B619-F16028281A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B8A981A-C696-4B6D-8786-09BEFBC39D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E02F3CD-D130-43F0-AE97-BB43DDCE09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5F2673C-738A-4AF8-A4F6-A4445A36BD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F58DAD7-3952-4113-B08C-DD594766E09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8422FB4-978F-4812-89C6-E6F40ADCE1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DD11D6C-2F39-460C-A1BF-9CE47E8040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456C87C-7273-44D3-AA51-E8D4456392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25BFB67-0E0C-4CEA-9D36-A9550EAA32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25BF8DE-3712-4237-AB9C-EFC908CBE7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E48935A-E761-40BF-86F8-679B0C9B8E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3702AB4-4D11-4E0C-AA69-BE5C93FBEC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3918AB1-742A-41EA-AACE-55A3FC3911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827DD92-0582-476E-96A3-ECBFF5D77B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C80DF23-3A7F-4EAD-943B-A17BE77E8E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3B9448-77B2-4062-9776-C08B351C24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F59B954-6D34-4F44-9099-15F5DF399A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83C42FF2-89AE-4754-A785-DB25E6D3A9C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7E38A588-2847-49A1-9A80-FB042A38D26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B5760BF8-2365-47B0-8E8A-C268CB6468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163A121A-8109-44CC-B7D0-C4F95E7F6F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37A24C4B-1136-4943-83C4-1424B1B2F0F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340610C8-6EBF-4F4A-9AAD-D6AA33FD214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1DDA8B3A-4C38-4FEB-86DC-D4500DA1064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9183831E-DD1F-436D-8741-235991C3342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D837719-5ACF-49AD-AD7A-5AD13C67049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84541F2B-CA86-4763-A4DD-A05029A9900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D5AF627-B6E0-4CFF-A6FD-E59683325A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07AE58C-BDF9-4C11-ABEF-A372539BC55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ABEAA2E-92B8-4785-95A2-6AD1664D37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xmlns="" id="{C8945DD8-60CC-41C0-9671-21622CCB2C2A}"/>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C42FD425-3B47-45D5-8257-E7D0D36F85FC}"/>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xmlns="" id="{909256FD-C5C9-4723-A060-9669D6423978}"/>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DF1D3EF-820A-4874-A36D-02E6973EBEFA}"/>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xmlns="" id="{2CDA8BFA-A1B4-4D31-976E-5F6670192CE2}"/>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53A1D25-80FE-4666-9A9D-354FEBEE0138}"/>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xmlns="" id="{E0955634-6AE6-4DB7-B237-ECD9B03A405A}"/>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xmlns="" id="{23647EC4-DFDD-4C79-B7B1-5072A22B07E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xmlns="" id="{6A2CEB57-A77D-4662-A0F1-75E392FE1EE1}"/>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xmlns="" id="{72550896-25A5-4CD2-98BE-16FBF075EA78}"/>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xmlns="" id="{2938DD68-A630-4023-8362-53941910CE62}"/>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CEC0509-3359-4B68-BC34-82DD714BEB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A2DC782-39BF-4C43-9293-331E98B82E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7DC2F36-672D-4557-A55A-5F8D98EEF9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B84D307-61A5-48DB-9553-89E159172C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26F46A6-4FAB-4E59-BC0E-E7E9845E53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3" name="楕円 72">
          <a:extLst>
            <a:ext uri="{FF2B5EF4-FFF2-40B4-BE49-F238E27FC236}">
              <a16:creationId xmlns:a16="http://schemas.microsoft.com/office/drawing/2014/main" xmlns="" id="{9008AB00-20D5-460E-8604-ABBFF55E806D}"/>
            </a:ext>
          </a:extLst>
        </xdr:cNvPr>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5A94405-773C-4F5E-B09E-3BB45012F5D5}"/>
            </a:ext>
          </a:extLst>
        </xdr:cNvPr>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a:extLst>
            <a:ext uri="{FF2B5EF4-FFF2-40B4-BE49-F238E27FC236}">
              <a16:creationId xmlns:a16="http://schemas.microsoft.com/office/drawing/2014/main" xmlns="" id="{023359C3-BDD3-4EA4-8B2C-94339E1E2EFC}"/>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26670</xdr:rowOff>
    </xdr:to>
    <xdr:cxnSp macro="">
      <xdr:nvCxnSpPr>
        <xdr:cNvPr id="76" name="直線コネクタ 75">
          <a:extLst>
            <a:ext uri="{FF2B5EF4-FFF2-40B4-BE49-F238E27FC236}">
              <a16:creationId xmlns:a16="http://schemas.microsoft.com/office/drawing/2014/main" xmlns="" id="{731A5771-FC60-4603-A7AD-79E7C6C29708}"/>
            </a:ext>
          </a:extLst>
        </xdr:cNvPr>
        <xdr:cNvCxnSpPr/>
      </xdr:nvCxnSpPr>
      <xdr:spPr>
        <a:xfrm>
          <a:off x="3797300" y="667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a:extLst>
            <a:ext uri="{FF2B5EF4-FFF2-40B4-BE49-F238E27FC236}">
              <a16:creationId xmlns:a16="http://schemas.microsoft.com/office/drawing/2014/main" xmlns="" id="{A46B8202-5654-4171-9173-6D984FEED658}"/>
            </a:ext>
          </a:extLst>
        </xdr:cNvPr>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160020</xdr:rowOff>
    </xdr:to>
    <xdr:cxnSp macro="">
      <xdr:nvCxnSpPr>
        <xdr:cNvPr id="78" name="直線コネクタ 77">
          <a:extLst>
            <a:ext uri="{FF2B5EF4-FFF2-40B4-BE49-F238E27FC236}">
              <a16:creationId xmlns:a16="http://schemas.microsoft.com/office/drawing/2014/main" xmlns="" id="{C28778DC-2392-4E7B-8592-0314FEB6E603}"/>
            </a:ext>
          </a:extLst>
        </xdr:cNvPr>
        <xdr:cNvCxnSpPr/>
      </xdr:nvCxnSpPr>
      <xdr:spPr>
        <a:xfrm>
          <a:off x="2908300" y="6638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a:extLst>
            <a:ext uri="{FF2B5EF4-FFF2-40B4-BE49-F238E27FC236}">
              <a16:creationId xmlns:a16="http://schemas.microsoft.com/office/drawing/2014/main" xmlns="" id="{1EF456BE-940C-47CE-A17B-AB3BE7451F1F}"/>
            </a:ext>
          </a:extLst>
        </xdr:cNvPr>
        <xdr:cNvSpPr/>
      </xdr:nvSpPr>
      <xdr:spPr>
        <a:xfrm>
          <a:off x="196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123825</xdr:rowOff>
    </xdr:to>
    <xdr:cxnSp macro="">
      <xdr:nvCxnSpPr>
        <xdr:cNvPr id="80" name="直線コネクタ 79">
          <a:extLst>
            <a:ext uri="{FF2B5EF4-FFF2-40B4-BE49-F238E27FC236}">
              <a16:creationId xmlns:a16="http://schemas.microsoft.com/office/drawing/2014/main" xmlns="" id="{6826A4F5-E72F-407D-82B9-BCEC3F756948}"/>
            </a:ext>
          </a:extLst>
        </xdr:cNvPr>
        <xdr:cNvCxnSpPr/>
      </xdr:nvCxnSpPr>
      <xdr:spPr>
        <a:xfrm>
          <a:off x="2019300" y="660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1" name="n_1aveValue【道路】&#10;有形固定資産減価償却率">
          <a:extLst>
            <a:ext uri="{FF2B5EF4-FFF2-40B4-BE49-F238E27FC236}">
              <a16:creationId xmlns:a16="http://schemas.microsoft.com/office/drawing/2014/main" xmlns="" id="{50B6D21B-5C10-4309-8E9A-3AC382D1BE2D}"/>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2" name="n_2aveValue【道路】&#10;有形固定資産減価償却率">
          <a:extLst>
            <a:ext uri="{FF2B5EF4-FFF2-40B4-BE49-F238E27FC236}">
              <a16:creationId xmlns:a16="http://schemas.microsoft.com/office/drawing/2014/main" xmlns="" id="{975ADAE7-D015-4119-9512-A64B2E074584}"/>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3" name="n_3aveValue【道路】&#10;有形固定資産減価償却率">
          <a:extLst>
            <a:ext uri="{FF2B5EF4-FFF2-40B4-BE49-F238E27FC236}">
              <a16:creationId xmlns:a16="http://schemas.microsoft.com/office/drawing/2014/main" xmlns="" id="{6BF83EFF-2CAB-4D1B-8621-3B281E4F394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xmlns="" id="{F5C5F8A7-F534-4CC6-8E40-D0F1EDA8884C}"/>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5" name="n_1mainValue【道路】&#10;有形固定資産減価償却率">
          <a:extLst>
            <a:ext uri="{FF2B5EF4-FFF2-40B4-BE49-F238E27FC236}">
              <a16:creationId xmlns:a16="http://schemas.microsoft.com/office/drawing/2014/main" xmlns="" id="{BE7E1370-C1FA-4348-B35F-0D720547726B}"/>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6" name="n_2mainValue【道路】&#10;有形固定資産減価償却率">
          <a:extLst>
            <a:ext uri="{FF2B5EF4-FFF2-40B4-BE49-F238E27FC236}">
              <a16:creationId xmlns:a16="http://schemas.microsoft.com/office/drawing/2014/main" xmlns="" id="{35339AFC-DDF4-40E4-B0F8-C9DB498968DF}"/>
            </a:ext>
          </a:extLst>
        </xdr:cNvPr>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7" name="n_3mainValue【道路】&#10;有形固定資産減価償却率">
          <a:extLst>
            <a:ext uri="{FF2B5EF4-FFF2-40B4-BE49-F238E27FC236}">
              <a16:creationId xmlns:a16="http://schemas.microsoft.com/office/drawing/2014/main" xmlns="" id="{FF9DBB5F-B541-4770-A62D-12441ECA1794}"/>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36FA6916-8A2F-41F1-93E6-BCA476C723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27EEC3E7-08EE-41D4-A822-3A65F234DD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B452E229-51CA-4FA9-B838-6B164140BB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FDFAC0EB-A96D-49DB-9EDF-912DFFB871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6D42BF30-DC6E-4397-890C-00DB3F01E7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69589572-A777-4981-AE35-7BD086E22E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592055F6-9104-4B1A-AD07-17ECF78BBB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5957B14C-EFE0-41A7-8978-C5E1A6C5E5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1F84DFE5-C8F1-4DD4-9078-D48E79C745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F2FB6E70-AEA3-4FB6-B36A-7DA893B453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xmlns="" id="{3FAC0115-655E-42D0-944B-BC40858B1E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xmlns="" id="{4E1520A4-84FC-4EF8-962B-0DA7C0AF8E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xmlns="" id="{86215763-62E9-4656-9253-092904EC5F6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xmlns="" id="{3FF17C53-0FFA-4CF5-A153-139835FAC16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xmlns="" id="{A6CD4224-DC2E-4247-BDE5-C764AE2A8EE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xmlns="" id="{74B14FF5-2A3C-4D4A-AF0C-F38980EBF09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xmlns="" id="{BAD9579F-B4B7-45F0-99E6-E1E9A65393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xmlns="" id="{48D25522-A158-49C1-AD4B-F060F7DAADC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xmlns="" id="{8768AB94-9FDF-4DC7-AC95-2F91705C558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xmlns="" id="{7244B42C-71D3-477B-8DEC-E20A2C8D3E4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xmlns="" id="{A7064C2D-A8A6-4964-9D82-957C27D4AD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xmlns="" id="{C2A5DB58-822F-4597-9E17-2C929DD9386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xmlns="" id="{D1F9B707-C89D-4E02-AADA-F43A06A31B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1" name="直線コネクタ 110">
          <a:extLst>
            <a:ext uri="{FF2B5EF4-FFF2-40B4-BE49-F238E27FC236}">
              <a16:creationId xmlns:a16="http://schemas.microsoft.com/office/drawing/2014/main" xmlns="" id="{A25AADDF-60CC-4DA8-990C-F492580DBF33}"/>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2" name="【道路】&#10;一人当たり延長最小値テキスト">
          <a:extLst>
            <a:ext uri="{FF2B5EF4-FFF2-40B4-BE49-F238E27FC236}">
              <a16:creationId xmlns:a16="http://schemas.microsoft.com/office/drawing/2014/main" xmlns="" id="{C4AF0EF4-A142-401A-AEE5-126D2C244781}"/>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3" name="直線コネクタ 112">
          <a:extLst>
            <a:ext uri="{FF2B5EF4-FFF2-40B4-BE49-F238E27FC236}">
              <a16:creationId xmlns:a16="http://schemas.microsoft.com/office/drawing/2014/main" xmlns="" id="{F95318EA-0274-4C4F-9315-57C686B800FE}"/>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4" name="【道路】&#10;一人当たり延長最大値テキスト">
          <a:extLst>
            <a:ext uri="{FF2B5EF4-FFF2-40B4-BE49-F238E27FC236}">
              <a16:creationId xmlns:a16="http://schemas.microsoft.com/office/drawing/2014/main" xmlns="" id="{40EA7BCA-C677-44CE-A4A3-F9A611EBA668}"/>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5" name="直線コネクタ 114">
          <a:extLst>
            <a:ext uri="{FF2B5EF4-FFF2-40B4-BE49-F238E27FC236}">
              <a16:creationId xmlns:a16="http://schemas.microsoft.com/office/drawing/2014/main" xmlns="" id="{3FDEF9C2-B1A3-4222-A6B3-2D05ED520B66}"/>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6" name="【道路】&#10;一人当たり延長平均値テキスト">
          <a:extLst>
            <a:ext uri="{FF2B5EF4-FFF2-40B4-BE49-F238E27FC236}">
              <a16:creationId xmlns:a16="http://schemas.microsoft.com/office/drawing/2014/main" xmlns="" id="{156885CF-CD7B-4BDA-98DE-4A935AD29F56}"/>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7" name="フローチャート: 判断 116">
          <a:extLst>
            <a:ext uri="{FF2B5EF4-FFF2-40B4-BE49-F238E27FC236}">
              <a16:creationId xmlns:a16="http://schemas.microsoft.com/office/drawing/2014/main" xmlns="" id="{82BB8585-73AE-44DF-B4D8-2CAD39098E1B}"/>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18" name="フローチャート: 判断 117">
          <a:extLst>
            <a:ext uri="{FF2B5EF4-FFF2-40B4-BE49-F238E27FC236}">
              <a16:creationId xmlns:a16="http://schemas.microsoft.com/office/drawing/2014/main" xmlns="" id="{682595A3-5BCD-4282-BB41-C920EB89F4FE}"/>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9" name="フローチャート: 判断 118">
          <a:extLst>
            <a:ext uri="{FF2B5EF4-FFF2-40B4-BE49-F238E27FC236}">
              <a16:creationId xmlns:a16="http://schemas.microsoft.com/office/drawing/2014/main" xmlns="" id="{209FFC8D-5801-4B22-8851-D4BA588143A7}"/>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0" name="フローチャート: 判断 119">
          <a:extLst>
            <a:ext uri="{FF2B5EF4-FFF2-40B4-BE49-F238E27FC236}">
              <a16:creationId xmlns:a16="http://schemas.microsoft.com/office/drawing/2014/main" xmlns="" id="{E6B788E6-A25F-4FFE-B683-3D35EF2048D1}"/>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1" name="フローチャート: 判断 120">
          <a:extLst>
            <a:ext uri="{FF2B5EF4-FFF2-40B4-BE49-F238E27FC236}">
              <a16:creationId xmlns:a16="http://schemas.microsoft.com/office/drawing/2014/main" xmlns="" id="{BA3C1F8F-3B92-4040-A4A9-E103CDCBE284}"/>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40F8E21-1151-4093-9717-D8774DA93C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10D75976-3A6C-4183-81E5-F2A1C8DC8B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F55F7D66-E03A-4C41-988E-0AF1AD4D7D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3D96680-9D5C-4E27-A33E-276A3BEB332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B64B0DB-37A2-42AC-A2DD-3C98CD1936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27" name="楕円 126">
          <a:extLst>
            <a:ext uri="{FF2B5EF4-FFF2-40B4-BE49-F238E27FC236}">
              <a16:creationId xmlns:a16="http://schemas.microsoft.com/office/drawing/2014/main" xmlns="" id="{775F4818-1EFD-4CEF-B9FE-CFB4D8D4EBCF}"/>
            </a:ext>
          </a:extLst>
        </xdr:cNvPr>
        <xdr:cNvSpPr/>
      </xdr:nvSpPr>
      <xdr:spPr>
        <a:xfrm>
          <a:off x="10426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22115</xdr:rowOff>
    </xdr:from>
    <xdr:ext cx="469744" cy="259045"/>
    <xdr:sp macro="" textlink="">
      <xdr:nvSpPr>
        <xdr:cNvPr id="128" name="【道路】&#10;一人当たり延長該当値テキスト">
          <a:extLst>
            <a:ext uri="{FF2B5EF4-FFF2-40B4-BE49-F238E27FC236}">
              <a16:creationId xmlns:a16="http://schemas.microsoft.com/office/drawing/2014/main" xmlns="" id="{2479DE25-104C-486E-A3D6-FDBF2AFB76B0}"/>
            </a:ext>
          </a:extLst>
        </xdr:cNvPr>
        <xdr:cNvSpPr txBox="1"/>
      </xdr:nvSpPr>
      <xdr:spPr>
        <a:xfrm>
          <a:off x="10515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46507</xdr:rowOff>
    </xdr:from>
    <xdr:to>
      <xdr:col>50</xdr:col>
      <xdr:colOff>165100</xdr:colOff>
      <xdr:row>40</xdr:row>
      <xdr:rowOff>148107</xdr:rowOff>
    </xdr:to>
    <xdr:sp macro="" textlink="">
      <xdr:nvSpPr>
        <xdr:cNvPr id="129" name="楕円 128">
          <a:extLst>
            <a:ext uri="{FF2B5EF4-FFF2-40B4-BE49-F238E27FC236}">
              <a16:creationId xmlns:a16="http://schemas.microsoft.com/office/drawing/2014/main" xmlns="" id="{8EC443B9-5319-40F7-BAA9-ADF1A3FB7032}"/>
            </a:ext>
          </a:extLst>
        </xdr:cNvPr>
        <xdr:cNvSpPr/>
      </xdr:nvSpPr>
      <xdr:spPr>
        <a:xfrm>
          <a:off x="9588500" y="69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94488</xdr:rowOff>
    </xdr:from>
    <xdr:to>
      <xdr:col>55</xdr:col>
      <xdr:colOff>0</xdr:colOff>
      <xdr:row>40</xdr:row>
      <xdr:rowOff>97307</xdr:rowOff>
    </xdr:to>
    <xdr:cxnSp macro="">
      <xdr:nvCxnSpPr>
        <xdr:cNvPr id="130" name="直線コネクタ 129">
          <a:extLst>
            <a:ext uri="{FF2B5EF4-FFF2-40B4-BE49-F238E27FC236}">
              <a16:creationId xmlns:a16="http://schemas.microsoft.com/office/drawing/2014/main" xmlns="" id="{16FD9599-AB61-45A9-AFC9-B12D990A1EDE}"/>
            </a:ext>
          </a:extLst>
        </xdr:cNvPr>
        <xdr:cNvCxnSpPr/>
      </xdr:nvCxnSpPr>
      <xdr:spPr>
        <a:xfrm flipV="1">
          <a:off x="9639300" y="6952488"/>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31" name="楕円 130">
          <a:extLst>
            <a:ext uri="{FF2B5EF4-FFF2-40B4-BE49-F238E27FC236}">
              <a16:creationId xmlns:a16="http://schemas.microsoft.com/office/drawing/2014/main" xmlns="" id="{3A56C0BF-FF91-4C9E-8EAA-B56E1ACB4567}"/>
            </a:ext>
          </a:extLst>
        </xdr:cNvPr>
        <xdr:cNvSpPr/>
      </xdr:nvSpPr>
      <xdr:spPr>
        <a:xfrm>
          <a:off x="8699500" y="69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97307</xdr:rowOff>
    </xdr:from>
    <xdr:to>
      <xdr:col>50</xdr:col>
      <xdr:colOff>114300</xdr:colOff>
      <xdr:row>40</xdr:row>
      <xdr:rowOff>100699</xdr:rowOff>
    </xdr:to>
    <xdr:cxnSp macro="">
      <xdr:nvCxnSpPr>
        <xdr:cNvPr id="132" name="直線コネクタ 131">
          <a:extLst>
            <a:ext uri="{FF2B5EF4-FFF2-40B4-BE49-F238E27FC236}">
              <a16:creationId xmlns:a16="http://schemas.microsoft.com/office/drawing/2014/main" xmlns="" id="{1D37FBE6-C2A2-451E-8ABA-AAA8ABE1E95B}"/>
            </a:ext>
          </a:extLst>
        </xdr:cNvPr>
        <xdr:cNvCxnSpPr/>
      </xdr:nvCxnSpPr>
      <xdr:spPr>
        <a:xfrm flipV="1">
          <a:off x="8750300" y="6955307"/>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52756</xdr:rowOff>
    </xdr:from>
    <xdr:to>
      <xdr:col>41</xdr:col>
      <xdr:colOff>101600</xdr:colOff>
      <xdr:row>40</xdr:row>
      <xdr:rowOff>154356</xdr:rowOff>
    </xdr:to>
    <xdr:sp macro="" textlink="">
      <xdr:nvSpPr>
        <xdr:cNvPr id="133" name="楕円 132">
          <a:extLst>
            <a:ext uri="{FF2B5EF4-FFF2-40B4-BE49-F238E27FC236}">
              <a16:creationId xmlns:a16="http://schemas.microsoft.com/office/drawing/2014/main" xmlns="" id="{5B2CB557-2C43-4E15-B915-5D3F058D74B7}"/>
            </a:ext>
          </a:extLst>
        </xdr:cNvPr>
        <xdr:cNvSpPr/>
      </xdr:nvSpPr>
      <xdr:spPr>
        <a:xfrm>
          <a:off x="7810500" y="69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100699</xdr:rowOff>
    </xdr:from>
    <xdr:to>
      <xdr:col>45</xdr:col>
      <xdr:colOff>177800</xdr:colOff>
      <xdr:row>40</xdr:row>
      <xdr:rowOff>103556</xdr:rowOff>
    </xdr:to>
    <xdr:cxnSp macro="">
      <xdr:nvCxnSpPr>
        <xdr:cNvPr id="134" name="直線コネクタ 133">
          <a:extLst>
            <a:ext uri="{FF2B5EF4-FFF2-40B4-BE49-F238E27FC236}">
              <a16:creationId xmlns:a16="http://schemas.microsoft.com/office/drawing/2014/main" xmlns="" id="{6CD7D9F4-AB41-414B-80CB-CD3C03EEEC1E}"/>
            </a:ext>
          </a:extLst>
        </xdr:cNvPr>
        <xdr:cNvCxnSpPr/>
      </xdr:nvCxnSpPr>
      <xdr:spPr>
        <a:xfrm flipV="1">
          <a:off x="7861300" y="695869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35" name="n_1aveValue【道路】&#10;一人当たり延長">
          <a:extLst>
            <a:ext uri="{FF2B5EF4-FFF2-40B4-BE49-F238E27FC236}">
              <a16:creationId xmlns:a16="http://schemas.microsoft.com/office/drawing/2014/main" xmlns="" id="{1C74AA75-FC0F-4D54-B658-0487323791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36" name="n_2aveValue【道路】&#10;一人当たり延長">
          <a:extLst>
            <a:ext uri="{FF2B5EF4-FFF2-40B4-BE49-F238E27FC236}">
              <a16:creationId xmlns:a16="http://schemas.microsoft.com/office/drawing/2014/main" xmlns="" id="{A1601EB2-0FBF-4B6B-98E6-FA0C846D4F18}"/>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37" name="n_3aveValue【道路】&#10;一人当たり延長">
          <a:extLst>
            <a:ext uri="{FF2B5EF4-FFF2-40B4-BE49-F238E27FC236}">
              <a16:creationId xmlns:a16="http://schemas.microsoft.com/office/drawing/2014/main" xmlns="" id="{67D16070-0D76-4DC7-BFA0-74EC14D98B29}"/>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38" name="n_4aveValue【道路】&#10;一人当たり延長">
          <a:extLst>
            <a:ext uri="{FF2B5EF4-FFF2-40B4-BE49-F238E27FC236}">
              <a16:creationId xmlns:a16="http://schemas.microsoft.com/office/drawing/2014/main" xmlns="" id="{79CDA7B0-58C0-40C9-AD31-D2105C4455CB}"/>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139234</xdr:rowOff>
    </xdr:from>
    <xdr:ext cx="469744" cy="259045"/>
    <xdr:sp macro="" textlink="">
      <xdr:nvSpPr>
        <xdr:cNvPr id="139" name="n_1mainValue【道路】&#10;一人当たり延長">
          <a:extLst>
            <a:ext uri="{FF2B5EF4-FFF2-40B4-BE49-F238E27FC236}">
              <a16:creationId xmlns:a16="http://schemas.microsoft.com/office/drawing/2014/main" xmlns="" id="{E3EAB99C-97A8-432D-BB0D-C15B8FDA71E8}"/>
            </a:ext>
          </a:extLst>
        </xdr:cNvPr>
        <xdr:cNvSpPr txBox="1"/>
      </xdr:nvSpPr>
      <xdr:spPr>
        <a:xfrm>
          <a:off x="9391727" y="69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0" name="n_2mainValue【道路】&#10;一人当たり延長">
          <a:extLst>
            <a:ext uri="{FF2B5EF4-FFF2-40B4-BE49-F238E27FC236}">
              <a16:creationId xmlns:a16="http://schemas.microsoft.com/office/drawing/2014/main" xmlns="" id="{941FE527-E50F-4C7C-8154-9B058EA7E601}"/>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145483</xdr:rowOff>
    </xdr:from>
    <xdr:ext cx="469744" cy="259045"/>
    <xdr:sp macro="" textlink="">
      <xdr:nvSpPr>
        <xdr:cNvPr id="141" name="n_3mainValue【道路】&#10;一人当たり延長">
          <a:extLst>
            <a:ext uri="{FF2B5EF4-FFF2-40B4-BE49-F238E27FC236}">
              <a16:creationId xmlns:a16="http://schemas.microsoft.com/office/drawing/2014/main" xmlns="" id="{4902FE8E-CF24-429E-82A0-2140C01A62E2}"/>
            </a:ext>
          </a:extLst>
        </xdr:cNvPr>
        <xdr:cNvSpPr txBox="1"/>
      </xdr:nvSpPr>
      <xdr:spPr>
        <a:xfrm>
          <a:off x="7626427" y="70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xmlns="" id="{F7EFA16D-79E7-4BDE-886C-926F1154DB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xmlns="" id="{D9E66D62-146F-40A2-ABAA-DF1C67D799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xmlns="" id="{4E2738D8-F234-4EBF-89A0-729801A509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xmlns="" id="{A60676FE-28CD-4F45-89EB-42C674B5F2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xmlns="" id="{221939A3-FB0E-4595-902B-1A9D910217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xmlns="" id="{817D20CE-A679-40D2-8667-6F4814B6ED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xmlns="" id="{252ECDB6-37C8-4180-AE33-9353DC15B3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xmlns="" id="{BF57F662-BB02-4054-91F4-12B8D4096F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xmlns="" id="{A5562861-0F8C-4A7A-8125-309A26753A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xmlns="" id="{EBE14824-CB8A-4D8E-A5CB-3ACCFC7972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xmlns="" id="{D1BDD615-310F-4758-AE7B-B1585E205B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xmlns="" id="{65666A50-C821-4628-8CEA-119221AA86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xmlns="" id="{FAE539BD-8CA4-43E7-9554-4028A7AFFBF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xmlns="" id="{788DD3A5-D0B6-4FE0-AD8B-95BBEBB1B9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xmlns="" id="{C678328F-7FBF-46EE-991E-BAEC786F04E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xmlns="" id="{3C51A163-F041-4F89-B76A-3175F75921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xmlns="" id="{FE987524-1C25-40F3-99DA-F742E9020DF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xmlns="" id="{C9F6F459-AAD9-4AE0-9780-2F5A526FA1F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xmlns="" id="{3720780E-FAEB-4BA0-8992-4F291C2A4C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xmlns="" id="{E530EEA7-CEB9-40C8-A111-8BC3ED033B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xmlns="" id="{070ADFFB-5404-463D-9782-EBCB3CEBC5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xmlns="" id="{9B51EBD4-A374-4C05-B1DC-82141EB0FF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xmlns="" id="{DE10DB84-3DF2-4576-AFCC-AA4C8862DC0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5C2032F7-00EE-4373-A7FE-D69711BE67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xmlns="" id="{F329245F-EFA0-49CA-B5DF-B58804D956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67" name="直線コネクタ 166">
          <a:extLst>
            <a:ext uri="{FF2B5EF4-FFF2-40B4-BE49-F238E27FC236}">
              <a16:creationId xmlns:a16="http://schemas.microsoft.com/office/drawing/2014/main" xmlns="" id="{F89ED5D4-6A7E-4271-9683-37643E5AF54C}"/>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xmlns="" id="{41C66C13-742C-43FA-9CA7-EEE5BCBF7226}"/>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69" name="直線コネクタ 168">
          <a:extLst>
            <a:ext uri="{FF2B5EF4-FFF2-40B4-BE49-F238E27FC236}">
              <a16:creationId xmlns:a16="http://schemas.microsoft.com/office/drawing/2014/main" xmlns="" id="{1845B784-ED88-4715-BB5D-88414236D2BE}"/>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xmlns="" id="{9C588776-4CF1-449F-928F-46DB165D6CFC}"/>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1" name="直線コネクタ 170">
          <a:extLst>
            <a:ext uri="{FF2B5EF4-FFF2-40B4-BE49-F238E27FC236}">
              <a16:creationId xmlns:a16="http://schemas.microsoft.com/office/drawing/2014/main" xmlns="" id="{E43E5FA9-E30D-4225-A24C-90637EC9B8E2}"/>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xmlns="" id="{D70F69ED-1952-40D1-B57D-2D11A5CC3D1A}"/>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3" name="フローチャート: 判断 172">
          <a:extLst>
            <a:ext uri="{FF2B5EF4-FFF2-40B4-BE49-F238E27FC236}">
              <a16:creationId xmlns:a16="http://schemas.microsoft.com/office/drawing/2014/main" xmlns="" id="{B31F104A-F895-463C-97A8-FA862E08A617}"/>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4" name="フローチャート: 判断 173">
          <a:extLst>
            <a:ext uri="{FF2B5EF4-FFF2-40B4-BE49-F238E27FC236}">
              <a16:creationId xmlns:a16="http://schemas.microsoft.com/office/drawing/2014/main" xmlns="" id="{6F48B15A-2FE8-4F16-9B10-6EF1DE809434}"/>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75" name="フローチャート: 判断 174">
          <a:extLst>
            <a:ext uri="{FF2B5EF4-FFF2-40B4-BE49-F238E27FC236}">
              <a16:creationId xmlns:a16="http://schemas.microsoft.com/office/drawing/2014/main" xmlns="" id="{4BD417F7-3844-429D-9F7D-C7169AE9EDE3}"/>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6" name="フローチャート: 判断 175">
          <a:extLst>
            <a:ext uri="{FF2B5EF4-FFF2-40B4-BE49-F238E27FC236}">
              <a16:creationId xmlns:a16="http://schemas.microsoft.com/office/drawing/2014/main" xmlns="" id="{A992D9B3-DC42-4537-9A01-403C9DA1792E}"/>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77" name="フローチャート: 判断 176">
          <a:extLst>
            <a:ext uri="{FF2B5EF4-FFF2-40B4-BE49-F238E27FC236}">
              <a16:creationId xmlns:a16="http://schemas.microsoft.com/office/drawing/2014/main" xmlns="" id="{B5492417-BF19-438C-89F1-AED43A112747}"/>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7F77ADA4-0C0B-4FCE-B37A-D6FABAA643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7DA45AA0-EB9E-4BAD-A5F2-13E11FC4E1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EF8E7B75-FAD3-4DC9-AB7F-0BE698A85F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70796FF0-C0C2-430C-92D3-1F54BB0745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0A99B0F-24B5-411E-9665-1DDCB13B01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3" name="楕円 182">
          <a:extLst>
            <a:ext uri="{FF2B5EF4-FFF2-40B4-BE49-F238E27FC236}">
              <a16:creationId xmlns:a16="http://schemas.microsoft.com/office/drawing/2014/main" xmlns="" id="{2DA3D68E-BDF4-4E59-893B-C720E7114AEE}"/>
            </a:ext>
          </a:extLst>
        </xdr:cNvPr>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xmlns="" id="{DEC6B8A6-02D9-4C52-8B90-0EFC95D261CD}"/>
            </a:ext>
          </a:extLst>
        </xdr:cNvPr>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85" name="楕円 184">
          <a:extLst>
            <a:ext uri="{FF2B5EF4-FFF2-40B4-BE49-F238E27FC236}">
              <a16:creationId xmlns:a16="http://schemas.microsoft.com/office/drawing/2014/main" xmlns="" id="{4CEAD513-E79D-4894-97A6-AB848CC2556F}"/>
            </a:ext>
          </a:extLst>
        </xdr:cNvPr>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158387</xdr:rowOff>
    </xdr:to>
    <xdr:cxnSp macro="">
      <xdr:nvCxnSpPr>
        <xdr:cNvPr id="186" name="直線コネクタ 185">
          <a:extLst>
            <a:ext uri="{FF2B5EF4-FFF2-40B4-BE49-F238E27FC236}">
              <a16:creationId xmlns:a16="http://schemas.microsoft.com/office/drawing/2014/main" xmlns="" id="{E202B4A7-6047-4DE9-8308-5BCBAA9945D1}"/>
            </a:ext>
          </a:extLst>
        </xdr:cNvPr>
        <xdr:cNvCxnSpPr/>
      </xdr:nvCxnSpPr>
      <xdr:spPr>
        <a:xfrm flipV="1">
          <a:off x="3797300" y="100584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87" name="楕円 186">
          <a:extLst>
            <a:ext uri="{FF2B5EF4-FFF2-40B4-BE49-F238E27FC236}">
              <a16:creationId xmlns:a16="http://schemas.microsoft.com/office/drawing/2014/main" xmlns="" id="{4D89458F-1B1B-4844-B046-48A90365F9AF}"/>
            </a:ext>
          </a:extLst>
        </xdr:cNvPr>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59</xdr:row>
      <xdr:rowOff>8165</xdr:rowOff>
    </xdr:to>
    <xdr:cxnSp macro="">
      <xdr:nvCxnSpPr>
        <xdr:cNvPr id="188" name="直線コネクタ 187">
          <a:extLst>
            <a:ext uri="{FF2B5EF4-FFF2-40B4-BE49-F238E27FC236}">
              <a16:creationId xmlns:a16="http://schemas.microsoft.com/office/drawing/2014/main" xmlns="" id="{8432BE3C-D30E-4FB7-BA94-2F4D673074E9}"/>
            </a:ext>
          </a:extLst>
        </xdr:cNvPr>
        <xdr:cNvCxnSpPr/>
      </xdr:nvCxnSpPr>
      <xdr:spPr>
        <a:xfrm flipV="1">
          <a:off x="2908300" y="101024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89" name="楕円 188">
          <a:extLst>
            <a:ext uri="{FF2B5EF4-FFF2-40B4-BE49-F238E27FC236}">
              <a16:creationId xmlns:a16="http://schemas.microsoft.com/office/drawing/2014/main" xmlns="" id="{D02E78F9-C4C3-4A75-960A-79F4CCDBADFF}"/>
            </a:ext>
          </a:extLst>
        </xdr:cNvPr>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59</xdr:row>
      <xdr:rowOff>22860</xdr:rowOff>
    </xdr:to>
    <xdr:cxnSp macro="">
      <xdr:nvCxnSpPr>
        <xdr:cNvPr id="190" name="直線コネクタ 189">
          <a:extLst>
            <a:ext uri="{FF2B5EF4-FFF2-40B4-BE49-F238E27FC236}">
              <a16:creationId xmlns:a16="http://schemas.microsoft.com/office/drawing/2014/main" xmlns="" id="{B638F9B4-7CA5-4717-BBC3-7D712BCAF775}"/>
            </a:ext>
          </a:extLst>
        </xdr:cNvPr>
        <xdr:cNvCxnSpPr/>
      </xdr:nvCxnSpPr>
      <xdr:spPr>
        <a:xfrm flipV="1">
          <a:off x="2019300" y="101237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xmlns="" id="{27DA8B29-2BD8-45C0-BF74-1352DD8BB74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xmlns="" id="{F9BF3D2C-F614-42FF-A2EC-3BB60A669388}"/>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xmlns="" id="{8E767F48-2235-48C2-9A59-15B3199D1698}"/>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xmlns="" id="{DED73921-415B-4FB5-97C6-4ECA30951442}"/>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xmlns="" id="{C7B9708D-8E3A-43A9-B26A-557AE9192BC8}"/>
            </a:ext>
          </a:extLst>
        </xdr:cNvPr>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xmlns="" id="{32873A11-F1A2-46A1-BD15-35879E66C9AD}"/>
            </a:ext>
          </a:extLst>
        </xdr:cNvPr>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xmlns="" id="{9FB1141C-54C3-459F-B0E8-65AA8C924981}"/>
            </a:ext>
          </a:extLst>
        </xdr:cNvPr>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0E11C069-94E2-4D34-9397-B7B8FA9C4F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6AF50FCF-D9C2-487D-AEF8-7D3D1CCD28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0085AF06-CBEA-4901-844B-DF207D3660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C9B519B5-3DE1-4493-B9A6-5843A955A5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ABBC9DBD-2FDA-4FEA-997E-DC8B6B698D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D13170E6-D9C5-44C5-BFB1-1D2075C4F2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DCA557F6-D53C-4A84-8FE5-C68F33B0A6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AF9E2192-A42B-487D-B70C-DFE108E2C3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2EFDE4B6-DFFB-4790-BDF0-88C7C69750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6143191F-F628-43FF-976B-33AB783406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xmlns="" id="{09D7135D-04E3-40D6-9123-F5B55AE7CB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xmlns="" id="{390DFF00-0F47-4409-A25C-8A435BE51B2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xmlns="" id="{1351D5BF-7460-4579-9F1A-CADA13CA25E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xmlns="" id="{CDF2A32E-723C-4F94-946F-BCEEC341704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xmlns="" id="{D2260E6A-6FB0-4F35-A55A-0ED8128543A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xmlns="" id="{A81E1881-D055-4CBB-B0F5-3F08E73AF7C8}"/>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xmlns="" id="{E0BC387A-8813-49CC-AE31-B20D711562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xmlns="" id="{34A8E099-48AF-4BAA-AFA1-6908A763DB7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xmlns="" id="{9A01A109-407D-4582-A9AD-195DCCCF0B8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a:extLst>
            <a:ext uri="{FF2B5EF4-FFF2-40B4-BE49-F238E27FC236}">
              <a16:creationId xmlns:a16="http://schemas.microsoft.com/office/drawing/2014/main" xmlns="" id="{16294BBD-D009-4B54-8315-2F20A283078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xmlns="" id="{BA157AE3-608F-4D04-B333-0A7E042547B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xmlns="" id="{0D216413-6AD4-4ABD-8788-FFB8300D392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xmlns="" id="{A529D3A0-AB03-4119-A23A-DE6663E408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xmlns="" id="{5E225F59-FE22-4CD3-BB45-CE26FD56318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xmlns="" id="{B7F9D6D0-65F8-4188-AB76-4880FD68F2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23" name="直線コネクタ 222">
          <a:extLst>
            <a:ext uri="{FF2B5EF4-FFF2-40B4-BE49-F238E27FC236}">
              <a16:creationId xmlns:a16="http://schemas.microsoft.com/office/drawing/2014/main" xmlns="" id="{555220A0-9B0A-49ED-A3F4-9DD244958DBE}"/>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xmlns="" id="{6980C0A7-E414-4F31-AE98-5E17C0C73A0C}"/>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25" name="直線コネクタ 224">
          <a:extLst>
            <a:ext uri="{FF2B5EF4-FFF2-40B4-BE49-F238E27FC236}">
              <a16:creationId xmlns:a16="http://schemas.microsoft.com/office/drawing/2014/main" xmlns="" id="{14974556-5B56-4C3E-A651-5D2D52DAABAE}"/>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xmlns="" id="{C524FEA7-6209-4A91-BA15-4899FB832631}"/>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27" name="直線コネクタ 226">
          <a:extLst>
            <a:ext uri="{FF2B5EF4-FFF2-40B4-BE49-F238E27FC236}">
              <a16:creationId xmlns:a16="http://schemas.microsoft.com/office/drawing/2014/main" xmlns="" id="{B9798C71-760F-4772-AB90-4C1741417188}"/>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xmlns="" id="{4384385C-8EF0-48E9-9707-A962929B3A2F}"/>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29" name="フローチャート: 判断 228">
          <a:extLst>
            <a:ext uri="{FF2B5EF4-FFF2-40B4-BE49-F238E27FC236}">
              <a16:creationId xmlns:a16="http://schemas.microsoft.com/office/drawing/2014/main" xmlns="" id="{DA7A1463-F8CF-461F-97AF-3716778626E1}"/>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0" name="フローチャート: 判断 229">
          <a:extLst>
            <a:ext uri="{FF2B5EF4-FFF2-40B4-BE49-F238E27FC236}">
              <a16:creationId xmlns:a16="http://schemas.microsoft.com/office/drawing/2014/main" xmlns="" id="{6296C9B4-9C0A-4B91-89D0-343E503988E2}"/>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31" name="フローチャート: 判断 230">
          <a:extLst>
            <a:ext uri="{FF2B5EF4-FFF2-40B4-BE49-F238E27FC236}">
              <a16:creationId xmlns:a16="http://schemas.microsoft.com/office/drawing/2014/main" xmlns="" id="{417EA6EF-8C0A-4A8C-8867-F2765EB7AF1A}"/>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32" name="フローチャート: 判断 231">
          <a:extLst>
            <a:ext uri="{FF2B5EF4-FFF2-40B4-BE49-F238E27FC236}">
              <a16:creationId xmlns:a16="http://schemas.microsoft.com/office/drawing/2014/main" xmlns="" id="{5AC81EE3-4AD4-4402-9F27-0EA22877947A}"/>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33" name="フローチャート: 判断 232">
          <a:extLst>
            <a:ext uri="{FF2B5EF4-FFF2-40B4-BE49-F238E27FC236}">
              <a16:creationId xmlns:a16="http://schemas.microsoft.com/office/drawing/2014/main" xmlns="" id="{98912A95-4748-4B33-9DE3-3F77E12A2587}"/>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859A62D9-1111-4A8F-9879-A7C8FD5805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78FF043A-B4C7-4C84-A0FC-89D242A91F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F25E9E7E-8093-4552-8775-BE4F0047B9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1F25C08C-E72F-417D-9253-C8803B1E0A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6CA14946-D5BB-4BDC-8C7B-E3C089549F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19459</xdr:rowOff>
    </xdr:from>
    <xdr:to>
      <xdr:col>55</xdr:col>
      <xdr:colOff>50800</xdr:colOff>
      <xdr:row>64</xdr:row>
      <xdr:rowOff>121059</xdr:rowOff>
    </xdr:to>
    <xdr:sp macro="" textlink="">
      <xdr:nvSpPr>
        <xdr:cNvPr id="239" name="楕円 238">
          <a:extLst>
            <a:ext uri="{FF2B5EF4-FFF2-40B4-BE49-F238E27FC236}">
              <a16:creationId xmlns:a16="http://schemas.microsoft.com/office/drawing/2014/main" xmlns="" id="{65FEFE2D-9B0F-4BAF-BB6A-9630C6972C09}"/>
            </a:ext>
          </a:extLst>
        </xdr:cNvPr>
        <xdr:cNvSpPr/>
      </xdr:nvSpPr>
      <xdr:spPr>
        <a:xfrm>
          <a:off x="10426700" y="109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105836</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xmlns="" id="{183DD88B-0AFB-4969-BD8A-8023A9A38006}"/>
            </a:ext>
          </a:extLst>
        </xdr:cNvPr>
        <xdr:cNvSpPr txBox="1"/>
      </xdr:nvSpPr>
      <xdr:spPr>
        <a:xfrm>
          <a:off x="10515600" y="109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26305</xdr:rowOff>
    </xdr:from>
    <xdr:to>
      <xdr:col>50</xdr:col>
      <xdr:colOff>165100</xdr:colOff>
      <xdr:row>64</xdr:row>
      <xdr:rowOff>127905</xdr:rowOff>
    </xdr:to>
    <xdr:sp macro="" textlink="">
      <xdr:nvSpPr>
        <xdr:cNvPr id="241" name="楕円 240">
          <a:extLst>
            <a:ext uri="{FF2B5EF4-FFF2-40B4-BE49-F238E27FC236}">
              <a16:creationId xmlns:a16="http://schemas.microsoft.com/office/drawing/2014/main" xmlns="" id="{F8796537-2FDE-4DD3-941D-3A4DF85BE8B5}"/>
            </a:ext>
          </a:extLst>
        </xdr:cNvPr>
        <xdr:cNvSpPr/>
      </xdr:nvSpPr>
      <xdr:spPr>
        <a:xfrm>
          <a:off x="9588500" y="10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70259</xdr:rowOff>
    </xdr:from>
    <xdr:to>
      <xdr:col>55</xdr:col>
      <xdr:colOff>0</xdr:colOff>
      <xdr:row>64</xdr:row>
      <xdr:rowOff>77105</xdr:rowOff>
    </xdr:to>
    <xdr:cxnSp macro="">
      <xdr:nvCxnSpPr>
        <xdr:cNvPr id="242" name="直線コネクタ 241">
          <a:extLst>
            <a:ext uri="{FF2B5EF4-FFF2-40B4-BE49-F238E27FC236}">
              <a16:creationId xmlns:a16="http://schemas.microsoft.com/office/drawing/2014/main" xmlns="" id="{CF7BE1D7-4D9C-4E6E-B59F-870E8587F78B}"/>
            </a:ext>
          </a:extLst>
        </xdr:cNvPr>
        <xdr:cNvCxnSpPr/>
      </xdr:nvCxnSpPr>
      <xdr:spPr>
        <a:xfrm flipV="1">
          <a:off x="9639300" y="11043059"/>
          <a:ext cx="8382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30474</xdr:rowOff>
    </xdr:from>
    <xdr:to>
      <xdr:col>46</xdr:col>
      <xdr:colOff>38100</xdr:colOff>
      <xdr:row>64</xdr:row>
      <xdr:rowOff>132074</xdr:rowOff>
    </xdr:to>
    <xdr:sp macro="" textlink="">
      <xdr:nvSpPr>
        <xdr:cNvPr id="243" name="楕円 242">
          <a:extLst>
            <a:ext uri="{FF2B5EF4-FFF2-40B4-BE49-F238E27FC236}">
              <a16:creationId xmlns:a16="http://schemas.microsoft.com/office/drawing/2014/main" xmlns="" id="{4C904E1D-FE67-41DE-917E-A242B1466F55}"/>
            </a:ext>
          </a:extLst>
        </xdr:cNvPr>
        <xdr:cNvSpPr/>
      </xdr:nvSpPr>
      <xdr:spPr>
        <a:xfrm>
          <a:off x="8699500" y="110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77105</xdr:rowOff>
    </xdr:from>
    <xdr:to>
      <xdr:col>50</xdr:col>
      <xdr:colOff>114300</xdr:colOff>
      <xdr:row>64</xdr:row>
      <xdr:rowOff>81274</xdr:rowOff>
    </xdr:to>
    <xdr:cxnSp macro="">
      <xdr:nvCxnSpPr>
        <xdr:cNvPr id="244" name="直線コネクタ 243">
          <a:extLst>
            <a:ext uri="{FF2B5EF4-FFF2-40B4-BE49-F238E27FC236}">
              <a16:creationId xmlns:a16="http://schemas.microsoft.com/office/drawing/2014/main" xmlns="" id="{4FA761A5-7010-4135-B89D-FD4E2FD88F88}"/>
            </a:ext>
          </a:extLst>
        </xdr:cNvPr>
        <xdr:cNvCxnSpPr/>
      </xdr:nvCxnSpPr>
      <xdr:spPr>
        <a:xfrm flipV="1">
          <a:off x="8750300" y="11049905"/>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33772</xdr:rowOff>
    </xdr:from>
    <xdr:to>
      <xdr:col>41</xdr:col>
      <xdr:colOff>101600</xdr:colOff>
      <xdr:row>64</xdr:row>
      <xdr:rowOff>135372</xdr:rowOff>
    </xdr:to>
    <xdr:sp macro="" textlink="">
      <xdr:nvSpPr>
        <xdr:cNvPr id="245" name="楕円 244">
          <a:extLst>
            <a:ext uri="{FF2B5EF4-FFF2-40B4-BE49-F238E27FC236}">
              <a16:creationId xmlns:a16="http://schemas.microsoft.com/office/drawing/2014/main" xmlns="" id="{C86177D4-3ED0-416D-B1D4-4CA7AF60CEA1}"/>
            </a:ext>
          </a:extLst>
        </xdr:cNvPr>
        <xdr:cNvSpPr/>
      </xdr:nvSpPr>
      <xdr:spPr>
        <a:xfrm>
          <a:off x="7810500" y="110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81274</xdr:rowOff>
    </xdr:from>
    <xdr:to>
      <xdr:col>45</xdr:col>
      <xdr:colOff>177800</xdr:colOff>
      <xdr:row>64</xdr:row>
      <xdr:rowOff>84572</xdr:rowOff>
    </xdr:to>
    <xdr:cxnSp macro="">
      <xdr:nvCxnSpPr>
        <xdr:cNvPr id="246" name="直線コネクタ 245">
          <a:extLst>
            <a:ext uri="{FF2B5EF4-FFF2-40B4-BE49-F238E27FC236}">
              <a16:creationId xmlns:a16="http://schemas.microsoft.com/office/drawing/2014/main" xmlns="" id="{CED45265-A237-49F3-A307-60F169744333}"/>
            </a:ext>
          </a:extLst>
        </xdr:cNvPr>
        <xdr:cNvCxnSpPr/>
      </xdr:nvCxnSpPr>
      <xdr:spPr>
        <a:xfrm flipV="1">
          <a:off x="7861300" y="11054074"/>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xmlns="" id="{6A02A5B0-AEAD-4D98-A22D-6CF4401B02FC}"/>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xmlns="" id="{0B74DBC3-5608-4608-B678-20141666ECFA}"/>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xmlns="" id="{973EF216-B5F6-4CE1-A28C-55CC3D1941A8}"/>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xmlns="" id="{30DD212D-6698-4173-A896-54E31768BF46}"/>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119032</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xmlns="" id="{E8D69377-8A83-4171-99ED-14C4C048D5A7}"/>
            </a:ext>
          </a:extLst>
        </xdr:cNvPr>
        <xdr:cNvSpPr txBox="1"/>
      </xdr:nvSpPr>
      <xdr:spPr>
        <a:xfrm>
          <a:off x="9359411" y="110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123201</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xmlns="" id="{20FD472E-2D7B-424D-801F-81230A0C67D5}"/>
            </a:ext>
          </a:extLst>
        </xdr:cNvPr>
        <xdr:cNvSpPr txBox="1"/>
      </xdr:nvSpPr>
      <xdr:spPr>
        <a:xfrm>
          <a:off x="8483111" y="1109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126499</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xmlns="" id="{B06D9D65-B78A-4694-973C-86556F8EAF3F}"/>
            </a:ext>
          </a:extLst>
        </xdr:cNvPr>
        <xdr:cNvSpPr txBox="1"/>
      </xdr:nvSpPr>
      <xdr:spPr>
        <a:xfrm>
          <a:off x="7594111" y="110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xmlns="" id="{9B1E2189-CAB1-4974-AA4E-94B4F17258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xmlns="" id="{D05EDD14-B70F-4652-A0E0-92D00C23D0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xmlns="" id="{8E3675BA-8CAE-4422-BADB-9D77602427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xmlns="" id="{E77FA815-344A-4948-9AD8-D88FD772D6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xmlns="" id="{F5FF404B-A803-4004-9978-AF80BA4ABC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xmlns="" id="{35068572-C196-4FE6-855A-D6732D5C6B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xmlns="" id="{D2ACE01C-A418-43E5-A05A-BDF974006E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xmlns="" id="{212A6A97-C87A-454A-BF1E-7F60A46FCA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xmlns="" id="{BBD311F0-BB93-47F8-91C9-CD9CF8BEC8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xmlns="" id="{5BE07158-5B21-4C44-B3A5-28BCC9AF41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xmlns="" id="{B4EB8DE0-6B89-4A2D-9969-62650190C5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xmlns="" id="{1D0D32CB-13D1-4732-8B02-536D72F80A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xmlns="" id="{19BE0672-69A9-478D-96E1-8ED553551BD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xmlns="" id="{4C3F6E9A-ECB7-43EE-8ABF-99CBBDF99D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xmlns="" id="{83E7A46E-29F1-4F0C-8AE5-61931FE05B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xmlns="" id="{BE6D33C0-DF94-478A-85DA-BF0291411C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xmlns="" id="{60D77AB9-0674-4CB4-BDEF-7E9AB45ADF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xmlns="" id="{C864E063-B249-4ECB-9240-F81AFA1C659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xmlns="" id="{25D6DCBA-5BD9-490B-A84B-69CCA2174C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xmlns="" id="{C4F06F04-B69B-45EA-83AE-9586EFCE17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xmlns="" id="{D609E6CD-91E8-40AC-949F-0F19C1FCF2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xmlns="" id="{715EA154-69B9-4E39-A017-2D615D5EA8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xmlns="" id="{7976905D-F26F-4FDB-A1CE-451D003C3B2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xmlns="" id="{B3D73084-E9FE-4274-A495-988EC080D1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78" name="直線コネクタ 277">
          <a:extLst>
            <a:ext uri="{FF2B5EF4-FFF2-40B4-BE49-F238E27FC236}">
              <a16:creationId xmlns:a16="http://schemas.microsoft.com/office/drawing/2014/main" xmlns="" id="{57656794-B740-49E4-BE98-37595E436885}"/>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79" name="【公営住宅】&#10;有形固定資産減価償却率最小値テキスト">
          <a:extLst>
            <a:ext uri="{FF2B5EF4-FFF2-40B4-BE49-F238E27FC236}">
              <a16:creationId xmlns:a16="http://schemas.microsoft.com/office/drawing/2014/main" xmlns="" id="{CBFC1891-ED26-499C-BA31-7A69EAD25ADA}"/>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80" name="直線コネクタ 279">
          <a:extLst>
            <a:ext uri="{FF2B5EF4-FFF2-40B4-BE49-F238E27FC236}">
              <a16:creationId xmlns:a16="http://schemas.microsoft.com/office/drawing/2014/main" xmlns="" id="{B0CEFBC4-937A-466D-9CFF-65348C680E11}"/>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81" name="【公営住宅】&#10;有形固定資産減価償却率最大値テキスト">
          <a:extLst>
            <a:ext uri="{FF2B5EF4-FFF2-40B4-BE49-F238E27FC236}">
              <a16:creationId xmlns:a16="http://schemas.microsoft.com/office/drawing/2014/main" xmlns="" id="{1D925099-25E6-403A-B359-1C901F90C3A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82" name="直線コネクタ 281">
          <a:extLst>
            <a:ext uri="{FF2B5EF4-FFF2-40B4-BE49-F238E27FC236}">
              <a16:creationId xmlns:a16="http://schemas.microsoft.com/office/drawing/2014/main" xmlns="" id="{8D22A684-1013-4FFD-97D5-810FB6EE23C6}"/>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83" name="【公営住宅】&#10;有形固定資産減価償却率平均値テキスト">
          <a:extLst>
            <a:ext uri="{FF2B5EF4-FFF2-40B4-BE49-F238E27FC236}">
              <a16:creationId xmlns:a16="http://schemas.microsoft.com/office/drawing/2014/main" xmlns="" id="{A989F615-BFA1-4CA3-9303-355AAD4FAF76}"/>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4" name="フローチャート: 判断 283">
          <a:extLst>
            <a:ext uri="{FF2B5EF4-FFF2-40B4-BE49-F238E27FC236}">
              <a16:creationId xmlns:a16="http://schemas.microsoft.com/office/drawing/2014/main" xmlns="" id="{67AEBAB1-78C0-4A06-9002-B7870E47DB77}"/>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85" name="フローチャート: 判断 284">
          <a:extLst>
            <a:ext uri="{FF2B5EF4-FFF2-40B4-BE49-F238E27FC236}">
              <a16:creationId xmlns:a16="http://schemas.microsoft.com/office/drawing/2014/main" xmlns="" id="{CCA70B07-0B9E-4425-91BB-8681537519DA}"/>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86" name="フローチャート: 判断 285">
          <a:extLst>
            <a:ext uri="{FF2B5EF4-FFF2-40B4-BE49-F238E27FC236}">
              <a16:creationId xmlns:a16="http://schemas.microsoft.com/office/drawing/2014/main" xmlns="" id="{119584C8-AA9D-4F4F-B167-B778BD4588B6}"/>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87" name="フローチャート: 判断 286">
          <a:extLst>
            <a:ext uri="{FF2B5EF4-FFF2-40B4-BE49-F238E27FC236}">
              <a16:creationId xmlns:a16="http://schemas.microsoft.com/office/drawing/2014/main" xmlns="" id="{448C60D3-ECE9-413D-8FE1-C63B881B5DAF}"/>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88" name="フローチャート: 判断 287">
          <a:extLst>
            <a:ext uri="{FF2B5EF4-FFF2-40B4-BE49-F238E27FC236}">
              <a16:creationId xmlns:a16="http://schemas.microsoft.com/office/drawing/2014/main" xmlns="" id="{814DAA92-B514-4F40-88A1-6A0F6A56ECE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FA99BC97-50DA-4CED-B107-7C2AEB7AA2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29D23546-6A97-47D4-9705-C559167D39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3DDCE325-1A1F-48F7-8CBB-0A04C02380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2E1FC027-4AF4-4957-8C26-25A30A3282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69D996DD-1132-4107-A38A-364E63F23E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94" name="楕円 293">
          <a:extLst>
            <a:ext uri="{FF2B5EF4-FFF2-40B4-BE49-F238E27FC236}">
              <a16:creationId xmlns:a16="http://schemas.microsoft.com/office/drawing/2014/main" xmlns="" id="{55779757-6398-42B9-A11B-9B1A6BF97FFC}"/>
            </a:ext>
          </a:extLst>
        </xdr:cNvPr>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24782</xdr:rowOff>
    </xdr:from>
    <xdr:ext cx="405111" cy="259045"/>
    <xdr:sp macro="" textlink="">
      <xdr:nvSpPr>
        <xdr:cNvPr id="295" name="【公営住宅】&#10;有形固定資産減価償却率該当値テキスト">
          <a:extLst>
            <a:ext uri="{FF2B5EF4-FFF2-40B4-BE49-F238E27FC236}">
              <a16:creationId xmlns:a16="http://schemas.microsoft.com/office/drawing/2014/main" xmlns="" id="{37D8E6C5-5855-48CC-AE04-7919FC16A374}"/>
            </a:ext>
          </a:extLst>
        </xdr:cNvPr>
        <xdr:cNvSpPr txBox="1"/>
      </xdr:nvSpPr>
      <xdr:spPr>
        <a:xfrm>
          <a:off x="4673600"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96" name="楕円 295">
          <a:extLst>
            <a:ext uri="{FF2B5EF4-FFF2-40B4-BE49-F238E27FC236}">
              <a16:creationId xmlns:a16="http://schemas.microsoft.com/office/drawing/2014/main" xmlns="" id="{4543922B-B8B0-4765-A550-3F1B853F819F}"/>
            </a:ext>
          </a:extLst>
        </xdr:cNvPr>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97155</xdr:rowOff>
    </xdr:to>
    <xdr:cxnSp macro="">
      <xdr:nvCxnSpPr>
        <xdr:cNvPr id="297" name="直線コネクタ 296">
          <a:extLst>
            <a:ext uri="{FF2B5EF4-FFF2-40B4-BE49-F238E27FC236}">
              <a16:creationId xmlns:a16="http://schemas.microsoft.com/office/drawing/2014/main" xmlns="" id="{35853C3D-5D07-42BA-A12E-272EFADA8CF2}"/>
            </a:ext>
          </a:extLst>
        </xdr:cNvPr>
        <xdr:cNvCxnSpPr/>
      </xdr:nvCxnSpPr>
      <xdr:spPr>
        <a:xfrm>
          <a:off x="3797300" y="141065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98" name="楕円 297">
          <a:extLst>
            <a:ext uri="{FF2B5EF4-FFF2-40B4-BE49-F238E27FC236}">
              <a16:creationId xmlns:a16="http://schemas.microsoft.com/office/drawing/2014/main" xmlns="" id="{92F64DC5-0D2F-4E3B-94B7-05B385802FEB}"/>
            </a:ext>
          </a:extLst>
        </xdr:cNvPr>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47625</xdr:rowOff>
    </xdr:to>
    <xdr:cxnSp macro="">
      <xdr:nvCxnSpPr>
        <xdr:cNvPr id="299" name="直線コネクタ 298">
          <a:extLst>
            <a:ext uri="{FF2B5EF4-FFF2-40B4-BE49-F238E27FC236}">
              <a16:creationId xmlns:a16="http://schemas.microsoft.com/office/drawing/2014/main" xmlns="" id="{F38C0C3F-CC0C-43D1-A57B-41E7E586B734}"/>
            </a:ext>
          </a:extLst>
        </xdr:cNvPr>
        <xdr:cNvCxnSpPr/>
      </xdr:nvCxnSpPr>
      <xdr:spPr>
        <a:xfrm>
          <a:off x="2908300" y="140569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00" name="楕円 299">
          <a:extLst>
            <a:ext uri="{FF2B5EF4-FFF2-40B4-BE49-F238E27FC236}">
              <a16:creationId xmlns:a16="http://schemas.microsoft.com/office/drawing/2014/main" xmlns="" id="{AF272A9B-23F5-454D-BEF4-22349296126D}"/>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169545</xdr:rowOff>
    </xdr:to>
    <xdr:cxnSp macro="">
      <xdr:nvCxnSpPr>
        <xdr:cNvPr id="301" name="直線コネクタ 300">
          <a:extLst>
            <a:ext uri="{FF2B5EF4-FFF2-40B4-BE49-F238E27FC236}">
              <a16:creationId xmlns:a16="http://schemas.microsoft.com/office/drawing/2014/main" xmlns="" id="{D734548F-4814-4B12-B162-11970B0B1335}"/>
            </a:ext>
          </a:extLst>
        </xdr:cNvPr>
        <xdr:cNvCxnSpPr/>
      </xdr:nvCxnSpPr>
      <xdr:spPr>
        <a:xfrm>
          <a:off x="2019300" y="14005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02" name="n_1aveValue【公営住宅】&#10;有形固定資産減価償却率">
          <a:extLst>
            <a:ext uri="{FF2B5EF4-FFF2-40B4-BE49-F238E27FC236}">
              <a16:creationId xmlns:a16="http://schemas.microsoft.com/office/drawing/2014/main" xmlns="" id="{326668F9-51C3-4EF1-9196-2F85ADCE0DF2}"/>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3" name="n_2aveValue【公営住宅】&#10;有形固定資産減価償却率">
          <a:extLst>
            <a:ext uri="{FF2B5EF4-FFF2-40B4-BE49-F238E27FC236}">
              <a16:creationId xmlns:a16="http://schemas.microsoft.com/office/drawing/2014/main" xmlns="" id="{6CAF2B38-0C12-44DB-9D7D-F1D18DED093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04" name="n_3aveValue【公営住宅】&#10;有形固定資産減価償却率">
          <a:extLst>
            <a:ext uri="{FF2B5EF4-FFF2-40B4-BE49-F238E27FC236}">
              <a16:creationId xmlns:a16="http://schemas.microsoft.com/office/drawing/2014/main" xmlns="" id="{66DD2155-D59E-4F0C-A77A-1E8E6307D695}"/>
            </a:ext>
          </a:extLst>
        </xdr:cNvPr>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05" name="n_4aveValue【公営住宅】&#10;有形固定資産減価償却率">
          <a:extLst>
            <a:ext uri="{FF2B5EF4-FFF2-40B4-BE49-F238E27FC236}">
              <a16:creationId xmlns:a16="http://schemas.microsoft.com/office/drawing/2014/main" xmlns="" id="{66458E6D-8F41-40A4-B8ED-598C9718E129}"/>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306" name="n_1mainValue【公営住宅】&#10;有形固定資産減価償却率">
          <a:extLst>
            <a:ext uri="{FF2B5EF4-FFF2-40B4-BE49-F238E27FC236}">
              <a16:creationId xmlns:a16="http://schemas.microsoft.com/office/drawing/2014/main" xmlns="" id="{10761F15-8A8D-4D0E-8BAF-044E616CC77E}"/>
            </a:ext>
          </a:extLst>
        </xdr:cNvPr>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07" name="n_2mainValue【公営住宅】&#10;有形固定資産減価償却率">
          <a:extLst>
            <a:ext uri="{FF2B5EF4-FFF2-40B4-BE49-F238E27FC236}">
              <a16:creationId xmlns:a16="http://schemas.microsoft.com/office/drawing/2014/main" xmlns="" id="{5C0C70B3-15B5-41D6-9A38-9CD21B3191DA}"/>
            </a:ext>
          </a:extLst>
        </xdr:cNvPr>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08" name="n_3mainValue【公営住宅】&#10;有形固定資産減価償却率">
          <a:extLst>
            <a:ext uri="{FF2B5EF4-FFF2-40B4-BE49-F238E27FC236}">
              <a16:creationId xmlns:a16="http://schemas.microsoft.com/office/drawing/2014/main" xmlns="" id="{9A4BCD6D-849E-415F-BD60-8F7F05834488}"/>
            </a:ext>
          </a:extLst>
        </xdr:cNvPr>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xmlns="" id="{D124D50B-0FDB-4D22-8DA1-4B8547B538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xmlns="" id="{C290A820-74A4-4A08-9161-61595656F3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xmlns="" id="{22533CB3-97E9-40CE-A675-083D9A302B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xmlns="" id="{4D8F1AFA-2C0B-4CD4-8DC1-F9512B40C1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xmlns="" id="{FCCCB0E0-A9C5-40FD-ACA3-3375852D0B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xmlns="" id="{B86D02A7-5D86-4CD1-8F4D-5A6BDEE2F3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xmlns="" id="{456ED7F2-ED2D-4BD0-9C20-0D6888A3AA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xmlns="" id="{A9CA7019-AF0F-4616-BF12-E2A3265EB3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xmlns="" id="{EFE103AD-F20B-4747-8080-4729500AD5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xmlns="" id="{9D9A3BE8-CD80-47BE-B50E-B1F32CA5D9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xmlns="" id="{FB45D9AD-FF4D-404A-A6E2-022458D72F1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xmlns="" id="{A77845D9-F737-4506-8F7B-BCEFC2EBEA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xmlns="" id="{D4CA58F7-560E-4142-8BC1-8605D2C422D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xmlns="" id="{3A3DBFB1-69A9-44DD-B8FE-A954E02CA99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xmlns="" id="{373E6E9C-F979-4CAA-99B9-41B42C0344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xmlns="" id="{9A8DC062-3094-45C5-8A4D-D572CE0E372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xmlns="" id="{B16BF51E-C213-4972-A806-629D6C6888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xmlns="" id="{BC19CBF1-ECB6-48CF-AAD9-53A0A99607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xmlns="" id="{C09C9CF0-8843-4CD4-AEE1-8DDCA98A0F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xmlns="" id="{885F7223-6791-4EEA-8287-D2358274C57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xmlns="" id="{E1FC9A13-44C9-4DCF-B4BB-B682B4EF9D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xmlns="" id="{0415B5CD-9172-4050-BA36-E93E57083A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xmlns="" id="{57DF4B9F-C344-4828-BFCB-68FBE8F7D4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32" name="直線コネクタ 331">
          <a:extLst>
            <a:ext uri="{FF2B5EF4-FFF2-40B4-BE49-F238E27FC236}">
              <a16:creationId xmlns:a16="http://schemas.microsoft.com/office/drawing/2014/main" xmlns="" id="{B4D9FD18-9F8E-4CFB-8AB1-DB695297B699}"/>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3" name="【公営住宅】&#10;一人当たり面積最小値テキスト">
          <a:extLst>
            <a:ext uri="{FF2B5EF4-FFF2-40B4-BE49-F238E27FC236}">
              <a16:creationId xmlns:a16="http://schemas.microsoft.com/office/drawing/2014/main" xmlns="" id="{0A3C2EF4-9DA5-49E6-865B-35D8356C281A}"/>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4" name="直線コネクタ 333">
          <a:extLst>
            <a:ext uri="{FF2B5EF4-FFF2-40B4-BE49-F238E27FC236}">
              <a16:creationId xmlns:a16="http://schemas.microsoft.com/office/drawing/2014/main" xmlns="" id="{8EF04AEE-A3E6-4E50-8A41-F21FBFD39D06}"/>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35" name="【公営住宅】&#10;一人当たり面積最大値テキスト">
          <a:extLst>
            <a:ext uri="{FF2B5EF4-FFF2-40B4-BE49-F238E27FC236}">
              <a16:creationId xmlns:a16="http://schemas.microsoft.com/office/drawing/2014/main" xmlns="" id="{0734CA79-6664-4291-9740-E2D735DD5949}"/>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36" name="直線コネクタ 335">
          <a:extLst>
            <a:ext uri="{FF2B5EF4-FFF2-40B4-BE49-F238E27FC236}">
              <a16:creationId xmlns:a16="http://schemas.microsoft.com/office/drawing/2014/main" xmlns="" id="{12578813-87B0-45B3-BA55-392C4AEE3534}"/>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37" name="【公営住宅】&#10;一人当たり面積平均値テキスト">
          <a:extLst>
            <a:ext uri="{FF2B5EF4-FFF2-40B4-BE49-F238E27FC236}">
              <a16:creationId xmlns:a16="http://schemas.microsoft.com/office/drawing/2014/main" xmlns="" id="{64E014C9-D3AD-470C-B410-E18FC6D1FD6E}"/>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38" name="フローチャート: 判断 337">
          <a:extLst>
            <a:ext uri="{FF2B5EF4-FFF2-40B4-BE49-F238E27FC236}">
              <a16:creationId xmlns:a16="http://schemas.microsoft.com/office/drawing/2014/main" xmlns="" id="{5CB644A3-622E-420F-96AD-96A96089F9FB}"/>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39" name="フローチャート: 判断 338">
          <a:extLst>
            <a:ext uri="{FF2B5EF4-FFF2-40B4-BE49-F238E27FC236}">
              <a16:creationId xmlns:a16="http://schemas.microsoft.com/office/drawing/2014/main" xmlns="" id="{F7FDBC82-94BA-4754-B3FB-5D00FB8FD6BB}"/>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40" name="フローチャート: 判断 339">
          <a:extLst>
            <a:ext uri="{FF2B5EF4-FFF2-40B4-BE49-F238E27FC236}">
              <a16:creationId xmlns:a16="http://schemas.microsoft.com/office/drawing/2014/main" xmlns="" id="{5DE83D06-5C69-4F74-B736-368A2D8BFAC1}"/>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41" name="フローチャート: 判断 340">
          <a:extLst>
            <a:ext uri="{FF2B5EF4-FFF2-40B4-BE49-F238E27FC236}">
              <a16:creationId xmlns:a16="http://schemas.microsoft.com/office/drawing/2014/main" xmlns="" id="{3F5F2298-0905-4318-92AF-952E56E932BE}"/>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42" name="フローチャート: 判断 341">
          <a:extLst>
            <a:ext uri="{FF2B5EF4-FFF2-40B4-BE49-F238E27FC236}">
              <a16:creationId xmlns:a16="http://schemas.microsoft.com/office/drawing/2014/main" xmlns="" id="{001742F3-2772-4186-BA00-80B4F7B6DB44}"/>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BF177C1D-9652-4766-B558-83B51690D0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8501575B-3509-4DBA-B9CD-A88E7240F08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0121CADB-7B76-4379-B159-CAA4A7C358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E7AC0187-3077-45D7-97DB-C727F89392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88B86274-C54F-4CA2-AE0C-45903B1667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92838</xdr:rowOff>
    </xdr:from>
    <xdr:to>
      <xdr:col>55</xdr:col>
      <xdr:colOff>50800</xdr:colOff>
      <xdr:row>86</xdr:row>
      <xdr:rowOff>22988</xdr:rowOff>
    </xdr:to>
    <xdr:sp macro="" textlink="">
      <xdr:nvSpPr>
        <xdr:cNvPr id="348" name="楕円 347">
          <a:extLst>
            <a:ext uri="{FF2B5EF4-FFF2-40B4-BE49-F238E27FC236}">
              <a16:creationId xmlns:a16="http://schemas.microsoft.com/office/drawing/2014/main" xmlns="" id="{C6BBEFF1-0A75-45E2-A7D8-ADB39017486D}"/>
            </a:ext>
          </a:extLst>
        </xdr:cNvPr>
        <xdr:cNvSpPr/>
      </xdr:nvSpPr>
      <xdr:spPr>
        <a:xfrm>
          <a:off x="104267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7765</xdr:rowOff>
    </xdr:from>
    <xdr:ext cx="469744" cy="259045"/>
    <xdr:sp macro="" textlink="">
      <xdr:nvSpPr>
        <xdr:cNvPr id="349" name="【公営住宅】&#10;一人当たり面積該当値テキスト">
          <a:extLst>
            <a:ext uri="{FF2B5EF4-FFF2-40B4-BE49-F238E27FC236}">
              <a16:creationId xmlns:a16="http://schemas.microsoft.com/office/drawing/2014/main" xmlns="" id="{C7F9F288-2292-4C58-919E-57009F815DD1}"/>
            </a:ext>
          </a:extLst>
        </xdr:cNvPr>
        <xdr:cNvSpPr txBox="1"/>
      </xdr:nvSpPr>
      <xdr:spPr>
        <a:xfrm>
          <a:off x="10515600" y="14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50" name="楕円 349">
          <a:extLst>
            <a:ext uri="{FF2B5EF4-FFF2-40B4-BE49-F238E27FC236}">
              <a16:creationId xmlns:a16="http://schemas.microsoft.com/office/drawing/2014/main" xmlns="" id="{672B9EB9-B573-4211-87A2-02D6B8E1971F}"/>
            </a:ext>
          </a:extLst>
        </xdr:cNvPr>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143638</xdr:rowOff>
    </xdr:from>
    <xdr:to>
      <xdr:col>55</xdr:col>
      <xdr:colOff>0</xdr:colOff>
      <xdr:row>85</xdr:row>
      <xdr:rowOff>145542</xdr:rowOff>
    </xdr:to>
    <xdr:cxnSp macro="">
      <xdr:nvCxnSpPr>
        <xdr:cNvPr id="351" name="直線コネクタ 350">
          <a:extLst>
            <a:ext uri="{FF2B5EF4-FFF2-40B4-BE49-F238E27FC236}">
              <a16:creationId xmlns:a16="http://schemas.microsoft.com/office/drawing/2014/main" xmlns="" id="{952AEC94-BB3A-44A9-911C-84304582C44E}"/>
            </a:ext>
          </a:extLst>
        </xdr:cNvPr>
        <xdr:cNvCxnSpPr/>
      </xdr:nvCxnSpPr>
      <xdr:spPr>
        <a:xfrm flipV="1">
          <a:off x="9639300" y="1471688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96265</xdr:rowOff>
    </xdr:from>
    <xdr:to>
      <xdr:col>46</xdr:col>
      <xdr:colOff>38100</xdr:colOff>
      <xdr:row>86</xdr:row>
      <xdr:rowOff>26415</xdr:rowOff>
    </xdr:to>
    <xdr:sp macro="" textlink="">
      <xdr:nvSpPr>
        <xdr:cNvPr id="352" name="楕円 351">
          <a:extLst>
            <a:ext uri="{FF2B5EF4-FFF2-40B4-BE49-F238E27FC236}">
              <a16:creationId xmlns:a16="http://schemas.microsoft.com/office/drawing/2014/main" xmlns="" id="{958D4499-3697-4569-865C-FA4CE7707690}"/>
            </a:ext>
          </a:extLst>
        </xdr:cNvPr>
        <xdr:cNvSpPr/>
      </xdr:nvSpPr>
      <xdr:spPr>
        <a:xfrm>
          <a:off x="8699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147065</xdr:rowOff>
    </xdr:to>
    <xdr:cxnSp macro="">
      <xdr:nvCxnSpPr>
        <xdr:cNvPr id="353" name="直線コネクタ 352">
          <a:extLst>
            <a:ext uri="{FF2B5EF4-FFF2-40B4-BE49-F238E27FC236}">
              <a16:creationId xmlns:a16="http://schemas.microsoft.com/office/drawing/2014/main" xmlns="" id="{21D1944A-9DEA-4A95-9746-66BEC59CC770}"/>
            </a:ext>
          </a:extLst>
        </xdr:cNvPr>
        <xdr:cNvCxnSpPr/>
      </xdr:nvCxnSpPr>
      <xdr:spPr>
        <a:xfrm flipV="1">
          <a:off x="8750300" y="147187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97789</xdr:rowOff>
    </xdr:from>
    <xdr:to>
      <xdr:col>41</xdr:col>
      <xdr:colOff>101600</xdr:colOff>
      <xdr:row>86</xdr:row>
      <xdr:rowOff>27939</xdr:rowOff>
    </xdr:to>
    <xdr:sp macro="" textlink="">
      <xdr:nvSpPr>
        <xdr:cNvPr id="354" name="楕円 353">
          <a:extLst>
            <a:ext uri="{FF2B5EF4-FFF2-40B4-BE49-F238E27FC236}">
              <a16:creationId xmlns:a16="http://schemas.microsoft.com/office/drawing/2014/main" xmlns="" id="{ADE364E1-B1C2-4632-80BF-4CF5887E0108}"/>
            </a:ext>
          </a:extLst>
        </xdr:cNvPr>
        <xdr:cNvSpPr/>
      </xdr:nvSpPr>
      <xdr:spPr>
        <a:xfrm>
          <a:off x="781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147065</xdr:rowOff>
    </xdr:from>
    <xdr:to>
      <xdr:col>45</xdr:col>
      <xdr:colOff>177800</xdr:colOff>
      <xdr:row>85</xdr:row>
      <xdr:rowOff>148589</xdr:rowOff>
    </xdr:to>
    <xdr:cxnSp macro="">
      <xdr:nvCxnSpPr>
        <xdr:cNvPr id="355" name="直線コネクタ 354">
          <a:extLst>
            <a:ext uri="{FF2B5EF4-FFF2-40B4-BE49-F238E27FC236}">
              <a16:creationId xmlns:a16="http://schemas.microsoft.com/office/drawing/2014/main" xmlns="" id="{81FC13B1-1A0B-4731-A27A-A0CECD43819C}"/>
            </a:ext>
          </a:extLst>
        </xdr:cNvPr>
        <xdr:cNvCxnSpPr/>
      </xdr:nvCxnSpPr>
      <xdr:spPr>
        <a:xfrm flipV="1">
          <a:off x="7861300" y="147203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56" name="n_1aveValue【公営住宅】&#10;一人当たり面積">
          <a:extLst>
            <a:ext uri="{FF2B5EF4-FFF2-40B4-BE49-F238E27FC236}">
              <a16:creationId xmlns:a16="http://schemas.microsoft.com/office/drawing/2014/main" xmlns="" id="{6E0E3DE0-4CBF-4C2A-B6FD-351AE642B7B4}"/>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57" name="n_2aveValue【公営住宅】&#10;一人当たり面積">
          <a:extLst>
            <a:ext uri="{FF2B5EF4-FFF2-40B4-BE49-F238E27FC236}">
              <a16:creationId xmlns:a16="http://schemas.microsoft.com/office/drawing/2014/main" xmlns="" id="{7E976E10-1B7F-4F19-95F9-5113A53B1395}"/>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58" name="n_3aveValue【公営住宅】&#10;一人当たり面積">
          <a:extLst>
            <a:ext uri="{FF2B5EF4-FFF2-40B4-BE49-F238E27FC236}">
              <a16:creationId xmlns:a16="http://schemas.microsoft.com/office/drawing/2014/main" xmlns="" id="{E5953152-02BD-4078-8241-264B1FBBDC38}"/>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59" name="n_4aveValue【公営住宅】&#10;一人当たり面積">
          <a:extLst>
            <a:ext uri="{FF2B5EF4-FFF2-40B4-BE49-F238E27FC236}">
              <a16:creationId xmlns:a16="http://schemas.microsoft.com/office/drawing/2014/main" xmlns="" id="{A07A76F1-B861-49BC-89B5-DC86AB45ED15}"/>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60" name="n_1mainValue【公営住宅】&#10;一人当たり面積">
          <a:extLst>
            <a:ext uri="{FF2B5EF4-FFF2-40B4-BE49-F238E27FC236}">
              <a16:creationId xmlns:a16="http://schemas.microsoft.com/office/drawing/2014/main" xmlns="" id="{C086E6FF-D808-4DB0-98E2-2C426794A840}"/>
            </a:ext>
          </a:extLst>
        </xdr:cNvPr>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17542</xdr:rowOff>
    </xdr:from>
    <xdr:ext cx="469744" cy="259045"/>
    <xdr:sp macro="" textlink="">
      <xdr:nvSpPr>
        <xdr:cNvPr id="361" name="n_2mainValue【公営住宅】&#10;一人当たり面積">
          <a:extLst>
            <a:ext uri="{FF2B5EF4-FFF2-40B4-BE49-F238E27FC236}">
              <a16:creationId xmlns:a16="http://schemas.microsoft.com/office/drawing/2014/main" xmlns="" id="{37F3AB55-69FC-42FA-89A6-D6E23D8B69B8}"/>
            </a:ext>
          </a:extLst>
        </xdr:cNvPr>
        <xdr:cNvSpPr txBox="1"/>
      </xdr:nvSpPr>
      <xdr:spPr>
        <a:xfrm>
          <a:off x="8515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19066</xdr:rowOff>
    </xdr:from>
    <xdr:ext cx="469744" cy="259045"/>
    <xdr:sp macro="" textlink="">
      <xdr:nvSpPr>
        <xdr:cNvPr id="362" name="n_3mainValue【公営住宅】&#10;一人当たり面積">
          <a:extLst>
            <a:ext uri="{FF2B5EF4-FFF2-40B4-BE49-F238E27FC236}">
              <a16:creationId xmlns:a16="http://schemas.microsoft.com/office/drawing/2014/main" xmlns="" id="{7AB4AA49-8294-46A7-87CB-8EE2A6F55744}"/>
            </a:ext>
          </a:extLst>
        </xdr:cNvPr>
        <xdr:cNvSpPr txBox="1"/>
      </xdr:nvSpPr>
      <xdr:spPr>
        <a:xfrm>
          <a:off x="7626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xmlns="" id="{6CE3D0CD-7AF9-4A64-9DAB-91720359CE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xmlns="" id="{CD0A61B7-9A9C-48DC-B724-34D872040D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xmlns="" id="{FB410AAA-31FF-46ED-B137-A37935E7DA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xmlns="" id="{51932E33-348B-446F-BCEE-7EA12D585A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xmlns="" id="{82857805-1253-411A-81B9-4BB5101411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xmlns="" id="{429096BE-C47D-4418-9266-FF5F249159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xmlns="" id="{877D721B-CC28-4AAF-B629-E42667F7B8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xmlns="" id="{E63819C6-D056-4EB1-BA9E-978F826A19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xmlns="" id="{F74C9850-D301-480B-A506-22606757C4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xmlns="" id="{7384FE57-0B60-4D88-8120-55B1E99C1C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xmlns="" id="{F4F9CE19-1A68-4F80-9B72-DDEB0919E69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xmlns="" id="{574BD2C4-7503-47EC-BFF6-F3EADD0387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xmlns="" id="{FC9F0D61-E8A4-4001-B347-09D2291B3F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xmlns="" id="{BDCA1887-4638-4543-9EF2-679B5FF49F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xmlns="" id="{48501155-4620-409A-BE69-3F35FB6D4A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xmlns="" id="{C99E4FC4-52E3-4251-A7D9-4AB1C78936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xmlns="" id="{82959876-EDA4-4440-BD13-7F8B710FBA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xmlns="" id="{98DE135E-E526-4070-ABAD-BF46E2285B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xmlns="" id="{CFA5DAF9-CFB7-4D39-9802-C5BFE6CEC0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xmlns="" id="{CB791CDB-E169-45F7-8798-78BFBCAD31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xmlns="" id="{1F43E15D-6693-4BC9-8067-5EF4A2C308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xmlns="" id="{92EFC746-EA9F-4D2E-9276-DBC748ECD5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xmlns="" id="{11AB2803-D751-4AC9-9E4C-5A266DF660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xmlns="" id="{94ABA201-1C1D-4D66-B1E2-2619F4730D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xmlns="" id="{CA01B024-1BF1-4BCB-9F92-EF77426DC9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xmlns="" id="{3FEA6E57-EE3B-4F07-B915-BAF31E1C9D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xmlns="" id="{1D518E6E-747B-429A-A394-9AF8940262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xmlns="" id="{0C992382-D4F4-4BC4-9896-FE30E4FCE5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xmlns="" id="{A0940BA6-7911-49A1-B3D8-4B1CF98763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xmlns="" id="{F2880EA9-F1D6-4F9D-81C5-547E0F28D05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xmlns="" id="{4455AFE1-7C58-402A-A5AC-1F68A984A6D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xmlns="" id="{F8AF2D36-820F-4FB2-98DC-2817B030A8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xmlns="" id="{EB75F5CD-8095-4C04-8D60-40B0B804E3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xmlns="" id="{2B34B856-BD39-4C2D-8BA1-B20002E5BCC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xmlns="" id="{B9A6CCC6-FA0C-4B83-BBC2-BCFB2F9545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xmlns="" id="{F6FE02B0-7257-4CF9-9E64-3DB96602210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xmlns="" id="{E8EFC5DA-205B-4A4A-AF56-2606F5863EA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xmlns="" id="{F262CBAC-760C-4531-89F5-A47FB9AD54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xmlns="" id="{7340CA1A-BC28-4B0E-B679-BE9406BF85A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xmlns="" id="{6E6BA4E6-8534-4830-B98E-777180C75D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xmlns="" id="{4EBD7626-7715-49EE-85ED-0B6219026536}"/>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xmlns="" id="{5FB57EA2-4C9B-4A79-826C-2DCF4DA46A9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xmlns="" id="{D2EE363F-E58F-4962-B27F-46D7A94A124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xmlns="" id="{019E15D3-6E96-4E58-99C1-501A27404D03}"/>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07" name="直線コネクタ 406">
          <a:extLst>
            <a:ext uri="{FF2B5EF4-FFF2-40B4-BE49-F238E27FC236}">
              <a16:creationId xmlns:a16="http://schemas.microsoft.com/office/drawing/2014/main" xmlns="" id="{71C6D3D4-23B4-498F-A216-04DF8259F6DE}"/>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xmlns="" id="{0B5CA500-5750-46FC-B0CC-D5188D8F4D42}"/>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9" name="フローチャート: 判断 408">
          <a:extLst>
            <a:ext uri="{FF2B5EF4-FFF2-40B4-BE49-F238E27FC236}">
              <a16:creationId xmlns:a16="http://schemas.microsoft.com/office/drawing/2014/main" xmlns="" id="{1B1490CF-B461-4443-A088-3A814694E366}"/>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10" name="フローチャート: 判断 409">
          <a:extLst>
            <a:ext uri="{FF2B5EF4-FFF2-40B4-BE49-F238E27FC236}">
              <a16:creationId xmlns:a16="http://schemas.microsoft.com/office/drawing/2014/main" xmlns="" id="{B102257D-9976-47A5-BD32-3EA1DCB08CD4}"/>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1" name="フローチャート: 判断 410">
          <a:extLst>
            <a:ext uri="{FF2B5EF4-FFF2-40B4-BE49-F238E27FC236}">
              <a16:creationId xmlns:a16="http://schemas.microsoft.com/office/drawing/2014/main" xmlns="" id="{8C358122-176A-4CBF-AFA9-0D503B07E55D}"/>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12" name="フローチャート: 判断 411">
          <a:extLst>
            <a:ext uri="{FF2B5EF4-FFF2-40B4-BE49-F238E27FC236}">
              <a16:creationId xmlns:a16="http://schemas.microsoft.com/office/drawing/2014/main" xmlns="" id="{911F5D85-EF8A-493E-B24A-4A495BDD96F2}"/>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13" name="フローチャート: 判断 412">
          <a:extLst>
            <a:ext uri="{FF2B5EF4-FFF2-40B4-BE49-F238E27FC236}">
              <a16:creationId xmlns:a16="http://schemas.microsoft.com/office/drawing/2014/main" xmlns="" id="{D5F4F11C-FEDE-422F-9076-83F0F6925003}"/>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0C805B98-7223-4C44-9976-D20E58A5F5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7DADBC6D-9112-45FB-92F1-0E6C0A8F97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70977ED9-66B9-4EE8-AE44-05B8C8F7D4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07B80316-44C4-45A1-92F5-C29F9525E6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1DCFB6E6-1388-4AEA-A867-899C178BFC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55880</xdr:rowOff>
    </xdr:from>
    <xdr:to>
      <xdr:col>85</xdr:col>
      <xdr:colOff>177800</xdr:colOff>
      <xdr:row>41</xdr:row>
      <xdr:rowOff>157480</xdr:rowOff>
    </xdr:to>
    <xdr:sp macro="" textlink="">
      <xdr:nvSpPr>
        <xdr:cNvPr id="419" name="楕円 418">
          <a:extLst>
            <a:ext uri="{FF2B5EF4-FFF2-40B4-BE49-F238E27FC236}">
              <a16:creationId xmlns:a16="http://schemas.microsoft.com/office/drawing/2014/main" xmlns="" id="{FEA30B0B-41D5-40DE-80DB-CA1C63968A21}"/>
            </a:ext>
          </a:extLst>
        </xdr:cNvPr>
        <xdr:cNvSpPr/>
      </xdr:nvSpPr>
      <xdr:spPr>
        <a:xfrm>
          <a:off x="16268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142257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xmlns="" id="{1184AED7-0237-42D6-96E0-77605396BD98}"/>
            </a:ext>
          </a:extLst>
        </xdr:cNvPr>
        <xdr:cNvSpPr txBox="1"/>
      </xdr:nvSpPr>
      <xdr:spPr>
        <a:xfrm>
          <a:off x="16357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40640</xdr:rowOff>
    </xdr:from>
    <xdr:to>
      <xdr:col>81</xdr:col>
      <xdr:colOff>101600</xdr:colOff>
      <xdr:row>41</xdr:row>
      <xdr:rowOff>142240</xdr:rowOff>
    </xdr:to>
    <xdr:sp macro="" textlink="">
      <xdr:nvSpPr>
        <xdr:cNvPr id="421" name="楕円 420">
          <a:extLst>
            <a:ext uri="{FF2B5EF4-FFF2-40B4-BE49-F238E27FC236}">
              <a16:creationId xmlns:a16="http://schemas.microsoft.com/office/drawing/2014/main" xmlns="" id="{93C83CFF-EDFE-4423-A1D9-9E00DBE4CDCF}"/>
            </a:ext>
          </a:extLst>
        </xdr:cNvPr>
        <xdr:cNvSpPr/>
      </xdr:nvSpPr>
      <xdr:spPr>
        <a:xfrm>
          <a:off x="1543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91440</xdr:rowOff>
    </xdr:from>
    <xdr:to>
      <xdr:col>85</xdr:col>
      <xdr:colOff>127000</xdr:colOff>
      <xdr:row>41</xdr:row>
      <xdr:rowOff>106680</xdr:rowOff>
    </xdr:to>
    <xdr:cxnSp macro="">
      <xdr:nvCxnSpPr>
        <xdr:cNvPr id="422" name="直線コネクタ 421">
          <a:extLst>
            <a:ext uri="{FF2B5EF4-FFF2-40B4-BE49-F238E27FC236}">
              <a16:creationId xmlns:a16="http://schemas.microsoft.com/office/drawing/2014/main" xmlns="" id="{28B6B407-5EE1-466D-87DF-97CDC1BC3399}"/>
            </a:ext>
          </a:extLst>
        </xdr:cNvPr>
        <xdr:cNvCxnSpPr/>
      </xdr:nvCxnSpPr>
      <xdr:spPr>
        <a:xfrm>
          <a:off x="15481300" y="7120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27305</xdr:rowOff>
    </xdr:from>
    <xdr:to>
      <xdr:col>76</xdr:col>
      <xdr:colOff>165100</xdr:colOff>
      <xdr:row>41</xdr:row>
      <xdr:rowOff>128905</xdr:rowOff>
    </xdr:to>
    <xdr:sp macro="" textlink="">
      <xdr:nvSpPr>
        <xdr:cNvPr id="423" name="楕円 422">
          <a:extLst>
            <a:ext uri="{FF2B5EF4-FFF2-40B4-BE49-F238E27FC236}">
              <a16:creationId xmlns:a16="http://schemas.microsoft.com/office/drawing/2014/main" xmlns="" id="{512F130F-E348-4345-93D4-F5B9876FAAFE}"/>
            </a:ext>
          </a:extLst>
        </xdr:cNvPr>
        <xdr:cNvSpPr/>
      </xdr:nvSpPr>
      <xdr:spPr>
        <a:xfrm>
          <a:off x="14541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78105</xdr:rowOff>
    </xdr:from>
    <xdr:to>
      <xdr:col>81</xdr:col>
      <xdr:colOff>50800</xdr:colOff>
      <xdr:row>41</xdr:row>
      <xdr:rowOff>91440</xdr:rowOff>
    </xdr:to>
    <xdr:cxnSp macro="">
      <xdr:nvCxnSpPr>
        <xdr:cNvPr id="424" name="直線コネクタ 423">
          <a:extLst>
            <a:ext uri="{FF2B5EF4-FFF2-40B4-BE49-F238E27FC236}">
              <a16:creationId xmlns:a16="http://schemas.microsoft.com/office/drawing/2014/main" xmlns="" id="{6D49F547-FF15-4740-9907-532E89800C0A}"/>
            </a:ext>
          </a:extLst>
        </xdr:cNvPr>
        <xdr:cNvCxnSpPr/>
      </xdr:nvCxnSpPr>
      <xdr:spPr>
        <a:xfrm>
          <a:off x="14592300" y="7107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12065</xdr:rowOff>
    </xdr:from>
    <xdr:to>
      <xdr:col>72</xdr:col>
      <xdr:colOff>38100</xdr:colOff>
      <xdr:row>41</xdr:row>
      <xdr:rowOff>113665</xdr:rowOff>
    </xdr:to>
    <xdr:sp macro="" textlink="">
      <xdr:nvSpPr>
        <xdr:cNvPr id="425" name="楕円 424">
          <a:extLst>
            <a:ext uri="{FF2B5EF4-FFF2-40B4-BE49-F238E27FC236}">
              <a16:creationId xmlns:a16="http://schemas.microsoft.com/office/drawing/2014/main" xmlns="" id="{5AFA82A7-46D3-47D3-B5DF-77FB85257914}"/>
            </a:ext>
          </a:extLst>
        </xdr:cNvPr>
        <xdr:cNvSpPr/>
      </xdr:nvSpPr>
      <xdr:spPr>
        <a:xfrm>
          <a:off x="13652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62865</xdr:rowOff>
    </xdr:from>
    <xdr:to>
      <xdr:col>76</xdr:col>
      <xdr:colOff>114300</xdr:colOff>
      <xdr:row>41</xdr:row>
      <xdr:rowOff>78105</xdr:rowOff>
    </xdr:to>
    <xdr:cxnSp macro="">
      <xdr:nvCxnSpPr>
        <xdr:cNvPr id="426" name="直線コネクタ 425">
          <a:extLst>
            <a:ext uri="{FF2B5EF4-FFF2-40B4-BE49-F238E27FC236}">
              <a16:creationId xmlns:a16="http://schemas.microsoft.com/office/drawing/2014/main" xmlns="" id="{9F6EE0D0-D05B-45C5-A721-6AE7AED53042}"/>
            </a:ext>
          </a:extLst>
        </xdr:cNvPr>
        <xdr:cNvCxnSpPr/>
      </xdr:nvCxnSpPr>
      <xdr:spPr>
        <a:xfrm>
          <a:off x="13703300" y="70923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xmlns="" id="{43FF3588-09EB-4513-9154-64638D478B29}"/>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xmlns="" id="{CCF29CB7-7FE4-4134-AF30-5E32AAC926E5}"/>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xmlns="" id="{14A47F93-C080-4C91-B9AB-9DE8FB0E2A5C}"/>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xmlns="" id="{ADACA1DE-8A64-402A-BE43-5F1831D11FC8}"/>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133367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xmlns="" id="{BC0A2F2B-4FD3-4E8E-805A-C495D976F8C4}"/>
            </a:ext>
          </a:extLst>
        </xdr:cNvPr>
        <xdr:cNvSpPr txBox="1"/>
      </xdr:nvSpPr>
      <xdr:spPr>
        <a:xfrm>
          <a:off x="152660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120032</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xmlns="" id="{2BECDA66-F20C-4BFD-8505-F0D65888622A}"/>
            </a:ext>
          </a:extLst>
        </xdr:cNvPr>
        <xdr:cNvSpPr txBox="1"/>
      </xdr:nvSpPr>
      <xdr:spPr>
        <a:xfrm>
          <a:off x="14389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104792</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xmlns="" id="{06CDB2FA-A472-41A4-8117-83C07154DC9C}"/>
            </a:ext>
          </a:extLst>
        </xdr:cNvPr>
        <xdr:cNvSpPr txBox="1"/>
      </xdr:nvSpPr>
      <xdr:spPr>
        <a:xfrm>
          <a:off x="13500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xmlns="" id="{0E08B35A-0FAD-4B7B-9EB6-36BAFDEECA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xmlns="" id="{EA22A055-BBAF-4BE7-BD38-9BE775844E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xmlns="" id="{AEC573A5-4669-4113-9C59-6841CD1000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xmlns="" id="{09CDE5A4-D8D0-4CDC-8827-DE25E81478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xmlns="" id="{72FEF6A6-3053-47AB-9085-9DC60B966D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xmlns="" id="{B847DF88-7A7F-4243-B2A6-D7CD53DF0A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xmlns="" id="{F65B552C-FDC3-451F-B02A-FE6CAD3796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xmlns="" id="{72238268-D5AC-4649-8870-39B419675A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xmlns="" id="{74189447-B107-4E51-865C-E69AE29AC6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xmlns="" id="{ADD1C2E1-0CE2-4165-A941-2A34CE2B8E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xmlns="" id="{7D697528-E408-43B5-93E6-6DDB929048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xmlns="" id="{8C9D1169-868D-48C8-8464-D100D3C74C0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xmlns="" id="{7CC2F71D-78A5-47D4-92D6-FADE5BF7AC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xmlns="" id="{1F5F9136-6BFA-45EC-88BE-7081D540A20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xmlns="" id="{520CBB9F-411E-45A1-BD19-231C14618E8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xmlns="" id="{387B06AD-CCAA-4EE5-9591-236BE083BEA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xmlns="" id="{5F974973-03E5-4E09-BD0A-7B82A89518B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xmlns="" id="{C55AEAD7-550A-421C-8A6A-45623C12402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xmlns="" id="{EE602429-E7DA-4CAD-9756-44458B96BD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xmlns="" id="{1532CBBC-246D-440B-A14B-ED665537D09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xmlns="" id="{EDCC0571-7AED-41C3-B581-AA95334AEB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55" name="直線コネクタ 454">
          <a:extLst>
            <a:ext uri="{FF2B5EF4-FFF2-40B4-BE49-F238E27FC236}">
              <a16:creationId xmlns:a16="http://schemas.microsoft.com/office/drawing/2014/main" xmlns="" id="{0E7124A6-3367-42AF-BE57-57EA6969803B}"/>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xmlns="" id="{57D3F666-341E-435F-8DF5-3AB04721DDFC}"/>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7" name="直線コネクタ 456">
          <a:extLst>
            <a:ext uri="{FF2B5EF4-FFF2-40B4-BE49-F238E27FC236}">
              <a16:creationId xmlns:a16="http://schemas.microsoft.com/office/drawing/2014/main" xmlns="" id="{3B42CFBE-43D9-4B8D-9EE3-4B0D4CA93D6B}"/>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xmlns="" id="{896E0B21-07A7-4935-9EEC-8505556A714C}"/>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59" name="直線コネクタ 458">
          <a:extLst>
            <a:ext uri="{FF2B5EF4-FFF2-40B4-BE49-F238E27FC236}">
              <a16:creationId xmlns:a16="http://schemas.microsoft.com/office/drawing/2014/main" xmlns="" id="{94D89CC0-B5B3-4B04-BB9D-A07D18FACCF9}"/>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xmlns="" id="{29B0C052-124D-4731-B643-B5B11F3D4BD9}"/>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61" name="フローチャート: 判断 460">
          <a:extLst>
            <a:ext uri="{FF2B5EF4-FFF2-40B4-BE49-F238E27FC236}">
              <a16:creationId xmlns:a16="http://schemas.microsoft.com/office/drawing/2014/main" xmlns="" id="{A343F3A8-9983-4F42-9A9C-E3D7228FD089}"/>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62" name="フローチャート: 判断 461">
          <a:extLst>
            <a:ext uri="{FF2B5EF4-FFF2-40B4-BE49-F238E27FC236}">
              <a16:creationId xmlns:a16="http://schemas.microsoft.com/office/drawing/2014/main" xmlns="" id="{E0709B40-871F-4BFF-9300-87E55D94176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63" name="フローチャート: 判断 462">
          <a:extLst>
            <a:ext uri="{FF2B5EF4-FFF2-40B4-BE49-F238E27FC236}">
              <a16:creationId xmlns:a16="http://schemas.microsoft.com/office/drawing/2014/main" xmlns="" id="{2695E4CD-DBF0-4C5D-8D64-AA4C1516718C}"/>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64" name="フローチャート: 判断 463">
          <a:extLst>
            <a:ext uri="{FF2B5EF4-FFF2-40B4-BE49-F238E27FC236}">
              <a16:creationId xmlns:a16="http://schemas.microsoft.com/office/drawing/2014/main" xmlns="" id="{2B58B1E5-8876-4AC5-8F4A-D9DE47B06EBC}"/>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65" name="フローチャート: 判断 464">
          <a:extLst>
            <a:ext uri="{FF2B5EF4-FFF2-40B4-BE49-F238E27FC236}">
              <a16:creationId xmlns:a16="http://schemas.microsoft.com/office/drawing/2014/main" xmlns="" id="{C44EE2C6-6E9B-4FEF-924C-C3502E07898D}"/>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2BA3AE7A-050E-4D1F-A1E3-11E1B5E37F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58C2B6DD-44EB-40CB-8C18-3976BCC7A5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25C377D4-3A96-463B-8169-434CF35A6A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C6FE3810-D9F4-486A-96AA-072B6673F9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E94BAD11-B04B-4318-BF22-D84ACFDF6B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1" name="楕円 470">
          <a:extLst>
            <a:ext uri="{FF2B5EF4-FFF2-40B4-BE49-F238E27FC236}">
              <a16:creationId xmlns:a16="http://schemas.microsoft.com/office/drawing/2014/main" xmlns="" id="{4DE5EED2-BAE3-4813-A449-31376255B1D3}"/>
            </a:ext>
          </a:extLst>
        </xdr:cNvPr>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47261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xmlns="" id="{9FBE3CE2-D564-4CD1-ADAF-8BF30EC40665}"/>
            </a:ext>
          </a:extLst>
        </xdr:cNvPr>
        <xdr:cNvSpPr txBox="1"/>
      </xdr:nvSpPr>
      <xdr:spPr>
        <a:xfrm>
          <a:off x="22199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73" name="楕円 472">
          <a:extLst>
            <a:ext uri="{FF2B5EF4-FFF2-40B4-BE49-F238E27FC236}">
              <a16:creationId xmlns:a16="http://schemas.microsoft.com/office/drawing/2014/main" xmlns="" id="{F42635D5-27BB-401C-BA38-B2262456A933}"/>
            </a:ext>
          </a:extLst>
        </xdr:cNvPr>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124206</xdr:rowOff>
    </xdr:to>
    <xdr:cxnSp macro="">
      <xdr:nvCxnSpPr>
        <xdr:cNvPr id="474" name="直線コネクタ 473">
          <a:extLst>
            <a:ext uri="{FF2B5EF4-FFF2-40B4-BE49-F238E27FC236}">
              <a16:creationId xmlns:a16="http://schemas.microsoft.com/office/drawing/2014/main" xmlns="" id="{F84445E8-B388-4438-A06A-E4E431308899}"/>
            </a:ext>
          </a:extLst>
        </xdr:cNvPr>
        <xdr:cNvCxnSpPr/>
      </xdr:nvCxnSpPr>
      <xdr:spPr>
        <a:xfrm flipV="1">
          <a:off x="21323300" y="680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75" name="楕円 474">
          <a:extLst>
            <a:ext uri="{FF2B5EF4-FFF2-40B4-BE49-F238E27FC236}">
              <a16:creationId xmlns:a16="http://schemas.microsoft.com/office/drawing/2014/main" xmlns="" id="{62C34A0D-5048-49CB-BA0C-01C758D0B823}"/>
            </a:ext>
          </a:extLst>
        </xdr:cNvPr>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128778</xdr:rowOff>
    </xdr:to>
    <xdr:cxnSp macro="">
      <xdr:nvCxnSpPr>
        <xdr:cNvPr id="476" name="直線コネクタ 475">
          <a:extLst>
            <a:ext uri="{FF2B5EF4-FFF2-40B4-BE49-F238E27FC236}">
              <a16:creationId xmlns:a16="http://schemas.microsoft.com/office/drawing/2014/main" xmlns="" id="{B938B88E-A6E6-4D78-843D-03D9C39649C0}"/>
            </a:ext>
          </a:extLst>
        </xdr:cNvPr>
        <xdr:cNvCxnSpPr/>
      </xdr:nvCxnSpPr>
      <xdr:spPr>
        <a:xfrm flipV="1">
          <a:off x="20434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77" name="楕円 476">
          <a:extLst>
            <a:ext uri="{FF2B5EF4-FFF2-40B4-BE49-F238E27FC236}">
              <a16:creationId xmlns:a16="http://schemas.microsoft.com/office/drawing/2014/main" xmlns="" id="{53D00CB2-4B1D-4B35-9F6B-E66F33114A20}"/>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133350</xdr:rowOff>
    </xdr:to>
    <xdr:cxnSp macro="">
      <xdr:nvCxnSpPr>
        <xdr:cNvPr id="478" name="直線コネクタ 477">
          <a:extLst>
            <a:ext uri="{FF2B5EF4-FFF2-40B4-BE49-F238E27FC236}">
              <a16:creationId xmlns:a16="http://schemas.microsoft.com/office/drawing/2014/main" xmlns="" id="{07882638-92BC-4471-AEA3-6C94A46AF7F7}"/>
            </a:ext>
          </a:extLst>
        </xdr:cNvPr>
        <xdr:cNvCxnSpPr/>
      </xdr:nvCxnSpPr>
      <xdr:spPr>
        <a:xfrm flipV="1">
          <a:off x="19545300" y="681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xmlns="" id="{35A1F36A-7BDE-49A2-B1CE-0E490219C9AD}"/>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xmlns="" id="{51163352-EE2F-4F51-B693-4EEC4CEB067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xmlns="" id="{0A835A4D-2230-4AF3-94D9-245A0D643984}"/>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xmlns="" id="{6DBC8AC9-B038-4CEE-BADE-8E20005062F7}"/>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xmlns="" id="{8A83C11E-6B68-46FE-8F61-7A7B577054BE}"/>
            </a:ext>
          </a:extLst>
        </xdr:cNvPr>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xmlns="" id="{CEBACAB6-FD75-4168-952D-C3AFF50E898B}"/>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xmlns="" id="{4E14276E-4C25-4DF7-AEDD-C36D7A259AF5}"/>
            </a:ext>
          </a:extLst>
        </xdr:cNvPr>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DF410FCF-5BC7-4D4F-A100-25849E5629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F74E2982-8E44-4021-BA1C-D287B7AC58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73D3A669-0CFF-496D-8028-B3B741124B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3A747BE7-A713-427D-85C2-C3F4E3591C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97FE9E2F-8427-46A7-B327-23C9864752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7A5114B5-5FD1-43EB-8D49-A8213F4242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D1EA229C-CFEA-4AD5-9992-6C268C8F37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55B6CCFB-00C4-40F2-9CD6-BAF20ABE64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8AB94984-F335-43DD-A7B0-18742A5F3E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DF7333BB-CE27-4368-B26A-46B4F612BD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43F8ABCE-F5B3-4DCF-B88F-37D2AC7F3F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xmlns="" id="{76425AE0-5412-4438-A696-3DEA2F48ED9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xmlns="" id="{449417BE-59D2-40A4-82A8-E59D8B81E7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xmlns="" id="{EEF5688B-D981-44C5-B058-D335C1DAD18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xmlns="" id="{D3321481-E043-44AE-86B0-62BA3D6EADC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xmlns="" id="{FBBB66EF-843C-4F45-B9F6-FD6DD549E07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xmlns="" id="{739B12C7-575D-4ABC-831F-338C3760A51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xmlns="" id="{AEDBBB3E-EC97-4D38-998E-B656A9B9D2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xmlns="" id="{3BF5507D-504A-4388-94F8-67CA7D1DE87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xmlns="" id="{6E497873-7DA4-446A-81D5-B17712EE445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xmlns="" id="{7316E4C2-9D60-44A1-ACC3-7C8F3C5CC59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xmlns="" id="{110A2F74-30EA-42B8-87F8-17074F2A3E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xmlns="" id="{3E5472BA-B9D2-4515-8BD6-3211940FAE3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xmlns="" id="{DE892738-59D6-4C75-B186-B7C65CDED7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10" name="直線コネクタ 509">
          <a:extLst>
            <a:ext uri="{FF2B5EF4-FFF2-40B4-BE49-F238E27FC236}">
              <a16:creationId xmlns:a16="http://schemas.microsoft.com/office/drawing/2014/main" xmlns="" id="{04FB55BE-CC1E-46D4-ADB6-6EABB283D14F}"/>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11" name="【学校施設】&#10;有形固定資産減価償却率最小値テキスト">
          <a:extLst>
            <a:ext uri="{FF2B5EF4-FFF2-40B4-BE49-F238E27FC236}">
              <a16:creationId xmlns:a16="http://schemas.microsoft.com/office/drawing/2014/main" xmlns="" id="{63F3DBA8-1862-471D-A5EF-9A5748C9745F}"/>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12" name="直線コネクタ 511">
          <a:extLst>
            <a:ext uri="{FF2B5EF4-FFF2-40B4-BE49-F238E27FC236}">
              <a16:creationId xmlns:a16="http://schemas.microsoft.com/office/drawing/2014/main" xmlns="" id="{B05BDC72-BD0B-4ABF-88A4-36EFD1F0A7F4}"/>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13" name="【学校施設】&#10;有形固定資産減価償却率最大値テキスト">
          <a:extLst>
            <a:ext uri="{FF2B5EF4-FFF2-40B4-BE49-F238E27FC236}">
              <a16:creationId xmlns:a16="http://schemas.microsoft.com/office/drawing/2014/main" xmlns="" id="{88ED2C54-B3FB-4F22-9D71-E6FDA31A711A}"/>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14" name="直線コネクタ 513">
          <a:extLst>
            <a:ext uri="{FF2B5EF4-FFF2-40B4-BE49-F238E27FC236}">
              <a16:creationId xmlns:a16="http://schemas.microsoft.com/office/drawing/2014/main" xmlns="" id="{5C141097-98E2-4A63-ABE3-AFDCB5D7AEA6}"/>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15" name="【学校施設】&#10;有形固定資産減価償却率平均値テキスト">
          <a:extLst>
            <a:ext uri="{FF2B5EF4-FFF2-40B4-BE49-F238E27FC236}">
              <a16:creationId xmlns:a16="http://schemas.microsoft.com/office/drawing/2014/main" xmlns="" id="{4C882820-12B9-4888-8837-D1A2CDF80828}"/>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6" name="フローチャート: 判断 515">
          <a:extLst>
            <a:ext uri="{FF2B5EF4-FFF2-40B4-BE49-F238E27FC236}">
              <a16:creationId xmlns:a16="http://schemas.microsoft.com/office/drawing/2014/main" xmlns="" id="{63A510EA-C7F0-4443-82C6-335171C979E1}"/>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17" name="フローチャート: 判断 516">
          <a:extLst>
            <a:ext uri="{FF2B5EF4-FFF2-40B4-BE49-F238E27FC236}">
              <a16:creationId xmlns:a16="http://schemas.microsoft.com/office/drawing/2014/main" xmlns="" id="{14872B15-F162-414B-9C64-9734DF419941}"/>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8" name="フローチャート: 判断 517">
          <a:extLst>
            <a:ext uri="{FF2B5EF4-FFF2-40B4-BE49-F238E27FC236}">
              <a16:creationId xmlns:a16="http://schemas.microsoft.com/office/drawing/2014/main" xmlns="" id="{D67CE4F7-E804-4115-9328-234EE1F3196E}"/>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19" name="フローチャート: 判断 518">
          <a:extLst>
            <a:ext uri="{FF2B5EF4-FFF2-40B4-BE49-F238E27FC236}">
              <a16:creationId xmlns:a16="http://schemas.microsoft.com/office/drawing/2014/main" xmlns="" id="{74D27FE6-F0A1-4893-964B-B08430F3F6DA}"/>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20" name="フローチャート: 判断 519">
          <a:extLst>
            <a:ext uri="{FF2B5EF4-FFF2-40B4-BE49-F238E27FC236}">
              <a16:creationId xmlns:a16="http://schemas.microsoft.com/office/drawing/2014/main" xmlns="" id="{2CD23C09-BB1B-439C-AC02-258D27D2B5AF}"/>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48A6E8BE-22D8-4E9D-AA19-C68ADC5A88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69544017-A09B-45DA-8B16-3B81B5A857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E0B494B6-5ADF-4041-AF1E-F263581AD7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37475BE8-0AA4-4542-82BB-5668BA6B7C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D16E7F6D-F4FD-437A-8F28-F4B18E5EA8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53975</xdr:rowOff>
    </xdr:from>
    <xdr:to>
      <xdr:col>85</xdr:col>
      <xdr:colOff>177800</xdr:colOff>
      <xdr:row>62</xdr:row>
      <xdr:rowOff>155575</xdr:rowOff>
    </xdr:to>
    <xdr:sp macro="" textlink="">
      <xdr:nvSpPr>
        <xdr:cNvPr id="526" name="楕円 525">
          <a:extLst>
            <a:ext uri="{FF2B5EF4-FFF2-40B4-BE49-F238E27FC236}">
              <a16:creationId xmlns:a16="http://schemas.microsoft.com/office/drawing/2014/main" xmlns="" id="{C123DCDB-B744-4E7F-A5C8-3E903792F88F}"/>
            </a:ext>
          </a:extLst>
        </xdr:cNvPr>
        <xdr:cNvSpPr/>
      </xdr:nvSpPr>
      <xdr:spPr>
        <a:xfrm>
          <a:off x="16268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140352</xdr:rowOff>
    </xdr:from>
    <xdr:ext cx="405111" cy="259045"/>
    <xdr:sp macro="" textlink="">
      <xdr:nvSpPr>
        <xdr:cNvPr id="527" name="【学校施設】&#10;有形固定資産減価償却率該当値テキスト">
          <a:extLst>
            <a:ext uri="{FF2B5EF4-FFF2-40B4-BE49-F238E27FC236}">
              <a16:creationId xmlns:a16="http://schemas.microsoft.com/office/drawing/2014/main" xmlns="" id="{5EE890FD-EA6F-48E8-B93B-49AED083783D}"/>
            </a:ext>
          </a:extLst>
        </xdr:cNvPr>
        <xdr:cNvSpPr txBox="1"/>
      </xdr:nvSpPr>
      <xdr:spPr>
        <a:xfrm>
          <a:off x="16357600" y="1059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23495</xdr:rowOff>
    </xdr:from>
    <xdr:to>
      <xdr:col>81</xdr:col>
      <xdr:colOff>101600</xdr:colOff>
      <xdr:row>62</xdr:row>
      <xdr:rowOff>125095</xdr:rowOff>
    </xdr:to>
    <xdr:sp macro="" textlink="">
      <xdr:nvSpPr>
        <xdr:cNvPr id="528" name="楕円 527">
          <a:extLst>
            <a:ext uri="{FF2B5EF4-FFF2-40B4-BE49-F238E27FC236}">
              <a16:creationId xmlns:a16="http://schemas.microsoft.com/office/drawing/2014/main" xmlns="" id="{51D628FF-6328-41AE-8F13-0D00EC4294E9}"/>
            </a:ext>
          </a:extLst>
        </xdr:cNvPr>
        <xdr:cNvSpPr/>
      </xdr:nvSpPr>
      <xdr:spPr>
        <a:xfrm>
          <a:off x="1543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74295</xdr:rowOff>
    </xdr:from>
    <xdr:to>
      <xdr:col>85</xdr:col>
      <xdr:colOff>127000</xdr:colOff>
      <xdr:row>62</xdr:row>
      <xdr:rowOff>104775</xdr:rowOff>
    </xdr:to>
    <xdr:cxnSp macro="">
      <xdr:nvCxnSpPr>
        <xdr:cNvPr id="529" name="直線コネクタ 528">
          <a:extLst>
            <a:ext uri="{FF2B5EF4-FFF2-40B4-BE49-F238E27FC236}">
              <a16:creationId xmlns:a16="http://schemas.microsoft.com/office/drawing/2014/main" xmlns="" id="{3071573D-43D4-4AC6-B3A7-B82ACF5E20F7}"/>
            </a:ext>
          </a:extLst>
        </xdr:cNvPr>
        <xdr:cNvCxnSpPr/>
      </xdr:nvCxnSpPr>
      <xdr:spPr>
        <a:xfrm>
          <a:off x="15481300" y="107041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19685</xdr:rowOff>
    </xdr:from>
    <xdr:to>
      <xdr:col>76</xdr:col>
      <xdr:colOff>165100</xdr:colOff>
      <xdr:row>62</xdr:row>
      <xdr:rowOff>121285</xdr:rowOff>
    </xdr:to>
    <xdr:sp macro="" textlink="">
      <xdr:nvSpPr>
        <xdr:cNvPr id="530" name="楕円 529">
          <a:extLst>
            <a:ext uri="{FF2B5EF4-FFF2-40B4-BE49-F238E27FC236}">
              <a16:creationId xmlns:a16="http://schemas.microsoft.com/office/drawing/2014/main" xmlns="" id="{DDEAD531-9C8C-4A4B-A0E0-4484B41D003C}"/>
            </a:ext>
          </a:extLst>
        </xdr:cNvPr>
        <xdr:cNvSpPr/>
      </xdr:nvSpPr>
      <xdr:spPr>
        <a:xfrm>
          <a:off x="1454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70485</xdr:rowOff>
    </xdr:from>
    <xdr:to>
      <xdr:col>81</xdr:col>
      <xdr:colOff>50800</xdr:colOff>
      <xdr:row>62</xdr:row>
      <xdr:rowOff>74295</xdr:rowOff>
    </xdr:to>
    <xdr:cxnSp macro="">
      <xdr:nvCxnSpPr>
        <xdr:cNvPr id="531" name="直線コネクタ 530">
          <a:extLst>
            <a:ext uri="{FF2B5EF4-FFF2-40B4-BE49-F238E27FC236}">
              <a16:creationId xmlns:a16="http://schemas.microsoft.com/office/drawing/2014/main" xmlns="" id="{9EE101D0-CAD8-40E2-8A08-0AE9ECE87FDE}"/>
            </a:ext>
          </a:extLst>
        </xdr:cNvPr>
        <xdr:cNvCxnSpPr/>
      </xdr:nvCxnSpPr>
      <xdr:spPr>
        <a:xfrm>
          <a:off x="14592300" y="107003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32" name="楕円 531">
          <a:extLst>
            <a:ext uri="{FF2B5EF4-FFF2-40B4-BE49-F238E27FC236}">
              <a16:creationId xmlns:a16="http://schemas.microsoft.com/office/drawing/2014/main" xmlns="" id="{5B95F14F-1D28-4043-9A9D-6B5BC38D1E53}"/>
            </a:ext>
          </a:extLst>
        </xdr:cNvPr>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70485</xdr:rowOff>
    </xdr:to>
    <xdr:cxnSp macro="">
      <xdr:nvCxnSpPr>
        <xdr:cNvPr id="533" name="直線コネクタ 532">
          <a:extLst>
            <a:ext uri="{FF2B5EF4-FFF2-40B4-BE49-F238E27FC236}">
              <a16:creationId xmlns:a16="http://schemas.microsoft.com/office/drawing/2014/main" xmlns="" id="{92E96838-978E-46E6-A72B-255E007F52F7}"/>
            </a:ext>
          </a:extLst>
        </xdr:cNvPr>
        <xdr:cNvCxnSpPr/>
      </xdr:nvCxnSpPr>
      <xdr:spPr>
        <a:xfrm>
          <a:off x="13703300" y="106870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34" name="n_1aveValue【学校施設】&#10;有形固定資産減価償却率">
          <a:extLst>
            <a:ext uri="{FF2B5EF4-FFF2-40B4-BE49-F238E27FC236}">
              <a16:creationId xmlns:a16="http://schemas.microsoft.com/office/drawing/2014/main" xmlns="" id="{A82223A6-7D15-4C65-850D-D7CEAC90FC8F}"/>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35" name="n_2aveValue【学校施設】&#10;有形固定資産減価償却率">
          <a:extLst>
            <a:ext uri="{FF2B5EF4-FFF2-40B4-BE49-F238E27FC236}">
              <a16:creationId xmlns:a16="http://schemas.microsoft.com/office/drawing/2014/main" xmlns="" id="{C8A025E3-B8F0-43A3-B55B-0BAEFFEF8F9A}"/>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36" name="n_3aveValue【学校施設】&#10;有形固定資産減価償却率">
          <a:extLst>
            <a:ext uri="{FF2B5EF4-FFF2-40B4-BE49-F238E27FC236}">
              <a16:creationId xmlns:a16="http://schemas.microsoft.com/office/drawing/2014/main" xmlns="" id="{2E1FE4C3-11CE-40AF-8EDB-2760E7AC47E5}"/>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37" name="n_4aveValue【学校施設】&#10;有形固定資産減価償却率">
          <a:extLst>
            <a:ext uri="{FF2B5EF4-FFF2-40B4-BE49-F238E27FC236}">
              <a16:creationId xmlns:a16="http://schemas.microsoft.com/office/drawing/2014/main" xmlns="" id="{B78ABAB8-3D59-4800-A50A-DDC7822DA41C}"/>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116222</xdr:rowOff>
    </xdr:from>
    <xdr:ext cx="405111" cy="259045"/>
    <xdr:sp macro="" textlink="">
      <xdr:nvSpPr>
        <xdr:cNvPr id="538" name="n_1mainValue【学校施設】&#10;有形固定資産減価償却率">
          <a:extLst>
            <a:ext uri="{FF2B5EF4-FFF2-40B4-BE49-F238E27FC236}">
              <a16:creationId xmlns:a16="http://schemas.microsoft.com/office/drawing/2014/main" xmlns="" id="{182FF294-D5FD-4E10-B84F-DC52A772147B}"/>
            </a:ext>
          </a:extLst>
        </xdr:cNvPr>
        <xdr:cNvSpPr txBox="1"/>
      </xdr:nvSpPr>
      <xdr:spPr>
        <a:xfrm>
          <a:off x="15266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539" name="n_2mainValue【学校施設】&#10;有形固定資産減価償却率">
          <a:extLst>
            <a:ext uri="{FF2B5EF4-FFF2-40B4-BE49-F238E27FC236}">
              <a16:creationId xmlns:a16="http://schemas.microsoft.com/office/drawing/2014/main" xmlns="" id="{C69245D5-7E49-4294-8063-28E577A6D337}"/>
            </a:ext>
          </a:extLst>
        </xdr:cNvPr>
        <xdr:cNvSpPr txBox="1"/>
      </xdr:nvSpPr>
      <xdr:spPr>
        <a:xfrm>
          <a:off x="14389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40" name="n_3mainValue【学校施設】&#10;有形固定資産減価償却率">
          <a:extLst>
            <a:ext uri="{FF2B5EF4-FFF2-40B4-BE49-F238E27FC236}">
              <a16:creationId xmlns:a16="http://schemas.microsoft.com/office/drawing/2014/main" xmlns="" id="{F5989FCE-39EB-4998-9957-5C35E8F28CC5}"/>
            </a:ext>
          </a:extLst>
        </xdr:cNvPr>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xmlns="" id="{2BAC9491-3A35-4D9D-9C30-C4C8BD4A61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xmlns="" id="{7BD8D595-B174-4B81-A6A0-F71872C802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xmlns="" id="{C3FF40E1-748D-4AE3-9CB6-7EF32C409A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xmlns="" id="{FA7DBF44-790F-4EC9-A2A9-5E6A8FD3D2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xmlns="" id="{4CE9D116-6DBE-42BA-8A16-639A075860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xmlns="" id="{AB451187-AAAF-437A-BE6F-3875DC89A7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xmlns="" id="{E8FCC4E7-D7A8-4BD0-853F-38A8CD2CDE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xmlns="" id="{13895123-7A27-4208-BF6E-8A6D7E7DAB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xmlns="" id="{F15E9747-CCC8-4E0F-9CF5-0C5E367C2F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xmlns="" id="{1B2095E6-1736-450F-9662-575E6DD02F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xmlns="" id="{72789E89-CED6-44CD-B72B-A8C0B407F57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xmlns="" id="{F4F4E449-3180-4320-83D1-53047FFAD2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xmlns="" id="{CD23208E-9C2F-43FA-8E0B-17971AB87C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xmlns="" id="{AC208DAA-2ED0-49A0-8915-AB0D24872C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xmlns="" id="{D9B2FF82-C934-412A-9168-793D293C56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xmlns="" id="{7C201D01-8C5B-4165-B0D8-C7CD9B0047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xmlns="" id="{ACA5867E-EA29-4208-9CC4-ACD7B18125F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xmlns="" id="{8C2374D6-6AB5-4F34-8AE0-38077D99D4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xmlns="" id="{3834A598-22D0-42B9-B0E1-EC34F99331F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0" name="テキスト ボックス 559">
          <a:extLst>
            <a:ext uri="{FF2B5EF4-FFF2-40B4-BE49-F238E27FC236}">
              <a16:creationId xmlns:a16="http://schemas.microsoft.com/office/drawing/2014/main" xmlns="" id="{CE326AF7-4F2F-4140-82D1-6054811BC4C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xmlns="" id="{F372B212-8F95-48BC-A7DF-043C0B053A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xmlns="" id="{BFA0B869-B428-4093-B0DD-EB846A61D6E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xmlns="" id="{991AAF0E-DB68-4FE0-9DF4-55E1893221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64" name="直線コネクタ 563">
          <a:extLst>
            <a:ext uri="{FF2B5EF4-FFF2-40B4-BE49-F238E27FC236}">
              <a16:creationId xmlns:a16="http://schemas.microsoft.com/office/drawing/2014/main" xmlns="" id="{319E3999-BDBE-47CE-AF42-B57A7F48BDDD}"/>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65" name="【学校施設】&#10;一人当たり面積最小値テキスト">
          <a:extLst>
            <a:ext uri="{FF2B5EF4-FFF2-40B4-BE49-F238E27FC236}">
              <a16:creationId xmlns:a16="http://schemas.microsoft.com/office/drawing/2014/main" xmlns="" id="{610009F5-3BC0-459A-BF18-77CE81042F29}"/>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66" name="直線コネクタ 565">
          <a:extLst>
            <a:ext uri="{FF2B5EF4-FFF2-40B4-BE49-F238E27FC236}">
              <a16:creationId xmlns:a16="http://schemas.microsoft.com/office/drawing/2014/main" xmlns="" id="{D797FD85-4D32-4A17-AA7E-A9125A2CDC7D}"/>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67" name="【学校施設】&#10;一人当たり面積最大値テキスト">
          <a:extLst>
            <a:ext uri="{FF2B5EF4-FFF2-40B4-BE49-F238E27FC236}">
              <a16:creationId xmlns:a16="http://schemas.microsoft.com/office/drawing/2014/main" xmlns="" id="{7BADF399-DF5F-4B31-9BB8-E4F7D56C2336}"/>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68" name="直線コネクタ 567">
          <a:extLst>
            <a:ext uri="{FF2B5EF4-FFF2-40B4-BE49-F238E27FC236}">
              <a16:creationId xmlns:a16="http://schemas.microsoft.com/office/drawing/2014/main" xmlns="" id="{4C4DDE6D-27BD-423B-BB3B-C4BBC94939BB}"/>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69" name="【学校施設】&#10;一人当たり面積平均値テキスト">
          <a:extLst>
            <a:ext uri="{FF2B5EF4-FFF2-40B4-BE49-F238E27FC236}">
              <a16:creationId xmlns:a16="http://schemas.microsoft.com/office/drawing/2014/main" xmlns="" id="{0A18211A-9369-44AC-B0E2-7CD92A85F3FE}"/>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70" name="フローチャート: 判断 569">
          <a:extLst>
            <a:ext uri="{FF2B5EF4-FFF2-40B4-BE49-F238E27FC236}">
              <a16:creationId xmlns:a16="http://schemas.microsoft.com/office/drawing/2014/main" xmlns="" id="{DBBDDD10-3F00-460B-8130-142C70647778}"/>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71" name="フローチャート: 判断 570">
          <a:extLst>
            <a:ext uri="{FF2B5EF4-FFF2-40B4-BE49-F238E27FC236}">
              <a16:creationId xmlns:a16="http://schemas.microsoft.com/office/drawing/2014/main" xmlns="" id="{E15EDD5F-EA8F-45EB-A44A-179ED01CDF35}"/>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72" name="フローチャート: 判断 571">
          <a:extLst>
            <a:ext uri="{FF2B5EF4-FFF2-40B4-BE49-F238E27FC236}">
              <a16:creationId xmlns:a16="http://schemas.microsoft.com/office/drawing/2014/main" xmlns="" id="{0AEB0A66-29A1-4050-BD30-696B7CBEDC2A}"/>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73" name="フローチャート: 判断 572">
          <a:extLst>
            <a:ext uri="{FF2B5EF4-FFF2-40B4-BE49-F238E27FC236}">
              <a16:creationId xmlns:a16="http://schemas.microsoft.com/office/drawing/2014/main" xmlns="" id="{F8A274BA-B87E-4E4E-9ED4-4EC3DDF874C8}"/>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74" name="フローチャート: 判断 573">
          <a:extLst>
            <a:ext uri="{FF2B5EF4-FFF2-40B4-BE49-F238E27FC236}">
              <a16:creationId xmlns:a16="http://schemas.microsoft.com/office/drawing/2014/main" xmlns="" id="{4117CA7D-CA1B-4469-9C4C-31DFC27B28A9}"/>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BF836379-BAA3-4231-8A67-659A76D8A9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44DE4230-D774-4553-A532-0D50BF3532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0EC13716-245F-4881-8711-DBF97839E1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86FE8862-1B39-4784-8BE4-B348734184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0CBF88D4-D394-4A4B-B742-B77D990415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151511</xdr:rowOff>
    </xdr:from>
    <xdr:to>
      <xdr:col>116</xdr:col>
      <xdr:colOff>114300</xdr:colOff>
      <xdr:row>63</xdr:row>
      <xdr:rowOff>81661</xdr:rowOff>
    </xdr:to>
    <xdr:sp macro="" textlink="">
      <xdr:nvSpPr>
        <xdr:cNvPr id="580" name="楕円 579">
          <a:extLst>
            <a:ext uri="{FF2B5EF4-FFF2-40B4-BE49-F238E27FC236}">
              <a16:creationId xmlns:a16="http://schemas.microsoft.com/office/drawing/2014/main" xmlns="" id="{55DE76F0-A5EB-455E-BA3F-2FD54DF25C8F}"/>
            </a:ext>
          </a:extLst>
        </xdr:cNvPr>
        <xdr:cNvSpPr/>
      </xdr:nvSpPr>
      <xdr:spPr>
        <a:xfrm>
          <a:off x="22110700" y="107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581" name="【学校施設】&#10;一人当たり面積該当値テキスト">
          <a:extLst>
            <a:ext uri="{FF2B5EF4-FFF2-40B4-BE49-F238E27FC236}">
              <a16:creationId xmlns:a16="http://schemas.microsoft.com/office/drawing/2014/main" xmlns="" id="{05ACE5A4-6624-47A6-9156-BCDA770B1C76}"/>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154305</xdr:rowOff>
    </xdr:from>
    <xdr:to>
      <xdr:col>112</xdr:col>
      <xdr:colOff>38100</xdr:colOff>
      <xdr:row>63</xdr:row>
      <xdr:rowOff>84455</xdr:rowOff>
    </xdr:to>
    <xdr:sp macro="" textlink="">
      <xdr:nvSpPr>
        <xdr:cNvPr id="582" name="楕円 581">
          <a:extLst>
            <a:ext uri="{FF2B5EF4-FFF2-40B4-BE49-F238E27FC236}">
              <a16:creationId xmlns:a16="http://schemas.microsoft.com/office/drawing/2014/main" xmlns="" id="{8F6BB363-A6F5-475B-8A3B-D315CF71E89C}"/>
            </a:ext>
          </a:extLst>
        </xdr:cNvPr>
        <xdr:cNvSpPr/>
      </xdr:nvSpPr>
      <xdr:spPr>
        <a:xfrm>
          <a:off x="21272500" y="10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30861</xdr:rowOff>
    </xdr:from>
    <xdr:to>
      <xdr:col>116</xdr:col>
      <xdr:colOff>63500</xdr:colOff>
      <xdr:row>63</xdr:row>
      <xdr:rowOff>33655</xdr:rowOff>
    </xdr:to>
    <xdr:cxnSp macro="">
      <xdr:nvCxnSpPr>
        <xdr:cNvPr id="583" name="直線コネクタ 582">
          <a:extLst>
            <a:ext uri="{FF2B5EF4-FFF2-40B4-BE49-F238E27FC236}">
              <a16:creationId xmlns:a16="http://schemas.microsoft.com/office/drawing/2014/main" xmlns="" id="{E4FBED23-3413-430C-A160-2C3E4DDA5E68}"/>
            </a:ext>
          </a:extLst>
        </xdr:cNvPr>
        <xdr:cNvCxnSpPr/>
      </xdr:nvCxnSpPr>
      <xdr:spPr>
        <a:xfrm flipV="1">
          <a:off x="21323300" y="1083221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156718</xdr:rowOff>
    </xdr:from>
    <xdr:to>
      <xdr:col>107</xdr:col>
      <xdr:colOff>101600</xdr:colOff>
      <xdr:row>63</xdr:row>
      <xdr:rowOff>86868</xdr:rowOff>
    </xdr:to>
    <xdr:sp macro="" textlink="">
      <xdr:nvSpPr>
        <xdr:cNvPr id="584" name="楕円 583">
          <a:extLst>
            <a:ext uri="{FF2B5EF4-FFF2-40B4-BE49-F238E27FC236}">
              <a16:creationId xmlns:a16="http://schemas.microsoft.com/office/drawing/2014/main" xmlns="" id="{13BC79CB-B855-47A5-A321-F448617E2031}"/>
            </a:ext>
          </a:extLst>
        </xdr:cNvPr>
        <xdr:cNvSpPr/>
      </xdr:nvSpPr>
      <xdr:spPr>
        <a:xfrm>
          <a:off x="20383500" y="107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33655</xdr:rowOff>
    </xdr:from>
    <xdr:to>
      <xdr:col>111</xdr:col>
      <xdr:colOff>177800</xdr:colOff>
      <xdr:row>63</xdr:row>
      <xdr:rowOff>36068</xdr:rowOff>
    </xdr:to>
    <xdr:cxnSp macro="">
      <xdr:nvCxnSpPr>
        <xdr:cNvPr id="585" name="直線コネクタ 584">
          <a:extLst>
            <a:ext uri="{FF2B5EF4-FFF2-40B4-BE49-F238E27FC236}">
              <a16:creationId xmlns:a16="http://schemas.microsoft.com/office/drawing/2014/main" xmlns="" id="{F20AA5CC-7762-4523-803C-CE2E21659DE4}"/>
            </a:ext>
          </a:extLst>
        </xdr:cNvPr>
        <xdr:cNvCxnSpPr/>
      </xdr:nvCxnSpPr>
      <xdr:spPr>
        <a:xfrm flipV="1">
          <a:off x="20434300" y="108350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158877</xdr:rowOff>
    </xdr:from>
    <xdr:to>
      <xdr:col>102</xdr:col>
      <xdr:colOff>165100</xdr:colOff>
      <xdr:row>63</xdr:row>
      <xdr:rowOff>89027</xdr:rowOff>
    </xdr:to>
    <xdr:sp macro="" textlink="">
      <xdr:nvSpPr>
        <xdr:cNvPr id="586" name="楕円 585">
          <a:extLst>
            <a:ext uri="{FF2B5EF4-FFF2-40B4-BE49-F238E27FC236}">
              <a16:creationId xmlns:a16="http://schemas.microsoft.com/office/drawing/2014/main" xmlns="" id="{92D35DB3-ADD7-4B6F-A87C-A29876796D1A}"/>
            </a:ext>
          </a:extLst>
        </xdr:cNvPr>
        <xdr:cNvSpPr/>
      </xdr:nvSpPr>
      <xdr:spPr>
        <a:xfrm>
          <a:off x="19494500" y="107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36068</xdr:rowOff>
    </xdr:from>
    <xdr:to>
      <xdr:col>107</xdr:col>
      <xdr:colOff>50800</xdr:colOff>
      <xdr:row>63</xdr:row>
      <xdr:rowOff>38227</xdr:rowOff>
    </xdr:to>
    <xdr:cxnSp macro="">
      <xdr:nvCxnSpPr>
        <xdr:cNvPr id="587" name="直線コネクタ 586">
          <a:extLst>
            <a:ext uri="{FF2B5EF4-FFF2-40B4-BE49-F238E27FC236}">
              <a16:creationId xmlns:a16="http://schemas.microsoft.com/office/drawing/2014/main" xmlns="" id="{5C8958AC-8FEC-412D-B3FB-6D3E05007C45}"/>
            </a:ext>
          </a:extLst>
        </xdr:cNvPr>
        <xdr:cNvCxnSpPr/>
      </xdr:nvCxnSpPr>
      <xdr:spPr>
        <a:xfrm flipV="1">
          <a:off x="19545300" y="1083741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588" name="n_1aveValue【学校施設】&#10;一人当たり面積">
          <a:extLst>
            <a:ext uri="{FF2B5EF4-FFF2-40B4-BE49-F238E27FC236}">
              <a16:creationId xmlns:a16="http://schemas.microsoft.com/office/drawing/2014/main" xmlns="" id="{5B7AACD0-1A34-464B-ABD9-B76D1359F105}"/>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89" name="n_2aveValue【学校施設】&#10;一人当たり面積">
          <a:extLst>
            <a:ext uri="{FF2B5EF4-FFF2-40B4-BE49-F238E27FC236}">
              <a16:creationId xmlns:a16="http://schemas.microsoft.com/office/drawing/2014/main" xmlns="" id="{8248DD01-97B1-4EE2-91A8-36BF3B45E213}"/>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90" name="n_3aveValue【学校施設】&#10;一人当たり面積">
          <a:extLst>
            <a:ext uri="{FF2B5EF4-FFF2-40B4-BE49-F238E27FC236}">
              <a16:creationId xmlns:a16="http://schemas.microsoft.com/office/drawing/2014/main" xmlns="" id="{DC558022-CDEA-4FC4-BC0C-CCFC958A01CF}"/>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91" name="n_4aveValue【学校施設】&#10;一人当たり面積">
          <a:extLst>
            <a:ext uri="{FF2B5EF4-FFF2-40B4-BE49-F238E27FC236}">
              <a16:creationId xmlns:a16="http://schemas.microsoft.com/office/drawing/2014/main" xmlns="" id="{3699A464-7765-443A-8B3D-E2D870A96E5A}"/>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75582</xdr:rowOff>
    </xdr:from>
    <xdr:ext cx="469744" cy="259045"/>
    <xdr:sp macro="" textlink="">
      <xdr:nvSpPr>
        <xdr:cNvPr id="592" name="n_1mainValue【学校施設】&#10;一人当たり面積">
          <a:extLst>
            <a:ext uri="{FF2B5EF4-FFF2-40B4-BE49-F238E27FC236}">
              <a16:creationId xmlns:a16="http://schemas.microsoft.com/office/drawing/2014/main" xmlns="" id="{F6C1FB47-3D91-4205-807F-7B26D7B941B7}"/>
            </a:ext>
          </a:extLst>
        </xdr:cNvPr>
        <xdr:cNvSpPr txBox="1"/>
      </xdr:nvSpPr>
      <xdr:spPr>
        <a:xfrm>
          <a:off x="21075727" y="1087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77995</xdr:rowOff>
    </xdr:from>
    <xdr:ext cx="469744" cy="259045"/>
    <xdr:sp macro="" textlink="">
      <xdr:nvSpPr>
        <xdr:cNvPr id="593" name="n_2mainValue【学校施設】&#10;一人当たり面積">
          <a:extLst>
            <a:ext uri="{FF2B5EF4-FFF2-40B4-BE49-F238E27FC236}">
              <a16:creationId xmlns:a16="http://schemas.microsoft.com/office/drawing/2014/main" xmlns="" id="{37240D04-307D-4AA4-AE97-D71D2E7FE7E2}"/>
            </a:ext>
          </a:extLst>
        </xdr:cNvPr>
        <xdr:cNvSpPr txBox="1"/>
      </xdr:nvSpPr>
      <xdr:spPr>
        <a:xfrm>
          <a:off x="20199427" y="108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80154</xdr:rowOff>
    </xdr:from>
    <xdr:ext cx="469744" cy="259045"/>
    <xdr:sp macro="" textlink="">
      <xdr:nvSpPr>
        <xdr:cNvPr id="594" name="n_3mainValue【学校施設】&#10;一人当たり面積">
          <a:extLst>
            <a:ext uri="{FF2B5EF4-FFF2-40B4-BE49-F238E27FC236}">
              <a16:creationId xmlns:a16="http://schemas.microsoft.com/office/drawing/2014/main" xmlns="" id="{D9ECCAE3-6D4F-4147-9E89-FCBE88EAD6A0}"/>
            </a:ext>
          </a:extLst>
        </xdr:cNvPr>
        <xdr:cNvSpPr txBox="1"/>
      </xdr:nvSpPr>
      <xdr:spPr>
        <a:xfrm>
          <a:off x="19310427" y="1088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xmlns="" id="{CF4FCC8D-7E47-466B-AD41-23FE1DFBD6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xmlns="" id="{10066D30-5FA9-45BF-AC4A-62BAFC203B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xmlns="" id="{9A8DAE88-0DF2-49F1-8D75-129CAD54A6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xmlns="" id="{B7D838AD-6EE3-4357-B007-EEA4883C47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xmlns="" id="{BD33F90D-5062-40C1-8A1B-B75962905E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xmlns="" id="{13D0025F-2709-4607-9291-1A858A36AB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xmlns="" id="{76C0221C-1C35-4FE8-9CCB-5D124CE6214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xmlns="" id="{EA9AA705-9D2E-4C54-B2B3-C35830117A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xmlns="" id="{9F26E129-2B99-48C6-B2DD-03D81DF0D6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xmlns="" id="{A2D27823-B519-4813-8BC5-28C3B32624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xmlns="" id="{81EDD538-9C94-4674-AA35-AF4157E12C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xmlns="" id="{B2017C27-67B3-4A8A-876E-82CE968C87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xmlns="" id="{38BC5BA4-96CB-4727-BFC8-F87A7FACAC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xmlns="" id="{11C4D58D-F68C-4FAC-AA26-CEF7DDBFEE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xmlns="" id="{CC46A61F-5F76-45C9-B8F6-93D421DFB45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xmlns="" id="{FF22C76B-9818-470E-82D0-6403975E81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xmlns="" id="{C3512056-F738-4351-8CF2-48D38D96EE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xmlns="" id="{A5959832-AF60-4D60-AEBC-C628BB5DDC6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xmlns="" id="{DF14B810-DBB1-4341-A60E-8A477D03B5B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xmlns="" id="{64B141B6-33F4-4164-B20B-B03EC22429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xmlns="" id="{A9653A2C-BCA5-4F16-AAEB-297AD62215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xmlns="" id="{CE5D6313-CFAF-415F-8EE7-2E35BA93BC5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xmlns="" id="{3A22500C-6FBC-4057-A132-EEE06843392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xmlns="" id="{73FFA0AA-2D66-42EF-8160-24CB5CD30B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xmlns="" id="{1DE0C4FB-ED8A-4F15-ABB9-AABF9E6163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xmlns="" id="{529C4E48-A548-494A-B89E-21E09699972A}"/>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xmlns="" id="{0CB882DA-6EE5-4AF7-9F7E-CDE51869DDC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xmlns="" id="{30DF83BF-368C-430E-90D8-19F4155B902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23" name="【児童館】&#10;有形固定資産減価償却率最大値テキスト">
          <a:extLst>
            <a:ext uri="{FF2B5EF4-FFF2-40B4-BE49-F238E27FC236}">
              <a16:creationId xmlns:a16="http://schemas.microsoft.com/office/drawing/2014/main" xmlns="" id="{0AC7EB7C-572A-4EAB-9B67-EB395D6D004B}"/>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24" name="直線コネクタ 623">
          <a:extLst>
            <a:ext uri="{FF2B5EF4-FFF2-40B4-BE49-F238E27FC236}">
              <a16:creationId xmlns:a16="http://schemas.microsoft.com/office/drawing/2014/main" xmlns="" id="{C6D8E073-680C-44DA-B603-3D49FF00AA31}"/>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25" name="【児童館】&#10;有形固定資産減価償却率平均値テキスト">
          <a:extLst>
            <a:ext uri="{FF2B5EF4-FFF2-40B4-BE49-F238E27FC236}">
              <a16:creationId xmlns:a16="http://schemas.microsoft.com/office/drawing/2014/main" xmlns="" id="{0E34069A-FF6F-465A-98B8-3CF2281A7825}"/>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26" name="フローチャート: 判断 625">
          <a:extLst>
            <a:ext uri="{FF2B5EF4-FFF2-40B4-BE49-F238E27FC236}">
              <a16:creationId xmlns:a16="http://schemas.microsoft.com/office/drawing/2014/main" xmlns="" id="{E3375420-0A41-43BC-95E7-8F0226A96B97}"/>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27" name="フローチャート: 判断 626">
          <a:extLst>
            <a:ext uri="{FF2B5EF4-FFF2-40B4-BE49-F238E27FC236}">
              <a16:creationId xmlns:a16="http://schemas.microsoft.com/office/drawing/2014/main" xmlns="" id="{4B7755EF-D2F1-41F5-A191-76E4A965ACBF}"/>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28" name="フローチャート: 判断 627">
          <a:extLst>
            <a:ext uri="{FF2B5EF4-FFF2-40B4-BE49-F238E27FC236}">
              <a16:creationId xmlns:a16="http://schemas.microsoft.com/office/drawing/2014/main" xmlns="" id="{E9386F32-FA1A-41C8-96B3-405C8C068DE1}"/>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29" name="フローチャート: 判断 628">
          <a:extLst>
            <a:ext uri="{FF2B5EF4-FFF2-40B4-BE49-F238E27FC236}">
              <a16:creationId xmlns:a16="http://schemas.microsoft.com/office/drawing/2014/main" xmlns="" id="{A787C82B-081C-44FD-84EB-D034CE85211D}"/>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0" name="フローチャート: 判断 629">
          <a:extLst>
            <a:ext uri="{FF2B5EF4-FFF2-40B4-BE49-F238E27FC236}">
              <a16:creationId xmlns:a16="http://schemas.microsoft.com/office/drawing/2014/main" xmlns="" id="{4C62AC66-8E45-4375-AEDE-2A0BEFE57C88}"/>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47E7F76A-E94F-4A49-A704-7EA1AC34DD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5726AFCC-2ED9-49F2-A2E1-4463210902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7E78A91F-FF01-42F3-9D1D-D2D4F650D2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4134C88F-9070-4233-BB26-298177E875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4A318831-7D4A-4829-8B09-B35B41ECB4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36" name="楕円 635">
          <a:extLst>
            <a:ext uri="{FF2B5EF4-FFF2-40B4-BE49-F238E27FC236}">
              <a16:creationId xmlns:a16="http://schemas.microsoft.com/office/drawing/2014/main" xmlns="" id="{F8CB089B-E005-42A6-99E6-016437C3F9C9}"/>
            </a:ext>
          </a:extLst>
        </xdr:cNvPr>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37" name="【児童館】&#10;有形固定資産減価償却率該当値テキスト">
          <a:extLst>
            <a:ext uri="{FF2B5EF4-FFF2-40B4-BE49-F238E27FC236}">
              <a16:creationId xmlns:a16="http://schemas.microsoft.com/office/drawing/2014/main" xmlns="" id="{82CC9DAA-0F2C-4B3D-9442-B5B96B3DD3BE}"/>
            </a:ext>
          </a:extLst>
        </xdr:cNvPr>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638" name="楕円 637">
          <a:extLst>
            <a:ext uri="{FF2B5EF4-FFF2-40B4-BE49-F238E27FC236}">
              <a16:creationId xmlns:a16="http://schemas.microsoft.com/office/drawing/2014/main" xmlns="" id="{4342DB06-0392-4C5B-AD9D-009E344D63DD}"/>
            </a:ext>
          </a:extLst>
        </xdr:cNvPr>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72389</xdr:rowOff>
    </xdr:to>
    <xdr:cxnSp macro="">
      <xdr:nvCxnSpPr>
        <xdr:cNvPr id="639" name="直線コネクタ 638">
          <a:extLst>
            <a:ext uri="{FF2B5EF4-FFF2-40B4-BE49-F238E27FC236}">
              <a16:creationId xmlns:a16="http://schemas.microsoft.com/office/drawing/2014/main" xmlns="" id="{0FC33509-3920-4B92-9357-3A3B15C880C3}"/>
            </a:ext>
          </a:extLst>
        </xdr:cNvPr>
        <xdr:cNvCxnSpPr/>
      </xdr:nvCxnSpPr>
      <xdr:spPr>
        <a:xfrm>
          <a:off x="15481300" y="1460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40" name="楕円 639">
          <a:extLst>
            <a:ext uri="{FF2B5EF4-FFF2-40B4-BE49-F238E27FC236}">
              <a16:creationId xmlns:a16="http://schemas.microsoft.com/office/drawing/2014/main" xmlns="" id="{6594BB19-432A-4FA3-8186-56A37D603BD0}"/>
            </a:ext>
          </a:extLst>
        </xdr:cNvPr>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36468</xdr:rowOff>
    </xdr:to>
    <xdr:cxnSp macro="">
      <xdr:nvCxnSpPr>
        <xdr:cNvPr id="641" name="直線コネクタ 640">
          <a:extLst>
            <a:ext uri="{FF2B5EF4-FFF2-40B4-BE49-F238E27FC236}">
              <a16:creationId xmlns:a16="http://schemas.microsoft.com/office/drawing/2014/main" xmlns="" id="{5AE57B57-280A-4B86-9D55-66046AD33C98}"/>
            </a:ext>
          </a:extLst>
        </xdr:cNvPr>
        <xdr:cNvCxnSpPr/>
      </xdr:nvCxnSpPr>
      <xdr:spPr>
        <a:xfrm>
          <a:off x="14592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642" name="楕円 641">
          <a:extLst>
            <a:ext uri="{FF2B5EF4-FFF2-40B4-BE49-F238E27FC236}">
              <a16:creationId xmlns:a16="http://schemas.microsoft.com/office/drawing/2014/main" xmlns="" id="{BD4B7F82-FE32-4187-9B71-48E3AB6616C6}"/>
            </a:ext>
          </a:extLst>
        </xdr:cNvPr>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136071</xdr:rowOff>
    </xdr:from>
    <xdr:to>
      <xdr:col>76</xdr:col>
      <xdr:colOff>114300</xdr:colOff>
      <xdr:row>85</xdr:row>
      <xdr:rowOff>544</xdr:rowOff>
    </xdr:to>
    <xdr:cxnSp macro="">
      <xdr:nvCxnSpPr>
        <xdr:cNvPr id="643" name="直線コネクタ 642">
          <a:extLst>
            <a:ext uri="{FF2B5EF4-FFF2-40B4-BE49-F238E27FC236}">
              <a16:creationId xmlns:a16="http://schemas.microsoft.com/office/drawing/2014/main" xmlns="" id="{CDEFF939-ADB0-4385-8C99-63FDBD50B473}"/>
            </a:ext>
          </a:extLst>
        </xdr:cNvPr>
        <xdr:cNvCxnSpPr/>
      </xdr:nvCxnSpPr>
      <xdr:spPr>
        <a:xfrm>
          <a:off x="13703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44" name="n_1aveValue【児童館】&#10;有形固定資産減価償却率">
          <a:extLst>
            <a:ext uri="{FF2B5EF4-FFF2-40B4-BE49-F238E27FC236}">
              <a16:creationId xmlns:a16="http://schemas.microsoft.com/office/drawing/2014/main" xmlns="" id="{DFF02165-E6E6-4781-A3E3-3F137DEBAE73}"/>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45" name="n_2aveValue【児童館】&#10;有形固定資産減価償却率">
          <a:extLst>
            <a:ext uri="{FF2B5EF4-FFF2-40B4-BE49-F238E27FC236}">
              <a16:creationId xmlns:a16="http://schemas.microsoft.com/office/drawing/2014/main" xmlns="" id="{3F884BC0-93D6-4D9E-8E54-F50226F64FB3}"/>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46" name="n_3aveValue【児童館】&#10;有形固定資産減価償却率">
          <a:extLst>
            <a:ext uri="{FF2B5EF4-FFF2-40B4-BE49-F238E27FC236}">
              <a16:creationId xmlns:a16="http://schemas.microsoft.com/office/drawing/2014/main" xmlns="" id="{F6E7CB66-162E-451A-976D-B2579FFC80A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7" name="n_4aveValue【児童館】&#10;有形固定資産減価償却率">
          <a:extLst>
            <a:ext uri="{FF2B5EF4-FFF2-40B4-BE49-F238E27FC236}">
              <a16:creationId xmlns:a16="http://schemas.microsoft.com/office/drawing/2014/main" xmlns="" id="{F5B04754-B75A-4BF0-95EA-33F57AC5B091}"/>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648" name="n_1mainValue【児童館】&#10;有形固定資産減価償却率">
          <a:extLst>
            <a:ext uri="{FF2B5EF4-FFF2-40B4-BE49-F238E27FC236}">
              <a16:creationId xmlns:a16="http://schemas.microsoft.com/office/drawing/2014/main" xmlns="" id="{E7126EB1-7E0D-4902-A8D4-832452E2D34F}"/>
            </a:ext>
          </a:extLst>
        </xdr:cNvPr>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9" name="n_2mainValue【児童館】&#10;有形固定資産減価償却率">
          <a:extLst>
            <a:ext uri="{FF2B5EF4-FFF2-40B4-BE49-F238E27FC236}">
              <a16:creationId xmlns:a16="http://schemas.microsoft.com/office/drawing/2014/main" xmlns="" id="{884AD9AB-49C2-4455-A780-64824B964B86}"/>
            </a:ext>
          </a:extLst>
        </xdr:cNvPr>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650" name="n_3mainValue【児童館】&#10;有形固定資産減価償却率">
          <a:extLst>
            <a:ext uri="{FF2B5EF4-FFF2-40B4-BE49-F238E27FC236}">
              <a16:creationId xmlns:a16="http://schemas.microsoft.com/office/drawing/2014/main" xmlns="" id="{115E7604-761D-4385-9716-302A8B987CD7}"/>
            </a:ext>
          </a:extLst>
        </xdr:cNvPr>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xmlns="" id="{2DE7E80C-55D6-4CB2-808D-EFF497705A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xmlns="" id="{2C1E94DB-129E-4F36-81A9-334A0597ED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xmlns="" id="{3F3D1EA8-513F-4EB5-A251-A13127CED5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xmlns="" id="{A5755041-0E0E-4AA7-B62E-A457F9D0EF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xmlns="" id="{A12B76BF-176D-40B3-A4C9-068BC60699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xmlns="" id="{A561C672-CCDF-4546-B1EB-8786E7447D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xmlns="" id="{36543205-16E0-4E8B-99DE-74DB2B1FAE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xmlns="" id="{659DD826-E431-43F6-BF43-68ACA727E0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xmlns="" id="{B7AB5239-F78F-4BD7-9439-87BF7D91AD5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xmlns="" id="{F8880B65-36F9-4090-A8E2-56C8EC931C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xmlns="" id="{48AFBFA3-770F-487E-A4C9-BD90B8681C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xmlns="" id="{BE0F2613-37CA-4596-9E59-A0A82AFC945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xmlns="" id="{3E8ADB9C-BFCD-4429-A866-DC593B6B221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xmlns="" id="{6C69977E-51C6-4325-BF8D-44955341F27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xmlns="" id="{ACBB3D42-7749-4CF8-8B26-648291F6D8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xmlns="" id="{170D4425-09CF-409F-93B3-6EAA28D349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xmlns="" id="{C08635D3-0607-42E7-972E-E2297D802F3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xmlns="" id="{7A3CF1D0-1ACB-4C19-966E-4E3D189BC4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xmlns="" id="{00051B8A-C9A6-45F2-81BB-4268A7235C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xmlns="" id="{F3C9D0FB-19A9-4E99-95D0-D9406FC7C01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a:extLst>
            <a:ext uri="{FF2B5EF4-FFF2-40B4-BE49-F238E27FC236}">
              <a16:creationId xmlns:a16="http://schemas.microsoft.com/office/drawing/2014/main" xmlns="" id="{5660CB6B-8944-4927-82CD-E172F7CC30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72" name="直線コネクタ 671">
          <a:extLst>
            <a:ext uri="{FF2B5EF4-FFF2-40B4-BE49-F238E27FC236}">
              <a16:creationId xmlns:a16="http://schemas.microsoft.com/office/drawing/2014/main" xmlns="" id="{156BD3E9-676B-4E08-A0E9-B98825ED497B}"/>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児童館】&#10;一人当たり面積最小値テキスト">
          <a:extLst>
            <a:ext uri="{FF2B5EF4-FFF2-40B4-BE49-F238E27FC236}">
              <a16:creationId xmlns:a16="http://schemas.microsoft.com/office/drawing/2014/main" xmlns="" id="{4513F325-13C3-4826-A128-9417E00BA60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a:extLst>
            <a:ext uri="{FF2B5EF4-FFF2-40B4-BE49-F238E27FC236}">
              <a16:creationId xmlns:a16="http://schemas.microsoft.com/office/drawing/2014/main" xmlns="" id="{D2DB46BA-7E41-4ACA-99AF-5D4226A151C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75" name="【児童館】&#10;一人当たり面積最大値テキスト">
          <a:extLst>
            <a:ext uri="{FF2B5EF4-FFF2-40B4-BE49-F238E27FC236}">
              <a16:creationId xmlns:a16="http://schemas.microsoft.com/office/drawing/2014/main" xmlns="" id="{600CE27F-B8E3-48D3-B5B2-CBB82AE2071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6" name="直線コネクタ 675">
          <a:extLst>
            <a:ext uri="{FF2B5EF4-FFF2-40B4-BE49-F238E27FC236}">
              <a16:creationId xmlns:a16="http://schemas.microsoft.com/office/drawing/2014/main" xmlns="" id="{6B167D11-ABFD-41FB-B893-C07B34892F99}"/>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677" name="【児童館】&#10;一人当たり面積平均値テキスト">
          <a:extLst>
            <a:ext uri="{FF2B5EF4-FFF2-40B4-BE49-F238E27FC236}">
              <a16:creationId xmlns:a16="http://schemas.microsoft.com/office/drawing/2014/main" xmlns="" id="{0AE177BB-5425-4838-ABD0-9D8CEC85A9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78" name="フローチャート: 判断 677">
          <a:extLst>
            <a:ext uri="{FF2B5EF4-FFF2-40B4-BE49-F238E27FC236}">
              <a16:creationId xmlns:a16="http://schemas.microsoft.com/office/drawing/2014/main" xmlns="" id="{11A442F2-19FD-4447-BDCC-A07A155968C6}"/>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79" name="フローチャート: 判断 678">
          <a:extLst>
            <a:ext uri="{FF2B5EF4-FFF2-40B4-BE49-F238E27FC236}">
              <a16:creationId xmlns:a16="http://schemas.microsoft.com/office/drawing/2014/main" xmlns="" id="{0AA14C33-A074-42D5-81D3-888B3C5152B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80" name="フローチャート: 判断 679">
          <a:extLst>
            <a:ext uri="{FF2B5EF4-FFF2-40B4-BE49-F238E27FC236}">
              <a16:creationId xmlns:a16="http://schemas.microsoft.com/office/drawing/2014/main" xmlns="" id="{8ECBC90F-C942-48B9-A03B-D1F9EB5A77CF}"/>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81" name="フローチャート: 判断 680">
          <a:extLst>
            <a:ext uri="{FF2B5EF4-FFF2-40B4-BE49-F238E27FC236}">
              <a16:creationId xmlns:a16="http://schemas.microsoft.com/office/drawing/2014/main" xmlns="" id="{CFE64B97-6AD3-4654-9CA0-B34B9633C68B}"/>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82" name="フローチャート: 判断 681">
          <a:extLst>
            <a:ext uri="{FF2B5EF4-FFF2-40B4-BE49-F238E27FC236}">
              <a16:creationId xmlns:a16="http://schemas.microsoft.com/office/drawing/2014/main" xmlns="" id="{DEC917E6-0FD0-432F-8467-30E2C7C6F93B}"/>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ECE845B1-9309-458A-9333-AA2F0E6B5A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F43F0A71-AA70-4527-A2D2-1BC97E6135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36F9C2D4-CDA2-48E2-A2F0-2CFEB58423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41BD5338-C355-4FD5-A815-F51C293115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0555CF4A-722B-438E-AF30-F9596D953D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88" name="楕円 687">
          <a:extLst>
            <a:ext uri="{FF2B5EF4-FFF2-40B4-BE49-F238E27FC236}">
              <a16:creationId xmlns:a16="http://schemas.microsoft.com/office/drawing/2014/main" xmlns="" id="{D50F0EF3-F69F-4C58-AED1-F84A78953814}"/>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89" name="【児童館】&#10;一人当たり面積該当値テキスト">
          <a:extLst>
            <a:ext uri="{FF2B5EF4-FFF2-40B4-BE49-F238E27FC236}">
              <a16:creationId xmlns:a16="http://schemas.microsoft.com/office/drawing/2014/main" xmlns="" id="{58A27E3E-BE54-46E9-B9C2-EB438A13732F}"/>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90" name="楕円 689">
          <a:extLst>
            <a:ext uri="{FF2B5EF4-FFF2-40B4-BE49-F238E27FC236}">
              <a16:creationId xmlns:a16="http://schemas.microsoft.com/office/drawing/2014/main" xmlns="" id="{7CAA9C8B-4A85-4D19-B0BC-0AEF601159E4}"/>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91" name="直線コネクタ 690">
          <a:extLst>
            <a:ext uri="{FF2B5EF4-FFF2-40B4-BE49-F238E27FC236}">
              <a16:creationId xmlns:a16="http://schemas.microsoft.com/office/drawing/2014/main" xmlns="" id="{FD370B60-5A8F-468B-A7DA-A24EFF70384A}"/>
            </a:ext>
          </a:extLst>
        </xdr:cNvPr>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92" name="楕円 691">
          <a:extLst>
            <a:ext uri="{FF2B5EF4-FFF2-40B4-BE49-F238E27FC236}">
              <a16:creationId xmlns:a16="http://schemas.microsoft.com/office/drawing/2014/main" xmlns="" id="{16E44B9C-E4F3-458C-9FD2-39EA03F2A2F3}"/>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93" name="直線コネクタ 692">
          <a:extLst>
            <a:ext uri="{FF2B5EF4-FFF2-40B4-BE49-F238E27FC236}">
              <a16:creationId xmlns:a16="http://schemas.microsoft.com/office/drawing/2014/main" xmlns="" id="{ED996BC6-258F-4591-A686-9C51FA3D6A76}"/>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94" name="楕円 693">
          <a:extLst>
            <a:ext uri="{FF2B5EF4-FFF2-40B4-BE49-F238E27FC236}">
              <a16:creationId xmlns:a16="http://schemas.microsoft.com/office/drawing/2014/main" xmlns="" id="{50FB26A9-DF61-424A-8EBB-B6F33471706D}"/>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95" name="直線コネクタ 694">
          <a:extLst>
            <a:ext uri="{FF2B5EF4-FFF2-40B4-BE49-F238E27FC236}">
              <a16:creationId xmlns:a16="http://schemas.microsoft.com/office/drawing/2014/main" xmlns="" id="{D5C7B8AF-B5E9-46A4-B4E1-A910B745F6AF}"/>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96" name="n_1aveValue【児童館】&#10;一人当たり面積">
          <a:extLst>
            <a:ext uri="{FF2B5EF4-FFF2-40B4-BE49-F238E27FC236}">
              <a16:creationId xmlns:a16="http://schemas.microsoft.com/office/drawing/2014/main" xmlns="" id="{956ED299-AC74-4371-8300-4AD46A1DFCF3}"/>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97" name="n_2aveValue【児童館】&#10;一人当たり面積">
          <a:extLst>
            <a:ext uri="{FF2B5EF4-FFF2-40B4-BE49-F238E27FC236}">
              <a16:creationId xmlns:a16="http://schemas.microsoft.com/office/drawing/2014/main" xmlns="" id="{5EC5FFAC-16AF-45F0-99B9-95A293399D92}"/>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698" name="n_3aveValue【児童館】&#10;一人当たり面積">
          <a:extLst>
            <a:ext uri="{FF2B5EF4-FFF2-40B4-BE49-F238E27FC236}">
              <a16:creationId xmlns:a16="http://schemas.microsoft.com/office/drawing/2014/main" xmlns="" id="{EC117A8F-208D-44D4-9770-D89259DFB99D}"/>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99" name="n_4aveValue【児童館】&#10;一人当たり面積">
          <a:extLst>
            <a:ext uri="{FF2B5EF4-FFF2-40B4-BE49-F238E27FC236}">
              <a16:creationId xmlns:a16="http://schemas.microsoft.com/office/drawing/2014/main" xmlns="" id="{17974A09-5949-46A1-B944-B8A5597E3EF6}"/>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00" name="n_1mainValue【児童館】&#10;一人当たり面積">
          <a:extLst>
            <a:ext uri="{FF2B5EF4-FFF2-40B4-BE49-F238E27FC236}">
              <a16:creationId xmlns:a16="http://schemas.microsoft.com/office/drawing/2014/main" xmlns="" id="{2A082465-6C66-4753-BF9D-934082ED2579}"/>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01" name="n_2mainValue【児童館】&#10;一人当たり面積">
          <a:extLst>
            <a:ext uri="{FF2B5EF4-FFF2-40B4-BE49-F238E27FC236}">
              <a16:creationId xmlns:a16="http://schemas.microsoft.com/office/drawing/2014/main" xmlns="" id="{1602DA78-28E0-43B1-A5CE-0BD77CF2983F}"/>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02" name="n_3mainValue【児童館】&#10;一人当たり面積">
          <a:extLst>
            <a:ext uri="{FF2B5EF4-FFF2-40B4-BE49-F238E27FC236}">
              <a16:creationId xmlns:a16="http://schemas.microsoft.com/office/drawing/2014/main" xmlns="" id="{45029109-A431-4936-B2EA-CA5FACB5E5F5}"/>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xmlns="" id="{F3BF61C3-B1DA-49E6-A3CB-954A2E9AEF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xmlns="" id="{4521F2FE-6E1E-430A-9F2D-79DBA022C6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xmlns="" id="{F140B910-0457-478F-8087-E99649A8DE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xmlns="" id="{F9C6D090-C7BA-4AA1-A0A2-1741C3B019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xmlns="" id="{0C3C9400-51CC-40C5-BD6A-ED3B7CDB05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xmlns="" id="{FB0EB1FA-2A50-4ED4-B16E-FB0E9EDCAE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xmlns="" id="{0520B249-0F25-4D12-8CE7-48ECAA72D4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xmlns="" id="{C861C07E-C630-416E-8464-67B9FD298D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xmlns="" id="{A54DC6D4-EAB9-4009-8FA1-8DE53F3405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xmlns="" id="{88A3725D-E043-49AC-85E9-C3C0EB581E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xmlns="" id="{3F5D42DE-BD8C-4BEA-9559-DC7EEA349C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a:extLst>
            <a:ext uri="{FF2B5EF4-FFF2-40B4-BE49-F238E27FC236}">
              <a16:creationId xmlns:a16="http://schemas.microsoft.com/office/drawing/2014/main" xmlns="" id="{F78F172F-50C0-4F94-B74F-8A07ECE5206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xmlns="" id="{513F9B15-0115-40A6-BC4A-32FB65E649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a:extLst>
            <a:ext uri="{FF2B5EF4-FFF2-40B4-BE49-F238E27FC236}">
              <a16:creationId xmlns:a16="http://schemas.microsoft.com/office/drawing/2014/main" xmlns="" id="{C16765A7-C0DA-4AE4-A81C-18C385FC56E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a:extLst>
            <a:ext uri="{FF2B5EF4-FFF2-40B4-BE49-F238E27FC236}">
              <a16:creationId xmlns:a16="http://schemas.microsoft.com/office/drawing/2014/main" xmlns="" id="{D3217325-6733-4FFB-B131-FFB0CAE4BAD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a:extLst>
            <a:ext uri="{FF2B5EF4-FFF2-40B4-BE49-F238E27FC236}">
              <a16:creationId xmlns:a16="http://schemas.microsoft.com/office/drawing/2014/main" xmlns="" id="{33376348-E66B-4701-B533-70183D51CE5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a:extLst>
            <a:ext uri="{FF2B5EF4-FFF2-40B4-BE49-F238E27FC236}">
              <a16:creationId xmlns:a16="http://schemas.microsoft.com/office/drawing/2014/main" xmlns="" id="{B4B2E681-12FD-4BF0-A353-DD85B76C1B2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a:extLst>
            <a:ext uri="{FF2B5EF4-FFF2-40B4-BE49-F238E27FC236}">
              <a16:creationId xmlns:a16="http://schemas.microsoft.com/office/drawing/2014/main" xmlns="" id="{A85D6A85-B72F-4D8B-8120-80D5741791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a:extLst>
            <a:ext uri="{FF2B5EF4-FFF2-40B4-BE49-F238E27FC236}">
              <a16:creationId xmlns:a16="http://schemas.microsoft.com/office/drawing/2014/main" xmlns="" id="{F19793F7-3FD9-425F-98A6-DDA371DCE7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a:extLst>
            <a:ext uri="{FF2B5EF4-FFF2-40B4-BE49-F238E27FC236}">
              <a16:creationId xmlns:a16="http://schemas.microsoft.com/office/drawing/2014/main" xmlns="" id="{92C6C94D-01CF-45D7-8843-8F928A10148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3" name="テキスト ボックス 722">
          <a:extLst>
            <a:ext uri="{FF2B5EF4-FFF2-40B4-BE49-F238E27FC236}">
              <a16:creationId xmlns:a16="http://schemas.microsoft.com/office/drawing/2014/main" xmlns="" id="{E468D6C2-AFBD-4C18-BB4E-A4F97061E3C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xmlns="" id="{671BD2C1-50A9-48D0-8F33-255D116521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5" name="テキスト ボックス 724">
          <a:extLst>
            <a:ext uri="{FF2B5EF4-FFF2-40B4-BE49-F238E27FC236}">
              <a16:creationId xmlns:a16="http://schemas.microsoft.com/office/drawing/2014/main" xmlns="" id="{B26FDF4B-C25C-47AF-93A8-9449A8701C6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a:extLst>
            <a:ext uri="{FF2B5EF4-FFF2-40B4-BE49-F238E27FC236}">
              <a16:creationId xmlns:a16="http://schemas.microsoft.com/office/drawing/2014/main" xmlns="" id="{1260FE38-48EA-46D7-91C9-810942C7E6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27" name="直線コネクタ 726">
          <a:extLst>
            <a:ext uri="{FF2B5EF4-FFF2-40B4-BE49-F238E27FC236}">
              <a16:creationId xmlns:a16="http://schemas.microsoft.com/office/drawing/2014/main" xmlns="" id="{1B6E4540-DFD3-4CA3-B5BB-C6D27990E291}"/>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28" name="【公民館】&#10;有形固定資産減価償却率最小値テキスト">
          <a:extLst>
            <a:ext uri="{FF2B5EF4-FFF2-40B4-BE49-F238E27FC236}">
              <a16:creationId xmlns:a16="http://schemas.microsoft.com/office/drawing/2014/main" xmlns="" id="{5FEDA86A-47B5-43F0-9315-195DD90FEA03}"/>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29" name="直線コネクタ 728">
          <a:extLst>
            <a:ext uri="{FF2B5EF4-FFF2-40B4-BE49-F238E27FC236}">
              <a16:creationId xmlns:a16="http://schemas.microsoft.com/office/drawing/2014/main" xmlns="" id="{FE2472C6-A635-4838-B5AA-D7BB9CB1E39C}"/>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30" name="【公民館】&#10;有形固定資産減価償却率最大値テキスト">
          <a:extLst>
            <a:ext uri="{FF2B5EF4-FFF2-40B4-BE49-F238E27FC236}">
              <a16:creationId xmlns:a16="http://schemas.microsoft.com/office/drawing/2014/main" xmlns="" id="{242E1B11-00BF-4316-9E31-3A88CBF32406}"/>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31" name="直線コネクタ 730">
          <a:extLst>
            <a:ext uri="{FF2B5EF4-FFF2-40B4-BE49-F238E27FC236}">
              <a16:creationId xmlns:a16="http://schemas.microsoft.com/office/drawing/2014/main" xmlns="" id="{7EA323AC-31EC-4D35-A633-38A01E5851DE}"/>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32" name="【公民館】&#10;有形固定資産減価償却率平均値テキスト">
          <a:extLst>
            <a:ext uri="{FF2B5EF4-FFF2-40B4-BE49-F238E27FC236}">
              <a16:creationId xmlns:a16="http://schemas.microsoft.com/office/drawing/2014/main" xmlns="" id="{E72B64E1-B3A3-42EC-9DBE-45366B7D2F3A}"/>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33" name="フローチャート: 判断 732">
          <a:extLst>
            <a:ext uri="{FF2B5EF4-FFF2-40B4-BE49-F238E27FC236}">
              <a16:creationId xmlns:a16="http://schemas.microsoft.com/office/drawing/2014/main" xmlns="" id="{29071E60-4282-4E97-891A-23EE309C38C6}"/>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34" name="フローチャート: 判断 733">
          <a:extLst>
            <a:ext uri="{FF2B5EF4-FFF2-40B4-BE49-F238E27FC236}">
              <a16:creationId xmlns:a16="http://schemas.microsoft.com/office/drawing/2014/main" xmlns="" id="{1509B6FC-21F4-4897-89D5-3127E4638973}"/>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35" name="フローチャート: 判断 734">
          <a:extLst>
            <a:ext uri="{FF2B5EF4-FFF2-40B4-BE49-F238E27FC236}">
              <a16:creationId xmlns:a16="http://schemas.microsoft.com/office/drawing/2014/main" xmlns="" id="{CFD4EB79-2A78-4CC7-A9CF-25BEA753478E}"/>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36" name="フローチャート: 判断 735">
          <a:extLst>
            <a:ext uri="{FF2B5EF4-FFF2-40B4-BE49-F238E27FC236}">
              <a16:creationId xmlns:a16="http://schemas.microsoft.com/office/drawing/2014/main" xmlns="" id="{1369A9A6-CE2F-45E5-99E0-F72945498712}"/>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37" name="フローチャート: 判断 736">
          <a:extLst>
            <a:ext uri="{FF2B5EF4-FFF2-40B4-BE49-F238E27FC236}">
              <a16:creationId xmlns:a16="http://schemas.microsoft.com/office/drawing/2014/main" xmlns="" id="{078F88B1-926A-490B-A9C9-77BAB0A627F3}"/>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93730F1-DA23-440F-8522-470A44E1F5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EA07A504-F150-451A-95F7-41F2948683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550043B8-DB9F-4EA3-A9D1-535D2F0DD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C6DBEB8D-2DD9-4C8D-94F9-E112BAFE97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66B3A8A1-5FD9-4291-963E-ED3AB5853C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43" name="楕円 742">
          <a:extLst>
            <a:ext uri="{FF2B5EF4-FFF2-40B4-BE49-F238E27FC236}">
              <a16:creationId xmlns:a16="http://schemas.microsoft.com/office/drawing/2014/main" xmlns="" id="{42A4267D-DA54-4564-BCD0-9E9649496F40}"/>
            </a:ext>
          </a:extLst>
        </xdr:cNvPr>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744" name="【公民館】&#10;有形固定資産減価償却率該当値テキスト">
          <a:extLst>
            <a:ext uri="{FF2B5EF4-FFF2-40B4-BE49-F238E27FC236}">
              <a16:creationId xmlns:a16="http://schemas.microsoft.com/office/drawing/2014/main" xmlns="" id="{120EDBF3-7571-4754-A548-EB46DAF09A98}"/>
            </a:ext>
          </a:extLst>
        </xdr:cNvPr>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745" name="楕円 744">
          <a:extLst>
            <a:ext uri="{FF2B5EF4-FFF2-40B4-BE49-F238E27FC236}">
              <a16:creationId xmlns:a16="http://schemas.microsoft.com/office/drawing/2014/main" xmlns="" id="{73850667-06BB-4B18-9F1F-0213005B76D4}"/>
            </a:ext>
          </a:extLst>
        </xdr:cNvPr>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110489</xdr:rowOff>
    </xdr:to>
    <xdr:cxnSp macro="">
      <xdr:nvCxnSpPr>
        <xdr:cNvPr id="746" name="直線コネクタ 745">
          <a:extLst>
            <a:ext uri="{FF2B5EF4-FFF2-40B4-BE49-F238E27FC236}">
              <a16:creationId xmlns:a16="http://schemas.microsoft.com/office/drawing/2014/main" xmlns="" id="{3B4328B2-1B4A-4BFD-AE77-A60417ED3762}"/>
            </a:ext>
          </a:extLst>
        </xdr:cNvPr>
        <xdr:cNvCxnSpPr/>
      </xdr:nvCxnSpPr>
      <xdr:spPr>
        <a:xfrm>
          <a:off x="15481300" y="17731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153036</xdr:rowOff>
    </xdr:from>
    <xdr:to>
      <xdr:col>76</xdr:col>
      <xdr:colOff>165100</xdr:colOff>
      <xdr:row>103</xdr:row>
      <xdr:rowOff>83186</xdr:rowOff>
    </xdr:to>
    <xdr:sp macro="" textlink="">
      <xdr:nvSpPr>
        <xdr:cNvPr id="747" name="楕円 746">
          <a:extLst>
            <a:ext uri="{FF2B5EF4-FFF2-40B4-BE49-F238E27FC236}">
              <a16:creationId xmlns:a16="http://schemas.microsoft.com/office/drawing/2014/main" xmlns="" id="{62B4901D-4C8B-429C-8120-9AEEEFFEF650}"/>
            </a:ext>
          </a:extLst>
        </xdr:cNvPr>
        <xdr:cNvSpPr/>
      </xdr:nvSpPr>
      <xdr:spPr>
        <a:xfrm>
          <a:off x="14541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72389</xdr:rowOff>
    </xdr:to>
    <xdr:cxnSp macro="">
      <xdr:nvCxnSpPr>
        <xdr:cNvPr id="748" name="直線コネクタ 747">
          <a:extLst>
            <a:ext uri="{FF2B5EF4-FFF2-40B4-BE49-F238E27FC236}">
              <a16:creationId xmlns:a16="http://schemas.microsoft.com/office/drawing/2014/main" xmlns="" id="{1F277EF6-D495-44AC-B7A9-E541FA0DD07E}"/>
            </a:ext>
          </a:extLst>
        </xdr:cNvPr>
        <xdr:cNvCxnSpPr/>
      </xdr:nvCxnSpPr>
      <xdr:spPr>
        <a:xfrm>
          <a:off x="14592300" y="17691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114936</xdr:rowOff>
    </xdr:from>
    <xdr:to>
      <xdr:col>72</xdr:col>
      <xdr:colOff>38100</xdr:colOff>
      <xdr:row>103</xdr:row>
      <xdr:rowOff>45086</xdr:rowOff>
    </xdr:to>
    <xdr:sp macro="" textlink="">
      <xdr:nvSpPr>
        <xdr:cNvPr id="749" name="楕円 748">
          <a:extLst>
            <a:ext uri="{FF2B5EF4-FFF2-40B4-BE49-F238E27FC236}">
              <a16:creationId xmlns:a16="http://schemas.microsoft.com/office/drawing/2014/main" xmlns="" id="{CC1C8F67-1368-4000-8854-7FF5109AB784}"/>
            </a:ext>
          </a:extLst>
        </xdr:cNvPr>
        <xdr:cNvSpPr/>
      </xdr:nvSpPr>
      <xdr:spPr>
        <a:xfrm>
          <a:off x="13652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165736</xdr:rowOff>
    </xdr:from>
    <xdr:to>
      <xdr:col>76</xdr:col>
      <xdr:colOff>114300</xdr:colOff>
      <xdr:row>103</xdr:row>
      <xdr:rowOff>32386</xdr:rowOff>
    </xdr:to>
    <xdr:cxnSp macro="">
      <xdr:nvCxnSpPr>
        <xdr:cNvPr id="750" name="直線コネクタ 749">
          <a:extLst>
            <a:ext uri="{FF2B5EF4-FFF2-40B4-BE49-F238E27FC236}">
              <a16:creationId xmlns:a16="http://schemas.microsoft.com/office/drawing/2014/main" xmlns="" id="{CB425896-51B5-4841-B8FF-48B23971247E}"/>
            </a:ext>
          </a:extLst>
        </xdr:cNvPr>
        <xdr:cNvCxnSpPr/>
      </xdr:nvCxnSpPr>
      <xdr:spPr>
        <a:xfrm>
          <a:off x="13703300" y="1765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51" name="n_1aveValue【公民館】&#10;有形固定資産減価償却率">
          <a:extLst>
            <a:ext uri="{FF2B5EF4-FFF2-40B4-BE49-F238E27FC236}">
              <a16:creationId xmlns:a16="http://schemas.microsoft.com/office/drawing/2014/main" xmlns="" id="{FD7C0EC6-2B30-4241-92F1-D4FC5C4AF45D}"/>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52" name="n_2aveValue【公民館】&#10;有形固定資産減価償却率">
          <a:extLst>
            <a:ext uri="{FF2B5EF4-FFF2-40B4-BE49-F238E27FC236}">
              <a16:creationId xmlns:a16="http://schemas.microsoft.com/office/drawing/2014/main" xmlns="" id="{5EC2C35D-3C1B-49E0-99FF-5DA6E2BD361C}"/>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53" name="n_3aveValue【公民館】&#10;有形固定資産減価償却率">
          <a:extLst>
            <a:ext uri="{FF2B5EF4-FFF2-40B4-BE49-F238E27FC236}">
              <a16:creationId xmlns:a16="http://schemas.microsoft.com/office/drawing/2014/main" xmlns="" id="{4A6B6AE4-E3AA-4133-A78B-D36CCE1788AC}"/>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54" name="n_4aveValue【公民館】&#10;有形固定資産減価償却率">
          <a:extLst>
            <a:ext uri="{FF2B5EF4-FFF2-40B4-BE49-F238E27FC236}">
              <a16:creationId xmlns:a16="http://schemas.microsoft.com/office/drawing/2014/main" xmlns="" id="{56D26D0C-2F46-4DA9-AC8C-B4B0A8B843F2}"/>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755" name="n_1mainValue【公民館】&#10;有形固定資産減価償却率">
          <a:extLst>
            <a:ext uri="{FF2B5EF4-FFF2-40B4-BE49-F238E27FC236}">
              <a16:creationId xmlns:a16="http://schemas.microsoft.com/office/drawing/2014/main" xmlns="" id="{C61A36E3-D6C7-45C0-AA61-7544DA6F7002}"/>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99713</xdr:rowOff>
    </xdr:from>
    <xdr:ext cx="405111" cy="259045"/>
    <xdr:sp macro="" textlink="">
      <xdr:nvSpPr>
        <xdr:cNvPr id="756" name="n_2mainValue【公民館】&#10;有形固定資産減価償却率">
          <a:extLst>
            <a:ext uri="{FF2B5EF4-FFF2-40B4-BE49-F238E27FC236}">
              <a16:creationId xmlns:a16="http://schemas.microsoft.com/office/drawing/2014/main" xmlns="" id="{C77B5C07-8322-4278-B793-9FE9C0E12868}"/>
            </a:ext>
          </a:extLst>
        </xdr:cNvPr>
        <xdr:cNvSpPr txBox="1"/>
      </xdr:nvSpPr>
      <xdr:spPr>
        <a:xfrm>
          <a:off x="14389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61613</xdr:rowOff>
    </xdr:from>
    <xdr:ext cx="405111" cy="259045"/>
    <xdr:sp macro="" textlink="">
      <xdr:nvSpPr>
        <xdr:cNvPr id="757" name="n_3mainValue【公民館】&#10;有形固定資産減価償却率">
          <a:extLst>
            <a:ext uri="{FF2B5EF4-FFF2-40B4-BE49-F238E27FC236}">
              <a16:creationId xmlns:a16="http://schemas.microsoft.com/office/drawing/2014/main" xmlns="" id="{D8727573-1FCE-418E-8AF0-6A973DBAC8F4}"/>
            </a:ext>
          </a:extLst>
        </xdr:cNvPr>
        <xdr:cNvSpPr txBox="1"/>
      </xdr:nvSpPr>
      <xdr:spPr>
        <a:xfrm>
          <a:off x="13500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xmlns="" id="{824FCAC4-D9A5-45DF-B187-C99A67F08C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xmlns="" id="{8308F039-ED11-4E8A-936C-54FD37A5EF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xmlns="" id="{3D29F5A3-74AB-41B1-BC9F-72383E1A7C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xmlns="" id="{0B6A54DA-FF2C-4B7D-BE12-B42FF25EC6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xmlns="" id="{D75DF795-B243-49AD-A691-739AA373A3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xmlns="" id="{F6D429D9-7CFA-49B3-8A43-3B2244E986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xmlns="" id="{9C5FD842-EC51-470B-AE1C-EF1F7755F8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xmlns="" id="{77DE09EE-EC1C-4036-B316-7523B2ECF6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xmlns="" id="{4291D57A-4E09-4E93-892B-2EF247458A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xmlns="" id="{AB7C6FC6-7C29-400D-BE3F-91BF94B7EB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a:extLst>
            <a:ext uri="{FF2B5EF4-FFF2-40B4-BE49-F238E27FC236}">
              <a16:creationId xmlns:a16="http://schemas.microsoft.com/office/drawing/2014/main" xmlns="" id="{0DF1A7CC-1CA1-43C0-BFB7-8C32A66EA5C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a:extLst>
            <a:ext uri="{FF2B5EF4-FFF2-40B4-BE49-F238E27FC236}">
              <a16:creationId xmlns:a16="http://schemas.microsoft.com/office/drawing/2014/main" xmlns="" id="{3AD9159C-3A37-4380-AF4D-9FFB5BEB89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a:extLst>
            <a:ext uri="{FF2B5EF4-FFF2-40B4-BE49-F238E27FC236}">
              <a16:creationId xmlns:a16="http://schemas.microsoft.com/office/drawing/2014/main" xmlns="" id="{71FD578A-F9E6-41B8-9FE6-87CBB257D7E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a:extLst>
            <a:ext uri="{FF2B5EF4-FFF2-40B4-BE49-F238E27FC236}">
              <a16:creationId xmlns:a16="http://schemas.microsoft.com/office/drawing/2014/main" xmlns="" id="{E88418EB-91B2-4A1C-BBC5-EE4D6591A1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a:extLst>
            <a:ext uri="{FF2B5EF4-FFF2-40B4-BE49-F238E27FC236}">
              <a16:creationId xmlns:a16="http://schemas.microsoft.com/office/drawing/2014/main" xmlns="" id="{42BAE709-84A6-4EA8-9292-032C119778E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a:extLst>
            <a:ext uri="{FF2B5EF4-FFF2-40B4-BE49-F238E27FC236}">
              <a16:creationId xmlns:a16="http://schemas.microsoft.com/office/drawing/2014/main" xmlns="" id="{AEF254CD-591A-45F2-AB09-C9CF5F5904E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a:extLst>
            <a:ext uri="{FF2B5EF4-FFF2-40B4-BE49-F238E27FC236}">
              <a16:creationId xmlns:a16="http://schemas.microsoft.com/office/drawing/2014/main" xmlns="" id="{5F3A3F2D-5927-4AB1-B739-80BDE635BD4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a:extLst>
            <a:ext uri="{FF2B5EF4-FFF2-40B4-BE49-F238E27FC236}">
              <a16:creationId xmlns:a16="http://schemas.microsoft.com/office/drawing/2014/main" xmlns="" id="{83CAD674-E4CA-42A6-B14E-D9319EABD3C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xmlns="" id="{702B84A8-AB0B-439E-A6DD-484F84A773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xmlns="" id="{E732870A-9C86-453C-9B39-429621B159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xmlns="" id="{6A9B305D-0971-46C1-AE47-32887A7128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79" name="直線コネクタ 778">
          <a:extLst>
            <a:ext uri="{FF2B5EF4-FFF2-40B4-BE49-F238E27FC236}">
              <a16:creationId xmlns:a16="http://schemas.microsoft.com/office/drawing/2014/main" xmlns="" id="{736C823C-581A-4EFF-B1D0-8835718215D9}"/>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80" name="【公民館】&#10;一人当たり面積最小値テキスト">
          <a:extLst>
            <a:ext uri="{FF2B5EF4-FFF2-40B4-BE49-F238E27FC236}">
              <a16:creationId xmlns:a16="http://schemas.microsoft.com/office/drawing/2014/main" xmlns="" id="{D562AE6A-5E84-41AF-A85A-BBC4D81B1D7B}"/>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81" name="直線コネクタ 780">
          <a:extLst>
            <a:ext uri="{FF2B5EF4-FFF2-40B4-BE49-F238E27FC236}">
              <a16:creationId xmlns:a16="http://schemas.microsoft.com/office/drawing/2014/main" xmlns="" id="{B6FE664E-869F-4712-B50C-7827BB9D6158}"/>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82" name="【公民館】&#10;一人当たり面積最大値テキスト">
          <a:extLst>
            <a:ext uri="{FF2B5EF4-FFF2-40B4-BE49-F238E27FC236}">
              <a16:creationId xmlns:a16="http://schemas.microsoft.com/office/drawing/2014/main" xmlns="" id="{BB6361EC-52C2-4939-A71F-74A56CBDC5E7}"/>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83" name="直線コネクタ 782">
          <a:extLst>
            <a:ext uri="{FF2B5EF4-FFF2-40B4-BE49-F238E27FC236}">
              <a16:creationId xmlns:a16="http://schemas.microsoft.com/office/drawing/2014/main" xmlns="" id="{924B255F-C22B-4428-99A2-8660003C4C3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84" name="【公民館】&#10;一人当たり面積平均値テキスト">
          <a:extLst>
            <a:ext uri="{FF2B5EF4-FFF2-40B4-BE49-F238E27FC236}">
              <a16:creationId xmlns:a16="http://schemas.microsoft.com/office/drawing/2014/main" xmlns="" id="{12D60779-45EB-476E-8DE6-A9922BD91BB5}"/>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85" name="フローチャート: 判断 784">
          <a:extLst>
            <a:ext uri="{FF2B5EF4-FFF2-40B4-BE49-F238E27FC236}">
              <a16:creationId xmlns:a16="http://schemas.microsoft.com/office/drawing/2014/main" xmlns="" id="{7967BF69-CFD8-4457-9F0D-6D97E45A6297}"/>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86" name="フローチャート: 判断 785">
          <a:extLst>
            <a:ext uri="{FF2B5EF4-FFF2-40B4-BE49-F238E27FC236}">
              <a16:creationId xmlns:a16="http://schemas.microsoft.com/office/drawing/2014/main" xmlns="" id="{244EB959-FA35-40DC-B5F6-BB3D415815F6}"/>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87" name="フローチャート: 判断 786">
          <a:extLst>
            <a:ext uri="{FF2B5EF4-FFF2-40B4-BE49-F238E27FC236}">
              <a16:creationId xmlns:a16="http://schemas.microsoft.com/office/drawing/2014/main" xmlns="" id="{0A94B655-6368-424B-9E48-AFFC35211373}"/>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88" name="フローチャート: 判断 787">
          <a:extLst>
            <a:ext uri="{FF2B5EF4-FFF2-40B4-BE49-F238E27FC236}">
              <a16:creationId xmlns:a16="http://schemas.microsoft.com/office/drawing/2014/main" xmlns="" id="{5C6B2CE7-BEAB-4A3B-BD5F-1985923E66F9}"/>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89" name="フローチャート: 判断 788">
          <a:extLst>
            <a:ext uri="{FF2B5EF4-FFF2-40B4-BE49-F238E27FC236}">
              <a16:creationId xmlns:a16="http://schemas.microsoft.com/office/drawing/2014/main" xmlns="" id="{EB08C7AC-ECFB-4420-875A-3533C387771C}"/>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xmlns="" id="{29BD5C61-C65F-411C-9FFC-5D03CD189F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20C79A72-427E-497A-9A5E-6E0186257B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2BC24523-6D9D-4F34-880B-078A5AFFB7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9742DC11-8A24-470A-BE24-C13A750AEE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2A299E08-2B1D-44E8-9FFA-6CB78BD464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114554</xdr:rowOff>
    </xdr:from>
    <xdr:to>
      <xdr:col>116</xdr:col>
      <xdr:colOff>114300</xdr:colOff>
      <xdr:row>108</xdr:row>
      <xdr:rowOff>44704</xdr:rowOff>
    </xdr:to>
    <xdr:sp macro="" textlink="">
      <xdr:nvSpPr>
        <xdr:cNvPr id="795" name="楕円 794">
          <a:extLst>
            <a:ext uri="{FF2B5EF4-FFF2-40B4-BE49-F238E27FC236}">
              <a16:creationId xmlns:a16="http://schemas.microsoft.com/office/drawing/2014/main" xmlns="" id="{31B00F8D-F7AB-43B5-ABAE-C8A027A843DC}"/>
            </a:ext>
          </a:extLst>
        </xdr:cNvPr>
        <xdr:cNvSpPr/>
      </xdr:nvSpPr>
      <xdr:spPr>
        <a:xfrm>
          <a:off x="22110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29481</xdr:rowOff>
    </xdr:from>
    <xdr:ext cx="469744" cy="259045"/>
    <xdr:sp macro="" textlink="">
      <xdr:nvSpPr>
        <xdr:cNvPr id="796" name="【公民館】&#10;一人当たり面積該当値テキスト">
          <a:extLst>
            <a:ext uri="{FF2B5EF4-FFF2-40B4-BE49-F238E27FC236}">
              <a16:creationId xmlns:a16="http://schemas.microsoft.com/office/drawing/2014/main" xmlns="" id="{71721BAC-B0FC-411E-98C1-39E42251174F}"/>
            </a:ext>
          </a:extLst>
        </xdr:cNvPr>
        <xdr:cNvSpPr txBox="1"/>
      </xdr:nvSpPr>
      <xdr:spPr>
        <a:xfrm>
          <a:off x="22199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797" name="楕円 796">
          <a:extLst>
            <a:ext uri="{FF2B5EF4-FFF2-40B4-BE49-F238E27FC236}">
              <a16:creationId xmlns:a16="http://schemas.microsoft.com/office/drawing/2014/main" xmlns="" id="{6C15111E-6512-4B59-ABED-FF2CF1C450D0}"/>
            </a:ext>
          </a:extLst>
        </xdr:cNvPr>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165354</xdr:rowOff>
    </xdr:from>
    <xdr:to>
      <xdr:col>116</xdr:col>
      <xdr:colOff>63500</xdr:colOff>
      <xdr:row>107</xdr:row>
      <xdr:rowOff>167639</xdr:rowOff>
    </xdr:to>
    <xdr:cxnSp macro="">
      <xdr:nvCxnSpPr>
        <xdr:cNvPr id="798" name="直線コネクタ 797">
          <a:extLst>
            <a:ext uri="{FF2B5EF4-FFF2-40B4-BE49-F238E27FC236}">
              <a16:creationId xmlns:a16="http://schemas.microsoft.com/office/drawing/2014/main" xmlns="" id="{E379C332-07F4-493B-815E-E72CE702150D}"/>
            </a:ext>
          </a:extLst>
        </xdr:cNvPr>
        <xdr:cNvCxnSpPr/>
      </xdr:nvCxnSpPr>
      <xdr:spPr>
        <a:xfrm flipV="1">
          <a:off x="21323300" y="185105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799" name="楕円 798">
          <a:extLst>
            <a:ext uri="{FF2B5EF4-FFF2-40B4-BE49-F238E27FC236}">
              <a16:creationId xmlns:a16="http://schemas.microsoft.com/office/drawing/2014/main" xmlns="" id="{275BAF6F-0AD9-417E-849D-3D026F5A4E9C}"/>
            </a:ext>
          </a:extLst>
        </xdr:cNvPr>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167639</xdr:rowOff>
    </xdr:to>
    <xdr:cxnSp macro="">
      <xdr:nvCxnSpPr>
        <xdr:cNvPr id="800" name="直線コネクタ 799">
          <a:extLst>
            <a:ext uri="{FF2B5EF4-FFF2-40B4-BE49-F238E27FC236}">
              <a16:creationId xmlns:a16="http://schemas.microsoft.com/office/drawing/2014/main" xmlns="" id="{1F1C01AC-FA69-4AB8-8F41-8290E1207787}"/>
            </a:ext>
          </a:extLst>
        </xdr:cNvPr>
        <xdr:cNvCxnSpPr/>
      </xdr:nvCxnSpPr>
      <xdr:spPr>
        <a:xfrm>
          <a:off x="20434300" y="1851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801" name="楕円 800">
          <a:extLst>
            <a:ext uri="{FF2B5EF4-FFF2-40B4-BE49-F238E27FC236}">
              <a16:creationId xmlns:a16="http://schemas.microsoft.com/office/drawing/2014/main" xmlns="" id="{A9623A4B-6BA4-487D-BBB1-F9AE92EBC879}"/>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167639</xdr:rowOff>
    </xdr:from>
    <xdr:to>
      <xdr:col>107</xdr:col>
      <xdr:colOff>50800</xdr:colOff>
      <xdr:row>107</xdr:row>
      <xdr:rowOff>167639</xdr:rowOff>
    </xdr:to>
    <xdr:cxnSp macro="">
      <xdr:nvCxnSpPr>
        <xdr:cNvPr id="802" name="直線コネクタ 801">
          <a:extLst>
            <a:ext uri="{FF2B5EF4-FFF2-40B4-BE49-F238E27FC236}">
              <a16:creationId xmlns:a16="http://schemas.microsoft.com/office/drawing/2014/main" xmlns="" id="{A92495C1-AD42-4A30-ACB7-9DFA7001BFC9}"/>
            </a:ext>
          </a:extLst>
        </xdr:cNvPr>
        <xdr:cNvCxnSpPr/>
      </xdr:nvCxnSpPr>
      <xdr:spPr>
        <a:xfrm>
          <a:off x="19545300" y="1851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03" name="n_1aveValue【公民館】&#10;一人当たり面積">
          <a:extLst>
            <a:ext uri="{FF2B5EF4-FFF2-40B4-BE49-F238E27FC236}">
              <a16:creationId xmlns:a16="http://schemas.microsoft.com/office/drawing/2014/main" xmlns="" id="{A6A33B2E-B2D1-48A4-ACA9-394D740B1537}"/>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04" name="n_2aveValue【公民館】&#10;一人当たり面積">
          <a:extLst>
            <a:ext uri="{FF2B5EF4-FFF2-40B4-BE49-F238E27FC236}">
              <a16:creationId xmlns:a16="http://schemas.microsoft.com/office/drawing/2014/main" xmlns="" id="{01309EA8-019E-4327-AF46-D77B48BAD3AD}"/>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05" name="n_3aveValue【公民館】&#10;一人当たり面積">
          <a:extLst>
            <a:ext uri="{FF2B5EF4-FFF2-40B4-BE49-F238E27FC236}">
              <a16:creationId xmlns:a16="http://schemas.microsoft.com/office/drawing/2014/main" xmlns="" id="{66A49990-E2F8-4AE3-AE60-D4D363995019}"/>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06" name="n_4aveValue【公民館】&#10;一人当たり面積">
          <a:extLst>
            <a:ext uri="{FF2B5EF4-FFF2-40B4-BE49-F238E27FC236}">
              <a16:creationId xmlns:a16="http://schemas.microsoft.com/office/drawing/2014/main" xmlns="" id="{1C54DE52-4665-48C4-85C1-C3D4F1CD6424}"/>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807" name="n_1mainValue【公民館】&#10;一人当たり面積">
          <a:extLst>
            <a:ext uri="{FF2B5EF4-FFF2-40B4-BE49-F238E27FC236}">
              <a16:creationId xmlns:a16="http://schemas.microsoft.com/office/drawing/2014/main" xmlns="" id="{2C44081B-CC78-464F-A13B-D1445967912A}"/>
            </a:ext>
          </a:extLst>
        </xdr:cNvPr>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808" name="n_2mainValue【公民館】&#10;一人当たり面積">
          <a:extLst>
            <a:ext uri="{FF2B5EF4-FFF2-40B4-BE49-F238E27FC236}">
              <a16:creationId xmlns:a16="http://schemas.microsoft.com/office/drawing/2014/main" xmlns="" id="{56C6CD7E-6599-4A69-B876-BCB88B406746}"/>
            </a:ext>
          </a:extLst>
        </xdr:cNvPr>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809" name="n_3mainValue【公民館】&#10;一人当たり面積">
          <a:extLst>
            <a:ext uri="{FF2B5EF4-FFF2-40B4-BE49-F238E27FC236}">
              <a16:creationId xmlns:a16="http://schemas.microsoft.com/office/drawing/2014/main" xmlns="" id="{F2DD6A59-1041-40E3-9861-5632D4F02FE9}"/>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xmlns="" id="{ACAF1975-BCF2-4C32-92E0-F79F221CA4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xmlns="" id="{483EC9E9-6F9E-4522-8FC6-289DFBFE75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xmlns="" id="{D0B811A2-4C5D-4134-BEA4-1470A1B660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りょう・トンネルについては、公共施設等総合管理計画の個別計画である、橋りょう長寿命化修繕計画や道路トンネル長寿命化修繕計画のもと、点検や長寿命化に取り組み、類似団体よりも固定資産減価償却率が低く抑えら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一方で学校施設や幼稚園及び保育園については、類似団体よりも固定資産減価償却率が高い状態が続いている。建築から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年程経過している施設が多く、修繕や改修工事の時期が集中することが想定される。できる限り平準化して実施できるよう、優先順位をつけて計画的に各施設の老朽化対策を実施していく必要がある。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EFA511D-D941-4C82-ADCE-FD5F496BDF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40B9389-5899-4868-802A-1D914600FC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9EF288F-4A99-4CCE-921F-D41F47369F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48C5D3D-8028-4CBA-B8EE-82C0E64EF4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2D648E2-18AB-4BA4-A64B-8861DBAE60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8C04675-11E7-4EA3-A3F2-99F9E5A821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41B4D9-BC4F-4662-9FB9-A9ACFBEB61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F731ABE-78CA-435E-85DD-0C282E0049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33078F3-A11C-44CC-99FF-D0EAC6186F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15D2019-D19F-400C-89D7-C88D188034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C87D3F2-B05C-4053-854A-FD59F1ACDB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815D209-8CB7-4F08-80CA-73195E54C8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2E7E397-A929-4F88-A57E-CFFBE96905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AE31D38-AAE9-4CBC-AC0D-3CD67DB7CD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2DB6E76-B491-4C1F-84EC-D37645B433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0797930-325D-4299-A360-88CB79ED0B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485FE40-B20B-438C-8A11-C54D14C166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1CBCD17-AAFB-4F8D-B3D3-91CB62426B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5F0632D-E2C7-4DE9-83D9-501887ADCE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1683604-DB6F-4ACF-97F9-DEA3A17643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CAC1EAF-CA54-41D5-B674-93BA04CA66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6F25E66-AAAB-4565-8CB2-6C3D6F1973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5E5B8E2-9F80-460D-BF01-E2297454C7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33B5A0E-E54C-4F22-8CBF-0FB7DBC506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1247C6B-992D-4610-8B53-84A74EEE8C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38A74BA-8DCB-4320-A88E-F01AB2D2F2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73D3DD0-D778-4A4D-8C81-74016CA12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C9F9619-8D44-49E0-8A81-F25A21993D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E17B38C-B1F4-4CEB-B149-FA0244A216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C44CC4F-65E2-4CD5-82AA-171529B211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581D154-3CE2-4EC7-BEB7-C8FAA7ADD7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E07C12F-5989-425C-9AF8-4746347689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C403059-E7E9-4636-B44C-2ADD1062A4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7E807C4-B3E6-4967-99C0-CAD1E0FF7B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3BF00EA-745D-4486-89AA-B4AB6D4158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0C47882-2484-4D09-A646-345BB41FA6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BD04CA8-FA52-401B-BF54-454F10474F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E54E2B3-7BA6-4751-A916-F010BE38CD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2C56B55-DF77-4623-B763-DB4DADC9A0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E5E5C94-1F4E-4871-A102-342826552A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F361CC1-17B3-42BD-ADDD-103E54EB50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4767D04-06D7-4637-AB70-981F13EFAC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252DA344-7FC6-4473-A182-960CE3F91DE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7CDE026-B669-48F8-B7CB-96EDE5C6775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45546BB-8FFA-496B-81F2-4375E74B23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2115E26B-0522-46D4-A42E-27BD6AF4BC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2C8CD6C-306C-4D25-BF8B-D68D709BCD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0311583-4AD5-4E13-BB4B-FA8B63477E8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50F7780-76B1-4E7D-83C8-567C663C30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B853C39-40CF-4976-AA7D-F397957374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9B707829-F9C0-4D5F-A3B0-7E9E86EA3AD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1C96F18-7CAA-451B-ACF6-80C765539C5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C2F36DF-3F12-49A9-B8F8-7DB11D404B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F6DA0D6E-9D5C-4E13-93CA-96DA7B816D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95B3817-5424-459B-9EAB-38C409ADFC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D6974CCA-9CC2-4A6D-A5C1-2D335D7783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8362C465-350C-49F3-9117-2D2314D4FAB2}"/>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4FC0A113-9200-4D98-AEB4-BFDBC770F06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8C10DFEA-2159-4118-8EC9-9232D79B039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67522A7-4D76-43E6-BFBB-66E61963650E}"/>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xmlns="" id="{A28190C5-0AB9-4389-9BEF-4CFD5A3DFEB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909B97B-82C7-4622-B1D4-EB0D21623B92}"/>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xmlns="" id="{9AEA86E0-E5BF-4744-BF7B-9398B73B8A4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xmlns="" id="{046103BA-7D56-4B00-A4B1-16EBA8B4386B}"/>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xmlns="" id="{8A7AE128-AF8B-4F0C-8033-734F64B3FFC3}"/>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xmlns="" id="{10255621-8197-4ED4-94B7-6820C5C6CF47}"/>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DB6E10FE-4654-45A7-982D-20FDD480538E}"/>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74873B3-1893-44B8-BA16-7BCC94BAA0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8F513B3-1893-427B-957E-05F96A7854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53B51F3-80E8-4582-A6EC-CBEE2433B8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A9A9E0A-5EFF-499E-992F-A89F6F9BF8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24F7DE6A-3212-4CED-B8CD-7C1839E1E1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a:extLst>
            <a:ext uri="{FF2B5EF4-FFF2-40B4-BE49-F238E27FC236}">
              <a16:creationId xmlns:a16="http://schemas.microsoft.com/office/drawing/2014/main" xmlns="" id="{AC972AB9-C566-4030-9ECA-F81EBF838FA4}"/>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CF45854A-479C-47D0-B228-DE29008194BB}"/>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xmlns="" id="{0E8C117B-2617-40E6-A8BB-3767FAFF65C2}"/>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xmlns="" id="{D1A30360-AE60-41C8-9C3D-B921AF8622A2}"/>
            </a:ext>
          </a:extLst>
        </xdr:cNvPr>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xmlns="" id="{66A54394-0CBF-42F9-8F30-21BF5FA54641}"/>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xmlns="" id="{E06AFF0C-6C12-4033-9A00-D3A5A60BBCBD}"/>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xmlns="" id="{E792FE26-2BB4-40E7-AB8D-9609003884AA}"/>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xmlns="" id="{445AD6E4-17EB-438B-BA69-DE246E26E1DF}"/>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2" name="n_1aveValue【図書館】&#10;有形固定資産減価償却率">
          <a:extLst>
            <a:ext uri="{FF2B5EF4-FFF2-40B4-BE49-F238E27FC236}">
              <a16:creationId xmlns:a16="http://schemas.microsoft.com/office/drawing/2014/main" xmlns="" id="{D8FF3217-2166-4760-AA71-23B07F17CDA2}"/>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3" name="n_2aveValue【図書館】&#10;有形固定資産減価償却率">
          <a:extLst>
            <a:ext uri="{FF2B5EF4-FFF2-40B4-BE49-F238E27FC236}">
              <a16:creationId xmlns:a16="http://schemas.microsoft.com/office/drawing/2014/main" xmlns="" id="{988DC0AA-F493-46FE-9B23-E3D14F473768}"/>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4" name="n_3aveValue【図書館】&#10;有形固定資産減価償却率">
          <a:extLst>
            <a:ext uri="{FF2B5EF4-FFF2-40B4-BE49-F238E27FC236}">
              <a16:creationId xmlns:a16="http://schemas.microsoft.com/office/drawing/2014/main" xmlns="" id="{08EB4709-4382-4379-9AC2-BE229396D595}"/>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xmlns="" id="{5BC80E85-CC28-49F3-AEA5-32F60FB3E0A3}"/>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6" name="n_1mainValue【図書館】&#10;有形固定資産減価償却率">
          <a:extLst>
            <a:ext uri="{FF2B5EF4-FFF2-40B4-BE49-F238E27FC236}">
              <a16:creationId xmlns:a16="http://schemas.microsoft.com/office/drawing/2014/main" xmlns="" id="{8388B0F1-C7C1-477D-9815-153E07797E2A}"/>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7" name="n_2mainValue【図書館】&#10;有形固定資産減価償却率">
          <a:extLst>
            <a:ext uri="{FF2B5EF4-FFF2-40B4-BE49-F238E27FC236}">
              <a16:creationId xmlns:a16="http://schemas.microsoft.com/office/drawing/2014/main" xmlns="" id="{F898B38D-ABE8-408D-A034-AD215A46F4F3}"/>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88" name="n_3mainValue【図書館】&#10;有形固定資産減価償却率">
          <a:extLst>
            <a:ext uri="{FF2B5EF4-FFF2-40B4-BE49-F238E27FC236}">
              <a16:creationId xmlns:a16="http://schemas.microsoft.com/office/drawing/2014/main" xmlns="" id="{54E70751-072E-40DD-BCA3-016351B01156}"/>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9F7EC82D-C329-427E-9AD2-D68858C62C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1EA9C0DC-3757-4A6F-8E79-8CFD93F5F9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EEC407-E2D8-49AE-B270-6251547224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F0384213-5D34-47C5-8BF6-47A7F9F89C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41D32F84-F33B-4063-8F39-48273AD4BF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6BEC8ED4-B415-4508-8088-731F4D8B43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79F41EF0-A4B0-4651-98C9-B512F2A3A2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3BDF8E8B-E732-44FF-9B1D-7B29E04E50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6ABE3078-740E-4DC6-9BF9-39CF5A7222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C04A2521-A00C-4978-B34F-EF8B7A3A6B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08036BCB-7333-429B-A2C0-981D0E9366C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EF1D51A2-82C0-4D45-9609-362AC06B758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90B078B3-95C4-429E-B45E-A1C9792F738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xmlns="" id="{8C0E3456-BBC3-4A6A-A50C-43BC7DE7F92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DE8056FD-560B-4D1C-A37C-CFDF8B333DA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xmlns="" id="{2864FB1C-18E0-4E74-ABD7-AE4473694C9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D71FA72A-EFB2-4261-93EB-18542B80EC4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xmlns="" id="{E5610A59-7D37-4797-A1E8-D06A8AA36A2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5BA12E20-39DA-4E3C-BAC2-47FC57ECD2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xmlns="" id="{57D0B15D-1229-467A-8990-7228A043260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xmlns="" id="{5A13BAE7-7C74-46B1-93A8-88328204EB3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0" name="直線コネクタ 109">
          <a:extLst>
            <a:ext uri="{FF2B5EF4-FFF2-40B4-BE49-F238E27FC236}">
              <a16:creationId xmlns:a16="http://schemas.microsoft.com/office/drawing/2014/main" xmlns="" id="{7EBA1518-4CAD-420D-B290-1A5EC717C118}"/>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1" name="【図書館】&#10;一人当たり面積最小値テキスト">
          <a:extLst>
            <a:ext uri="{FF2B5EF4-FFF2-40B4-BE49-F238E27FC236}">
              <a16:creationId xmlns:a16="http://schemas.microsoft.com/office/drawing/2014/main" xmlns="" id="{D1FF467C-D83D-4E9B-AB55-F42C4089E3D5}"/>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2" name="直線コネクタ 111">
          <a:extLst>
            <a:ext uri="{FF2B5EF4-FFF2-40B4-BE49-F238E27FC236}">
              <a16:creationId xmlns:a16="http://schemas.microsoft.com/office/drawing/2014/main" xmlns="" id="{3475CDBF-CFB4-4A71-8F93-80D00EDAB5C8}"/>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3" name="【図書館】&#10;一人当たり面積最大値テキスト">
          <a:extLst>
            <a:ext uri="{FF2B5EF4-FFF2-40B4-BE49-F238E27FC236}">
              <a16:creationId xmlns:a16="http://schemas.microsoft.com/office/drawing/2014/main" xmlns="" id="{045A0FF5-ABFA-4455-B706-4D9690C2B857}"/>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4" name="直線コネクタ 113">
          <a:extLst>
            <a:ext uri="{FF2B5EF4-FFF2-40B4-BE49-F238E27FC236}">
              <a16:creationId xmlns:a16="http://schemas.microsoft.com/office/drawing/2014/main" xmlns="" id="{008F5C96-CAA5-45C9-AD4B-413D658DE1AE}"/>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5" name="【図書館】&#10;一人当たり面積平均値テキスト">
          <a:extLst>
            <a:ext uri="{FF2B5EF4-FFF2-40B4-BE49-F238E27FC236}">
              <a16:creationId xmlns:a16="http://schemas.microsoft.com/office/drawing/2014/main" xmlns="" id="{B5DCB647-0FE1-4CB4-8C43-61A1F7530D81}"/>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フローチャート: 判断 115">
          <a:extLst>
            <a:ext uri="{FF2B5EF4-FFF2-40B4-BE49-F238E27FC236}">
              <a16:creationId xmlns:a16="http://schemas.microsoft.com/office/drawing/2014/main" xmlns="" id="{7DE71D95-3E1E-410B-B8EF-965F53F0EB0E}"/>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7" name="フローチャート: 判断 116">
          <a:extLst>
            <a:ext uri="{FF2B5EF4-FFF2-40B4-BE49-F238E27FC236}">
              <a16:creationId xmlns:a16="http://schemas.microsoft.com/office/drawing/2014/main" xmlns="" id="{36CB3887-3AEF-4CB5-8D7A-B2FCA3D4D287}"/>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8" name="フローチャート: 判断 117">
          <a:extLst>
            <a:ext uri="{FF2B5EF4-FFF2-40B4-BE49-F238E27FC236}">
              <a16:creationId xmlns:a16="http://schemas.microsoft.com/office/drawing/2014/main" xmlns="" id="{8672E6EB-2514-4184-B94A-CDE6C86B48FA}"/>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9" name="フローチャート: 判断 118">
          <a:extLst>
            <a:ext uri="{FF2B5EF4-FFF2-40B4-BE49-F238E27FC236}">
              <a16:creationId xmlns:a16="http://schemas.microsoft.com/office/drawing/2014/main" xmlns="" id="{5D9924DC-169C-4BB3-8ECD-B7044DB61BAA}"/>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0" name="フローチャート: 判断 119">
          <a:extLst>
            <a:ext uri="{FF2B5EF4-FFF2-40B4-BE49-F238E27FC236}">
              <a16:creationId xmlns:a16="http://schemas.microsoft.com/office/drawing/2014/main" xmlns="" id="{F2C88316-3030-4F13-9FD8-10F4077AB5D3}"/>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ACF9E3BF-5ECF-408B-B6E2-5C33981EA9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E1BABE3F-C22E-4BE0-959B-11FAB6D41D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634AD79-362D-4E6B-A819-9981CC0A4D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B59D80D-4183-445F-B970-4446A3F355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B1527797-79FF-4EF0-80AC-6EDDC0D271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26" name="楕円 125">
          <a:extLst>
            <a:ext uri="{FF2B5EF4-FFF2-40B4-BE49-F238E27FC236}">
              <a16:creationId xmlns:a16="http://schemas.microsoft.com/office/drawing/2014/main" xmlns="" id="{23203916-A11B-43D9-971C-8674751DC559}"/>
            </a:ext>
          </a:extLst>
        </xdr:cNvPr>
        <xdr:cNvSpPr/>
      </xdr:nvSpPr>
      <xdr:spPr>
        <a:xfrm>
          <a:off x="10426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99839</xdr:rowOff>
    </xdr:from>
    <xdr:ext cx="469744" cy="259045"/>
    <xdr:sp macro="" textlink="">
      <xdr:nvSpPr>
        <xdr:cNvPr id="127" name="【図書館】&#10;一人当たり面積該当値テキスト">
          <a:extLst>
            <a:ext uri="{FF2B5EF4-FFF2-40B4-BE49-F238E27FC236}">
              <a16:creationId xmlns:a16="http://schemas.microsoft.com/office/drawing/2014/main" xmlns="" id="{2EA12D18-759D-45B3-814A-B0F037BD8FC3}"/>
            </a:ext>
          </a:extLst>
        </xdr:cNvPr>
        <xdr:cNvSpPr txBox="1"/>
      </xdr:nvSpPr>
      <xdr:spPr>
        <a:xfrm>
          <a:off x="10515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28" name="楕円 127">
          <a:extLst>
            <a:ext uri="{FF2B5EF4-FFF2-40B4-BE49-F238E27FC236}">
              <a16:creationId xmlns:a16="http://schemas.microsoft.com/office/drawing/2014/main" xmlns="" id="{AB7EA5E2-2C55-4EE7-BCFD-75E93D71DFA6}"/>
            </a:ext>
          </a:extLst>
        </xdr:cNvPr>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xdr:rowOff>
    </xdr:from>
    <xdr:to>
      <xdr:col>55</xdr:col>
      <xdr:colOff>0</xdr:colOff>
      <xdr:row>39</xdr:row>
      <xdr:rowOff>9906</xdr:rowOff>
    </xdr:to>
    <xdr:cxnSp macro="">
      <xdr:nvCxnSpPr>
        <xdr:cNvPr id="129" name="直線コネクタ 128">
          <a:extLst>
            <a:ext uri="{FF2B5EF4-FFF2-40B4-BE49-F238E27FC236}">
              <a16:creationId xmlns:a16="http://schemas.microsoft.com/office/drawing/2014/main" xmlns="" id="{61DE7F8F-4700-45CF-BC66-39BD3286B308}"/>
            </a:ext>
          </a:extLst>
        </xdr:cNvPr>
        <xdr:cNvCxnSpPr/>
      </xdr:nvCxnSpPr>
      <xdr:spPr>
        <a:xfrm flipV="1">
          <a:off x="9639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0" name="楕円 129">
          <a:extLst>
            <a:ext uri="{FF2B5EF4-FFF2-40B4-BE49-F238E27FC236}">
              <a16:creationId xmlns:a16="http://schemas.microsoft.com/office/drawing/2014/main" xmlns="" id="{9569C038-77C4-4CA3-AB40-12ECE7AABC8A}"/>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19050</xdr:rowOff>
    </xdr:to>
    <xdr:cxnSp macro="">
      <xdr:nvCxnSpPr>
        <xdr:cNvPr id="131" name="直線コネクタ 130">
          <a:extLst>
            <a:ext uri="{FF2B5EF4-FFF2-40B4-BE49-F238E27FC236}">
              <a16:creationId xmlns:a16="http://schemas.microsoft.com/office/drawing/2014/main" xmlns="" id="{343B9D73-B7C5-4024-90AF-C208C69CF610}"/>
            </a:ext>
          </a:extLst>
        </xdr:cNvPr>
        <xdr:cNvCxnSpPr/>
      </xdr:nvCxnSpPr>
      <xdr:spPr>
        <a:xfrm flipV="1">
          <a:off x="8750300" y="669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2" name="楕円 131">
          <a:extLst>
            <a:ext uri="{FF2B5EF4-FFF2-40B4-BE49-F238E27FC236}">
              <a16:creationId xmlns:a16="http://schemas.microsoft.com/office/drawing/2014/main" xmlns="" id="{786E14D0-BB4C-4D30-8C0F-6F005C653556}"/>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3" name="直線コネクタ 132">
          <a:extLst>
            <a:ext uri="{FF2B5EF4-FFF2-40B4-BE49-F238E27FC236}">
              <a16:creationId xmlns:a16="http://schemas.microsoft.com/office/drawing/2014/main" xmlns="" id="{D9690B6F-4262-4633-8829-697569179B66}"/>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4" name="n_1aveValue【図書館】&#10;一人当たり面積">
          <a:extLst>
            <a:ext uri="{FF2B5EF4-FFF2-40B4-BE49-F238E27FC236}">
              <a16:creationId xmlns:a16="http://schemas.microsoft.com/office/drawing/2014/main" xmlns="" id="{9147A56F-EC16-4AAE-B346-E6E8520FB1FE}"/>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5" name="n_2aveValue【図書館】&#10;一人当たり面積">
          <a:extLst>
            <a:ext uri="{FF2B5EF4-FFF2-40B4-BE49-F238E27FC236}">
              <a16:creationId xmlns:a16="http://schemas.microsoft.com/office/drawing/2014/main" xmlns="" id="{5C56E86A-13E2-4093-88FF-9FB009CFCDDC}"/>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6" name="n_3aveValue【図書館】&#10;一人当たり面積">
          <a:extLst>
            <a:ext uri="{FF2B5EF4-FFF2-40B4-BE49-F238E27FC236}">
              <a16:creationId xmlns:a16="http://schemas.microsoft.com/office/drawing/2014/main" xmlns="" id="{0E7A85EE-338A-4748-B55B-769C88D3A48C}"/>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37" name="n_4aveValue【図書館】&#10;一人当たり面積">
          <a:extLst>
            <a:ext uri="{FF2B5EF4-FFF2-40B4-BE49-F238E27FC236}">
              <a16:creationId xmlns:a16="http://schemas.microsoft.com/office/drawing/2014/main" xmlns="" id="{6DC23CEC-C5C2-4BFF-951E-32BB8366190C}"/>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38" name="n_1mainValue【図書館】&#10;一人当たり面積">
          <a:extLst>
            <a:ext uri="{FF2B5EF4-FFF2-40B4-BE49-F238E27FC236}">
              <a16:creationId xmlns:a16="http://schemas.microsoft.com/office/drawing/2014/main" xmlns="" id="{89E7E913-FE01-4DF2-89DA-AE110264F5C6}"/>
            </a:ext>
          </a:extLst>
        </xdr:cNvPr>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9" name="n_2mainValue【図書館】&#10;一人当たり面積">
          <a:extLst>
            <a:ext uri="{FF2B5EF4-FFF2-40B4-BE49-F238E27FC236}">
              <a16:creationId xmlns:a16="http://schemas.microsoft.com/office/drawing/2014/main" xmlns="" id="{1FA3BBB0-9E3F-4279-BF7F-FC5F84DD5485}"/>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0" name="n_3mainValue【図書館】&#10;一人当たり面積">
          <a:extLst>
            <a:ext uri="{FF2B5EF4-FFF2-40B4-BE49-F238E27FC236}">
              <a16:creationId xmlns:a16="http://schemas.microsoft.com/office/drawing/2014/main" xmlns="" id="{28292B83-FD02-4997-87EB-78F1E6DE312F}"/>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1A358AAB-EE8A-415C-A33F-936C561854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5D8D1DB7-4550-4E61-8471-C7973F99BF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809055AC-1C1F-42CB-AC5A-B7317C304C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81F78AF4-03D4-499B-8CFF-9B55CD1A2D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BF24AD97-654D-4505-AB4C-48E9CD7E22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13B71C06-2AA0-416C-B77B-F2956F4E57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8E1895CB-8820-46DB-8D82-02290713BA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55720BC9-6EA4-45FB-AFB8-805489DE7B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8CA6C7FB-86CA-4CB1-9885-51C42020B6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50276FF6-9932-48A5-9DEC-F1CE9F068C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62CB62FD-7475-4121-AFE5-A2E108AAC1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xmlns="" id="{72758F51-C382-4EEA-A48E-BC7A9A7CD1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xmlns="" id="{A52AE81A-78B2-4627-A074-4C6E781C3C5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xmlns="" id="{8E878DD8-D3E1-45B8-8DBD-C6B66A4DF3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xmlns="" id="{B63DFC75-C5F3-4074-AABF-4B8F640906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xmlns="" id="{17B0DAC6-ADD6-420F-9463-D3A84328CFB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xmlns="" id="{449ED8D3-8C3E-453F-8A51-681B1290D2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xmlns="" id="{AF762057-DB02-4AAF-8BE0-F307FD58B8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xmlns="" id="{CEFFD0F7-D8A8-424C-BFDE-1FCFE47E1D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xmlns="" id="{00D36CDD-663D-40D9-9A1B-5A3CEDB491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xmlns="" id="{93D21B79-DEA4-447D-B649-F9124C26512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xmlns="" id="{E2A4DBC5-5434-40F4-91B5-12D2EC9B17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xmlns="" id="{31AF0D1E-3B91-47BD-A388-277E88DEEEE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xmlns="" id="{6C08ABB4-9D6F-484A-A5CA-4BB9A56FF5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65" name="直線コネクタ 164">
          <a:extLst>
            <a:ext uri="{FF2B5EF4-FFF2-40B4-BE49-F238E27FC236}">
              <a16:creationId xmlns:a16="http://schemas.microsoft.com/office/drawing/2014/main" xmlns="" id="{1F6EB73E-3E71-4245-9476-705BEC4A9D49}"/>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xmlns="" id="{81DABB61-0E4E-4B76-BE9A-985E8264BCAC}"/>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7" name="直線コネクタ 166">
          <a:extLst>
            <a:ext uri="{FF2B5EF4-FFF2-40B4-BE49-F238E27FC236}">
              <a16:creationId xmlns:a16="http://schemas.microsoft.com/office/drawing/2014/main" xmlns="" id="{47AE8828-70D9-4D9D-90CA-7C1EFEE1D6A7}"/>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xmlns="" id="{27A1EAF2-A85C-423E-A3B6-BBA5F1F260BE}"/>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69" name="直線コネクタ 168">
          <a:extLst>
            <a:ext uri="{FF2B5EF4-FFF2-40B4-BE49-F238E27FC236}">
              <a16:creationId xmlns:a16="http://schemas.microsoft.com/office/drawing/2014/main" xmlns="" id="{8F7121DB-977D-4A75-AC22-E8D8775791E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xmlns="" id="{58689F0D-48E2-4BB2-9616-42D3378940F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フローチャート: 判断 170">
          <a:extLst>
            <a:ext uri="{FF2B5EF4-FFF2-40B4-BE49-F238E27FC236}">
              <a16:creationId xmlns:a16="http://schemas.microsoft.com/office/drawing/2014/main" xmlns="" id="{5F2B2D6C-328B-40F4-8170-4E7C79AF2166}"/>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2" name="フローチャート: 判断 171">
          <a:extLst>
            <a:ext uri="{FF2B5EF4-FFF2-40B4-BE49-F238E27FC236}">
              <a16:creationId xmlns:a16="http://schemas.microsoft.com/office/drawing/2014/main" xmlns="" id="{23868AEC-D3C9-4A2A-85A9-1E2AC502D70A}"/>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3" name="フローチャート: 判断 172">
          <a:extLst>
            <a:ext uri="{FF2B5EF4-FFF2-40B4-BE49-F238E27FC236}">
              <a16:creationId xmlns:a16="http://schemas.microsoft.com/office/drawing/2014/main" xmlns="" id="{55D3A7EB-1775-40DE-8DFC-0D753E72D9E1}"/>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4" name="フローチャート: 判断 173">
          <a:extLst>
            <a:ext uri="{FF2B5EF4-FFF2-40B4-BE49-F238E27FC236}">
              <a16:creationId xmlns:a16="http://schemas.microsoft.com/office/drawing/2014/main" xmlns="" id="{2D875A91-8833-4DB9-ACDD-F83C45DF5BCD}"/>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75" name="フローチャート: 判断 174">
          <a:extLst>
            <a:ext uri="{FF2B5EF4-FFF2-40B4-BE49-F238E27FC236}">
              <a16:creationId xmlns:a16="http://schemas.microsoft.com/office/drawing/2014/main" xmlns="" id="{6F2CCFF3-D5FF-4667-A620-60BC86BF0848}"/>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C92BA2C-5F7C-47EC-A73A-195AD64950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23E8901C-65A9-4F15-BB6E-C6CAF8D70A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C7379AB8-4DF1-4F54-B471-1E94DD2CA0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CFC8AAF9-A1F2-47F9-AB45-9F8411CB95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2395C9F-E852-4857-8CED-37D3537CED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1" name="楕円 180">
          <a:extLst>
            <a:ext uri="{FF2B5EF4-FFF2-40B4-BE49-F238E27FC236}">
              <a16:creationId xmlns:a16="http://schemas.microsoft.com/office/drawing/2014/main" xmlns="" id="{086B31ED-77AA-4BDE-9D40-DDE37B9DC108}"/>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xmlns="" id="{0D6D7D93-B072-47E0-8A87-A6201DDF0615}"/>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3" name="楕円 182">
          <a:extLst>
            <a:ext uri="{FF2B5EF4-FFF2-40B4-BE49-F238E27FC236}">
              <a16:creationId xmlns:a16="http://schemas.microsoft.com/office/drawing/2014/main" xmlns="" id="{0CFC8B0B-11D8-46D0-852C-64202E63C7D4}"/>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49530</xdr:rowOff>
    </xdr:to>
    <xdr:cxnSp macro="">
      <xdr:nvCxnSpPr>
        <xdr:cNvPr id="184" name="直線コネクタ 183">
          <a:extLst>
            <a:ext uri="{FF2B5EF4-FFF2-40B4-BE49-F238E27FC236}">
              <a16:creationId xmlns:a16="http://schemas.microsoft.com/office/drawing/2014/main" xmlns="" id="{71498C19-381C-4A62-979A-E7DC6CFDC262}"/>
            </a:ext>
          </a:extLst>
        </xdr:cNvPr>
        <xdr:cNvCxnSpPr/>
      </xdr:nvCxnSpPr>
      <xdr:spPr>
        <a:xfrm>
          <a:off x="3797300" y="10673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85" name="楕円 184">
          <a:extLst>
            <a:ext uri="{FF2B5EF4-FFF2-40B4-BE49-F238E27FC236}">
              <a16:creationId xmlns:a16="http://schemas.microsoft.com/office/drawing/2014/main" xmlns="" id="{A57A9A7A-A4C6-4DC0-9D90-1B113DA19DA7}"/>
            </a:ext>
          </a:extLst>
        </xdr:cNvPr>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43815</xdr:rowOff>
    </xdr:to>
    <xdr:cxnSp macro="">
      <xdr:nvCxnSpPr>
        <xdr:cNvPr id="186" name="直線コネクタ 185">
          <a:extLst>
            <a:ext uri="{FF2B5EF4-FFF2-40B4-BE49-F238E27FC236}">
              <a16:creationId xmlns:a16="http://schemas.microsoft.com/office/drawing/2014/main" xmlns="" id="{AE658404-3E88-4BC2-87CB-07FDF857FE17}"/>
            </a:ext>
          </a:extLst>
        </xdr:cNvPr>
        <xdr:cNvCxnSpPr/>
      </xdr:nvCxnSpPr>
      <xdr:spPr>
        <a:xfrm>
          <a:off x="2908300" y="106546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87" name="楕円 186">
          <a:extLst>
            <a:ext uri="{FF2B5EF4-FFF2-40B4-BE49-F238E27FC236}">
              <a16:creationId xmlns:a16="http://schemas.microsoft.com/office/drawing/2014/main" xmlns="" id="{6218C6AE-7E25-48EE-A286-538E09B2CF08}"/>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24765</xdr:rowOff>
    </xdr:to>
    <xdr:cxnSp macro="">
      <xdr:nvCxnSpPr>
        <xdr:cNvPr id="188" name="直線コネクタ 187">
          <a:extLst>
            <a:ext uri="{FF2B5EF4-FFF2-40B4-BE49-F238E27FC236}">
              <a16:creationId xmlns:a16="http://schemas.microsoft.com/office/drawing/2014/main" xmlns="" id="{B0588CCD-2A71-4F7B-BF9C-1BEAB5C5F704}"/>
            </a:ext>
          </a:extLst>
        </xdr:cNvPr>
        <xdr:cNvCxnSpPr/>
      </xdr:nvCxnSpPr>
      <xdr:spPr>
        <a:xfrm>
          <a:off x="2019300" y="10643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89" name="n_1aveValue【体育館・プール】&#10;有形固定資産減価償却率">
          <a:extLst>
            <a:ext uri="{FF2B5EF4-FFF2-40B4-BE49-F238E27FC236}">
              <a16:creationId xmlns:a16="http://schemas.microsoft.com/office/drawing/2014/main" xmlns="" id="{A07B19EE-3A24-4212-BB00-B01971050957}"/>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0" name="n_2aveValue【体育館・プール】&#10;有形固定資産減価償却率">
          <a:extLst>
            <a:ext uri="{FF2B5EF4-FFF2-40B4-BE49-F238E27FC236}">
              <a16:creationId xmlns:a16="http://schemas.microsoft.com/office/drawing/2014/main" xmlns="" id="{3F420500-0F67-41DE-ABC7-0A1D0656345B}"/>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1" name="n_3aveValue【体育館・プール】&#10;有形固定資産減価償却率">
          <a:extLst>
            <a:ext uri="{FF2B5EF4-FFF2-40B4-BE49-F238E27FC236}">
              <a16:creationId xmlns:a16="http://schemas.microsoft.com/office/drawing/2014/main" xmlns="" id="{C2B08274-1694-45A1-99C6-84D51DF6CB5A}"/>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92" name="n_4aveValue【体育館・プール】&#10;有形固定資産減価償却率">
          <a:extLst>
            <a:ext uri="{FF2B5EF4-FFF2-40B4-BE49-F238E27FC236}">
              <a16:creationId xmlns:a16="http://schemas.microsoft.com/office/drawing/2014/main" xmlns="" id="{9FAC5528-54F8-4C0D-8601-097031F55B53}"/>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93" name="n_1mainValue【体育館・プール】&#10;有形固定資産減価償却率">
          <a:extLst>
            <a:ext uri="{FF2B5EF4-FFF2-40B4-BE49-F238E27FC236}">
              <a16:creationId xmlns:a16="http://schemas.microsoft.com/office/drawing/2014/main" xmlns="" id="{BA08DE2F-6323-422A-92AD-ED518F9862C2}"/>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94" name="n_2mainValue【体育館・プール】&#10;有形固定資産減価償却率">
          <a:extLst>
            <a:ext uri="{FF2B5EF4-FFF2-40B4-BE49-F238E27FC236}">
              <a16:creationId xmlns:a16="http://schemas.microsoft.com/office/drawing/2014/main" xmlns="" id="{3866505B-DBD0-4FCD-8DDB-D2778CD8E5AF}"/>
            </a:ext>
          </a:extLst>
        </xdr:cNvPr>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95" name="n_3mainValue【体育館・プール】&#10;有形固定資産減価償却率">
          <a:extLst>
            <a:ext uri="{FF2B5EF4-FFF2-40B4-BE49-F238E27FC236}">
              <a16:creationId xmlns:a16="http://schemas.microsoft.com/office/drawing/2014/main" xmlns="" id="{FDA04720-B9FD-4FB4-A2FA-176DE91A96EB}"/>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53E5ED38-AFB9-4E23-AA53-A1958C2572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8382889E-F0F6-4B7A-BF5E-3420F0497C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83BD024F-1779-4E8E-8FF7-D5E3F19FED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9F236583-8A17-4515-ABED-67F24CE59E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942B5F0B-1F75-4B9B-940F-97D76D244D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BD0F9D19-5237-4028-BD2F-EBFE639450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EB06EE09-72D5-4E4C-9716-76201E48A4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13744728-ACC4-468D-B7B8-C403F39F32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96C7179E-F703-4D95-9763-036311D236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59799A92-3B62-41AE-A93E-0F4A4548AB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xmlns="" id="{D0B343E1-21DA-470F-90BF-E58A6F651D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xmlns="" id="{CF124634-3AC0-49FD-A647-F45F9E3668D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xmlns="" id="{C3EDDD05-A641-4246-845A-7075D88320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xmlns="" id="{AE9906FC-6C7F-404E-8A45-454DA10BF41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xmlns="" id="{B84E069B-322E-4EF6-A253-FC41474ED9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xmlns="" id="{1F012012-74EB-4A52-B3D0-9B1797BB0A5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xmlns="" id="{9ABEECE5-29EF-464E-8A59-2390C40186E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xmlns="" id="{BAED4A7E-FF68-4477-9B9F-17FFB44C211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xmlns="" id="{28110995-B186-4193-BA93-B53DECEB63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xmlns="" id="{EE503CE8-D4E2-4B80-9B9B-1913FF59B1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04281CAB-D673-478A-A700-16C1DF4D4F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xmlns="" id="{54FD7D7F-3612-41A7-9840-A895F1FDB0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xmlns="" id="{AF54FA94-B078-4E9D-AD1F-5442BEC4F2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19" name="直線コネクタ 218">
          <a:extLst>
            <a:ext uri="{FF2B5EF4-FFF2-40B4-BE49-F238E27FC236}">
              <a16:creationId xmlns:a16="http://schemas.microsoft.com/office/drawing/2014/main" xmlns="" id="{0367D73D-9D3A-4247-8081-43EDCEF5F151}"/>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0" name="【体育館・プール】&#10;一人当たり面積最小値テキスト">
          <a:extLst>
            <a:ext uri="{FF2B5EF4-FFF2-40B4-BE49-F238E27FC236}">
              <a16:creationId xmlns:a16="http://schemas.microsoft.com/office/drawing/2014/main" xmlns="" id="{BD71803B-C2B9-413E-9210-B4E992D4B0DD}"/>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21" name="直線コネクタ 220">
          <a:extLst>
            <a:ext uri="{FF2B5EF4-FFF2-40B4-BE49-F238E27FC236}">
              <a16:creationId xmlns:a16="http://schemas.microsoft.com/office/drawing/2014/main" xmlns="" id="{C67693CE-BFAC-494C-9B4C-5106519A4398}"/>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22" name="【体育館・プール】&#10;一人当たり面積最大値テキスト">
          <a:extLst>
            <a:ext uri="{FF2B5EF4-FFF2-40B4-BE49-F238E27FC236}">
              <a16:creationId xmlns:a16="http://schemas.microsoft.com/office/drawing/2014/main" xmlns="" id="{33EF55A0-53B8-4B4A-B6DA-21740B4154D3}"/>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23" name="直線コネクタ 222">
          <a:extLst>
            <a:ext uri="{FF2B5EF4-FFF2-40B4-BE49-F238E27FC236}">
              <a16:creationId xmlns:a16="http://schemas.microsoft.com/office/drawing/2014/main" xmlns="" id="{63845445-9EB2-4EEB-B9A3-D9196F15FE9B}"/>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24" name="【体育館・プール】&#10;一人当たり面積平均値テキスト">
          <a:extLst>
            <a:ext uri="{FF2B5EF4-FFF2-40B4-BE49-F238E27FC236}">
              <a16:creationId xmlns:a16="http://schemas.microsoft.com/office/drawing/2014/main" xmlns="" id="{18486AE0-608A-4609-B306-C085D1E03999}"/>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25" name="フローチャート: 判断 224">
          <a:extLst>
            <a:ext uri="{FF2B5EF4-FFF2-40B4-BE49-F238E27FC236}">
              <a16:creationId xmlns:a16="http://schemas.microsoft.com/office/drawing/2014/main" xmlns="" id="{43891935-50BC-42B5-9265-99FC10DFF4B8}"/>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26" name="フローチャート: 判断 225">
          <a:extLst>
            <a:ext uri="{FF2B5EF4-FFF2-40B4-BE49-F238E27FC236}">
              <a16:creationId xmlns:a16="http://schemas.microsoft.com/office/drawing/2014/main" xmlns="" id="{34107B8F-2226-429D-9D74-89662296AB4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27" name="フローチャート: 判断 226">
          <a:extLst>
            <a:ext uri="{FF2B5EF4-FFF2-40B4-BE49-F238E27FC236}">
              <a16:creationId xmlns:a16="http://schemas.microsoft.com/office/drawing/2014/main" xmlns="" id="{67DAF1A3-2C7E-4A6A-95CB-FFB1DB2EE493}"/>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28" name="フローチャート: 判断 227">
          <a:extLst>
            <a:ext uri="{FF2B5EF4-FFF2-40B4-BE49-F238E27FC236}">
              <a16:creationId xmlns:a16="http://schemas.microsoft.com/office/drawing/2014/main" xmlns="" id="{6D222448-F0B0-48CF-A238-04DDAD04C791}"/>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29" name="フローチャート: 判断 228">
          <a:extLst>
            <a:ext uri="{FF2B5EF4-FFF2-40B4-BE49-F238E27FC236}">
              <a16:creationId xmlns:a16="http://schemas.microsoft.com/office/drawing/2014/main" xmlns="" id="{2C9CB327-832F-4A3E-91C7-E3BAA71DF1BC}"/>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329F033B-D825-4D3C-9EE0-295A5E88A2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BECF534B-6670-44BC-A875-844BC7B197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09C3AF7C-67C3-45E3-8A5E-74461D2A85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5119DD58-7919-4E5A-8C1F-1AE49CD3DD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1EBE4EDC-76D5-4055-BFC7-A7D911B3BC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35" name="楕円 234">
          <a:extLst>
            <a:ext uri="{FF2B5EF4-FFF2-40B4-BE49-F238E27FC236}">
              <a16:creationId xmlns:a16="http://schemas.microsoft.com/office/drawing/2014/main" xmlns="" id="{AA8ABD06-CFFF-4F8E-9CD6-8901A65DA637}"/>
            </a:ext>
          </a:extLst>
        </xdr:cNvPr>
        <xdr:cNvSpPr/>
      </xdr:nvSpPr>
      <xdr:spPr>
        <a:xfrm>
          <a:off x="10426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36" name="【体育館・プール】&#10;一人当たり面積該当値テキスト">
          <a:extLst>
            <a:ext uri="{FF2B5EF4-FFF2-40B4-BE49-F238E27FC236}">
              <a16:creationId xmlns:a16="http://schemas.microsoft.com/office/drawing/2014/main" xmlns="" id="{4755041F-BE5E-4677-976A-A3A1A887A9AD}"/>
            </a:ext>
          </a:extLst>
        </xdr:cNvPr>
        <xdr:cNvSpPr txBox="1"/>
      </xdr:nvSpPr>
      <xdr:spPr>
        <a:xfrm>
          <a:off x="10515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168656</xdr:rowOff>
    </xdr:from>
    <xdr:to>
      <xdr:col>50</xdr:col>
      <xdr:colOff>165100</xdr:colOff>
      <xdr:row>63</xdr:row>
      <xdr:rowOff>98806</xdr:rowOff>
    </xdr:to>
    <xdr:sp macro="" textlink="">
      <xdr:nvSpPr>
        <xdr:cNvPr id="237" name="楕円 236">
          <a:extLst>
            <a:ext uri="{FF2B5EF4-FFF2-40B4-BE49-F238E27FC236}">
              <a16:creationId xmlns:a16="http://schemas.microsoft.com/office/drawing/2014/main" xmlns="" id="{DD615F90-04E7-4E83-A22B-4FDE6B550A11}"/>
            </a:ext>
          </a:extLst>
        </xdr:cNvPr>
        <xdr:cNvSpPr/>
      </xdr:nvSpPr>
      <xdr:spPr>
        <a:xfrm>
          <a:off x="9588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48006</xdr:rowOff>
    </xdr:to>
    <xdr:cxnSp macro="">
      <xdr:nvCxnSpPr>
        <xdr:cNvPr id="238" name="直線コネクタ 237">
          <a:extLst>
            <a:ext uri="{FF2B5EF4-FFF2-40B4-BE49-F238E27FC236}">
              <a16:creationId xmlns:a16="http://schemas.microsoft.com/office/drawing/2014/main" xmlns="" id="{F60BA01E-04AB-4794-B667-8FA691A70DF7}"/>
            </a:ext>
          </a:extLst>
        </xdr:cNvPr>
        <xdr:cNvCxnSpPr/>
      </xdr:nvCxnSpPr>
      <xdr:spPr>
        <a:xfrm flipV="1">
          <a:off x="9639300" y="1084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170942</xdr:rowOff>
    </xdr:from>
    <xdr:to>
      <xdr:col>46</xdr:col>
      <xdr:colOff>38100</xdr:colOff>
      <xdr:row>63</xdr:row>
      <xdr:rowOff>101092</xdr:rowOff>
    </xdr:to>
    <xdr:sp macro="" textlink="">
      <xdr:nvSpPr>
        <xdr:cNvPr id="239" name="楕円 238">
          <a:extLst>
            <a:ext uri="{FF2B5EF4-FFF2-40B4-BE49-F238E27FC236}">
              <a16:creationId xmlns:a16="http://schemas.microsoft.com/office/drawing/2014/main" xmlns="" id="{81E93E9F-C1ED-4BE7-A8F1-5BFDCBCD1D8A}"/>
            </a:ext>
          </a:extLst>
        </xdr:cNvPr>
        <xdr:cNvSpPr/>
      </xdr:nvSpPr>
      <xdr:spPr>
        <a:xfrm>
          <a:off x="8699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50292</xdr:rowOff>
    </xdr:to>
    <xdr:cxnSp macro="">
      <xdr:nvCxnSpPr>
        <xdr:cNvPr id="240" name="直線コネクタ 239">
          <a:extLst>
            <a:ext uri="{FF2B5EF4-FFF2-40B4-BE49-F238E27FC236}">
              <a16:creationId xmlns:a16="http://schemas.microsoft.com/office/drawing/2014/main" xmlns="" id="{B7564F23-2EBA-4FA3-811A-5A7035635855}"/>
            </a:ext>
          </a:extLst>
        </xdr:cNvPr>
        <xdr:cNvCxnSpPr/>
      </xdr:nvCxnSpPr>
      <xdr:spPr>
        <a:xfrm flipV="1">
          <a:off x="8750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1" name="楕円 240">
          <a:extLst>
            <a:ext uri="{FF2B5EF4-FFF2-40B4-BE49-F238E27FC236}">
              <a16:creationId xmlns:a16="http://schemas.microsoft.com/office/drawing/2014/main" xmlns="" id="{3C6F0801-8796-438F-8B37-759C21BEF0F5}"/>
            </a:ext>
          </a:extLst>
        </xdr:cNvPr>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50292</xdr:rowOff>
    </xdr:from>
    <xdr:to>
      <xdr:col>45</xdr:col>
      <xdr:colOff>177800</xdr:colOff>
      <xdr:row>63</xdr:row>
      <xdr:rowOff>52578</xdr:rowOff>
    </xdr:to>
    <xdr:cxnSp macro="">
      <xdr:nvCxnSpPr>
        <xdr:cNvPr id="242" name="直線コネクタ 241">
          <a:extLst>
            <a:ext uri="{FF2B5EF4-FFF2-40B4-BE49-F238E27FC236}">
              <a16:creationId xmlns:a16="http://schemas.microsoft.com/office/drawing/2014/main" xmlns="" id="{AA9A1E74-E171-4C70-A88E-15DC7F285F36}"/>
            </a:ext>
          </a:extLst>
        </xdr:cNvPr>
        <xdr:cNvCxnSpPr/>
      </xdr:nvCxnSpPr>
      <xdr:spPr>
        <a:xfrm flipV="1">
          <a:off x="7861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43" name="n_1aveValue【体育館・プール】&#10;一人当たり面積">
          <a:extLst>
            <a:ext uri="{FF2B5EF4-FFF2-40B4-BE49-F238E27FC236}">
              <a16:creationId xmlns:a16="http://schemas.microsoft.com/office/drawing/2014/main" xmlns="" id="{9749D91D-1864-4300-ACC4-09807535FFA8}"/>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44" name="n_2aveValue【体育館・プール】&#10;一人当たり面積">
          <a:extLst>
            <a:ext uri="{FF2B5EF4-FFF2-40B4-BE49-F238E27FC236}">
              <a16:creationId xmlns:a16="http://schemas.microsoft.com/office/drawing/2014/main" xmlns="" id="{8DB1D135-464A-4B0F-8A44-0287B18D1F61}"/>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45" name="n_3aveValue【体育館・プール】&#10;一人当たり面積">
          <a:extLst>
            <a:ext uri="{FF2B5EF4-FFF2-40B4-BE49-F238E27FC236}">
              <a16:creationId xmlns:a16="http://schemas.microsoft.com/office/drawing/2014/main" xmlns="" id="{59E6941D-0656-41FF-BB97-EEC579581CBD}"/>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46" name="n_4aveValue【体育館・プール】&#10;一人当たり面積">
          <a:extLst>
            <a:ext uri="{FF2B5EF4-FFF2-40B4-BE49-F238E27FC236}">
              <a16:creationId xmlns:a16="http://schemas.microsoft.com/office/drawing/2014/main" xmlns="" id="{804E4587-9657-46E9-BB32-FEDE70EEEC19}"/>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89933</xdr:rowOff>
    </xdr:from>
    <xdr:ext cx="469744" cy="259045"/>
    <xdr:sp macro="" textlink="">
      <xdr:nvSpPr>
        <xdr:cNvPr id="247" name="n_1mainValue【体育館・プール】&#10;一人当たり面積">
          <a:extLst>
            <a:ext uri="{FF2B5EF4-FFF2-40B4-BE49-F238E27FC236}">
              <a16:creationId xmlns:a16="http://schemas.microsoft.com/office/drawing/2014/main" xmlns="" id="{F4884ED8-FE86-4F3D-B391-263715C06242}"/>
            </a:ext>
          </a:extLst>
        </xdr:cNvPr>
        <xdr:cNvSpPr txBox="1"/>
      </xdr:nvSpPr>
      <xdr:spPr>
        <a:xfrm>
          <a:off x="9391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92219</xdr:rowOff>
    </xdr:from>
    <xdr:ext cx="469744" cy="259045"/>
    <xdr:sp macro="" textlink="">
      <xdr:nvSpPr>
        <xdr:cNvPr id="248" name="n_2mainValue【体育館・プール】&#10;一人当たり面積">
          <a:extLst>
            <a:ext uri="{FF2B5EF4-FFF2-40B4-BE49-F238E27FC236}">
              <a16:creationId xmlns:a16="http://schemas.microsoft.com/office/drawing/2014/main" xmlns="" id="{400F9544-142C-40BA-BD71-EDF56682DC48}"/>
            </a:ext>
          </a:extLst>
        </xdr:cNvPr>
        <xdr:cNvSpPr txBox="1"/>
      </xdr:nvSpPr>
      <xdr:spPr>
        <a:xfrm>
          <a:off x="8515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49" name="n_3mainValue【体育館・プール】&#10;一人当たり面積">
          <a:extLst>
            <a:ext uri="{FF2B5EF4-FFF2-40B4-BE49-F238E27FC236}">
              <a16:creationId xmlns:a16="http://schemas.microsoft.com/office/drawing/2014/main" xmlns="" id="{211C1154-AEE6-4DB1-9D39-8A151A209A33}"/>
            </a:ext>
          </a:extLst>
        </xdr:cNvPr>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8BCFDD39-67F3-41EF-B05A-23EBD19E82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865E0027-8E33-48A4-BC1E-B0ADC71773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2FDAFDD9-C118-4B2C-ABF0-D92FCBC158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69303A14-A450-495A-B36B-1E4E5965C6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5BF5A4F7-152A-4B8E-9427-E8811C25A9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2CCF8628-CA9C-4B3B-94F5-A82F16D8AD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976FF5AB-CCD2-4B36-AE66-3263B318CF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EC087133-B59A-4F58-A232-7DFF14ED2D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9075D9B6-3F0E-4629-9C3E-8D81893605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145C006A-93B5-44EB-A296-4A05A0D2A7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DB04FB65-9000-49D5-8F75-D1A563A484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xmlns="" id="{B1B7D151-F44F-442E-9EC2-44C43DD248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xmlns="" id="{BB0DDED1-BD12-403B-B456-D17069CDA2A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xmlns="" id="{B11BF7CA-6FC2-430A-BF3B-61626C492CF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xmlns="" id="{609178ED-A800-43EF-B4D4-C71827AE49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xmlns="" id="{391EAEAD-AB5C-4614-BFD8-8CBC4E58D5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xmlns="" id="{D5D55067-4353-45EA-A1C4-90AF4A8178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xmlns="" id="{3D9DF6F0-BF64-482D-92D8-51B2336B021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xmlns="" id="{03A2A592-D8FF-42A4-AA46-A035B2EAEF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xmlns="" id="{D9C54356-F8E0-43CB-8C49-4400693033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xmlns="" id="{11778902-46E9-4131-A19C-72959EF0C1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1972AB55-118C-4D88-B0B0-4F99B0A8B2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xmlns="" id="{E40CF57B-AAAB-410C-8E0D-CB3C56C8F3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xmlns="" id="{1E7DB56A-68A1-4C36-99B1-FB01B2D871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xmlns="" id="{09FC5901-DAF3-4DB1-BBBA-24723DCDB66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福祉施設】&#10;有形固定資産減価償却率最小値テキスト">
          <a:extLst>
            <a:ext uri="{FF2B5EF4-FFF2-40B4-BE49-F238E27FC236}">
              <a16:creationId xmlns:a16="http://schemas.microsoft.com/office/drawing/2014/main" xmlns="" id="{74F720C3-976D-4949-99F7-69FE40D57A3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xmlns="" id="{6AEE1C65-5468-413E-AB73-9B39C8F82C68}"/>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77" name="【福祉施設】&#10;有形固定資産減価償却率最大値テキスト">
          <a:extLst>
            <a:ext uri="{FF2B5EF4-FFF2-40B4-BE49-F238E27FC236}">
              <a16:creationId xmlns:a16="http://schemas.microsoft.com/office/drawing/2014/main" xmlns="" id="{B6ABD54D-7C2E-47A8-9E7A-92C5FD77385C}"/>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78" name="直線コネクタ 277">
          <a:extLst>
            <a:ext uri="{FF2B5EF4-FFF2-40B4-BE49-F238E27FC236}">
              <a16:creationId xmlns:a16="http://schemas.microsoft.com/office/drawing/2014/main" xmlns="" id="{7C064641-0DD1-41C2-87CE-F6FAC6EC08C1}"/>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79" name="【福祉施設】&#10;有形固定資産減価償却率平均値テキスト">
          <a:extLst>
            <a:ext uri="{FF2B5EF4-FFF2-40B4-BE49-F238E27FC236}">
              <a16:creationId xmlns:a16="http://schemas.microsoft.com/office/drawing/2014/main" xmlns="" id="{90DA7B17-63CE-46A1-AACA-93B1821B52C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0" name="フローチャート: 判断 279">
          <a:extLst>
            <a:ext uri="{FF2B5EF4-FFF2-40B4-BE49-F238E27FC236}">
              <a16:creationId xmlns:a16="http://schemas.microsoft.com/office/drawing/2014/main" xmlns="" id="{F29525FD-F5D4-4254-84F4-20A440DA2221}"/>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81" name="フローチャート: 判断 280">
          <a:extLst>
            <a:ext uri="{FF2B5EF4-FFF2-40B4-BE49-F238E27FC236}">
              <a16:creationId xmlns:a16="http://schemas.microsoft.com/office/drawing/2014/main" xmlns="" id="{97C8F6CC-6F0B-4D84-BC9A-2F383C7E806B}"/>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2" name="フローチャート: 判断 281">
          <a:extLst>
            <a:ext uri="{FF2B5EF4-FFF2-40B4-BE49-F238E27FC236}">
              <a16:creationId xmlns:a16="http://schemas.microsoft.com/office/drawing/2014/main" xmlns="" id="{00346179-5A8C-4CF7-956C-884E244E561E}"/>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83" name="フローチャート: 判断 282">
          <a:extLst>
            <a:ext uri="{FF2B5EF4-FFF2-40B4-BE49-F238E27FC236}">
              <a16:creationId xmlns:a16="http://schemas.microsoft.com/office/drawing/2014/main" xmlns="" id="{64BA7ED8-8639-4615-9DEA-3D9859A3F03E}"/>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84" name="フローチャート: 判断 283">
          <a:extLst>
            <a:ext uri="{FF2B5EF4-FFF2-40B4-BE49-F238E27FC236}">
              <a16:creationId xmlns:a16="http://schemas.microsoft.com/office/drawing/2014/main" xmlns="" id="{DA377DC5-77C4-418F-AA68-65A6B7A723CB}"/>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6E6DE0BA-AA5A-4F5A-9437-7EA90982EA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29041C30-CD0E-4475-9E57-1E9DB3DC91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03C5333B-0FCD-45A0-8B0D-E428BD47C8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ADD5F92C-437A-418F-A736-E27592EB1D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447B446-092D-4DB8-9637-5BAF3788FC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0" name="楕円 289">
          <a:extLst>
            <a:ext uri="{FF2B5EF4-FFF2-40B4-BE49-F238E27FC236}">
              <a16:creationId xmlns:a16="http://schemas.microsoft.com/office/drawing/2014/main" xmlns="" id="{E6F329D1-8430-4CB1-AEE5-3A515549F3F7}"/>
            </a:ext>
          </a:extLst>
        </xdr:cNvPr>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144797</xdr:rowOff>
    </xdr:from>
    <xdr:ext cx="405111" cy="259045"/>
    <xdr:sp macro="" textlink="">
      <xdr:nvSpPr>
        <xdr:cNvPr id="291" name="【福祉施設】&#10;有形固定資産減価償却率該当値テキスト">
          <a:extLst>
            <a:ext uri="{FF2B5EF4-FFF2-40B4-BE49-F238E27FC236}">
              <a16:creationId xmlns:a16="http://schemas.microsoft.com/office/drawing/2014/main" xmlns="" id="{D2417EAA-D9DE-44C5-911A-7B3A1174A718}"/>
            </a:ext>
          </a:extLst>
        </xdr:cNvPr>
        <xdr:cNvSpPr txBox="1"/>
      </xdr:nvSpPr>
      <xdr:spPr>
        <a:xfrm>
          <a:off x="4673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92" name="楕円 291">
          <a:extLst>
            <a:ext uri="{FF2B5EF4-FFF2-40B4-BE49-F238E27FC236}">
              <a16:creationId xmlns:a16="http://schemas.microsoft.com/office/drawing/2014/main" xmlns="" id="{D0756953-E70A-4BF6-A7D6-B3836B5C85DB}"/>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45720</xdr:rowOff>
    </xdr:to>
    <xdr:cxnSp macro="">
      <xdr:nvCxnSpPr>
        <xdr:cNvPr id="293" name="直線コネクタ 292">
          <a:extLst>
            <a:ext uri="{FF2B5EF4-FFF2-40B4-BE49-F238E27FC236}">
              <a16:creationId xmlns:a16="http://schemas.microsoft.com/office/drawing/2014/main" xmlns="" id="{D80E0A6A-949C-43AA-A904-1D6755636805}"/>
            </a:ext>
          </a:extLst>
        </xdr:cNvPr>
        <xdr:cNvCxnSpPr/>
      </xdr:nvCxnSpPr>
      <xdr:spPr>
        <a:xfrm>
          <a:off x="3797300" y="14066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94" name="楕円 293">
          <a:extLst>
            <a:ext uri="{FF2B5EF4-FFF2-40B4-BE49-F238E27FC236}">
              <a16:creationId xmlns:a16="http://schemas.microsoft.com/office/drawing/2014/main" xmlns="" id="{9A06EB58-7ECC-479A-9585-B0F576CBF7E0}"/>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7620</xdr:rowOff>
    </xdr:to>
    <xdr:cxnSp macro="">
      <xdr:nvCxnSpPr>
        <xdr:cNvPr id="295" name="直線コネクタ 294">
          <a:extLst>
            <a:ext uri="{FF2B5EF4-FFF2-40B4-BE49-F238E27FC236}">
              <a16:creationId xmlns:a16="http://schemas.microsoft.com/office/drawing/2014/main" xmlns="" id="{72A35EBA-FC80-4940-A3B8-F1131EBE96B3}"/>
            </a:ext>
          </a:extLst>
        </xdr:cNvPr>
        <xdr:cNvCxnSpPr/>
      </xdr:nvCxnSpPr>
      <xdr:spPr>
        <a:xfrm>
          <a:off x="2908300" y="1402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6" name="楕円 295">
          <a:extLst>
            <a:ext uri="{FF2B5EF4-FFF2-40B4-BE49-F238E27FC236}">
              <a16:creationId xmlns:a16="http://schemas.microsoft.com/office/drawing/2014/main" xmlns="" id="{BD426456-E01A-44D7-9952-1796A65FADE9}"/>
            </a:ext>
          </a:extLst>
        </xdr:cNvPr>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140970</xdr:rowOff>
    </xdr:to>
    <xdr:cxnSp macro="">
      <xdr:nvCxnSpPr>
        <xdr:cNvPr id="297" name="直線コネクタ 296">
          <a:extLst>
            <a:ext uri="{FF2B5EF4-FFF2-40B4-BE49-F238E27FC236}">
              <a16:creationId xmlns:a16="http://schemas.microsoft.com/office/drawing/2014/main" xmlns="" id="{8BB56122-41EF-4777-B578-22D70CD0D829}"/>
            </a:ext>
          </a:extLst>
        </xdr:cNvPr>
        <xdr:cNvCxnSpPr/>
      </xdr:nvCxnSpPr>
      <xdr:spPr>
        <a:xfrm>
          <a:off x="2019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98" name="n_1aveValue【福祉施設】&#10;有形固定資産減価償却率">
          <a:extLst>
            <a:ext uri="{FF2B5EF4-FFF2-40B4-BE49-F238E27FC236}">
              <a16:creationId xmlns:a16="http://schemas.microsoft.com/office/drawing/2014/main" xmlns="" id="{CBF07D9C-C5F9-42DF-A496-D2527CD924CD}"/>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9" name="n_2aveValue【福祉施設】&#10;有形固定資産減価償却率">
          <a:extLst>
            <a:ext uri="{FF2B5EF4-FFF2-40B4-BE49-F238E27FC236}">
              <a16:creationId xmlns:a16="http://schemas.microsoft.com/office/drawing/2014/main" xmlns="" id="{75C69DA4-9B1D-4325-ABF6-5DCDD56C9D93}"/>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00" name="n_3aveValue【福祉施設】&#10;有形固定資産減価償却率">
          <a:extLst>
            <a:ext uri="{FF2B5EF4-FFF2-40B4-BE49-F238E27FC236}">
              <a16:creationId xmlns:a16="http://schemas.microsoft.com/office/drawing/2014/main" xmlns="" id="{A0093FE0-9868-4559-94CC-73A43EB66F68}"/>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01" name="n_4aveValue【福祉施設】&#10;有形固定資産減価償却率">
          <a:extLst>
            <a:ext uri="{FF2B5EF4-FFF2-40B4-BE49-F238E27FC236}">
              <a16:creationId xmlns:a16="http://schemas.microsoft.com/office/drawing/2014/main" xmlns="" id="{1AFF1F95-42FE-4CD7-A1CB-509B608E75AC}"/>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302" name="n_1mainValue【福祉施設】&#10;有形固定資産減価償却率">
          <a:extLst>
            <a:ext uri="{FF2B5EF4-FFF2-40B4-BE49-F238E27FC236}">
              <a16:creationId xmlns:a16="http://schemas.microsoft.com/office/drawing/2014/main" xmlns="" id="{E66B28CE-F7F5-499C-BB6F-6496E292BAE9}"/>
            </a:ext>
          </a:extLst>
        </xdr:cNvPr>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303" name="n_2mainValue【福祉施設】&#10;有形固定資産減価償却率">
          <a:extLst>
            <a:ext uri="{FF2B5EF4-FFF2-40B4-BE49-F238E27FC236}">
              <a16:creationId xmlns:a16="http://schemas.microsoft.com/office/drawing/2014/main" xmlns="" id="{4F34138F-4680-4487-9D09-ADBB79A81E9D}"/>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04" name="n_3mainValue【福祉施設】&#10;有形固定資産減価償却率">
          <a:extLst>
            <a:ext uri="{FF2B5EF4-FFF2-40B4-BE49-F238E27FC236}">
              <a16:creationId xmlns:a16="http://schemas.microsoft.com/office/drawing/2014/main" xmlns="" id="{298D4A1A-C8A1-4639-A90B-56B14BB364C9}"/>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xmlns="" id="{2195CF55-8317-41AC-9751-FE8C205F5D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xmlns="" id="{14B2C3FF-9976-481D-83F9-CC2CC6E4D0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xmlns="" id="{61C359A1-0DDF-438B-A6AE-5C0AE0A597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xmlns="" id="{751DB8CA-F87E-43AA-92B1-CB5651E64D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xmlns="" id="{EB802B62-9883-461B-84E8-C1D6B4E5E8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xmlns="" id="{51951A9C-1897-4C90-9831-027B2EFDFA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xmlns="" id="{9286B097-04B4-4D66-8D77-F537BFC8DB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xmlns="" id="{39231793-0B5C-4DFE-926D-0DA3E963D8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xmlns="" id="{27FB21B3-05D6-467A-9C21-A21A45226B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xmlns="" id="{E8E9F545-0692-4825-8950-ED95DA7BB7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xmlns="" id="{4B55B9DA-C60E-4927-9931-4645CE06472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xmlns="" id="{3DA66AC8-C049-45B2-B5C6-FBBF213885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xmlns="" id="{2004E3BB-D4F7-4260-9DC6-6D8A5B671FB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xmlns="" id="{1C8B8169-ADB4-429B-959D-321AF8D0AB8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xmlns="" id="{996BA6C5-E443-430B-9373-2EE99846E6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xmlns="" id="{7A6AFB73-2E1E-42C2-85D0-4A353EF842B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xmlns="" id="{6E88D9A9-9266-4241-BC24-D8E1B71AF1E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xmlns="" id="{32313220-F159-4529-BA35-07A39AD8D29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xmlns="" id="{97F47E35-E4BB-4960-ABAF-F6AA1687CC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xmlns="" id="{635C1D30-CD77-489A-9DA0-914A8FCD5B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xmlns="" id="{16CB8AED-D0FE-4B2C-86AA-30AEE87493F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26" name="直線コネクタ 325">
          <a:extLst>
            <a:ext uri="{FF2B5EF4-FFF2-40B4-BE49-F238E27FC236}">
              <a16:creationId xmlns:a16="http://schemas.microsoft.com/office/drawing/2014/main" xmlns="" id="{31FA18FC-656D-4E94-9096-391987BAB59C}"/>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7" name="【福祉施設】&#10;一人当たり面積最小値テキスト">
          <a:extLst>
            <a:ext uri="{FF2B5EF4-FFF2-40B4-BE49-F238E27FC236}">
              <a16:creationId xmlns:a16="http://schemas.microsoft.com/office/drawing/2014/main" xmlns="" id="{1405752B-1EEE-41C8-A0B7-61B99EFADB4F}"/>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8" name="直線コネクタ 327">
          <a:extLst>
            <a:ext uri="{FF2B5EF4-FFF2-40B4-BE49-F238E27FC236}">
              <a16:creationId xmlns:a16="http://schemas.microsoft.com/office/drawing/2014/main" xmlns="" id="{33EA5870-FE22-47E9-B10B-AB4F9E488D43}"/>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29" name="【福祉施設】&#10;一人当たり面積最大値テキスト">
          <a:extLst>
            <a:ext uri="{FF2B5EF4-FFF2-40B4-BE49-F238E27FC236}">
              <a16:creationId xmlns:a16="http://schemas.microsoft.com/office/drawing/2014/main" xmlns="" id="{E37B1F6B-25F6-48A2-8171-7C465BEF4766}"/>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30" name="直線コネクタ 329">
          <a:extLst>
            <a:ext uri="{FF2B5EF4-FFF2-40B4-BE49-F238E27FC236}">
              <a16:creationId xmlns:a16="http://schemas.microsoft.com/office/drawing/2014/main" xmlns="" id="{1D00F008-3045-4943-AD78-929D1C4D9896}"/>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31" name="【福祉施設】&#10;一人当たり面積平均値テキスト">
          <a:extLst>
            <a:ext uri="{FF2B5EF4-FFF2-40B4-BE49-F238E27FC236}">
              <a16:creationId xmlns:a16="http://schemas.microsoft.com/office/drawing/2014/main" xmlns="" id="{170C1B49-45FE-4B4A-B44B-1AB2E235C8BE}"/>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32" name="フローチャート: 判断 331">
          <a:extLst>
            <a:ext uri="{FF2B5EF4-FFF2-40B4-BE49-F238E27FC236}">
              <a16:creationId xmlns:a16="http://schemas.microsoft.com/office/drawing/2014/main" xmlns="" id="{E6C6F02D-CE3F-46D0-9EFD-3BF15406B327}"/>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33" name="フローチャート: 判断 332">
          <a:extLst>
            <a:ext uri="{FF2B5EF4-FFF2-40B4-BE49-F238E27FC236}">
              <a16:creationId xmlns:a16="http://schemas.microsoft.com/office/drawing/2014/main" xmlns="" id="{FA5E9D94-2D9B-46B2-9ACC-D403716A3A3D}"/>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34" name="フローチャート: 判断 333">
          <a:extLst>
            <a:ext uri="{FF2B5EF4-FFF2-40B4-BE49-F238E27FC236}">
              <a16:creationId xmlns:a16="http://schemas.microsoft.com/office/drawing/2014/main" xmlns="" id="{FE3C5098-5DCF-4D81-BAE7-5AD438C5FD2C}"/>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35" name="フローチャート: 判断 334">
          <a:extLst>
            <a:ext uri="{FF2B5EF4-FFF2-40B4-BE49-F238E27FC236}">
              <a16:creationId xmlns:a16="http://schemas.microsoft.com/office/drawing/2014/main" xmlns="" id="{B4158FCF-D246-48B8-A7AD-BB78DE108D5F}"/>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36" name="フローチャート: 判断 335">
          <a:extLst>
            <a:ext uri="{FF2B5EF4-FFF2-40B4-BE49-F238E27FC236}">
              <a16:creationId xmlns:a16="http://schemas.microsoft.com/office/drawing/2014/main" xmlns="" id="{F9F5DD98-0DD7-4551-8A91-951D8267E05F}"/>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14AA5167-158B-4BAB-90A5-D5409C42CC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7F1E5DC1-4393-44AF-B192-FFA31AF9DF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12773B19-A194-4061-9948-29C239BD80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5471B114-1B9F-4D5E-B7F5-6A726117B1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4E4F8BCA-5D5B-4C47-AB99-345F37D8C1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128118</xdr:rowOff>
    </xdr:from>
    <xdr:to>
      <xdr:col>55</xdr:col>
      <xdr:colOff>50800</xdr:colOff>
      <xdr:row>86</xdr:row>
      <xdr:rowOff>58268</xdr:rowOff>
    </xdr:to>
    <xdr:sp macro="" textlink="">
      <xdr:nvSpPr>
        <xdr:cNvPr id="342" name="楕円 341">
          <a:extLst>
            <a:ext uri="{FF2B5EF4-FFF2-40B4-BE49-F238E27FC236}">
              <a16:creationId xmlns:a16="http://schemas.microsoft.com/office/drawing/2014/main" xmlns="" id="{6307C806-CC19-4A9F-AC49-F2F0180087E7}"/>
            </a:ext>
          </a:extLst>
        </xdr:cNvPr>
        <xdr:cNvSpPr/>
      </xdr:nvSpPr>
      <xdr:spPr>
        <a:xfrm>
          <a:off x="104267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43" name="【福祉施設】&#10;一人当たり面積該当値テキスト">
          <a:extLst>
            <a:ext uri="{FF2B5EF4-FFF2-40B4-BE49-F238E27FC236}">
              <a16:creationId xmlns:a16="http://schemas.microsoft.com/office/drawing/2014/main" xmlns="" id="{60BFA050-56AB-4F00-B528-23994341AD97}"/>
            </a:ext>
          </a:extLst>
        </xdr:cNvPr>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128575</xdr:rowOff>
    </xdr:from>
    <xdr:to>
      <xdr:col>50</xdr:col>
      <xdr:colOff>165100</xdr:colOff>
      <xdr:row>86</xdr:row>
      <xdr:rowOff>58725</xdr:rowOff>
    </xdr:to>
    <xdr:sp macro="" textlink="">
      <xdr:nvSpPr>
        <xdr:cNvPr id="344" name="楕円 343">
          <a:extLst>
            <a:ext uri="{FF2B5EF4-FFF2-40B4-BE49-F238E27FC236}">
              <a16:creationId xmlns:a16="http://schemas.microsoft.com/office/drawing/2014/main" xmlns="" id="{BCF576B8-CE39-4C1A-892F-58962A919482}"/>
            </a:ext>
          </a:extLst>
        </xdr:cNvPr>
        <xdr:cNvSpPr/>
      </xdr:nvSpPr>
      <xdr:spPr>
        <a:xfrm>
          <a:off x="9588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7468</xdr:rowOff>
    </xdr:from>
    <xdr:to>
      <xdr:col>55</xdr:col>
      <xdr:colOff>0</xdr:colOff>
      <xdr:row>86</xdr:row>
      <xdr:rowOff>7925</xdr:rowOff>
    </xdr:to>
    <xdr:cxnSp macro="">
      <xdr:nvCxnSpPr>
        <xdr:cNvPr id="345" name="直線コネクタ 344">
          <a:extLst>
            <a:ext uri="{FF2B5EF4-FFF2-40B4-BE49-F238E27FC236}">
              <a16:creationId xmlns:a16="http://schemas.microsoft.com/office/drawing/2014/main" xmlns="" id="{83D151AA-9DD7-44CD-AA9F-FDC0DAA0AF47}"/>
            </a:ext>
          </a:extLst>
        </xdr:cNvPr>
        <xdr:cNvCxnSpPr/>
      </xdr:nvCxnSpPr>
      <xdr:spPr>
        <a:xfrm flipV="1">
          <a:off x="9639300" y="147521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46" name="楕円 345">
          <a:extLst>
            <a:ext uri="{FF2B5EF4-FFF2-40B4-BE49-F238E27FC236}">
              <a16:creationId xmlns:a16="http://schemas.microsoft.com/office/drawing/2014/main" xmlns="" id="{08C77E73-8BB2-427A-986D-9922F22CF50B}"/>
            </a:ext>
          </a:extLst>
        </xdr:cNvPr>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7925</xdr:rowOff>
    </xdr:from>
    <xdr:to>
      <xdr:col>50</xdr:col>
      <xdr:colOff>114300</xdr:colOff>
      <xdr:row>86</xdr:row>
      <xdr:rowOff>8382</xdr:rowOff>
    </xdr:to>
    <xdr:cxnSp macro="">
      <xdr:nvCxnSpPr>
        <xdr:cNvPr id="347" name="直線コネクタ 346">
          <a:extLst>
            <a:ext uri="{FF2B5EF4-FFF2-40B4-BE49-F238E27FC236}">
              <a16:creationId xmlns:a16="http://schemas.microsoft.com/office/drawing/2014/main" xmlns="" id="{EF6E5A39-A053-4E2B-B6BA-E9BAFEEF3242}"/>
            </a:ext>
          </a:extLst>
        </xdr:cNvPr>
        <xdr:cNvCxnSpPr/>
      </xdr:nvCxnSpPr>
      <xdr:spPr>
        <a:xfrm flipV="1">
          <a:off x="8750300" y="147526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129490</xdr:rowOff>
    </xdr:from>
    <xdr:to>
      <xdr:col>41</xdr:col>
      <xdr:colOff>101600</xdr:colOff>
      <xdr:row>86</xdr:row>
      <xdr:rowOff>59640</xdr:rowOff>
    </xdr:to>
    <xdr:sp macro="" textlink="">
      <xdr:nvSpPr>
        <xdr:cNvPr id="348" name="楕円 347">
          <a:extLst>
            <a:ext uri="{FF2B5EF4-FFF2-40B4-BE49-F238E27FC236}">
              <a16:creationId xmlns:a16="http://schemas.microsoft.com/office/drawing/2014/main" xmlns="" id="{BC4A31D3-BF2B-4E7E-BE6E-6ACEFDAD0C29}"/>
            </a:ext>
          </a:extLst>
        </xdr:cNvPr>
        <xdr:cNvSpPr/>
      </xdr:nvSpPr>
      <xdr:spPr>
        <a:xfrm>
          <a:off x="7810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xdr:rowOff>
    </xdr:from>
    <xdr:to>
      <xdr:col>45</xdr:col>
      <xdr:colOff>177800</xdr:colOff>
      <xdr:row>86</xdr:row>
      <xdr:rowOff>8840</xdr:rowOff>
    </xdr:to>
    <xdr:cxnSp macro="">
      <xdr:nvCxnSpPr>
        <xdr:cNvPr id="349" name="直線コネクタ 348">
          <a:extLst>
            <a:ext uri="{FF2B5EF4-FFF2-40B4-BE49-F238E27FC236}">
              <a16:creationId xmlns:a16="http://schemas.microsoft.com/office/drawing/2014/main" xmlns="" id="{5D26CCE4-DBC6-47C9-91D3-12BBB212BD5E}"/>
            </a:ext>
          </a:extLst>
        </xdr:cNvPr>
        <xdr:cNvCxnSpPr/>
      </xdr:nvCxnSpPr>
      <xdr:spPr>
        <a:xfrm flipV="1">
          <a:off x="7861300" y="147530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50" name="n_1aveValue【福祉施設】&#10;一人当たり面積">
          <a:extLst>
            <a:ext uri="{FF2B5EF4-FFF2-40B4-BE49-F238E27FC236}">
              <a16:creationId xmlns:a16="http://schemas.microsoft.com/office/drawing/2014/main" xmlns="" id="{18B29817-A916-4353-8515-66D0643EFD0A}"/>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51" name="n_2aveValue【福祉施設】&#10;一人当たり面積">
          <a:extLst>
            <a:ext uri="{FF2B5EF4-FFF2-40B4-BE49-F238E27FC236}">
              <a16:creationId xmlns:a16="http://schemas.microsoft.com/office/drawing/2014/main" xmlns="" id="{85F40A42-5026-4122-AAC3-76934BE3A60A}"/>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52" name="n_3aveValue【福祉施設】&#10;一人当たり面積">
          <a:extLst>
            <a:ext uri="{FF2B5EF4-FFF2-40B4-BE49-F238E27FC236}">
              <a16:creationId xmlns:a16="http://schemas.microsoft.com/office/drawing/2014/main" xmlns="" id="{847A8B59-FD43-4665-8F3F-6B37C5EE69B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53" name="n_4aveValue【福祉施設】&#10;一人当たり面積">
          <a:extLst>
            <a:ext uri="{FF2B5EF4-FFF2-40B4-BE49-F238E27FC236}">
              <a16:creationId xmlns:a16="http://schemas.microsoft.com/office/drawing/2014/main" xmlns="" id="{D34EF450-F811-4CDD-A616-3337A65F301A}"/>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49852</xdr:rowOff>
    </xdr:from>
    <xdr:ext cx="469744" cy="259045"/>
    <xdr:sp macro="" textlink="">
      <xdr:nvSpPr>
        <xdr:cNvPr id="354" name="n_1mainValue【福祉施設】&#10;一人当たり面積">
          <a:extLst>
            <a:ext uri="{FF2B5EF4-FFF2-40B4-BE49-F238E27FC236}">
              <a16:creationId xmlns:a16="http://schemas.microsoft.com/office/drawing/2014/main" xmlns="" id="{F62E9C28-A406-47CC-B673-0AA802703B73}"/>
            </a:ext>
          </a:extLst>
        </xdr:cNvPr>
        <xdr:cNvSpPr txBox="1"/>
      </xdr:nvSpPr>
      <xdr:spPr>
        <a:xfrm>
          <a:off x="93917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55" name="n_2mainValue【福祉施設】&#10;一人当たり面積">
          <a:extLst>
            <a:ext uri="{FF2B5EF4-FFF2-40B4-BE49-F238E27FC236}">
              <a16:creationId xmlns:a16="http://schemas.microsoft.com/office/drawing/2014/main" xmlns="" id="{D53B7332-D293-4E0E-98EF-61E92E32D4B0}"/>
            </a:ext>
          </a:extLst>
        </xdr:cNvPr>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50767</xdr:rowOff>
    </xdr:from>
    <xdr:ext cx="469744" cy="259045"/>
    <xdr:sp macro="" textlink="">
      <xdr:nvSpPr>
        <xdr:cNvPr id="356" name="n_3mainValue【福祉施設】&#10;一人当たり面積">
          <a:extLst>
            <a:ext uri="{FF2B5EF4-FFF2-40B4-BE49-F238E27FC236}">
              <a16:creationId xmlns:a16="http://schemas.microsoft.com/office/drawing/2014/main" xmlns="" id="{93BA2BAA-D659-4052-8607-45886F898F8E}"/>
            </a:ext>
          </a:extLst>
        </xdr:cNvPr>
        <xdr:cNvSpPr txBox="1"/>
      </xdr:nvSpPr>
      <xdr:spPr>
        <a:xfrm>
          <a:off x="76264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xmlns="" id="{8555EBEC-35FA-4728-A5C7-906E02B04C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xmlns="" id="{8F2A805D-F2BA-4EDC-82BB-0D46C63744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xmlns="" id="{AADA8D03-0D16-4011-8A43-2A6A6B03A9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xmlns="" id="{C05E3491-58BE-4BC4-BFA5-A2571C7629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xmlns="" id="{E7708723-D831-44CF-B127-78EA5CF6AB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xmlns="" id="{0BE689F9-0C41-44B0-AAFE-2CB4B322E8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xmlns="" id="{378EA5D0-67B8-43B2-9295-380AADCF40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xmlns="" id="{42EC39D0-F585-4B3A-A79B-C863B9FC44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xmlns="" id="{759BB3BC-6FBE-4B4A-832C-417C9209F2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xmlns="" id="{B46F3320-E26F-489A-BB01-337171CBBB4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xmlns="" id="{F4CDCAE9-EBE4-45CF-9A9B-29F4A49C5D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xmlns="" id="{BA6450E2-0B36-4571-8AE8-B7FA847A5BB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xmlns="" id="{0D30F4F2-46C1-45D9-8631-A0ED984861B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xmlns="" id="{D9CC0326-C883-4179-BFA2-6C4411BE7C1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xmlns="" id="{F2D76CA1-61C1-40E9-B749-AECF9081486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xmlns="" id="{EB462F61-C6B9-4F98-882D-F20B1E114C6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xmlns="" id="{1627A4D0-2321-47CA-93E6-89DEC3B27C4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xmlns="" id="{FA89FFFF-53CD-4F92-AA7D-A2254D347AC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xmlns="" id="{C898C628-B34C-4753-BB60-28250BF0224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xmlns="" id="{CA28158F-CE66-4FD8-9E47-8CDB9610708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xmlns="" id="{3A5B581E-3130-4895-B7AB-AC1D08B7F3B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xmlns="" id="{6B887B07-C520-4CE3-BD4A-9AC4DB0E488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xmlns="" id="{9DD45A3A-CEFD-4168-84B6-6F590D6DC54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xmlns="" id="{D66DF4BD-31BC-4A3F-BB6E-C364437F3A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xmlns="" id="{72A4FBCA-0777-4C6B-9037-B99212592C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82" name="直線コネクタ 381">
          <a:extLst>
            <a:ext uri="{FF2B5EF4-FFF2-40B4-BE49-F238E27FC236}">
              <a16:creationId xmlns:a16="http://schemas.microsoft.com/office/drawing/2014/main" xmlns="" id="{ADD229AA-42E4-4B79-BE14-A883C501B2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83" name="【市民会館】&#10;有形固定資産減価償却率最小値テキスト">
          <a:extLst>
            <a:ext uri="{FF2B5EF4-FFF2-40B4-BE49-F238E27FC236}">
              <a16:creationId xmlns:a16="http://schemas.microsoft.com/office/drawing/2014/main" xmlns="" id="{48ED5939-F792-4C9E-8A7A-84D30BDEDF5A}"/>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84" name="直線コネクタ 383">
          <a:extLst>
            <a:ext uri="{FF2B5EF4-FFF2-40B4-BE49-F238E27FC236}">
              <a16:creationId xmlns:a16="http://schemas.microsoft.com/office/drawing/2014/main" xmlns="" id="{0C5CFD70-1E84-4617-B1D6-C1CA3CEA991A}"/>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85" name="【市民会館】&#10;有形固定資産減価償却率最大値テキスト">
          <a:extLst>
            <a:ext uri="{FF2B5EF4-FFF2-40B4-BE49-F238E27FC236}">
              <a16:creationId xmlns:a16="http://schemas.microsoft.com/office/drawing/2014/main" xmlns="" id="{DCCA6A63-0827-4AED-9C66-2DFF88BFC926}"/>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6" name="直線コネクタ 385">
          <a:extLst>
            <a:ext uri="{FF2B5EF4-FFF2-40B4-BE49-F238E27FC236}">
              <a16:creationId xmlns:a16="http://schemas.microsoft.com/office/drawing/2014/main" xmlns="" id="{F3F9FA67-6F57-4AE0-99D1-C95585C1EED3}"/>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87" name="【市民会館】&#10;有形固定資産減価償却率平均値テキスト">
          <a:extLst>
            <a:ext uri="{FF2B5EF4-FFF2-40B4-BE49-F238E27FC236}">
              <a16:creationId xmlns:a16="http://schemas.microsoft.com/office/drawing/2014/main" xmlns="" id="{060B62B6-CAD1-4245-B87A-E41B2AA21E03}"/>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88" name="フローチャート: 判断 387">
          <a:extLst>
            <a:ext uri="{FF2B5EF4-FFF2-40B4-BE49-F238E27FC236}">
              <a16:creationId xmlns:a16="http://schemas.microsoft.com/office/drawing/2014/main" xmlns="" id="{F706C605-DE75-4642-A076-27B5875B6FA4}"/>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89" name="フローチャート: 判断 388">
          <a:extLst>
            <a:ext uri="{FF2B5EF4-FFF2-40B4-BE49-F238E27FC236}">
              <a16:creationId xmlns:a16="http://schemas.microsoft.com/office/drawing/2014/main" xmlns="" id="{E4853B1B-1F91-4C87-82D7-3470D3D6CDE6}"/>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90" name="フローチャート: 判断 389">
          <a:extLst>
            <a:ext uri="{FF2B5EF4-FFF2-40B4-BE49-F238E27FC236}">
              <a16:creationId xmlns:a16="http://schemas.microsoft.com/office/drawing/2014/main" xmlns="" id="{9D10E0D5-552D-47CB-AF49-4B2B21C550D7}"/>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1" name="フローチャート: 判断 390">
          <a:extLst>
            <a:ext uri="{FF2B5EF4-FFF2-40B4-BE49-F238E27FC236}">
              <a16:creationId xmlns:a16="http://schemas.microsoft.com/office/drawing/2014/main" xmlns="" id="{568A8840-3484-4175-9149-8062D209395B}"/>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92" name="フローチャート: 判断 391">
          <a:extLst>
            <a:ext uri="{FF2B5EF4-FFF2-40B4-BE49-F238E27FC236}">
              <a16:creationId xmlns:a16="http://schemas.microsoft.com/office/drawing/2014/main" xmlns="" id="{039DBD9E-D661-4DF4-B11E-B8188790035C}"/>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B7A9A491-38AA-42E0-8161-12EAFF5F13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5937D758-94E6-4D81-A654-08AB9102CAE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EC01F556-13DD-419B-8E0A-EFD09537E6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C4D66314-3376-46F8-B026-2677199D4A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EB31BE0B-4492-4F22-860D-2EC9E38C4E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98" name="楕円 397">
          <a:extLst>
            <a:ext uri="{FF2B5EF4-FFF2-40B4-BE49-F238E27FC236}">
              <a16:creationId xmlns:a16="http://schemas.microsoft.com/office/drawing/2014/main" xmlns="" id="{421A0487-17D9-48B0-B588-95D7BB99B271}"/>
            </a:ext>
          </a:extLst>
        </xdr:cNvPr>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399" name="【市民会館】&#10;有形固定資産減価償却率該当値テキスト">
          <a:extLst>
            <a:ext uri="{FF2B5EF4-FFF2-40B4-BE49-F238E27FC236}">
              <a16:creationId xmlns:a16="http://schemas.microsoft.com/office/drawing/2014/main" xmlns="" id="{2A60B683-0742-41F0-BFBD-2AC80B53F754}"/>
            </a:ext>
          </a:extLst>
        </xdr:cNvPr>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00" name="楕円 399">
          <a:extLst>
            <a:ext uri="{FF2B5EF4-FFF2-40B4-BE49-F238E27FC236}">
              <a16:creationId xmlns:a16="http://schemas.microsoft.com/office/drawing/2014/main" xmlns="" id="{C08958C1-573C-4BA8-8173-85E00D6073E5}"/>
            </a:ext>
          </a:extLst>
        </xdr:cNvPr>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35379</xdr:rowOff>
    </xdr:to>
    <xdr:cxnSp macro="">
      <xdr:nvCxnSpPr>
        <xdr:cNvPr id="401" name="直線コネクタ 400">
          <a:extLst>
            <a:ext uri="{FF2B5EF4-FFF2-40B4-BE49-F238E27FC236}">
              <a16:creationId xmlns:a16="http://schemas.microsoft.com/office/drawing/2014/main" xmlns="" id="{688BE468-3CEE-4D3C-B258-748DC17939F2}"/>
            </a:ext>
          </a:extLst>
        </xdr:cNvPr>
        <xdr:cNvCxnSpPr/>
      </xdr:nvCxnSpPr>
      <xdr:spPr>
        <a:xfrm>
          <a:off x="3797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02" name="楕円 401">
          <a:extLst>
            <a:ext uri="{FF2B5EF4-FFF2-40B4-BE49-F238E27FC236}">
              <a16:creationId xmlns:a16="http://schemas.microsoft.com/office/drawing/2014/main" xmlns="" id="{02C8BFF8-4A8B-496E-9125-10BAB4BDF53E}"/>
            </a:ext>
          </a:extLst>
        </xdr:cNvPr>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403" name="直線コネクタ 402">
          <a:extLst>
            <a:ext uri="{FF2B5EF4-FFF2-40B4-BE49-F238E27FC236}">
              <a16:creationId xmlns:a16="http://schemas.microsoft.com/office/drawing/2014/main" xmlns="" id="{04D1E114-A3F3-4AC3-BB09-915EB4134DCB}"/>
            </a:ext>
          </a:extLst>
        </xdr:cNvPr>
        <xdr:cNvCxnSpPr/>
      </xdr:nvCxnSpPr>
      <xdr:spPr>
        <a:xfrm>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04" name="楕円 403">
          <a:extLst>
            <a:ext uri="{FF2B5EF4-FFF2-40B4-BE49-F238E27FC236}">
              <a16:creationId xmlns:a16="http://schemas.microsoft.com/office/drawing/2014/main" xmlns="" id="{5D269E03-93A5-49E4-84CC-A96E640CC179}"/>
            </a:ext>
          </a:extLst>
        </xdr:cNvPr>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141514</xdr:rowOff>
    </xdr:to>
    <xdr:cxnSp macro="">
      <xdr:nvCxnSpPr>
        <xdr:cNvPr id="405" name="直線コネクタ 404">
          <a:extLst>
            <a:ext uri="{FF2B5EF4-FFF2-40B4-BE49-F238E27FC236}">
              <a16:creationId xmlns:a16="http://schemas.microsoft.com/office/drawing/2014/main" xmlns="" id="{EA8818C2-06D1-434F-8CE5-8579930C9B6C}"/>
            </a:ext>
          </a:extLst>
        </xdr:cNvPr>
        <xdr:cNvCxnSpPr/>
      </xdr:nvCxnSpPr>
      <xdr:spPr>
        <a:xfrm>
          <a:off x="2019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06" name="n_1aveValue【市民会館】&#10;有形固定資産減価償却率">
          <a:extLst>
            <a:ext uri="{FF2B5EF4-FFF2-40B4-BE49-F238E27FC236}">
              <a16:creationId xmlns:a16="http://schemas.microsoft.com/office/drawing/2014/main" xmlns="" id="{EEAC9229-58A9-4E44-8F49-B1CEC2ED3AFF}"/>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07" name="n_2aveValue【市民会館】&#10;有形固定資産減価償却率">
          <a:extLst>
            <a:ext uri="{FF2B5EF4-FFF2-40B4-BE49-F238E27FC236}">
              <a16:creationId xmlns:a16="http://schemas.microsoft.com/office/drawing/2014/main" xmlns="" id="{E0BC5FB0-6601-47A4-8E9F-6C571C0460F1}"/>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08" name="n_3aveValue【市民会館】&#10;有形固定資産減価償却率">
          <a:extLst>
            <a:ext uri="{FF2B5EF4-FFF2-40B4-BE49-F238E27FC236}">
              <a16:creationId xmlns:a16="http://schemas.microsoft.com/office/drawing/2014/main" xmlns="" id="{7128E6AD-9232-413A-87FA-3F0684023AB8}"/>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09" name="n_4aveValue【市民会館】&#10;有形固定資産減価償却率">
          <a:extLst>
            <a:ext uri="{FF2B5EF4-FFF2-40B4-BE49-F238E27FC236}">
              <a16:creationId xmlns:a16="http://schemas.microsoft.com/office/drawing/2014/main" xmlns="" id="{B8C4AECC-98E6-448B-84DE-0487D6FA6538}"/>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410" name="n_1mainValue【市民会館】&#10;有形固定資産減価償却率">
          <a:extLst>
            <a:ext uri="{FF2B5EF4-FFF2-40B4-BE49-F238E27FC236}">
              <a16:creationId xmlns:a16="http://schemas.microsoft.com/office/drawing/2014/main" xmlns="" id="{D17C6855-1FD8-4E99-ABD3-5CEC3739CE69}"/>
            </a:ext>
          </a:extLst>
        </xdr:cNvPr>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11" name="n_2mainValue【市民会館】&#10;有形固定資産減価償却率">
          <a:extLst>
            <a:ext uri="{FF2B5EF4-FFF2-40B4-BE49-F238E27FC236}">
              <a16:creationId xmlns:a16="http://schemas.microsoft.com/office/drawing/2014/main" xmlns="" id="{8E455A7D-26DF-4038-BD3D-E749C5B9B2C3}"/>
            </a:ext>
          </a:extLst>
        </xdr:cNvPr>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12" name="n_3mainValue【市民会館】&#10;有形固定資産減価償却率">
          <a:extLst>
            <a:ext uri="{FF2B5EF4-FFF2-40B4-BE49-F238E27FC236}">
              <a16:creationId xmlns:a16="http://schemas.microsoft.com/office/drawing/2014/main" xmlns="" id="{FEAE3A77-0860-4663-A5B8-5241FA78588E}"/>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xmlns="" id="{26E18F88-8CE1-4786-8886-946011D0DD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xmlns="" id="{0F1C01A8-3D88-4B08-814C-3CFEE40E67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xmlns="" id="{0B632ED7-483C-4936-8F24-A2D135CDF8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xmlns="" id="{4F0FB87E-32B4-4138-92B4-6CDEABB1A6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xmlns="" id="{2B1DC7D0-C0FE-4822-9588-6CFD272E62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xmlns="" id="{784F6E79-84F4-454C-862D-B465234504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xmlns="" id="{110BEA8C-9677-46CF-8296-065B56395A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xmlns="" id="{B252294A-ACDD-4DF0-810D-D7A1CB7FC2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xmlns="" id="{3E7CB009-2D05-43B8-8D1F-3ECD84B1F55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xmlns="" id="{738CDE0E-E7A7-452E-8046-8D7D5139413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xmlns="" id="{8A1B57A8-8969-4957-BAFB-0C2937C2A9D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xmlns="" id="{577D8C32-5249-493F-B0BA-5FD0DBCAF13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xmlns="" id="{3746BB92-631C-4FD5-AF9A-D9D600C6A5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xmlns="" id="{164D9EC3-812B-424D-9684-253DA882148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xmlns="" id="{34BE4523-8D26-4B2E-9B32-8B4A621EAFD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xmlns="" id="{3276AD40-411D-4E7F-B8A6-456B69539F8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xmlns="" id="{7FFE9B08-DAE0-4A8D-85BE-74BEB392315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xmlns="" id="{DB42F639-7ECD-4A2D-BA26-0A9FD868AAC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xmlns="" id="{5EFA6C26-C8F1-4BFC-9553-0D1EEA7DCF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xmlns="" id="{0AFB42D6-67BD-47F4-958F-92AE7F07D0A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xmlns="" id="{B1FF751F-1C33-4BD1-AAC7-FDB4366F62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34" name="直線コネクタ 433">
          <a:extLst>
            <a:ext uri="{FF2B5EF4-FFF2-40B4-BE49-F238E27FC236}">
              <a16:creationId xmlns:a16="http://schemas.microsoft.com/office/drawing/2014/main" xmlns="" id="{50BC36B4-D832-4C3A-A963-C7F54A2846BB}"/>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35" name="【市民会館】&#10;一人当たり面積最小値テキスト">
          <a:extLst>
            <a:ext uri="{FF2B5EF4-FFF2-40B4-BE49-F238E27FC236}">
              <a16:creationId xmlns:a16="http://schemas.microsoft.com/office/drawing/2014/main" xmlns="" id="{5230D640-B3A8-44EF-9D37-8B50C4AB1D55}"/>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36" name="直線コネクタ 435">
          <a:extLst>
            <a:ext uri="{FF2B5EF4-FFF2-40B4-BE49-F238E27FC236}">
              <a16:creationId xmlns:a16="http://schemas.microsoft.com/office/drawing/2014/main" xmlns="" id="{94D13FB6-7BC5-47B3-91E4-0A7B0ED78824}"/>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37" name="【市民会館】&#10;一人当たり面積最大値テキスト">
          <a:extLst>
            <a:ext uri="{FF2B5EF4-FFF2-40B4-BE49-F238E27FC236}">
              <a16:creationId xmlns:a16="http://schemas.microsoft.com/office/drawing/2014/main" xmlns="" id="{AFAE4540-FC6B-4D4D-B458-C85C37B0F59C}"/>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38" name="直線コネクタ 437">
          <a:extLst>
            <a:ext uri="{FF2B5EF4-FFF2-40B4-BE49-F238E27FC236}">
              <a16:creationId xmlns:a16="http://schemas.microsoft.com/office/drawing/2014/main" xmlns="" id="{97EF895E-6EAF-4844-99EF-578EF3CB3FAB}"/>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39" name="【市民会館】&#10;一人当たり面積平均値テキスト">
          <a:extLst>
            <a:ext uri="{FF2B5EF4-FFF2-40B4-BE49-F238E27FC236}">
              <a16:creationId xmlns:a16="http://schemas.microsoft.com/office/drawing/2014/main" xmlns="" id="{36D5F599-F88D-4A89-B410-34C96AF92EBA}"/>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40" name="フローチャート: 判断 439">
          <a:extLst>
            <a:ext uri="{FF2B5EF4-FFF2-40B4-BE49-F238E27FC236}">
              <a16:creationId xmlns:a16="http://schemas.microsoft.com/office/drawing/2014/main" xmlns="" id="{EA148746-2BAE-48EA-939A-5FD3AD8B0B6A}"/>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41" name="フローチャート: 判断 440">
          <a:extLst>
            <a:ext uri="{FF2B5EF4-FFF2-40B4-BE49-F238E27FC236}">
              <a16:creationId xmlns:a16="http://schemas.microsoft.com/office/drawing/2014/main" xmlns="" id="{C57CC3E0-9674-409E-B48B-A90ECA6C4483}"/>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42" name="フローチャート: 判断 441">
          <a:extLst>
            <a:ext uri="{FF2B5EF4-FFF2-40B4-BE49-F238E27FC236}">
              <a16:creationId xmlns:a16="http://schemas.microsoft.com/office/drawing/2014/main" xmlns="" id="{E39C9C10-36FF-4E3C-BE0A-CAA96A4DDA35}"/>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43" name="フローチャート: 判断 442">
          <a:extLst>
            <a:ext uri="{FF2B5EF4-FFF2-40B4-BE49-F238E27FC236}">
              <a16:creationId xmlns:a16="http://schemas.microsoft.com/office/drawing/2014/main" xmlns="" id="{7729A380-C6C7-43CB-8A27-087F9DF4ACAD}"/>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44" name="フローチャート: 判断 443">
          <a:extLst>
            <a:ext uri="{FF2B5EF4-FFF2-40B4-BE49-F238E27FC236}">
              <a16:creationId xmlns:a16="http://schemas.microsoft.com/office/drawing/2014/main" xmlns="" id="{BF8AE86D-DFAB-43D7-B2CB-5F85B0C0BC4F}"/>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0E531B6E-E2D5-46DC-B8C8-980970960C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713180B2-EA87-4AC4-8F5C-3B6DB05FF54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300B9925-97DE-4E36-8843-F0630BCE104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07CCDA3D-6CCD-4E24-A071-01B6381FD7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32F90936-C27D-46F1-B235-CBDCA1E108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106781</xdr:rowOff>
    </xdr:from>
    <xdr:to>
      <xdr:col>55</xdr:col>
      <xdr:colOff>50800</xdr:colOff>
      <xdr:row>108</xdr:row>
      <xdr:rowOff>36931</xdr:rowOff>
    </xdr:to>
    <xdr:sp macro="" textlink="">
      <xdr:nvSpPr>
        <xdr:cNvPr id="450" name="楕円 449">
          <a:extLst>
            <a:ext uri="{FF2B5EF4-FFF2-40B4-BE49-F238E27FC236}">
              <a16:creationId xmlns:a16="http://schemas.microsoft.com/office/drawing/2014/main" xmlns="" id="{9C70FFB6-E892-47E7-9A4F-3CE3FEA28E62}"/>
            </a:ext>
          </a:extLst>
        </xdr:cNvPr>
        <xdr:cNvSpPr/>
      </xdr:nvSpPr>
      <xdr:spPr>
        <a:xfrm>
          <a:off x="104267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51" name="【市民会館】&#10;一人当たり面積該当値テキスト">
          <a:extLst>
            <a:ext uri="{FF2B5EF4-FFF2-40B4-BE49-F238E27FC236}">
              <a16:creationId xmlns:a16="http://schemas.microsoft.com/office/drawing/2014/main" xmlns="" id="{06A91E7D-2447-47E1-8FB7-4A70F46DE3A4}"/>
            </a:ext>
          </a:extLst>
        </xdr:cNvPr>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107696</xdr:rowOff>
    </xdr:from>
    <xdr:to>
      <xdr:col>50</xdr:col>
      <xdr:colOff>165100</xdr:colOff>
      <xdr:row>108</xdr:row>
      <xdr:rowOff>37846</xdr:rowOff>
    </xdr:to>
    <xdr:sp macro="" textlink="">
      <xdr:nvSpPr>
        <xdr:cNvPr id="452" name="楕円 451">
          <a:extLst>
            <a:ext uri="{FF2B5EF4-FFF2-40B4-BE49-F238E27FC236}">
              <a16:creationId xmlns:a16="http://schemas.microsoft.com/office/drawing/2014/main" xmlns="" id="{8E5782FE-406F-4D08-8332-5A75410D530F}"/>
            </a:ext>
          </a:extLst>
        </xdr:cNvPr>
        <xdr:cNvSpPr/>
      </xdr:nvSpPr>
      <xdr:spPr>
        <a:xfrm>
          <a:off x="9588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157581</xdr:rowOff>
    </xdr:from>
    <xdr:to>
      <xdr:col>55</xdr:col>
      <xdr:colOff>0</xdr:colOff>
      <xdr:row>107</xdr:row>
      <xdr:rowOff>158496</xdr:rowOff>
    </xdr:to>
    <xdr:cxnSp macro="">
      <xdr:nvCxnSpPr>
        <xdr:cNvPr id="453" name="直線コネクタ 452">
          <a:extLst>
            <a:ext uri="{FF2B5EF4-FFF2-40B4-BE49-F238E27FC236}">
              <a16:creationId xmlns:a16="http://schemas.microsoft.com/office/drawing/2014/main" xmlns="" id="{4E9DA13F-D930-46A4-8A1E-0F65FF922928}"/>
            </a:ext>
          </a:extLst>
        </xdr:cNvPr>
        <xdr:cNvCxnSpPr/>
      </xdr:nvCxnSpPr>
      <xdr:spPr>
        <a:xfrm flipV="1">
          <a:off x="9639300" y="185027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109068</xdr:rowOff>
    </xdr:from>
    <xdr:to>
      <xdr:col>46</xdr:col>
      <xdr:colOff>38100</xdr:colOff>
      <xdr:row>108</xdr:row>
      <xdr:rowOff>39218</xdr:rowOff>
    </xdr:to>
    <xdr:sp macro="" textlink="">
      <xdr:nvSpPr>
        <xdr:cNvPr id="454" name="楕円 453">
          <a:extLst>
            <a:ext uri="{FF2B5EF4-FFF2-40B4-BE49-F238E27FC236}">
              <a16:creationId xmlns:a16="http://schemas.microsoft.com/office/drawing/2014/main" xmlns="" id="{0C27AD20-2833-4BE6-80C1-1BB9547DDEBB}"/>
            </a:ext>
          </a:extLst>
        </xdr:cNvPr>
        <xdr:cNvSpPr/>
      </xdr:nvSpPr>
      <xdr:spPr>
        <a:xfrm>
          <a:off x="8699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158496</xdr:rowOff>
    </xdr:from>
    <xdr:to>
      <xdr:col>50</xdr:col>
      <xdr:colOff>114300</xdr:colOff>
      <xdr:row>107</xdr:row>
      <xdr:rowOff>159868</xdr:rowOff>
    </xdr:to>
    <xdr:cxnSp macro="">
      <xdr:nvCxnSpPr>
        <xdr:cNvPr id="455" name="直線コネクタ 454">
          <a:extLst>
            <a:ext uri="{FF2B5EF4-FFF2-40B4-BE49-F238E27FC236}">
              <a16:creationId xmlns:a16="http://schemas.microsoft.com/office/drawing/2014/main" xmlns="" id="{CF674184-50FB-45FD-8B7E-60AC5BEFA9FF}"/>
            </a:ext>
          </a:extLst>
        </xdr:cNvPr>
        <xdr:cNvCxnSpPr/>
      </xdr:nvCxnSpPr>
      <xdr:spPr>
        <a:xfrm flipV="1">
          <a:off x="8750300" y="185036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109982</xdr:rowOff>
    </xdr:from>
    <xdr:to>
      <xdr:col>41</xdr:col>
      <xdr:colOff>101600</xdr:colOff>
      <xdr:row>108</xdr:row>
      <xdr:rowOff>40132</xdr:rowOff>
    </xdr:to>
    <xdr:sp macro="" textlink="">
      <xdr:nvSpPr>
        <xdr:cNvPr id="456" name="楕円 455">
          <a:extLst>
            <a:ext uri="{FF2B5EF4-FFF2-40B4-BE49-F238E27FC236}">
              <a16:creationId xmlns:a16="http://schemas.microsoft.com/office/drawing/2014/main" xmlns="" id="{EF76DDB7-5D11-42A5-A45C-9BA57D415D0C}"/>
            </a:ext>
          </a:extLst>
        </xdr:cNvPr>
        <xdr:cNvSpPr/>
      </xdr:nvSpPr>
      <xdr:spPr>
        <a:xfrm>
          <a:off x="7810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159868</xdr:rowOff>
    </xdr:from>
    <xdr:to>
      <xdr:col>45</xdr:col>
      <xdr:colOff>177800</xdr:colOff>
      <xdr:row>107</xdr:row>
      <xdr:rowOff>160782</xdr:rowOff>
    </xdr:to>
    <xdr:cxnSp macro="">
      <xdr:nvCxnSpPr>
        <xdr:cNvPr id="457" name="直線コネクタ 456">
          <a:extLst>
            <a:ext uri="{FF2B5EF4-FFF2-40B4-BE49-F238E27FC236}">
              <a16:creationId xmlns:a16="http://schemas.microsoft.com/office/drawing/2014/main" xmlns="" id="{75BE01A3-D7F3-4EA8-8907-1EB4F18FD4D4}"/>
            </a:ext>
          </a:extLst>
        </xdr:cNvPr>
        <xdr:cNvCxnSpPr/>
      </xdr:nvCxnSpPr>
      <xdr:spPr>
        <a:xfrm flipV="1">
          <a:off x="7861300" y="185050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58" name="n_1aveValue【市民会館】&#10;一人当たり面積">
          <a:extLst>
            <a:ext uri="{FF2B5EF4-FFF2-40B4-BE49-F238E27FC236}">
              <a16:creationId xmlns:a16="http://schemas.microsoft.com/office/drawing/2014/main" xmlns="" id="{4911DCEF-A7D9-4F45-9BD3-68EE327B84F8}"/>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59" name="n_2aveValue【市民会館】&#10;一人当たり面積">
          <a:extLst>
            <a:ext uri="{FF2B5EF4-FFF2-40B4-BE49-F238E27FC236}">
              <a16:creationId xmlns:a16="http://schemas.microsoft.com/office/drawing/2014/main" xmlns="" id="{9D9E32B4-C05D-4E95-86B3-FEBCDD46BCF8}"/>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60" name="n_3aveValue【市民会館】&#10;一人当たり面積">
          <a:extLst>
            <a:ext uri="{FF2B5EF4-FFF2-40B4-BE49-F238E27FC236}">
              <a16:creationId xmlns:a16="http://schemas.microsoft.com/office/drawing/2014/main" xmlns="" id="{41724998-DF57-41A7-8A51-7D953EAA53D4}"/>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61" name="n_4aveValue【市民会館】&#10;一人当たり面積">
          <a:extLst>
            <a:ext uri="{FF2B5EF4-FFF2-40B4-BE49-F238E27FC236}">
              <a16:creationId xmlns:a16="http://schemas.microsoft.com/office/drawing/2014/main" xmlns="" id="{A8A82C7A-F78C-4A58-A995-6086CC43728D}"/>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54373</xdr:rowOff>
    </xdr:from>
    <xdr:ext cx="469744" cy="259045"/>
    <xdr:sp macro="" textlink="">
      <xdr:nvSpPr>
        <xdr:cNvPr id="462" name="n_1mainValue【市民会館】&#10;一人当たり面積">
          <a:extLst>
            <a:ext uri="{FF2B5EF4-FFF2-40B4-BE49-F238E27FC236}">
              <a16:creationId xmlns:a16="http://schemas.microsoft.com/office/drawing/2014/main" xmlns="" id="{924B1F6C-4EFC-43EB-AD2A-D4D445A71980}"/>
            </a:ext>
          </a:extLst>
        </xdr:cNvPr>
        <xdr:cNvSpPr txBox="1"/>
      </xdr:nvSpPr>
      <xdr:spPr>
        <a:xfrm>
          <a:off x="9391727" y="182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55745</xdr:rowOff>
    </xdr:from>
    <xdr:ext cx="469744" cy="259045"/>
    <xdr:sp macro="" textlink="">
      <xdr:nvSpPr>
        <xdr:cNvPr id="463" name="n_2mainValue【市民会館】&#10;一人当たり面積">
          <a:extLst>
            <a:ext uri="{FF2B5EF4-FFF2-40B4-BE49-F238E27FC236}">
              <a16:creationId xmlns:a16="http://schemas.microsoft.com/office/drawing/2014/main" xmlns="" id="{20820094-AD87-4637-ADF6-22B4751D0AD5}"/>
            </a:ext>
          </a:extLst>
        </xdr:cNvPr>
        <xdr:cNvSpPr txBox="1"/>
      </xdr:nvSpPr>
      <xdr:spPr>
        <a:xfrm>
          <a:off x="8515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56659</xdr:rowOff>
    </xdr:from>
    <xdr:ext cx="469744" cy="259045"/>
    <xdr:sp macro="" textlink="">
      <xdr:nvSpPr>
        <xdr:cNvPr id="464" name="n_3mainValue【市民会館】&#10;一人当たり面積">
          <a:extLst>
            <a:ext uri="{FF2B5EF4-FFF2-40B4-BE49-F238E27FC236}">
              <a16:creationId xmlns:a16="http://schemas.microsoft.com/office/drawing/2014/main" xmlns="" id="{00E11433-0FA5-4A3B-AF33-A38C587ECEA6}"/>
            </a:ext>
          </a:extLst>
        </xdr:cNvPr>
        <xdr:cNvSpPr txBox="1"/>
      </xdr:nvSpPr>
      <xdr:spPr>
        <a:xfrm>
          <a:off x="7626427" y="182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xmlns="" id="{5C7AE452-1885-4189-9BEF-297FE85E99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xmlns="" id="{43B819F4-C30C-4BA8-AD0F-820AD289E6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xmlns="" id="{0E7DBB0D-ADF9-4A73-8544-9B10C2B384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xmlns="" id="{29D06179-28F9-42A9-BDD8-42CCB8AEC1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xmlns="" id="{47F38426-FCFF-4747-BCDD-7C0AD9F29E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xmlns="" id="{210CFC9E-75AC-46AB-BB5B-7AE85D2BA0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xmlns="" id="{7319FDA5-E70A-44A1-877E-74D1E92476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xmlns="" id="{429D3553-7B81-4C44-AF41-87C1D29FE9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xmlns="" id="{B827FF77-06A6-45C7-AC77-6C50BAAB38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xmlns="" id="{208A06C8-2877-4F61-A1CA-9169CFFDE9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xmlns="" id="{2DB5D0F2-BC45-4267-B314-713511CE95B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xmlns="" id="{EFB44E30-8513-468F-9A89-CFE52C16E2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xmlns="" id="{C7D29E61-DD72-4908-A7F5-DE4ADFF3686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xmlns="" id="{D8DCD01D-4A5C-44FE-9F0F-83748399B88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xmlns="" id="{222159DC-1FE1-4097-9228-8307D6D5D97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xmlns="" id="{9DF40DE6-AB45-4522-B782-61EA6AEE8D3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xmlns="" id="{9D407A35-0C68-4205-9AB7-239BD89C1CF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xmlns="" id="{946F9336-9FE4-486E-A45E-B995FEC165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xmlns="" id="{6E6695BA-D772-4FC2-90E7-EE86332217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xmlns="" id="{D2108A3C-9296-456E-98C5-079430BA45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xmlns="" id="{1F2CC9C4-2A53-46B1-9090-C9123A9048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xmlns="" id="{8D237654-04DD-4565-BBCB-2B2E52CC64A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xmlns="" id="{D1635B56-560B-45D5-AEF7-078E2587D16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xmlns="" id="{9548D7BF-5C87-4409-A513-9BE059CA3A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xmlns="" id="{61C27F0D-2C23-4091-80D9-0615D4055A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90" name="直線コネクタ 489">
          <a:extLst>
            <a:ext uri="{FF2B5EF4-FFF2-40B4-BE49-F238E27FC236}">
              <a16:creationId xmlns:a16="http://schemas.microsoft.com/office/drawing/2014/main" xmlns="" id="{B12C154F-B80D-48E4-BAD2-492F88160CB9}"/>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xmlns="" id="{11429D4D-1E9B-4429-9556-34069ABFECCE}"/>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92" name="直線コネクタ 491">
          <a:extLst>
            <a:ext uri="{FF2B5EF4-FFF2-40B4-BE49-F238E27FC236}">
              <a16:creationId xmlns:a16="http://schemas.microsoft.com/office/drawing/2014/main" xmlns="" id="{E5E3CF19-015B-4F35-ABF3-208DBAC4A33B}"/>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xmlns="" id="{B030DF0C-329E-438D-857C-C0D5A503C457}"/>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94" name="直線コネクタ 493">
          <a:extLst>
            <a:ext uri="{FF2B5EF4-FFF2-40B4-BE49-F238E27FC236}">
              <a16:creationId xmlns:a16="http://schemas.microsoft.com/office/drawing/2014/main" xmlns="" id="{F83C906A-2F34-4C34-A7A2-4FA73ED1F3FD}"/>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xmlns="" id="{B3370862-3F83-430C-9EBA-7BD4D457C1BC}"/>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96" name="フローチャート: 判断 495">
          <a:extLst>
            <a:ext uri="{FF2B5EF4-FFF2-40B4-BE49-F238E27FC236}">
              <a16:creationId xmlns:a16="http://schemas.microsoft.com/office/drawing/2014/main" xmlns="" id="{017ECD2E-DB4C-4353-9BB8-9B21B9FA3953}"/>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97" name="フローチャート: 判断 496">
          <a:extLst>
            <a:ext uri="{FF2B5EF4-FFF2-40B4-BE49-F238E27FC236}">
              <a16:creationId xmlns:a16="http://schemas.microsoft.com/office/drawing/2014/main" xmlns="" id="{9BDF4D72-EE4B-4C9B-ADB2-56B84E6FA3DB}"/>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8" name="フローチャート: 判断 497">
          <a:extLst>
            <a:ext uri="{FF2B5EF4-FFF2-40B4-BE49-F238E27FC236}">
              <a16:creationId xmlns:a16="http://schemas.microsoft.com/office/drawing/2014/main" xmlns="" id="{AB3C00C7-D539-4F17-9F00-2E8737D35CEC}"/>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99" name="フローチャート: 判断 498">
          <a:extLst>
            <a:ext uri="{FF2B5EF4-FFF2-40B4-BE49-F238E27FC236}">
              <a16:creationId xmlns:a16="http://schemas.microsoft.com/office/drawing/2014/main" xmlns="" id="{761F93BE-20B7-4BFF-8F2E-B7B75CC726E8}"/>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00" name="フローチャート: 判断 499">
          <a:extLst>
            <a:ext uri="{FF2B5EF4-FFF2-40B4-BE49-F238E27FC236}">
              <a16:creationId xmlns:a16="http://schemas.microsoft.com/office/drawing/2014/main" xmlns="" id="{65911A4D-C5E6-4301-ACE9-A8E307A51055}"/>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xmlns="" id="{9BF08E11-27A2-4A1C-82C6-DFE1F25DAE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xmlns="" id="{04D01B51-F7E6-4B98-96B6-6518659AF0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xmlns="" id="{85791D6C-5571-4A54-ADD4-97895A4AFE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xmlns="" id="{C981D53A-71F9-44F0-976F-2C8313C21A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A8C3B4E5-02A3-40B9-84FF-3FD28ED4A2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506" name="楕円 505">
          <a:extLst>
            <a:ext uri="{FF2B5EF4-FFF2-40B4-BE49-F238E27FC236}">
              <a16:creationId xmlns:a16="http://schemas.microsoft.com/office/drawing/2014/main" xmlns="" id="{092124A0-D689-4A0C-AFA4-F7F63F50F7E3}"/>
            </a:ext>
          </a:extLst>
        </xdr:cNvPr>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31949</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xmlns="" id="{3D677565-7DA9-4800-8906-CEFD1D405BA2}"/>
            </a:ext>
          </a:extLst>
        </xdr:cNvPr>
        <xdr:cNvSpPr txBox="1"/>
      </xdr:nvSpPr>
      <xdr:spPr>
        <a:xfrm>
          <a:off x="16357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508" name="楕円 507">
          <a:extLst>
            <a:ext uri="{FF2B5EF4-FFF2-40B4-BE49-F238E27FC236}">
              <a16:creationId xmlns:a16="http://schemas.microsoft.com/office/drawing/2014/main" xmlns="" id="{5B6DAF47-6A32-4FB7-84C4-5DAE597A516F}"/>
            </a:ext>
          </a:extLst>
        </xdr:cNvPr>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22316</xdr:rowOff>
    </xdr:from>
    <xdr:to>
      <xdr:col>85</xdr:col>
      <xdr:colOff>127000</xdr:colOff>
      <xdr:row>38</xdr:row>
      <xdr:rowOff>59872</xdr:rowOff>
    </xdr:to>
    <xdr:cxnSp macro="">
      <xdr:nvCxnSpPr>
        <xdr:cNvPr id="509" name="直線コネクタ 508">
          <a:extLst>
            <a:ext uri="{FF2B5EF4-FFF2-40B4-BE49-F238E27FC236}">
              <a16:creationId xmlns:a16="http://schemas.microsoft.com/office/drawing/2014/main" xmlns="" id="{6DA09DF2-38F8-4D25-A9B8-6DF8A20C64D5}"/>
            </a:ext>
          </a:extLst>
        </xdr:cNvPr>
        <xdr:cNvCxnSpPr/>
      </xdr:nvCxnSpPr>
      <xdr:spPr>
        <a:xfrm>
          <a:off x="15481300" y="65374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510" name="楕円 509">
          <a:extLst>
            <a:ext uri="{FF2B5EF4-FFF2-40B4-BE49-F238E27FC236}">
              <a16:creationId xmlns:a16="http://schemas.microsoft.com/office/drawing/2014/main" xmlns="" id="{A0782AE4-EDD9-45B1-A4FA-F46E1C3E3047}"/>
            </a:ext>
          </a:extLst>
        </xdr:cNvPr>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152944</xdr:rowOff>
    </xdr:from>
    <xdr:to>
      <xdr:col>81</xdr:col>
      <xdr:colOff>50800</xdr:colOff>
      <xdr:row>38</xdr:row>
      <xdr:rowOff>22316</xdr:rowOff>
    </xdr:to>
    <xdr:cxnSp macro="">
      <xdr:nvCxnSpPr>
        <xdr:cNvPr id="511" name="直線コネクタ 510">
          <a:extLst>
            <a:ext uri="{FF2B5EF4-FFF2-40B4-BE49-F238E27FC236}">
              <a16:creationId xmlns:a16="http://schemas.microsoft.com/office/drawing/2014/main" xmlns="" id="{0748BD53-E094-4076-BE8E-FAFA773EEA88}"/>
            </a:ext>
          </a:extLst>
        </xdr:cNvPr>
        <xdr:cNvCxnSpPr/>
      </xdr:nvCxnSpPr>
      <xdr:spPr>
        <a:xfrm>
          <a:off x="14592300" y="64965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512" name="楕円 511">
          <a:extLst>
            <a:ext uri="{FF2B5EF4-FFF2-40B4-BE49-F238E27FC236}">
              <a16:creationId xmlns:a16="http://schemas.microsoft.com/office/drawing/2014/main" xmlns="" id="{33A4F011-3851-4C76-A899-FFA09C7CF913}"/>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37</xdr:row>
      <xdr:rowOff>152944</xdr:rowOff>
    </xdr:to>
    <xdr:cxnSp macro="">
      <xdr:nvCxnSpPr>
        <xdr:cNvPr id="513" name="直線コネクタ 512">
          <a:extLst>
            <a:ext uri="{FF2B5EF4-FFF2-40B4-BE49-F238E27FC236}">
              <a16:creationId xmlns:a16="http://schemas.microsoft.com/office/drawing/2014/main" xmlns="" id="{687F6A75-44B9-4E0A-9489-9A1F3076DDCB}"/>
            </a:ext>
          </a:extLst>
        </xdr:cNvPr>
        <xdr:cNvCxnSpPr/>
      </xdr:nvCxnSpPr>
      <xdr:spPr>
        <a:xfrm>
          <a:off x="13703300" y="64557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xmlns="" id="{818AD1A2-B8DD-4164-AA5A-A6749876AB8E}"/>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xmlns="" id="{262E4F20-928D-4F48-B7BF-D560080726C8}"/>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xmlns="" id="{73092F90-D54F-451F-8384-B5499D084824}"/>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xmlns="" id="{1B02CDBE-2452-47DA-86E3-BED33CC63476}"/>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64243</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xmlns="" id="{D4043080-AE2E-47CC-A3D3-9C61E1D88719}"/>
            </a:ext>
          </a:extLst>
        </xdr:cNvPr>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xmlns="" id="{044441D4-B008-4F88-8274-18E1846687D8}"/>
            </a:ext>
          </a:extLst>
        </xdr:cNvPr>
        <xdr:cNvSpPr txBox="1"/>
      </xdr:nvSpPr>
      <xdr:spPr>
        <a:xfrm>
          <a:off x="14389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xmlns="" id="{98BCB0D2-6759-4A59-B1C3-021388D0F236}"/>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xmlns="" id="{BB84FBB1-4F8A-4420-B7B8-037B97203D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xmlns="" id="{7BC6BF47-E444-42FD-9143-D6A94710EA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xmlns="" id="{C26EB519-E427-4897-B2CE-DD87B3F830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xmlns="" id="{0C15998D-3FA3-4EA7-91AD-6867A54716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xmlns="" id="{5048EFA3-214D-4EFC-8313-0DF279E643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xmlns="" id="{E261A9DE-60FF-44FF-961C-4CF41B2D41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xmlns="" id="{DF34C493-92F4-43DE-83DA-351F4BBEAC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xmlns="" id="{AB9F1C6F-476C-47F9-8F92-20E3692261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xmlns="" id="{C47E2ECB-0341-4A29-ABC9-1AC7AB86DA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xmlns="" id="{27D5BA7B-CDBC-4C95-ACD8-58E921D0E7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1" name="直線コネクタ 530">
          <a:extLst>
            <a:ext uri="{FF2B5EF4-FFF2-40B4-BE49-F238E27FC236}">
              <a16:creationId xmlns:a16="http://schemas.microsoft.com/office/drawing/2014/main" xmlns="" id="{B397BFA1-1C81-441A-8809-41A2B4D339F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2" name="テキスト ボックス 531">
          <a:extLst>
            <a:ext uri="{FF2B5EF4-FFF2-40B4-BE49-F238E27FC236}">
              <a16:creationId xmlns:a16="http://schemas.microsoft.com/office/drawing/2014/main" xmlns="" id="{04E8EE93-F698-4864-A22E-3A5FDA8738B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3" name="直線コネクタ 532">
          <a:extLst>
            <a:ext uri="{FF2B5EF4-FFF2-40B4-BE49-F238E27FC236}">
              <a16:creationId xmlns:a16="http://schemas.microsoft.com/office/drawing/2014/main" xmlns="" id="{22A4A2FB-5EBA-46D0-A11C-A1A5C970408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4" name="テキスト ボックス 533">
          <a:extLst>
            <a:ext uri="{FF2B5EF4-FFF2-40B4-BE49-F238E27FC236}">
              <a16:creationId xmlns:a16="http://schemas.microsoft.com/office/drawing/2014/main" xmlns="" id="{B6A04A88-34B4-4682-8892-E05E8C275E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5" name="直線コネクタ 534">
          <a:extLst>
            <a:ext uri="{FF2B5EF4-FFF2-40B4-BE49-F238E27FC236}">
              <a16:creationId xmlns:a16="http://schemas.microsoft.com/office/drawing/2014/main" xmlns="" id="{478D9B6E-CCB0-4AFD-AF52-E60E9BC29A8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6" name="テキスト ボックス 535">
          <a:extLst>
            <a:ext uri="{FF2B5EF4-FFF2-40B4-BE49-F238E27FC236}">
              <a16:creationId xmlns:a16="http://schemas.microsoft.com/office/drawing/2014/main" xmlns="" id="{B86EA894-6C5F-46D7-B0DB-41AD859F3F9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7" name="直線コネクタ 536">
          <a:extLst>
            <a:ext uri="{FF2B5EF4-FFF2-40B4-BE49-F238E27FC236}">
              <a16:creationId xmlns:a16="http://schemas.microsoft.com/office/drawing/2014/main" xmlns="" id="{03344A45-3E1F-45AB-BA63-F7A03B9C340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8" name="テキスト ボックス 537">
          <a:extLst>
            <a:ext uri="{FF2B5EF4-FFF2-40B4-BE49-F238E27FC236}">
              <a16:creationId xmlns:a16="http://schemas.microsoft.com/office/drawing/2014/main" xmlns="" id="{82CCB571-1271-47ED-B85A-E9A04A2E394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9" name="直線コネクタ 538">
          <a:extLst>
            <a:ext uri="{FF2B5EF4-FFF2-40B4-BE49-F238E27FC236}">
              <a16:creationId xmlns:a16="http://schemas.microsoft.com/office/drawing/2014/main" xmlns="" id="{02A0442A-A720-4A79-B907-86472524C40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0" name="テキスト ボックス 539">
          <a:extLst>
            <a:ext uri="{FF2B5EF4-FFF2-40B4-BE49-F238E27FC236}">
              <a16:creationId xmlns:a16="http://schemas.microsoft.com/office/drawing/2014/main" xmlns="" id="{4172BAC8-91F7-48D7-88B5-A8BA0F89532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1" name="直線コネクタ 540">
          <a:extLst>
            <a:ext uri="{FF2B5EF4-FFF2-40B4-BE49-F238E27FC236}">
              <a16:creationId xmlns:a16="http://schemas.microsoft.com/office/drawing/2014/main" xmlns="" id="{EB616F99-EBBC-4574-B799-0071E1A4465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2" name="テキスト ボックス 541">
          <a:extLst>
            <a:ext uri="{FF2B5EF4-FFF2-40B4-BE49-F238E27FC236}">
              <a16:creationId xmlns:a16="http://schemas.microsoft.com/office/drawing/2014/main" xmlns="" id="{703DDFC9-D12D-46F5-AF42-D54A0915CED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xmlns="" id="{5E8500FD-5488-4B77-9F78-E4237DC5FC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a:extLst>
            <a:ext uri="{FF2B5EF4-FFF2-40B4-BE49-F238E27FC236}">
              <a16:creationId xmlns:a16="http://schemas.microsoft.com/office/drawing/2014/main" xmlns="" id="{B86A2E52-5516-424E-B94E-80B6016E0F5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xmlns="" id="{7EB3502A-DD4C-49C4-AA9B-52B70BC9AF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46" name="直線コネクタ 545">
          <a:extLst>
            <a:ext uri="{FF2B5EF4-FFF2-40B4-BE49-F238E27FC236}">
              <a16:creationId xmlns:a16="http://schemas.microsoft.com/office/drawing/2014/main" xmlns="" id="{23BAA525-678F-4E93-AE72-9ED6015637B2}"/>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47" name="【一般廃棄物処理施設】&#10;一人当たり有形固定資産（償却資産）額最小値テキスト">
          <a:extLst>
            <a:ext uri="{FF2B5EF4-FFF2-40B4-BE49-F238E27FC236}">
              <a16:creationId xmlns:a16="http://schemas.microsoft.com/office/drawing/2014/main" xmlns="" id="{76414BC2-4F18-433E-82C6-13CB270B333A}"/>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48" name="直線コネクタ 547">
          <a:extLst>
            <a:ext uri="{FF2B5EF4-FFF2-40B4-BE49-F238E27FC236}">
              <a16:creationId xmlns:a16="http://schemas.microsoft.com/office/drawing/2014/main" xmlns="" id="{2862B141-DC99-46EC-96A5-977B544EB91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xmlns="" id="{01D3927C-F9C0-40CE-93D9-C32EAFF5D8B5}"/>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50" name="直線コネクタ 549">
          <a:extLst>
            <a:ext uri="{FF2B5EF4-FFF2-40B4-BE49-F238E27FC236}">
              <a16:creationId xmlns:a16="http://schemas.microsoft.com/office/drawing/2014/main" xmlns="" id="{6CA29BF2-2529-47F6-8D6B-ACA2B910B7CF}"/>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xmlns="" id="{796870F3-DC3F-4E6F-8016-352F7543BED8}"/>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52" name="フローチャート: 判断 551">
          <a:extLst>
            <a:ext uri="{FF2B5EF4-FFF2-40B4-BE49-F238E27FC236}">
              <a16:creationId xmlns:a16="http://schemas.microsoft.com/office/drawing/2014/main" xmlns="" id="{E76DDB88-4E22-4CBB-8453-9B81AFB6A731}"/>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53" name="フローチャート: 判断 552">
          <a:extLst>
            <a:ext uri="{FF2B5EF4-FFF2-40B4-BE49-F238E27FC236}">
              <a16:creationId xmlns:a16="http://schemas.microsoft.com/office/drawing/2014/main" xmlns="" id="{79F6E95D-C97C-41C1-AE1A-FE4D0448EB08}"/>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54" name="フローチャート: 判断 553">
          <a:extLst>
            <a:ext uri="{FF2B5EF4-FFF2-40B4-BE49-F238E27FC236}">
              <a16:creationId xmlns:a16="http://schemas.microsoft.com/office/drawing/2014/main" xmlns="" id="{D0B0D80B-03AD-4CB3-B3F5-3A9EF3F50D4A}"/>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55" name="フローチャート: 判断 554">
          <a:extLst>
            <a:ext uri="{FF2B5EF4-FFF2-40B4-BE49-F238E27FC236}">
              <a16:creationId xmlns:a16="http://schemas.microsoft.com/office/drawing/2014/main" xmlns="" id="{95AFF6EA-439A-4AD9-947A-C467DCAE3EAB}"/>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56" name="フローチャート: 判断 555">
          <a:extLst>
            <a:ext uri="{FF2B5EF4-FFF2-40B4-BE49-F238E27FC236}">
              <a16:creationId xmlns:a16="http://schemas.microsoft.com/office/drawing/2014/main" xmlns="" id="{933FD2B8-F9E1-456B-A345-31FC0D79691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1819764A-2E00-4DFD-884F-C6F2952053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xmlns="" id="{E09AC251-963E-4853-99E0-8BDFED9CFC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xmlns="" id="{36DBE65C-DD21-40C7-A21A-99B8017341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8A656B9A-665A-4777-B0B6-E3D1AA315F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xmlns="" id="{B4075D3F-7BBC-4030-A5AA-DFBFEF7888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111534</xdr:rowOff>
    </xdr:from>
    <xdr:to>
      <xdr:col>116</xdr:col>
      <xdr:colOff>114300</xdr:colOff>
      <xdr:row>42</xdr:row>
      <xdr:rowOff>41684</xdr:rowOff>
    </xdr:to>
    <xdr:sp macro="" textlink="">
      <xdr:nvSpPr>
        <xdr:cNvPr id="562" name="楕円 561">
          <a:extLst>
            <a:ext uri="{FF2B5EF4-FFF2-40B4-BE49-F238E27FC236}">
              <a16:creationId xmlns:a16="http://schemas.microsoft.com/office/drawing/2014/main" xmlns="" id="{47785225-52CB-4F02-8A2F-09B87B6DAAF9}"/>
            </a:ext>
          </a:extLst>
        </xdr:cNvPr>
        <xdr:cNvSpPr/>
      </xdr:nvSpPr>
      <xdr:spPr>
        <a:xfrm>
          <a:off x="22110700" y="71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26461</xdr:rowOff>
    </xdr:from>
    <xdr:ext cx="534377" cy="259045"/>
    <xdr:sp macro="" textlink="">
      <xdr:nvSpPr>
        <xdr:cNvPr id="563" name="【一般廃棄物処理施設】&#10;一人当たり有形固定資産（償却資産）額該当値テキスト">
          <a:extLst>
            <a:ext uri="{FF2B5EF4-FFF2-40B4-BE49-F238E27FC236}">
              <a16:creationId xmlns:a16="http://schemas.microsoft.com/office/drawing/2014/main" xmlns="" id="{DDC74728-E79E-4857-B797-AB95F9F46345}"/>
            </a:ext>
          </a:extLst>
        </xdr:cNvPr>
        <xdr:cNvSpPr txBox="1"/>
      </xdr:nvSpPr>
      <xdr:spPr>
        <a:xfrm>
          <a:off x="22199600" y="70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112846</xdr:rowOff>
    </xdr:from>
    <xdr:to>
      <xdr:col>112</xdr:col>
      <xdr:colOff>38100</xdr:colOff>
      <xdr:row>42</xdr:row>
      <xdr:rowOff>42996</xdr:rowOff>
    </xdr:to>
    <xdr:sp macro="" textlink="">
      <xdr:nvSpPr>
        <xdr:cNvPr id="564" name="楕円 563">
          <a:extLst>
            <a:ext uri="{FF2B5EF4-FFF2-40B4-BE49-F238E27FC236}">
              <a16:creationId xmlns:a16="http://schemas.microsoft.com/office/drawing/2014/main" xmlns="" id="{9704F56D-0E73-42A6-8695-39838109FF34}"/>
            </a:ext>
          </a:extLst>
        </xdr:cNvPr>
        <xdr:cNvSpPr/>
      </xdr:nvSpPr>
      <xdr:spPr>
        <a:xfrm>
          <a:off x="21272500" y="71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162334</xdr:rowOff>
    </xdr:from>
    <xdr:to>
      <xdr:col>116</xdr:col>
      <xdr:colOff>63500</xdr:colOff>
      <xdr:row>41</xdr:row>
      <xdr:rowOff>163646</xdr:rowOff>
    </xdr:to>
    <xdr:cxnSp macro="">
      <xdr:nvCxnSpPr>
        <xdr:cNvPr id="565" name="直線コネクタ 564">
          <a:extLst>
            <a:ext uri="{FF2B5EF4-FFF2-40B4-BE49-F238E27FC236}">
              <a16:creationId xmlns:a16="http://schemas.microsoft.com/office/drawing/2014/main" xmlns="" id="{9381AE54-B024-46B2-9117-893E5B016E09}"/>
            </a:ext>
          </a:extLst>
        </xdr:cNvPr>
        <xdr:cNvCxnSpPr/>
      </xdr:nvCxnSpPr>
      <xdr:spPr>
        <a:xfrm flipV="1">
          <a:off x="21323300" y="7191784"/>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114002</xdr:rowOff>
    </xdr:from>
    <xdr:to>
      <xdr:col>107</xdr:col>
      <xdr:colOff>101600</xdr:colOff>
      <xdr:row>42</xdr:row>
      <xdr:rowOff>44152</xdr:rowOff>
    </xdr:to>
    <xdr:sp macro="" textlink="">
      <xdr:nvSpPr>
        <xdr:cNvPr id="566" name="楕円 565">
          <a:extLst>
            <a:ext uri="{FF2B5EF4-FFF2-40B4-BE49-F238E27FC236}">
              <a16:creationId xmlns:a16="http://schemas.microsoft.com/office/drawing/2014/main" xmlns="" id="{5437DC7E-1BC6-4E95-B65B-C7D00C61030E}"/>
            </a:ext>
          </a:extLst>
        </xdr:cNvPr>
        <xdr:cNvSpPr/>
      </xdr:nvSpPr>
      <xdr:spPr>
        <a:xfrm>
          <a:off x="20383500" y="71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163646</xdr:rowOff>
    </xdr:from>
    <xdr:to>
      <xdr:col>111</xdr:col>
      <xdr:colOff>177800</xdr:colOff>
      <xdr:row>41</xdr:row>
      <xdr:rowOff>164802</xdr:rowOff>
    </xdr:to>
    <xdr:cxnSp macro="">
      <xdr:nvCxnSpPr>
        <xdr:cNvPr id="567" name="直線コネクタ 566">
          <a:extLst>
            <a:ext uri="{FF2B5EF4-FFF2-40B4-BE49-F238E27FC236}">
              <a16:creationId xmlns:a16="http://schemas.microsoft.com/office/drawing/2014/main" xmlns="" id="{6617584D-D16B-4639-8981-28436EF4A636}"/>
            </a:ext>
          </a:extLst>
        </xdr:cNvPr>
        <xdr:cNvCxnSpPr/>
      </xdr:nvCxnSpPr>
      <xdr:spPr>
        <a:xfrm flipV="1">
          <a:off x="20434300" y="7193096"/>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115012</xdr:rowOff>
    </xdr:from>
    <xdr:to>
      <xdr:col>102</xdr:col>
      <xdr:colOff>165100</xdr:colOff>
      <xdr:row>42</xdr:row>
      <xdr:rowOff>45162</xdr:rowOff>
    </xdr:to>
    <xdr:sp macro="" textlink="">
      <xdr:nvSpPr>
        <xdr:cNvPr id="568" name="楕円 567">
          <a:extLst>
            <a:ext uri="{FF2B5EF4-FFF2-40B4-BE49-F238E27FC236}">
              <a16:creationId xmlns:a16="http://schemas.microsoft.com/office/drawing/2014/main" xmlns="" id="{129AE74D-224C-4552-B222-4C9D7E745048}"/>
            </a:ext>
          </a:extLst>
        </xdr:cNvPr>
        <xdr:cNvSpPr/>
      </xdr:nvSpPr>
      <xdr:spPr>
        <a:xfrm>
          <a:off x="19494500" y="71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164802</xdr:rowOff>
    </xdr:from>
    <xdr:to>
      <xdr:col>107</xdr:col>
      <xdr:colOff>50800</xdr:colOff>
      <xdr:row>41</xdr:row>
      <xdr:rowOff>165812</xdr:rowOff>
    </xdr:to>
    <xdr:cxnSp macro="">
      <xdr:nvCxnSpPr>
        <xdr:cNvPr id="569" name="直線コネクタ 568">
          <a:extLst>
            <a:ext uri="{FF2B5EF4-FFF2-40B4-BE49-F238E27FC236}">
              <a16:creationId xmlns:a16="http://schemas.microsoft.com/office/drawing/2014/main" xmlns="" id="{F9D31C3D-DC72-4EDB-80C3-1F8F3319840C}"/>
            </a:ext>
          </a:extLst>
        </xdr:cNvPr>
        <xdr:cNvCxnSpPr/>
      </xdr:nvCxnSpPr>
      <xdr:spPr>
        <a:xfrm flipV="1">
          <a:off x="19545300" y="7194252"/>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70" name="n_1aveValue【一般廃棄物処理施設】&#10;一人当たり有形固定資産（償却資産）額">
          <a:extLst>
            <a:ext uri="{FF2B5EF4-FFF2-40B4-BE49-F238E27FC236}">
              <a16:creationId xmlns:a16="http://schemas.microsoft.com/office/drawing/2014/main" xmlns="" id="{A8234A3A-20E9-4EED-A238-CD4080E0ACDD}"/>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71" name="n_2aveValue【一般廃棄物処理施設】&#10;一人当たり有形固定資産（償却資産）額">
          <a:extLst>
            <a:ext uri="{FF2B5EF4-FFF2-40B4-BE49-F238E27FC236}">
              <a16:creationId xmlns:a16="http://schemas.microsoft.com/office/drawing/2014/main" xmlns="" id="{7E36DF55-F1B5-42A7-A1CB-5A8605F2D5AB}"/>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xmlns="" id="{002CA7DC-C7BC-4B27-A21F-F7B1DD3FE8D3}"/>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73" name="n_4aveValue【一般廃棄物処理施設】&#10;一人当たり有形固定資産（償却資産）額">
          <a:extLst>
            <a:ext uri="{FF2B5EF4-FFF2-40B4-BE49-F238E27FC236}">
              <a16:creationId xmlns:a16="http://schemas.microsoft.com/office/drawing/2014/main" xmlns="" id="{89D926CF-35D1-4993-AF54-99D10631720E}"/>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34123</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xmlns="" id="{EC604B9D-BEE9-431F-9B0D-606D1B2BB2F4}"/>
            </a:ext>
          </a:extLst>
        </xdr:cNvPr>
        <xdr:cNvSpPr txBox="1"/>
      </xdr:nvSpPr>
      <xdr:spPr>
        <a:xfrm>
          <a:off x="21043411" y="72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35279</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xmlns="" id="{2E0B752B-EEE5-4D82-B78B-AB81EE8351DA}"/>
            </a:ext>
          </a:extLst>
        </xdr:cNvPr>
        <xdr:cNvSpPr txBox="1"/>
      </xdr:nvSpPr>
      <xdr:spPr>
        <a:xfrm>
          <a:off x="20167111" y="72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36289</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xmlns="" id="{95F708CA-846F-413A-9BA5-961BDF783EEB}"/>
            </a:ext>
          </a:extLst>
        </xdr:cNvPr>
        <xdr:cNvSpPr txBox="1"/>
      </xdr:nvSpPr>
      <xdr:spPr>
        <a:xfrm>
          <a:off x="19278111" y="72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xmlns="" id="{B7DF0BF5-453F-4203-AA7E-245499ABC7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xmlns="" id="{FC799234-38ED-4CF8-96FF-066E4B32F5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xmlns="" id="{54F2C2BE-334D-4FBE-8697-3AD2BEAD30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xmlns="" id="{966E342E-0057-4608-B170-281690AA1A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xmlns="" id="{9A902A9F-2A6B-4D1F-A517-538262CF90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xmlns="" id="{5D4D1935-9C7D-42E1-86B9-0902E23BB4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xmlns="" id="{BFFFF9BC-4958-4A64-AC90-F12F12AB2C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xmlns="" id="{CBD8C73D-D302-457B-8557-D0ADABFD1D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xmlns="" id="{B36F66B0-DD29-4ACA-8C9A-3BF972E4E9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xmlns="" id="{B7B6907E-FAA6-4F5D-B68A-0C85547C83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xmlns="" id="{B80E7EDE-EC71-4EAF-91EC-3787C9A3B2E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xmlns="" id="{C3E786BD-22A9-44C6-BAFE-288CA3F72EF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xmlns="" id="{23FF6AAD-B541-45B1-A542-01E9285508F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xmlns="" id="{17F5E481-D634-4DD2-80CB-8B04D7AD97F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xmlns="" id="{977940A4-FAE5-4D66-8CCB-2D3520AEEBB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xmlns="" id="{906D623F-C1F4-4CF1-BC12-B6909C6CCD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xmlns="" id="{9425C02D-01A5-46B7-8945-81E08584EDD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xmlns="" id="{C9ADFC55-AAA8-4ED9-B85C-35F8654FCB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xmlns="" id="{A5220F66-6DEE-462C-8E88-6735206A34E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xmlns="" id="{E52A7C10-B67F-46EE-B5A4-E23BF933390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xmlns="" id="{5E8A2256-9785-4FBC-8F3F-AC95EB7A3E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xmlns="" id="{48F33DB1-182D-43C9-A57E-43D7C483475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xmlns="" id="{962801C4-B197-4C09-A73A-0095E86C1E5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xmlns="" id="{087EC82B-43CF-48F2-9227-95D1172078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xmlns="" id="{C6774663-3BDE-4D9C-8083-B1DE8D8E35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02" name="直線コネクタ 601">
          <a:extLst>
            <a:ext uri="{FF2B5EF4-FFF2-40B4-BE49-F238E27FC236}">
              <a16:creationId xmlns:a16="http://schemas.microsoft.com/office/drawing/2014/main" xmlns="" id="{7EA39106-4612-4913-BB36-63275C123F6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xmlns="" id="{993AE5F3-64B0-4C96-AF7A-629E494E9CE1}"/>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04" name="直線コネクタ 603">
          <a:extLst>
            <a:ext uri="{FF2B5EF4-FFF2-40B4-BE49-F238E27FC236}">
              <a16:creationId xmlns:a16="http://schemas.microsoft.com/office/drawing/2014/main" xmlns="" id="{4D666C51-0728-4C04-A67E-FB587B7BCCD3}"/>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xmlns="" id="{237153BF-E1F7-4BAD-ACB6-2FF2CDE9BDC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6" name="直線コネクタ 605">
          <a:extLst>
            <a:ext uri="{FF2B5EF4-FFF2-40B4-BE49-F238E27FC236}">
              <a16:creationId xmlns:a16="http://schemas.microsoft.com/office/drawing/2014/main" xmlns="" id="{50513D8F-2658-42A6-84B1-C2573B01D6C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xmlns="" id="{EFDC4A1F-5489-4856-AC64-94DE4DEF3D1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08" name="フローチャート: 判断 607">
          <a:extLst>
            <a:ext uri="{FF2B5EF4-FFF2-40B4-BE49-F238E27FC236}">
              <a16:creationId xmlns:a16="http://schemas.microsoft.com/office/drawing/2014/main" xmlns="" id="{24227666-99E8-40D3-B319-A48B9C351DCB}"/>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09" name="フローチャート: 判断 608">
          <a:extLst>
            <a:ext uri="{FF2B5EF4-FFF2-40B4-BE49-F238E27FC236}">
              <a16:creationId xmlns:a16="http://schemas.microsoft.com/office/drawing/2014/main" xmlns="" id="{FCB48262-39F9-4196-BE19-4EEE1A0747D5}"/>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10" name="フローチャート: 判断 609">
          <a:extLst>
            <a:ext uri="{FF2B5EF4-FFF2-40B4-BE49-F238E27FC236}">
              <a16:creationId xmlns:a16="http://schemas.microsoft.com/office/drawing/2014/main" xmlns="" id="{84FDD9D8-5763-44C2-8E25-2F0F7593010F}"/>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11" name="フローチャート: 判断 610">
          <a:extLst>
            <a:ext uri="{FF2B5EF4-FFF2-40B4-BE49-F238E27FC236}">
              <a16:creationId xmlns:a16="http://schemas.microsoft.com/office/drawing/2014/main" xmlns="" id="{20FC6618-7C6D-4008-A814-3665EFD3E886}"/>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12" name="フローチャート: 判断 611">
          <a:extLst>
            <a:ext uri="{FF2B5EF4-FFF2-40B4-BE49-F238E27FC236}">
              <a16:creationId xmlns:a16="http://schemas.microsoft.com/office/drawing/2014/main" xmlns="" id="{45135BD8-E0C6-49EA-8C03-C82704F9F7B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4E2C4ADB-BA8B-432B-8DEF-EB997CBD8C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C4774BAD-42AB-4F43-8914-37B6DD0F28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EABE43D7-CFC2-4EFF-ABF2-FD8ABF1FA9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844568CF-046B-45AE-B79D-BC062317B0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xmlns="" id="{8089BF56-7048-4DEC-BA03-81A505CA5D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8" name="楕円 617">
          <a:extLst>
            <a:ext uri="{FF2B5EF4-FFF2-40B4-BE49-F238E27FC236}">
              <a16:creationId xmlns:a16="http://schemas.microsoft.com/office/drawing/2014/main" xmlns="" id="{46411552-721E-41E4-8D49-9FFF4EB582EF}"/>
            </a:ext>
          </a:extLst>
        </xdr:cNvPr>
        <xdr:cNvSpPr/>
      </xdr:nvSpPr>
      <xdr:spPr>
        <a:xfrm>
          <a:off x="16268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76580</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xmlns="" id="{9F55E800-052B-4923-893D-48F5873B19EB}"/>
            </a:ext>
          </a:extLst>
        </xdr:cNvPr>
        <xdr:cNvSpPr txBox="1"/>
      </xdr:nvSpPr>
      <xdr:spPr>
        <a:xfrm>
          <a:off x="16357600" y="1002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20" name="楕円 619">
          <a:extLst>
            <a:ext uri="{FF2B5EF4-FFF2-40B4-BE49-F238E27FC236}">
              <a16:creationId xmlns:a16="http://schemas.microsoft.com/office/drawing/2014/main" xmlns="" id="{AA2E470A-E61C-4AE1-93CD-4AB65ED56266}"/>
            </a:ext>
          </a:extLst>
        </xdr:cNvPr>
        <xdr:cNvSpPr/>
      </xdr:nvSpPr>
      <xdr:spPr>
        <a:xfrm>
          <a:off x="15430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104503</xdr:rowOff>
    </xdr:to>
    <xdr:cxnSp macro="">
      <xdr:nvCxnSpPr>
        <xdr:cNvPr id="621" name="直線コネクタ 620">
          <a:extLst>
            <a:ext uri="{FF2B5EF4-FFF2-40B4-BE49-F238E27FC236}">
              <a16:creationId xmlns:a16="http://schemas.microsoft.com/office/drawing/2014/main" xmlns="" id="{F582DB84-97F1-4B0E-A305-4AFEAD83BAE0}"/>
            </a:ext>
          </a:extLst>
        </xdr:cNvPr>
        <xdr:cNvCxnSpPr/>
      </xdr:nvCxnSpPr>
      <xdr:spPr>
        <a:xfrm>
          <a:off x="15481300" y="101873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159838</xdr:rowOff>
    </xdr:from>
    <xdr:to>
      <xdr:col>76</xdr:col>
      <xdr:colOff>165100</xdr:colOff>
      <xdr:row>59</xdr:row>
      <xdr:rowOff>89988</xdr:rowOff>
    </xdr:to>
    <xdr:sp macro="" textlink="">
      <xdr:nvSpPr>
        <xdr:cNvPr id="622" name="楕円 621">
          <a:extLst>
            <a:ext uri="{FF2B5EF4-FFF2-40B4-BE49-F238E27FC236}">
              <a16:creationId xmlns:a16="http://schemas.microsoft.com/office/drawing/2014/main" xmlns="" id="{19B247D8-412F-414C-B79D-0FCC4C64882F}"/>
            </a:ext>
          </a:extLst>
        </xdr:cNvPr>
        <xdr:cNvSpPr/>
      </xdr:nvSpPr>
      <xdr:spPr>
        <a:xfrm>
          <a:off x="14541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39188</xdr:rowOff>
    </xdr:from>
    <xdr:to>
      <xdr:col>81</xdr:col>
      <xdr:colOff>50800</xdr:colOff>
      <xdr:row>59</xdr:row>
      <xdr:rowOff>71846</xdr:rowOff>
    </xdr:to>
    <xdr:cxnSp macro="">
      <xdr:nvCxnSpPr>
        <xdr:cNvPr id="623" name="直線コネクタ 622">
          <a:extLst>
            <a:ext uri="{FF2B5EF4-FFF2-40B4-BE49-F238E27FC236}">
              <a16:creationId xmlns:a16="http://schemas.microsoft.com/office/drawing/2014/main" xmlns="" id="{2519F4AE-020A-4E59-A639-AA15DFFC9737}"/>
            </a:ext>
          </a:extLst>
        </xdr:cNvPr>
        <xdr:cNvCxnSpPr/>
      </xdr:nvCxnSpPr>
      <xdr:spPr>
        <a:xfrm>
          <a:off x="14592300" y="101547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127181</xdr:rowOff>
    </xdr:from>
    <xdr:to>
      <xdr:col>72</xdr:col>
      <xdr:colOff>38100</xdr:colOff>
      <xdr:row>59</xdr:row>
      <xdr:rowOff>57331</xdr:rowOff>
    </xdr:to>
    <xdr:sp macro="" textlink="">
      <xdr:nvSpPr>
        <xdr:cNvPr id="624" name="楕円 623">
          <a:extLst>
            <a:ext uri="{FF2B5EF4-FFF2-40B4-BE49-F238E27FC236}">
              <a16:creationId xmlns:a16="http://schemas.microsoft.com/office/drawing/2014/main" xmlns="" id="{1B05DAFC-4DC0-4D7F-86D3-699E1E64A7F6}"/>
            </a:ext>
          </a:extLst>
        </xdr:cNvPr>
        <xdr:cNvSpPr/>
      </xdr:nvSpPr>
      <xdr:spPr>
        <a:xfrm>
          <a:off x="13652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xdr:rowOff>
    </xdr:from>
    <xdr:to>
      <xdr:col>76</xdr:col>
      <xdr:colOff>114300</xdr:colOff>
      <xdr:row>59</xdr:row>
      <xdr:rowOff>39188</xdr:rowOff>
    </xdr:to>
    <xdr:cxnSp macro="">
      <xdr:nvCxnSpPr>
        <xdr:cNvPr id="625" name="直線コネクタ 624">
          <a:extLst>
            <a:ext uri="{FF2B5EF4-FFF2-40B4-BE49-F238E27FC236}">
              <a16:creationId xmlns:a16="http://schemas.microsoft.com/office/drawing/2014/main" xmlns="" id="{C52E503E-866A-457F-B73B-0302CCD6090C}"/>
            </a:ext>
          </a:extLst>
        </xdr:cNvPr>
        <xdr:cNvCxnSpPr/>
      </xdr:nvCxnSpPr>
      <xdr:spPr>
        <a:xfrm>
          <a:off x="13703300" y="101220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xmlns="" id="{EA3412B5-6936-4A1D-8B56-CB6963751FD2}"/>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xmlns="" id="{E980EE70-736A-436A-846B-9E77238F41C3}"/>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xmlns="" id="{12AD8C04-6390-45F9-AA8F-71F9975E5D78}"/>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xmlns="" id="{A7991FC6-1044-4FA0-9E94-16B09E685E65}"/>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xmlns="" id="{95CF4D70-7EF6-4AA8-AB17-3384752BB8DE}"/>
            </a:ext>
          </a:extLst>
        </xdr:cNvPr>
        <xdr:cNvSpPr txBox="1"/>
      </xdr:nvSpPr>
      <xdr:spPr>
        <a:xfrm>
          <a:off x="15266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106515</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xmlns="" id="{4861874F-A67E-4EAB-8B15-94C36DC81FE0}"/>
            </a:ext>
          </a:extLst>
        </xdr:cNvPr>
        <xdr:cNvSpPr txBox="1"/>
      </xdr:nvSpPr>
      <xdr:spPr>
        <a:xfrm>
          <a:off x="14389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73858</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xmlns="" id="{77E9E94B-A71D-4381-830F-52F00669E9F4}"/>
            </a:ext>
          </a:extLst>
        </xdr:cNvPr>
        <xdr:cNvSpPr txBox="1"/>
      </xdr:nvSpPr>
      <xdr:spPr>
        <a:xfrm>
          <a:off x="13500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xmlns="" id="{FF60992E-5785-489C-832E-E2D267B277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xmlns="" id="{70095512-F935-4ECA-B49D-20166709BE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xmlns="" id="{98782A04-1128-4875-99C4-0E74813DF3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xmlns="" id="{F219DCB9-C002-4B05-AA67-BF501E8248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xmlns="" id="{4B6E4B2E-FD57-4076-BC07-46FF6AD83F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xmlns="" id="{BA929403-46F2-4A54-8297-64C21B2ABB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xmlns="" id="{A999DA32-5BC2-4D70-82B4-ADD4EC5040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xmlns="" id="{A68D0B4D-EDD4-4A84-BA1D-D10ED6D7D7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xmlns="" id="{20567010-BF16-416E-BD9E-E480C212C6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xmlns="" id="{68CC4190-7EA0-411C-8B9C-E6AB352412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a:extLst>
            <a:ext uri="{FF2B5EF4-FFF2-40B4-BE49-F238E27FC236}">
              <a16:creationId xmlns:a16="http://schemas.microsoft.com/office/drawing/2014/main" xmlns="" id="{A6AC5239-FA7A-40B0-B704-4212324863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a:extLst>
            <a:ext uri="{FF2B5EF4-FFF2-40B4-BE49-F238E27FC236}">
              <a16:creationId xmlns:a16="http://schemas.microsoft.com/office/drawing/2014/main" xmlns="" id="{55BA998A-8003-4B33-A6EE-29F8EB9549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a:extLst>
            <a:ext uri="{FF2B5EF4-FFF2-40B4-BE49-F238E27FC236}">
              <a16:creationId xmlns:a16="http://schemas.microsoft.com/office/drawing/2014/main" xmlns="" id="{AFC69CD9-33E0-4C1A-9C1E-748FE002277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a:extLst>
            <a:ext uri="{FF2B5EF4-FFF2-40B4-BE49-F238E27FC236}">
              <a16:creationId xmlns:a16="http://schemas.microsoft.com/office/drawing/2014/main" xmlns="" id="{FF9ABBE9-0041-49F0-AF34-18ADE552BF1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a:extLst>
            <a:ext uri="{FF2B5EF4-FFF2-40B4-BE49-F238E27FC236}">
              <a16:creationId xmlns:a16="http://schemas.microsoft.com/office/drawing/2014/main" xmlns="" id="{400A20EB-E4CF-452B-A06E-3BEDF13A99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a:extLst>
            <a:ext uri="{FF2B5EF4-FFF2-40B4-BE49-F238E27FC236}">
              <a16:creationId xmlns:a16="http://schemas.microsoft.com/office/drawing/2014/main" xmlns="" id="{02E4D025-884D-44AD-82A3-8EEC4C7B5C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a:extLst>
            <a:ext uri="{FF2B5EF4-FFF2-40B4-BE49-F238E27FC236}">
              <a16:creationId xmlns:a16="http://schemas.microsoft.com/office/drawing/2014/main" xmlns="" id="{C632CD75-29A9-447A-B373-20A3DF901AC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a:extLst>
            <a:ext uri="{FF2B5EF4-FFF2-40B4-BE49-F238E27FC236}">
              <a16:creationId xmlns:a16="http://schemas.microsoft.com/office/drawing/2014/main" xmlns="" id="{E3CC40F2-F442-4A6C-946D-0DD0E9C6D1E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a:extLst>
            <a:ext uri="{FF2B5EF4-FFF2-40B4-BE49-F238E27FC236}">
              <a16:creationId xmlns:a16="http://schemas.microsoft.com/office/drawing/2014/main" xmlns="" id="{C1446249-2FB8-41F4-8010-9BAD1E9C91B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a:extLst>
            <a:ext uri="{FF2B5EF4-FFF2-40B4-BE49-F238E27FC236}">
              <a16:creationId xmlns:a16="http://schemas.microsoft.com/office/drawing/2014/main" xmlns="" id="{8B273165-A21C-4FFB-B1AC-9A0D06299C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xmlns="" id="{880E6CF9-1344-45BD-BD97-C6FAAB93D0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a:extLst>
            <a:ext uri="{FF2B5EF4-FFF2-40B4-BE49-F238E27FC236}">
              <a16:creationId xmlns:a16="http://schemas.microsoft.com/office/drawing/2014/main" xmlns="" id="{BE1E5367-254B-4651-8065-265F067193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a:extLst>
            <a:ext uri="{FF2B5EF4-FFF2-40B4-BE49-F238E27FC236}">
              <a16:creationId xmlns:a16="http://schemas.microsoft.com/office/drawing/2014/main" xmlns="" id="{F411B4DA-738A-4AC2-81AB-2E462F2887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56" name="直線コネクタ 655">
          <a:extLst>
            <a:ext uri="{FF2B5EF4-FFF2-40B4-BE49-F238E27FC236}">
              <a16:creationId xmlns:a16="http://schemas.microsoft.com/office/drawing/2014/main" xmlns="" id="{15695332-503A-44D3-99C7-5EA331DA9F88}"/>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7" name="【保健センター・保健所】&#10;一人当たり面積最小値テキスト">
          <a:extLst>
            <a:ext uri="{FF2B5EF4-FFF2-40B4-BE49-F238E27FC236}">
              <a16:creationId xmlns:a16="http://schemas.microsoft.com/office/drawing/2014/main" xmlns="" id="{71860144-B950-4BCF-A807-DE3F5A6E27BE}"/>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58" name="直線コネクタ 657">
          <a:extLst>
            <a:ext uri="{FF2B5EF4-FFF2-40B4-BE49-F238E27FC236}">
              <a16:creationId xmlns:a16="http://schemas.microsoft.com/office/drawing/2014/main" xmlns="" id="{64E57117-2488-43FA-A2FF-68D2037E31CA}"/>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59" name="【保健センター・保健所】&#10;一人当たり面積最大値テキスト">
          <a:extLst>
            <a:ext uri="{FF2B5EF4-FFF2-40B4-BE49-F238E27FC236}">
              <a16:creationId xmlns:a16="http://schemas.microsoft.com/office/drawing/2014/main" xmlns="" id="{D34D9494-B6F3-4B6F-9342-C7DDB12060C5}"/>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60" name="直線コネクタ 659">
          <a:extLst>
            <a:ext uri="{FF2B5EF4-FFF2-40B4-BE49-F238E27FC236}">
              <a16:creationId xmlns:a16="http://schemas.microsoft.com/office/drawing/2014/main" xmlns="" id="{F4196422-C288-4B43-98B7-AEDFECAC174B}"/>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61" name="【保健センター・保健所】&#10;一人当たり面積平均値テキスト">
          <a:extLst>
            <a:ext uri="{FF2B5EF4-FFF2-40B4-BE49-F238E27FC236}">
              <a16:creationId xmlns:a16="http://schemas.microsoft.com/office/drawing/2014/main" xmlns="" id="{74B7420C-4275-45EA-B854-F7E1B0A1B98C}"/>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62" name="フローチャート: 判断 661">
          <a:extLst>
            <a:ext uri="{FF2B5EF4-FFF2-40B4-BE49-F238E27FC236}">
              <a16:creationId xmlns:a16="http://schemas.microsoft.com/office/drawing/2014/main" xmlns="" id="{42401F76-F4C1-4B39-9ED9-79F51B80D6D7}"/>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63" name="フローチャート: 判断 662">
          <a:extLst>
            <a:ext uri="{FF2B5EF4-FFF2-40B4-BE49-F238E27FC236}">
              <a16:creationId xmlns:a16="http://schemas.microsoft.com/office/drawing/2014/main" xmlns="" id="{AB47816A-C159-46D6-AD2B-B2B3E5CC7129}"/>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64" name="フローチャート: 判断 663">
          <a:extLst>
            <a:ext uri="{FF2B5EF4-FFF2-40B4-BE49-F238E27FC236}">
              <a16:creationId xmlns:a16="http://schemas.microsoft.com/office/drawing/2014/main" xmlns="" id="{8A68413A-EBCB-4696-8E94-8E88D42E9C1E}"/>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65" name="フローチャート: 判断 664">
          <a:extLst>
            <a:ext uri="{FF2B5EF4-FFF2-40B4-BE49-F238E27FC236}">
              <a16:creationId xmlns:a16="http://schemas.microsoft.com/office/drawing/2014/main" xmlns="" id="{F0F3EC70-3675-4234-B9ED-AC3D0F214BE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66" name="フローチャート: 判断 665">
          <a:extLst>
            <a:ext uri="{FF2B5EF4-FFF2-40B4-BE49-F238E27FC236}">
              <a16:creationId xmlns:a16="http://schemas.microsoft.com/office/drawing/2014/main" xmlns="" id="{B9D4C983-F04E-4389-BECD-30DEE1ECB7C3}"/>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xmlns="" id="{12EB21A4-3970-4E74-AE8E-DF23CA49F2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xmlns="" id="{DCD1A23F-4DB8-4475-AFE4-0FCE4FBC09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xmlns="" id="{0B773FC4-1C0D-4B96-8F38-FE8027115B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xmlns="" id="{E7EA8BA4-DFDC-4E60-951F-3371EFBF02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xmlns="" id="{2E6DBAB0-D083-452E-B86A-CFED756259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72" name="楕円 671">
          <a:extLst>
            <a:ext uri="{FF2B5EF4-FFF2-40B4-BE49-F238E27FC236}">
              <a16:creationId xmlns:a16="http://schemas.microsoft.com/office/drawing/2014/main" xmlns="" id="{05D7F5F9-4950-4A49-8F65-6EB16CA7CCD3}"/>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673" name="【保健センター・保健所】&#10;一人当たり面積該当値テキスト">
          <a:extLst>
            <a:ext uri="{FF2B5EF4-FFF2-40B4-BE49-F238E27FC236}">
              <a16:creationId xmlns:a16="http://schemas.microsoft.com/office/drawing/2014/main" xmlns="" id="{D05C7F7C-8D3F-42BB-BC70-3A29BF9F5EDC}"/>
            </a:ext>
          </a:extLst>
        </xdr:cNvPr>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74" name="楕円 673">
          <a:extLst>
            <a:ext uri="{FF2B5EF4-FFF2-40B4-BE49-F238E27FC236}">
              <a16:creationId xmlns:a16="http://schemas.microsoft.com/office/drawing/2014/main" xmlns="" id="{1E5F9BD7-84D0-4B58-A3C1-05FDD86BD526}"/>
            </a:ext>
          </a:extLst>
        </xdr:cNvPr>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675" name="直線コネクタ 674">
          <a:extLst>
            <a:ext uri="{FF2B5EF4-FFF2-40B4-BE49-F238E27FC236}">
              <a16:creationId xmlns:a16="http://schemas.microsoft.com/office/drawing/2014/main" xmlns="" id="{9A5AADB4-C494-46DD-8299-7FC67372A422}"/>
            </a:ext>
          </a:extLst>
        </xdr:cNvPr>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76" name="楕円 675">
          <a:extLst>
            <a:ext uri="{FF2B5EF4-FFF2-40B4-BE49-F238E27FC236}">
              <a16:creationId xmlns:a16="http://schemas.microsoft.com/office/drawing/2014/main" xmlns="" id="{D03F88E0-EAAF-4C44-8589-4D45BAC68CEE}"/>
            </a:ext>
          </a:extLst>
        </xdr:cNvPr>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26670</xdr:rowOff>
    </xdr:to>
    <xdr:cxnSp macro="">
      <xdr:nvCxnSpPr>
        <xdr:cNvPr id="677" name="直線コネクタ 676">
          <a:extLst>
            <a:ext uri="{FF2B5EF4-FFF2-40B4-BE49-F238E27FC236}">
              <a16:creationId xmlns:a16="http://schemas.microsoft.com/office/drawing/2014/main" xmlns="" id="{CACA6B3A-61FE-4983-929A-F03BC57E375E}"/>
            </a:ext>
          </a:extLst>
        </xdr:cNvPr>
        <xdr:cNvCxnSpPr/>
      </xdr:nvCxnSpPr>
      <xdr:spPr>
        <a:xfrm>
          <a:off x="20434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78" name="楕円 677">
          <a:extLst>
            <a:ext uri="{FF2B5EF4-FFF2-40B4-BE49-F238E27FC236}">
              <a16:creationId xmlns:a16="http://schemas.microsoft.com/office/drawing/2014/main" xmlns="" id="{DA83A458-AF4D-4503-B557-99CA72EAF706}"/>
            </a:ext>
          </a:extLst>
        </xdr:cNvPr>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679" name="直線コネクタ 678">
          <a:extLst>
            <a:ext uri="{FF2B5EF4-FFF2-40B4-BE49-F238E27FC236}">
              <a16:creationId xmlns:a16="http://schemas.microsoft.com/office/drawing/2014/main" xmlns="" id="{08B5012F-1CE2-4048-9884-396259C3850E}"/>
            </a:ext>
          </a:extLst>
        </xdr:cNvPr>
        <xdr:cNvCxnSpPr/>
      </xdr:nvCxnSpPr>
      <xdr:spPr>
        <a:xfrm flipV="1">
          <a:off x="19545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80" name="n_1aveValue【保健センター・保健所】&#10;一人当たり面積">
          <a:extLst>
            <a:ext uri="{FF2B5EF4-FFF2-40B4-BE49-F238E27FC236}">
              <a16:creationId xmlns:a16="http://schemas.microsoft.com/office/drawing/2014/main" xmlns="" id="{29ABA420-EF7B-4C80-B091-394A13512B57}"/>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81" name="n_2aveValue【保健センター・保健所】&#10;一人当たり面積">
          <a:extLst>
            <a:ext uri="{FF2B5EF4-FFF2-40B4-BE49-F238E27FC236}">
              <a16:creationId xmlns:a16="http://schemas.microsoft.com/office/drawing/2014/main" xmlns="" id="{0783AB3A-562C-4DEB-88F3-9F9BFECAA19E}"/>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82" name="n_3aveValue【保健センター・保健所】&#10;一人当たり面積">
          <a:extLst>
            <a:ext uri="{FF2B5EF4-FFF2-40B4-BE49-F238E27FC236}">
              <a16:creationId xmlns:a16="http://schemas.microsoft.com/office/drawing/2014/main" xmlns="" id="{8E1B00FC-A752-4A4D-BAF2-9AAD0DFF727A}"/>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83" name="n_4aveValue【保健センター・保健所】&#10;一人当たり面積">
          <a:extLst>
            <a:ext uri="{FF2B5EF4-FFF2-40B4-BE49-F238E27FC236}">
              <a16:creationId xmlns:a16="http://schemas.microsoft.com/office/drawing/2014/main" xmlns="" id="{D2126A9F-5D3D-4E05-ADE1-BC57A2433131}"/>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93997</xdr:rowOff>
    </xdr:from>
    <xdr:ext cx="469744" cy="259045"/>
    <xdr:sp macro="" textlink="">
      <xdr:nvSpPr>
        <xdr:cNvPr id="684" name="n_1mainValue【保健センター・保健所】&#10;一人当たり面積">
          <a:extLst>
            <a:ext uri="{FF2B5EF4-FFF2-40B4-BE49-F238E27FC236}">
              <a16:creationId xmlns:a16="http://schemas.microsoft.com/office/drawing/2014/main" xmlns="" id="{F349FB93-D0C1-4497-A872-5698483CAE49}"/>
            </a:ext>
          </a:extLst>
        </xdr:cNvPr>
        <xdr:cNvSpPr txBox="1"/>
      </xdr:nvSpPr>
      <xdr:spPr>
        <a:xfrm>
          <a:off x="21075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93997</xdr:rowOff>
    </xdr:from>
    <xdr:ext cx="469744" cy="259045"/>
    <xdr:sp macro="" textlink="">
      <xdr:nvSpPr>
        <xdr:cNvPr id="685" name="n_2mainValue【保健センター・保健所】&#10;一人当たり面積">
          <a:extLst>
            <a:ext uri="{FF2B5EF4-FFF2-40B4-BE49-F238E27FC236}">
              <a16:creationId xmlns:a16="http://schemas.microsoft.com/office/drawing/2014/main" xmlns="" id="{08AB0502-17BE-4675-B5F4-4E1C22A00110}"/>
            </a:ext>
          </a:extLst>
        </xdr:cNvPr>
        <xdr:cNvSpPr txBox="1"/>
      </xdr:nvSpPr>
      <xdr:spPr>
        <a:xfrm>
          <a:off x="20199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97807</xdr:rowOff>
    </xdr:from>
    <xdr:ext cx="469744" cy="259045"/>
    <xdr:sp macro="" textlink="">
      <xdr:nvSpPr>
        <xdr:cNvPr id="686" name="n_3mainValue【保健センター・保健所】&#10;一人当たり面積">
          <a:extLst>
            <a:ext uri="{FF2B5EF4-FFF2-40B4-BE49-F238E27FC236}">
              <a16:creationId xmlns:a16="http://schemas.microsoft.com/office/drawing/2014/main" xmlns="" id="{07D74907-15B8-4218-BFF6-52DD9D88A0FC}"/>
            </a:ext>
          </a:extLst>
        </xdr:cNvPr>
        <xdr:cNvSpPr txBox="1"/>
      </xdr:nvSpPr>
      <xdr:spPr>
        <a:xfrm>
          <a:off x="19310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xmlns="" id="{327A9DB1-993E-41D6-9DB8-D76634AE2A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xmlns="" id="{A70BFE99-B716-450A-B2D1-23EDA6AA39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xmlns="" id="{825A1C50-69E8-4F0F-BF93-4DD8AE7F59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xmlns="" id="{D2C52E1D-E941-4A8F-A419-B2E424281C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xmlns="" id="{71E7943F-CA1D-4FE3-B03B-02B3D6420F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xmlns="" id="{C64F7831-9342-46B3-9F3E-D428C3936C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xmlns="" id="{DF51C16C-C707-46AC-919A-8BEE441369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xmlns="" id="{CAE0AAAD-6DF8-4CC7-B664-985BECE7CB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xmlns="" id="{85B771B9-0E65-4C61-99BE-F3DDD5C9AAD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xmlns="" id="{560FFFA2-562F-4662-A14B-17245E4DD8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xmlns="" id="{E46DAF9C-0527-4441-9230-1AADA16B54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8" name="直線コネクタ 697">
          <a:extLst>
            <a:ext uri="{FF2B5EF4-FFF2-40B4-BE49-F238E27FC236}">
              <a16:creationId xmlns:a16="http://schemas.microsoft.com/office/drawing/2014/main" xmlns="" id="{C50F363D-9445-474C-B5B1-E34E31A4CED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xmlns="" id="{69B84FBD-F3B8-4F8D-AE75-44DD54B38F0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0" name="直線コネクタ 699">
          <a:extLst>
            <a:ext uri="{FF2B5EF4-FFF2-40B4-BE49-F238E27FC236}">
              <a16:creationId xmlns:a16="http://schemas.microsoft.com/office/drawing/2014/main" xmlns="" id="{CB5213D1-8EBD-4492-A3C8-CA287BF2B0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1" name="テキスト ボックス 700">
          <a:extLst>
            <a:ext uri="{FF2B5EF4-FFF2-40B4-BE49-F238E27FC236}">
              <a16:creationId xmlns:a16="http://schemas.microsoft.com/office/drawing/2014/main" xmlns="" id="{67FBD232-32C6-4EAF-ACB6-A9F4C7576CF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2" name="直線コネクタ 701">
          <a:extLst>
            <a:ext uri="{FF2B5EF4-FFF2-40B4-BE49-F238E27FC236}">
              <a16:creationId xmlns:a16="http://schemas.microsoft.com/office/drawing/2014/main" xmlns="" id="{16B204F6-B5F6-4134-853F-611D3296859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3" name="テキスト ボックス 702">
          <a:extLst>
            <a:ext uri="{FF2B5EF4-FFF2-40B4-BE49-F238E27FC236}">
              <a16:creationId xmlns:a16="http://schemas.microsoft.com/office/drawing/2014/main" xmlns="" id="{F797DB8E-BD36-49A6-A32B-95CC8AA428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4" name="直線コネクタ 703">
          <a:extLst>
            <a:ext uri="{FF2B5EF4-FFF2-40B4-BE49-F238E27FC236}">
              <a16:creationId xmlns:a16="http://schemas.microsoft.com/office/drawing/2014/main" xmlns="" id="{A046941E-AC7C-4C9E-9CA5-B4AF8B30AEF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5" name="テキスト ボックス 704">
          <a:extLst>
            <a:ext uri="{FF2B5EF4-FFF2-40B4-BE49-F238E27FC236}">
              <a16:creationId xmlns:a16="http://schemas.microsoft.com/office/drawing/2014/main" xmlns="" id="{9F870EE1-1FF4-480F-B992-80E3858A411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6" name="直線コネクタ 705">
          <a:extLst>
            <a:ext uri="{FF2B5EF4-FFF2-40B4-BE49-F238E27FC236}">
              <a16:creationId xmlns:a16="http://schemas.microsoft.com/office/drawing/2014/main" xmlns="" id="{D11460C6-936F-496D-85A2-171D09A9F60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7" name="テキスト ボックス 706">
          <a:extLst>
            <a:ext uri="{FF2B5EF4-FFF2-40B4-BE49-F238E27FC236}">
              <a16:creationId xmlns:a16="http://schemas.microsoft.com/office/drawing/2014/main" xmlns="" id="{C21B085D-86D2-47C4-AC8C-5DAB63D8C3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xmlns="" id="{BED4A2FB-72D3-4AC6-99FB-2F794A20A2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xmlns="" id="{0B3388C5-2F66-4182-8A0D-4BDB962B22E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xmlns="" id="{B29638D1-BAF5-4E73-8801-2979C7F33A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11" name="直線コネクタ 710">
          <a:extLst>
            <a:ext uri="{FF2B5EF4-FFF2-40B4-BE49-F238E27FC236}">
              <a16:creationId xmlns:a16="http://schemas.microsoft.com/office/drawing/2014/main" xmlns="" id="{548E21F0-2B1E-45C9-9D9A-84D50F81AAB5}"/>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12" name="【消防施設】&#10;有形固定資産減価償却率最小値テキスト">
          <a:extLst>
            <a:ext uri="{FF2B5EF4-FFF2-40B4-BE49-F238E27FC236}">
              <a16:creationId xmlns:a16="http://schemas.microsoft.com/office/drawing/2014/main" xmlns="" id="{4BB2CD56-36CF-411D-BECD-1645956A34F7}"/>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13" name="直線コネクタ 712">
          <a:extLst>
            <a:ext uri="{FF2B5EF4-FFF2-40B4-BE49-F238E27FC236}">
              <a16:creationId xmlns:a16="http://schemas.microsoft.com/office/drawing/2014/main" xmlns="" id="{CDB66504-E212-4633-9D76-157736291EA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14" name="【消防施設】&#10;有形固定資産減価償却率最大値テキスト">
          <a:extLst>
            <a:ext uri="{FF2B5EF4-FFF2-40B4-BE49-F238E27FC236}">
              <a16:creationId xmlns:a16="http://schemas.microsoft.com/office/drawing/2014/main" xmlns="" id="{F8F3D7DD-2795-4B44-B09A-BB0FC21D9A6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15" name="直線コネクタ 714">
          <a:extLst>
            <a:ext uri="{FF2B5EF4-FFF2-40B4-BE49-F238E27FC236}">
              <a16:creationId xmlns:a16="http://schemas.microsoft.com/office/drawing/2014/main" xmlns="" id="{AE2D90FD-5E65-45FE-8766-3CDDFA82AAB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16" name="【消防施設】&#10;有形固定資産減価償却率平均値テキスト">
          <a:extLst>
            <a:ext uri="{FF2B5EF4-FFF2-40B4-BE49-F238E27FC236}">
              <a16:creationId xmlns:a16="http://schemas.microsoft.com/office/drawing/2014/main" xmlns="" id="{C6651748-F022-48BE-B854-882FD905999A}"/>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17" name="フローチャート: 判断 716">
          <a:extLst>
            <a:ext uri="{FF2B5EF4-FFF2-40B4-BE49-F238E27FC236}">
              <a16:creationId xmlns:a16="http://schemas.microsoft.com/office/drawing/2014/main" xmlns="" id="{3034FACE-E9B2-406B-A05E-9176F102274F}"/>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18" name="フローチャート: 判断 717">
          <a:extLst>
            <a:ext uri="{FF2B5EF4-FFF2-40B4-BE49-F238E27FC236}">
              <a16:creationId xmlns:a16="http://schemas.microsoft.com/office/drawing/2014/main" xmlns="" id="{BA052B6E-83CB-4E1C-9CED-233B2CB82E9B}"/>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19" name="フローチャート: 判断 718">
          <a:extLst>
            <a:ext uri="{FF2B5EF4-FFF2-40B4-BE49-F238E27FC236}">
              <a16:creationId xmlns:a16="http://schemas.microsoft.com/office/drawing/2014/main" xmlns="" id="{8F86C190-8C79-408B-B3F8-639A1099064E}"/>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20" name="フローチャート: 判断 719">
          <a:extLst>
            <a:ext uri="{FF2B5EF4-FFF2-40B4-BE49-F238E27FC236}">
              <a16:creationId xmlns:a16="http://schemas.microsoft.com/office/drawing/2014/main" xmlns="" id="{99353821-4DA5-4C77-BC09-E502AE2AC3DA}"/>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21" name="フローチャート: 判断 720">
          <a:extLst>
            <a:ext uri="{FF2B5EF4-FFF2-40B4-BE49-F238E27FC236}">
              <a16:creationId xmlns:a16="http://schemas.microsoft.com/office/drawing/2014/main" xmlns="" id="{D15BAB3A-5CFA-4008-A948-6389A5320B41}"/>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F3491F20-71B9-45F7-81BE-B36CADD4AD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AC3C7CA4-8092-4406-ABA2-DEF3799AA8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0CC6DE74-B3FA-4A71-860C-17BFE52E51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C0DBD1EA-6419-4963-AE56-64795EF6DF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6CA165BF-470C-4873-9572-24071B9940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31114</xdr:rowOff>
    </xdr:from>
    <xdr:to>
      <xdr:col>85</xdr:col>
      <xdr:colOff>177800</xdr:colOff>
      <xdr:row>85</xdr:row>
      <xdr:rowOff>132714</xdr:rowOff>
    </xdr:to>
    <xdr:sp macro="" textlink="">
      <xdr:nvSpPr>
        <xdr:cNvPr id="727" name="楕円 726">
          <a:extLst>
            <a:ext uri="{FF2B5EF4-FFF2-40B4-BE49-F238E27FC236}">
              <a16:creationId xmlns:a16="http://schemas.microsoft.com/office/drawing/2014/main" xmlns="" id="{27ED5F87-24BA-402D-A3A1-E6BB7FA2CD8A}"/>
            </a:ext>
          </a:extLst>
        </xdr:cNvPr>
        <xdr:cNvSpPr/>
      </xdr:nvSpPr>
      <xdr:spPr>
        <a:xfrm>
          <a:off x="16268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117491</xdr:rowOff>
    </xdr:from>
    <xdr:ext cx="405111" cy="259045"/>
    <xdr:sp macro="" textlink="">
      <xdr:nvSpPr>
        <xdr:cNvPr id="728" name="【消防施設】&#10;有形固定資産減価償却率該当値テキスト">
          <a:extLst>
            <a:ext uri="{FF2B5EF4-FFF2-40B4-BE49-F238E27FC236}">
              <a16:creationId xmlns:a16="http://schemas.microsoft.com/office/drawing/2014/main" xmlns="" id="{46D1C7F5-AA2C-4176-B6DF-286FC1A06A46}"/>
            </a:ext>
          </a:extLst>
        </xdr:cNvPr>
        <xdr:cNvSpPr txBox="1"/>
      </xdr:nvSpPr>
      <xdr:spPr>
        <a:xfrm>
          <a:off x="16357600" y="145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154939</xdr:rowOff>
    </xdr:from>
    <xdr:to>
      <xdr:col>81</xdr:col>
      <xdr:colOff>101600</xdr:colOff>
      <xdr:row>85</xdr:row>
      <xdr:rowOff>85089</xdr:rowOff>
    </xdr:to>
    <xdr:sp macro="" textlink="">
      <xdr:nvSpPr>
        <xdr:cNvPr id="729" name="楕円 728">
          <a:extLst>
            <a:ext uri="{FF2B5EF4-FFF2-40B4-BE49-F238E27FC236}">
              <a16:creationId xmlns:a16="http://schemas.microsoft.com/office/drawing/2014/main" xmlns="" id="{5A4CEA65-E3C3-4FFB-8081-6A6A397131BE}"/>
            </a:ext>
          </a:extLst>
        </xdr:cNvPr>
        <xdr:cNvSpPr/>
      </xdr:nvSpPr>
      <xdr:spPr>
        <a:xfrm>
          <a:off x="15430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34289</xdr:rowOff>
    </xdr:from>
    <xdr:to>
      <xdr:col>85</xdr:col>
      <xdr:colOff>127000</xdr:colOff>
      <xdr:row>85</xdr:row>
      <xdr:rowOff>81914</xdr:rowOff>
    </xdr:to>
    <xdr:cxnSp macro="">
      <xdr:nvCxnSpPr>
        <xdr:cNvPr id="730" name="直線コネクタ 729">
          <a:extLst>
            <a:ext uri="{FF2B5EF4-FFF2-40B4-BE49-F238E27FC236}">
              <a16:creationId xmlns:a16="http://schemas.microsoft.com/office/drawing/2014/main" xmlns="" id="{B4F77033-7223-4E2A-882D-67E1EC942E9D}"/>
            </a:ext>
          </a:extLst>
        </xdr:cNvPr>
        <xdr:cNvCxnSpPr/>
      </xdr:nvCxnSpPr>
      <xdr:spPr>
        <a:xfrm>
          <a:off x="15481300" y="146075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107314</xdr:rowOff>
    </xdr:from>
    <xdr:to>
      <xdr:col>76</xdr:col>
      <xdr:colOff>165100</xdr:colOff>
      <xdr:row>85</xdr:row>
      <xdr:rowOff>37464</xdr:rowOff>
    </xdr:to>
    <xdr:sp macro="" textlink="">
      <xdr:nvSpPr>
        <xdr:cNvPr id="731" name="楕円 730">
          <a:extLst>
            <a:ext uri="{FF2B5EF4-FFF2-40B4-BE49-F238E27FC236}">
              <a16:creationId xmlns:a16="http://schemas.microsoft.com/office/drawing/2014/main" xmlns="" id="{11078887-12B9-40FD-82DA-CD56F3401B8F}"/>
            </a:ext>
          </a:extLst>
        </xdr:cNvPr>
        <xdr:cNvSpPr/>
      </xdr:nvSpPr>
      <xdr:spPr>
        <a:xfrm>
          <a:off x="14541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158114</xdr:rowOff>
    </xdr:from>
    <xdr:to>
      <xdr:col>81</xdr:col>
      <xdr:colOff>50800</xdr:colOff>
      <xdr:row>85</xdr:row>
      <xdr:rowOff>34289</xdr:rowOff>
    </xdr:to>
    <xdr:cxnSp macro="">
      <xdr:nvCxnSpPr>
        <xdr:cNvPr id="732" name="直線コネクタ 731">
          <a:extLst>
            <a:ext uri="{FF2B5EF4-FFF2-40B4-BE49-F238E27FC236}">
              <a16:creationId xmlns:a16="http://schemas.microsoft.com/office/drawing/2014/main" xmlns="" id="{FF63C846-2843-44F7-8372-22248022974E}"/>
            </a:ext>
          </a:extLst>
        </xdr:cNvPr>
        <xdr:cNvCxnSpPr/>
      </xdr:nvCxnSpPr>
      <xdr:spPr>
        <a:xfrm>
          <a:off x="14592300" y="145599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57786</xdr:rowOff>
    </xdr:from>
    <xdr:to>
      <xdr:col>72</xdr:col>
      <xdr:colOff>38100</xdr:colOff>
      <xdr:row>84</xdr:row>
      <xdr:rowOff>159386</xdr:rowOff>
    </xdr:to>
    <xdr:sp macro="" textlink="">
      <xdr:nvSpPr>
        <xdr:cNvPr id="733" name="楕円 732">
          <a:extLst>
            <a:ext uri="{FF2B5EF4-FFF2-40B4-BE49-F238E27FC236}">
              <a16:creationId xmlns:a16="http://schemas.microsoft.com/office/drawing/2014/main" xmlns="" id="{2E56FCE6-AC7E-4360-9E80-0F9C57419BB1}"/>
            </a:ext>
          </a:extLst>
        </xdr:cNvPr>
        <xdr:cNvSpPr/>
      </xdr:nvSpPr>
      <xdr:spPr>
        <a:xfrm>
          <a:off x="13652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108586</xdr:rowOff>
    </xdr:from>
    <xdr:to>
      <xdr:col>76</xdr:col>
      <xdr:colOff>114300</xdr:colOff>
      <xdr:row>84</xdr:row>
      <xdr:rowOff>158114</xdr:rowOff>
    </xdr:to>
    <xdr:cxnSp macro="">
      <xdr:nvCxnSpPr>
        <xdr:cNvPr id="734" name="直線コネクタ 733">
          <a:extLst>
            <a:ext uri="{FF2B5EF4-FFF2-40B4-BE49-F238E27FC236}">
              <a16:creationId xmlns:a16="http://schemas.microsoft.com/office/drawing/2014/main" xmlns="" id="{8F84F847-4129-4B2D-9F29-563699DF63E2}"/>
            </a:ext>
          </a:extLst>
        </xdr:cNvPr>
        <xdr:cNvCxnSpPr/>
      </xdr:nvCxnSpPr>
      <xdr:spPr>
        <a:xfrm>
          <a:off x="13703300" y="145103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35" name="n_1aveValue【消防施設】&#10;有形固定資産減価償却率">
          <a:extLst>
            <a:ext uri="{FF2B5EF4-FFF2-40B4-BE49-F238E27FC236}">
              <a16:creationId xmlns:a16="http://schemas.microsoft.com/office/drawing/2014/main" xmlns="" id="{86838F72-90F3-47E4-BDF8-4FCA8458D824}"/>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36" name="n_2aveValue【消防施設】&#10;有形固定資産減価償却率">
          <a:extLst>
            <a:ext uri="{FF2B5EF4-FFF2-40B4-BE49-F238E27FC236}">
              <a16:creationId xmlns:a16="http://schemas.microsoft.com/office/drawing/2014/main" xmlns="" id="{B40C1F18-FACE-4940-B983-EFB38F8C2EB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37" name="n_3aveValue【消防施設】&#10;有形固定資産減価償却率">
          <a:extLst>
            <a:ext uri="{FF2B5EF4-FFF2-40B4-BE49-F238E27FC236}">
              <a16:creationId xmlns:a16="http://schemas.microsoft.com/office/drawing/2014/main" xmlns="" id="{C4ECDE08-8125-42E9-B9E3-ADECCF94A951}"/>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38" name="n_4aveValue【消防施設】&#10;有形固定資産減価償却率">
          <a:extLst>
            <a:ext uri="{FF2B5EF4-FFF2-40B4-BE49-F238E27FC236}">
              <a16:creationId xmlns:a16="http://schemas.microsoft.com/office/drawing/2014/main" xmlns="" id="{B02E1A71-F412-441E-9AFC-E946FDAA66A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76216</xdr:rowOff>
    </xdr:from>
    <xdr:ext cx="405111" cy="259045"/>
    <xdr:sp macro="" textlink="">
      <xdr:nvSpPr>
        <xdr:cNvPr id="739" name="n_1mainValue【消防施設】&#10;有形固定資産減価償却率">
          <a:extLst>
            <a:ext uri="{FF2B5EF4-FFF2-40B4-BE49-F238E27FC236}">
              <a16:creationId xmlns:a16="http://schemas.microsoft.com/office/drawing/2014/main" xmlns="" id="{001D0A50-1317-417A-A063-EEB6CFA57559}"/>
            </a:ext>
          </a:extLst>
        </xdr:cNvPr>
        <xdr:cNvSpPr txBox="1"/>
      </xdr:nvSpPr>
      <xdr:spPr>
        <a:xfrm>
          <a:off x="152660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28591</xdr:rowOff>
    </xdr:from>
    <xdr:ext cx="405111" cy="259045"/>
    <xdr:sp macro="" textlink="">
      <xdr:nvSpPr>
        <xdr:cNvPr id="740" name="n_2mainValue【消防施設】&#10;有形固定資産減価償却率">
          <a:extLst>
            <a:ext uri="{FF2B5EF4-FFF2-40B4-BE49-F238E27FC236}">
              <a16:creationId xmlns:a16="http://schemas.microsoft.com/office/drawing/2014/main" xmlns="" id="{958251A6-85DB-4C0A-B9F7-E53333729D95}"/>
            </a:ext>
          </a:extLst>
        </xdr:cNvPr>
        <xdr:cNvSpPr txBox="1"/>
      </xdr:nvSpPr>
      <xdr:spPr>
        <a:xfrm>
          <a:off x="14389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150513</xdr:rowOff>
    </xdr:from>
    <xdr:ext cx="405111" cy="259045"/>
    <xdr:sp macro="" textlink="">
      <xdr:nvSpPr>
        <xdr:cNvPr id="741" name="n_3mainValue【消防施設】&#10;有形固定資産減価償却率">
          <a:extLst>
            <a:ext uri="{FF2B5EF4-FFF2-40B4-BE49-F238E27FC236}">
              <a16:creationId xmlns:a16="http://schemas.microsoft.com/office/drawing/2014/main" xmlns="" id="{FD9BDF65-4044-4074-B7ED-6E0812BA4C96}"/>
            </a:ext>
          </a:extLst>
        </xdr:cNvPr>
        <xdr:cNvSpPr txBox="1"/>
      </xdr:nvSpPr>
      <xdr:spPr>
        <a:xfrm>
          <a:off x="13500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xmlns="" id="{E2C850C0-7C50-430B-8E46-2EA8F5D297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xmlns="" id="{9310EC34-01CD-4ECA-AD45-0EE872C576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xmlns="" id="{6A234499-E7FD-4006-BA76-9CDC1F9B16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xmlns="" id="{707D7F8E-B1D4-4BC5-88C8-FFD00855CF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xmlns="" id="{1D234EBD-94A2-4101-9DE5-8885DB7898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xmlns="" id="{4F914E5A-EB5C-41AB-A633-BEDB272A1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xmlns="" id="{045D0002-DEF3-4420-9D8D-C27154CBA0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xmlns="" id="{72940037-2A1E-41BE-90D8-31A2B87507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xmlns="" id="{E9A7CAB0-4728-4375-8EA5-739EA39992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xmlns="" id="{C90ADEB6-96BC-47E7-AE7C-75BECF93EB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2" name="直線コネクタ 751">
          <a:extLst>
            <a:ext uri="{FF2B5EF4-FFF2-40B4-BE49-F238E27FC236}">
              <a16:creationId xmlns:a16="http://schemas.microsoft.com/office/drawing/2014/main" xmlns="" id="{51CB5848-4743-4711-A3E9-1DC56AF087D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3" name="テキスト ボックス 752">
          <a:extLst>
            <a:ext uri="{FF2B5EF4-FFF2-40B4-BE49-F238E27FC236}">
              <a16:creationId xmlns:a16="http://schemas.microsoft.com/office/drawing/2014/main" xmlns="" id="{D064EE65-CE68-472B-A1D4-5ACB33DEAFE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4" name="直線コネクタ 753">
          <a:extLst>
            <a:ext uri="{FF2B5EF4-FFF2-40B4-BE49-F238E27FC236}">
              <a16:creationId xmlns:a16="http://schemas.microsoft.com/office/drawing/2014/main" xmlns="" id="{1CC1D191-213D-4BD6-B78B-0420C667401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5" name="テキスト ボックス 754">
          <a:extLst>
            <a:ext uri="{FF2B5EF4-FFF2-40B4-BE49-F238E27FC236}">
              <a16:creationId xmlns:a16="http://schemas.microsoft.com/office/drawing/2014/main" xmlns="" id="{8679F9DB-3A44-49CC-B20B-2876B24881B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6" name="直線コネクタ 755">
          <a:extLst>
            <a:ext uri="{FF2B5EF4-FFF2-40B4-BE49-F238E27FC236}">
              <a16:creationId xmlns:a16="http://schemas.microsoft.com/office/drawing/2014/main" xmlns="" id="{E7E73C0A-591F-4FDE-8572-3E6FD82A0B5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7" name="テキスト ボックス 756">
          <a:extLst>
            <a:ext uri="{FF2B5EF4-FFF2-40B4-BE49-F238E27FC236}">
              <a16:creationId xmlns:a16="http://schemas.microsoft.com/office/drawing/2014/main" xmlns="" id="{DF8828C4-3A09-4137-9E08-FEE727DFB39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8" name="直線コネクタ 757">
          <a:extLst>
            <a:ext uri="{FF2B5EF4-FFF2-40B4-BE49-F238E27FC236}">
              <a16:creationId xmlns:a16="http://schemas.microsoft.com/office/drawing/2014/main" xmlns="" id="{48522F61-55A2-47D4-B8A7-83D895762B0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9" name="テキスト ボックス 758">
          <a:extLst>
            <a:ext uri="{FF2B5EF4-FFF2-40B4-BE49-F238E27FC236}">
              <a16:creationId xmlns:a16="http://schemas.microsoft.com/office/drawing/2014/main" xmlns="" id="{79500513-C7F8-4DFD-9FBF-B6DC4D42224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0" name="直線コネクタ 759">
          <a:extLst>
            <a:ext uri="{FF2B5EF4-FFF2-40B4-BE49-F238E27FC236}">
              <a16:creationId xmlns:a16="http://schemas.microsoft.com/office/drawing/2014/main" xmlns="" id="{AECCC674-E191-4086-811C-925E93C98E2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1" name="テキスト ボックス 760">
          <a:extLst>
            <a:ext uri="{FF2B5EF4-FFF2-40B4-BE49-F238E27FC236}">
              <a16:creationId xmlns:a16="http://schemas.microsoft.com/office/drawing/2014/main" xmlns="" id="{E3BBC75A-63CD-4A99-8655-8BBA527191C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2" name="直線コネクタ 761">
          <a:extLst>
            <a:ext uri="{FF2B5EF4-FFF2-40B4-BE49-F238E27FC236}">
              <a16:creationId xmlns:a16="http://schemas.microsoft.com/office/drawing/2014/main" xmlns="" id="{55A64824-7DFA-4487-986D-24A68142C5D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3" name="テキスト ボックス 762">
          <a:extLst>
            <a:ext uri="{FF2B5EF4-FFF2-40B4-BE49-F238E27FC236}">
              <a16:creationId xmlns:a16="http://schemas.microsoft.com/office/drawing/2014/main" xmlns="" id="{167CF2A3-B6E7-490B-8F89-E4C3F78743C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xmlns="" id="{D22023EC-21A1-4B29-B8BE-5131D1EB85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xmlns="" id="{56F92E44-76F8-4AD1-A7B7-E91717EC70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xmlns="" id="{81CB6817-C62B-48A4-9D7C-DC37F81E2B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67" name="直線コネクタ 766">
          <a:extLst>
            <a:ext uri="{FF2B5EF4-FFF2-40B4-BE49-F238E27FC236}">
              <a16:creationId xmlns:a16="http://schemas.microsoft.com/office/drawing/2014/main" xmlns="" id="{DD6022BE-125E-4D9E-91AB-DBB1CF1455FD}"/>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68" name="【消防施設】&#10;一人当たり面積最小値テキスト">
          <a:extLst>
            <a:ext uri="{FF2B5EF4-FFF2-40B4-BE49-F238E27FC236}">
              <a16:creationId xmlns:a16="http://schemas.microsoft.com/office/drawing/2014/main" xmlns="" id="{559F2BFA-F04F-4061-8F64-5CE86852546A}"/>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69" name="直線コネクタ 768">
          <a:extLst>
            <a:ext uri="{FF2B5EF4-FFF2-40B4-BE49-F238E27FC236}">
              <a16:creationId xmlns:a16="http://schemas.microsoft.com/office/drawing/2014/main" xmlns="" id="{B3143B8D-384C-4646-B51A-DDAC37AF6BAC}"/>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70" name="【消防施設】&#10;一人当たり面積最大値テキスト">
          <a:extLst>
            <a:ext uri="{FF2B5EF4-FFF2-40B4-BE49-F238E27FC236}">
              <a16:creationId xmlns:a16="http://schemas.microsoft.com/office/drawing/2014/main" xmlns="" id="{A27BEB18-E386-4CDB-A161-AC34EE4CF8DA}"/>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71" name="直線コネクタ 770">
          <a:extLst>
            <a:ext uri="{FF2B5EF4-FFF2-40B4-BE49-F238E27FC236}">
              <a16:creationId xmlns:a16="http://schemas.microsoft.com/office/drawing/2014/main" xmlns="" id="{3CF60E07-BF3E-43D9-88DF-2B1326A14FAC}"/>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72" name="【消防施設】&#10;一人当たり面積平均値テキスト">
          <a:extLst>
            <a:ext uri="{FF2B5EF4-FFF2-40B4-BE49-F238E27FC236}">
              <a16:creationId xmlns:a16="http://schemas.microsoft.com/office/drawing/2014/main" xmlns="" id="{12652A80-BC86-411A-AE28-629AA9BBF0C8}"/>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73" name="フローチャート: 判断 772">
          <a:extLst>
            <a:ext uri="{FF2B5EF4-FFF2-40B4-BE49-F238E27FC236}">
              <a16:creationId xmlns:a16="http://schemas.microsoft.com/office/drawing/2014/main" xmlns="" id="{7F813BE0-8AF5-4FA3-BA5E-18991140B92C}"/>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74" name="フローチャート: 判断 773">
          <a:extLst>
            <a:ext uri="{FF2B5EF4-FFF2-40B4-BE49-F238E27FC236}">
              <a16:creationId xmlns:a16="http://schemas.microsoft.com/office/drawing/2014/main" xmlns="" id="{4BE46532-EA6B-471B-A33D-042D76487B83}"/>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75" name="フローチャート: 判断 774">
          <a:extLst>
            <a:ext uri="{FF2B5EF4-FFF2-40B4-BE49-F238E27FC236}">
              <a16:creationId xmlns:a16="http://schemas.microsoft.com/office/drawing/2014/main" xmlns="" id="{3A0B50B3-6D6A-4E13-94D4-FF1512315EED}"/>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76" name="フローチャート: 判断 775">
          <a:extLst>
            <a:ext uri="{FF2B5EF4-FFF2-40B4-BE49-F238E27FC236}">
              <a16:creationId xmlns:a16="http://schemas.microsoft.com/office/drawing/2014/main" xmlns="" id="{93CE88C4-7B78-41ED-BAF2-9A19EDE2A9B5}"/>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77" name="フローチャート: 判断 776">
          <a:extLst>
            <a:ext uri="{FF2B5EF4-FFF2-40B4-BE49-F238E27FC236}">
              <a16:creationId xmlns:a16="http://schemas.microsoft.com/office/drawing/2014/main" xmlns="" id="{9567AA5F-2B8F-4226-9106-9765CEDB1EA3}"/>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xmlns="" id="{68786392-2237-411F-905A-E09171791B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xmlns="" id="{38F07E48-45C5-4B2F-BA1E-D9AD9041EB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xmlns="" id="{971DB535-FD4C-4AF5-8F68-C8207F1B48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xmlns="" id="{59044DA1-2E0D-4B58-B1ED-608EA3DBCF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xmlns="" id="{E942425C-B9EF-4B63-9606-8FD3D4C4B1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107043</xdr:rowOff>
    </xdr:from>
    <xdr:to>
      <xdr:col>116</xdr:col>
      <xdr:colOff>114300</xdr:colOff>
      <xdr:row>87</xdr:row>
      <xdr:rowOff>37193</xdr:rowOff>
    </xdr:to>
    <xdr:sp macro="" textlink="">
      <xdr:nvSpPr>
        <xdr:cNvPr id="783" name="楕円 782">
          <a:extLst>
            <a:ext uri="{FF2B5EF4-FFF2-40B4-BE49-F238E27FC236}">
              <a16:creationId xmlns:a16="http://schemas.microsoft.com/office/drawing/2014/main" xmlns="" id="{2BEA0278-F0F9-4958-8790-4FE5773A08DD}"/>
            </a:ext>
          </a:extLst>
        </xdr:cNvPr>
        <xdr:cNvSpPr/>
      </xdr:nvSpPr>
      <xdr:spPr>
        <a:xfrm>
          <a:off x="221107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21970</xdr:rowOff>
    </xdr:from>
    <xdr:ext cx="469744" cy="259045"/>
    <xdr:sp macro="" textlink="">
      <xdr:nvSpPr>
        <xdr:cNvPr id="784" name="【消防施設】&#10;一人当たり面積該当値テキスト">
          <a:extLst>
            <a:ext uri="{FF2B5EF4-FFF2-40B4-BE49-F238E27FC236}">
              <a16:creationId xmlns:a16="http://schemas.microsoft.com/office/drawing/2014/main" xmlns="" id="{2B1A97B3-27BB-4306-83F2-CF9AE5B97198}"/>
            </a:ext>
          </a:extLst>
        </xdr:cNvPr>
        <xdr:cNvSpPr txBox="1"/>
      </xdr:nvSpPr>
      <xdr:spPr>
        <a:xfrm>
          <a:off x="22199600" y="147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107043</xdr:rowOff>
    </xdr:from>
    <xdr:to>
      <xdr:col>112</xdr:col>
      <xdr:colOff>38100</xdr:colOff>
      <xdr:row>87</xdr:row>
      <xdr:rowOff>37193</xdr:rowOff>
    </xdr:to>
    <xdr:sp macro="" textlink="">
      <xdr:nvSpPr>
        <xdr:cNvPr id="785" name="楕円 784">
          <a:extLst>
            <a:ext uri="{FF2B5EF4-FFF2-40B4-BE49-F238E27FC236}">
              <a16:creationId xmlns:a16="http://schemas.microsoft.com/office/drawing/2014/main" xmlns="" id="{088C0994-AA7F-40FF-A32C-8A067E3309A7}"/>
            </a:ext>
          </a:extLst>
        </xdr:cNvPr>
        <xdr:cNvSpPr/>
      </xdr:nvSpPr>
      <xdr:spPr>
        <a:xfrm>
          <a:off x="21272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157843</xdr:rowOff>
    </xdr:from>
    <xdr:to>
      <xdr:col>116</xdr:col>
      <xdr:colOff>63500</xdr:colOff>
      <xdr:row>86</xdr:row>
      <xdr:rowOff>157843</xdr:rowOff>
    </xdr:to>
    <xdr:cxnSp macro="">
      <xdr:nvCxnSpPr>
        <xdr:cNvPr id="786" name="直線コネクタ 785">
          <a:extLst>
            <a:ext uri="{FF2B5EF4-FFF2-40B4-BE49-F238E27FC236}">
              <a16:creationId xmlns:a16="http://schemas.microsoft.com/office/drawing/2014/main" xmlns="" id="{4ABC4E5B-363F-4D2A-B839-CFBC9B06E961}"/>
            </a:ext>
          </a:extLst>
        </xdr:cNvPr>
        <xdr:cNvCxnSpPr/>
      </xdr:nvCxnSpPr>
      <xdr:spPr>
        <a:xfrm>
          <a:off x="21323300" y="1490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107043</xdr:rowOff>
    </xdr:from>
    <xdr:to>
      <xdr:col>107</xdr:col>
      <xdr:colOff>101600</xdr:colOff>
      <xdr:row>87</xdr:row>
      <xdr:rowOff>37193</xdr:rowOff>
    </xdr:to>
    <xdr:sp macro="" textlink="">
      <xdr:nvSpPr>
        <xdr:cNvPr id="787" name="楕円 786">
          <a:extLst>
            <a:ext uri="{FF2B5EF4-FFF2-40B4-BE49-F238E27FC236}">
              <a16:creationId xmlns:a16="http://schemas.microsoft.com/office/drawing/2014/main" xmlns="" id="{906F0C64-3C97-47B8-A43D-B7FCBC0C81EA}"/>
            </a:ext>
          </a:extLst>
        </xdr:cNvPr>
        <xdr:cNvSpPr/>
      </xdr:nvSpPr>
      <xdr:spPr>
        <a:xfrm>
          <a:off x="20383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157843</xdr:rowOff>
    </xdr:from>
    <xdr:to>
      <xdr:col>111</xdr:col>
      <xdr:colOff>177800</xdr:colOff>
      <xdr:row>86</xdr:row>
      <xdr:rowOff>157843</xdr:rowOff>
    </xdr:to>
    <xdr:cxnSp macro="">
      <xdr:nvCxnSpPr>
        <xdr:cNvPr id="788" name="直線コネクタ 787">
          <a:extLst>
            <a:ext uri="{FF2B5EF4-FFF2-40B4-BE49-F238E27FC236}">
              <a16:creationId xmlns:a16="http://schemas.microsoft.com/office/drawing/2014/main" xmlns="" id="{F3305464-10C6-417E-BD4B-A59414A740DF}"/>
            </a:ext>
          </a:extLst>
        </xdr:cNvPr>
        <xdr:cNvCxnSpPr/>
      </xdr:nvCxnSpPr>
      <xdr:spPr>
        <a:xfrm>
          <a:off x="20434300" y="1490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107043</xdr:rowOff>
    </xdr:from>
    <xdr:to>
      <xdr:col>102</xdr:col>
      <xdr:colOff>165100</xdr:colOff>
      <xdr:row>87</xdr:row>
      <xdr:rowOff>37193</xdr:rowOff>
    </xdr:to>
    <xdr:sp macro="" textlink="">
      <xdr:nvSpPr>
        <xdr:cNvPr id="789" name="楕円 788">
          <a:extLst>
            <a:ext uri="{FF2B5EF4-FFF2-40B4-BE49-F238E27FC236}">
              <a16:creationId xmlns:a16="http://schemas.microsoft.com/office/drawing/2014/main" xmlns="" id="{431961A2-D733-4A8A-A3CC-A9A0AFA2FF99}"/>
            </a:ext>
          </a:extLst>
        </xdr:cNvPr>
        <xdr:cNvSpPr/>
      </xdr:nvSpPr>
      <xdr:spPr>
        <a:xfrm>
          <a:off x="19494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157843</xdr:rowOff>
    </xdr:from>
    <xdr:to>
      <xdr:col>107</xdr:col>
      <xdr:colOff>50800</xdr:colOff>
      <xdr:row>86</xdr:row>
      <xdr:rowOff>157843</xdr:rowOff>
    </xdr:to>
    <xdr:cxnSp macro="">
      <xdr:nvCxnSpPr>
        <xdr:cNvPr id="790" name="直線コネクタ 789">
          <a:extLst>
            <a:ext uri="{FF2B5EF4-FFF2-40B4-BE49-F238E27FC236}">
              <a16:creationId xmlns:a16="http://schemas.microsoft.com/office/drawing/2014/main" xmlns="" id="{1FFA26A7-86A1-4627-B635-56309F50E960}"/>
            </a:ext>
          </a:extLst>
        </xdr:cNvPr>
        <xdr:cNvCxnSpPr/>
      </xdr:nvCxnSpPr>
      <xdr:spPr>
        <a:xfrm>
          <a:off x="19545300" y="1490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91" name="n_1aveValue【消防施設】&#10;一人当たり面積">
          <a:extLst>
            <a:ext uri="{FF2B5EF4-FFF2-40B4-BE49-F238E27FC236}">
              <a16:creationId xmlns:a16="http://schemas.microsoft.com/office/drawing/2014/main" xmlns="" id="{E219E91D-5250-4875-957B-25DE8289F08C}"/>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92" name="n_2aveValue【消防施設】&#10;一人当たり面積">
          <a:extLst>
            <a:ext uri="{FF2B5EF4-FFF2-40B4-BE49-F238E27FC236}">
              <a16:creationId xmlns:a16="http://schemas.microsoft.com/office/drawing/2014/main" xmlns="" id="{97AE11A0-0FC9-4286-AF38-531A17114551}"/>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93" name="n_3aveValue【消防施設】&#10;一人当たり面積">
          <a:extLst>
            <a:ext uri="{FF2B5EF4-FFF2-40B4-BE49-F238E27FC236}">
              <a16:creationId xmlns:a16="http://schemas.microsoft.com/office/drawing/2014/main" xmlns="" id="{43D341C0-1895-4303-B099-B1ABACDEADD4}"/>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94" name="n_4aveValue【消防施設】&#10;一人当たり面積">
          <a:extLst>
            <a:ext uri="{FF2B5EF4-FFF2-40B4-BE49-F238E27FC236}">
              <a16:creationId xmlns:a16="http://schemas.microsoft.com/office/drawing/2014/main" xmlns="" id="{05071DCB-78F7-42ED-A6D6-FC7E91392223}"/>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28320</xdr:rowOff>
    </xdr:from>
    <xdr:ext cx="469744" cy="259045"/>
    <xdr:sp macro="" textlink="">
      <xdr:nvSpPr>
        <xdr:cNvPr id="795" name="n_1mainValue【消防施設】&#10;一人当たり面積">
          <a:extLst>
            <a:ext uri="{FF2B5EF4-FFF2-40B4-BE49-F238E27FC236}">
              <a16:creationId xmlns:a16="http://schemas.microsoft.com/office/drawing/2014/main" xmlns="" id="{48E86C52-FBD5-474A-B31C-AE7B71D56579}"/>
            </a:ext>
          </a:extLst>
        </xdr:cNvPr>
        <xdr:cNvSpPr txBox="1"/>
      </xdr:nvSpPr>
      <xdr:spPr>
        <a:xfrm>
          <a:off x="210757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28320</xdr:rowOff>
    </xdr:from>
    <xdr:ext cx="469744" cy="259045"/>
    <xdr:sp macro="" textlink="">
      <xdr:nvSpPr>
        <xdr:cNvPr id="796" name="n_2mainValue【消防施設】&#10;一人当たり面積">
          <a:extLst>
            <a:ext uri="{FF2B5EF4-FFF2-40B4-BE49-F238E27FC236}">
              <a16:creationId xmlns:a16="http://schemas.microsoft.com/office/drawing/2014/main" xmlns="" id="{41584259-5808-4890-8B2C-B9F464C072EF}"/>
            </a:ext>
          </a:extLst>
        </xdr:cNvPr>
        <xdr:cNvSpPr txBox="1"/>
      </xdr:nvSpPr>
      <xdr:spPr>
        <a:xfrm>
          <a:off x="201994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28320</xdr:rowOff>
    </xdr:from>
    <xdr:ext cx="469744" cy="259045"/>
    <xdr:sp macro="" textlink="">
      <xdr:nvSpPr>
        <xdr:cNvPr id="797" name="n_3mainValue【消防施設】&#10;一人当たり面積">
          <a:extLst>
            <a:ext uri="{FF2B5EF4-FFF2-40B4-BE49-F238E27FC236}">
              <a16:creationId xmlns:a16="http://schemas.microsoft.com/office/drawing/2014/main" xmlns="" id="{125C1884-9801-4CBC-AFEF-AEE3EBD6930B}"/>
            </a:ext>
          </a:extLst>
        </xdr:cNvPr>
        <xdr:cNvSpPr txBox="1"/>
      </xdr:nvSpPr>
      <xdr:spPr>
        <a:xfrm>
          <a:off x="193104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xmlns="" id="{F7AE4049-0E93-464B-9263-230DE7EA0E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xmlns="" id="{C7251253-AA52-41F9-BF24-36EE6FEEF6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xmlns="" id="{F769D7A1-7E8E-440C-B691-CFBC225E69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xmlns="" id="{C1F0DA69-3157-42C6-A5D2-6100085873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xmlns="" id="{C5344165-EAD5-4B8B-B507-FE79DD1B63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xmlns="" id="{BD580963-D293-4B56-8F35-4BA11CD2D8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xmlns="" id="{C86F08EF-C2DA-4B6E-8B5B-40FFAE0B20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xmlns="" id="{9940B404-8826-421C-B54D-79ABF7CB06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xmlns="" id="{290B58BB-C795-44C4-AF50-C41F81866A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xmlns="" id="{2B997183-4EC8-4FE6-A66E-0AB55E506A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xmlns="" id="{6A3379EA-A315-42BC-82EB-C1ECBA8AD0D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a:extLst>
            <a:ext uri="{FF2B5EF4-FFF2-40B4-BE49-F238E27FC236}">
              <a16:creationId xmlns:a16="http://schemas.microsoft.com/office/drawing/2014/main" xmlns="" id="{7C6FFFAD-0071-4F68-AA48-C119E04C8C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xmlns="" id="{05DAC51E-DA50-4D64-99B2-D0E56AD721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a:extLst>
            <a:ext uri="{FF2B5EF4-FFF2-40B4-BE49-F238E27FC236}">
              <a16:creationId xmlns:a16="http://schemas.microsoft.com/office/drawing/2014/main" xmlns="" id="{D30A0F35-12E9-4FBB-9CE0-3BCB8E9706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a:extLst>
            <a:ext uri="{FF2B5EF4-FFF2-40B4-BE49-F238E27FC236}">
              <a16:creationId xmlns:a16="http://schemas.microsoft.com/office/drawing/2014/main" xmlns="" id="{4560924C-2E39-4060-8520-7DE0B0E9A6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a:extLst>
            <a:ext uri="{FF2B5EF4-FFF2-40B4-BE49-F238E27FC236}">
              <a16:creationId xmlns:a16="http://schemas.microsoft.com/office/drawing/2014/main" xmlns="" id="{79BE19E5-7E23-4D94-A848-FB5BAE8C3D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a:extLst>
            <a:ext uri="{FF2B5EF4-FFF2-40B4-BE49-F238E27FC236}">
              <a16:creationId xmlns:a16="http://schemas.microsoft.com/office/drawing/2014/main" xmlns="" id="{745FC6CD-B2FB-4D3E-93CF-BB17F31C885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a:extLst>
            <a:ext uri="{FF2B5EF4-FFF2-40B4-BE49-F238E27FC236}">
              <a16:creationId xmlns:a16="http://schemas.microsoft.com/office/drawing/2014/main" xmlns="" id="{E3760187-5D30-4062-8AB5-0A587A0F93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a:extLst>
            <a:ext uri="{FF2B5EF4-FFF2-40B4-BE49-F238E27FC236}">
              <a16:creationId xmlns:a16="http://schemas.microsoft.com/office/drawing/2014/main" xmlns="" id="{49C771B2-31B5-4C65-B81B-16E0BCAB10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a:extLst>
            <a:ext uri="{FF2B5EF4-FFF2-40B4-BE49-F238E27FC236}">
              <a16:creationId xmlns:a16="http://schemas.microsoft.com/office/drawing/2014/main" xmlns="" id="{670620C7-2260-44AF-A291-4FC2F441514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a:extLst>
            <a:ext uri="{FF2B5EF4-FFF2-40B4-BE49-F238E27FC236}">
              <a16:creationId xmlns:a16="http://schemas.microsoft.com/office/drawing/2014/main" xmlns="" id="{5739C563-723D-4191-AC4B-574ED50A37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a:extLst>
            <a:ext uri="{FF2B5EF4-FFF2-40B4-BE49-F238E27FC236}">
              <a16:creationId xmlns:a16="http://schemas.microsoft.com/office/drawing/2014/main" xmlns="" id="{6A3F9845-350D-48C5-9017-DC2DB78BA2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a:extLst>
            <a:ext uri="{FF2B5EF4-FFF2-40B4-BE49-F238E27FC236}">
              <a16:creationId xmlns:a16="http://schemas.microsoft.com/office/drawing/2014/main" xmlns="" id="{1AD1E685-4BBD-4DAE-A4AB-EAF3308BA73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xmlns="" id="{6981BA73-6A54-41AE-9AB8-EFBD2D304C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xmlns="" id="{A70AEBC9-32AC-4391-94C8-DA8A62C416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23" name="直線コネクタ 822">
          <a:extLst>
            <a:ext uri="{FF2B5EF4-FFF2-40B4-BE49-F238E27FC236}">
              <a16:creationId xmlns:a16="http://schemas.microsoft.com/office/drawing/2014/main" xmlns="" id="{C8B791EC-6A25-4966-B782-8836376F9CB7}"/>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24" name="【庁舎】&#10;有形固定資産減価償却率最小値テキスト">
          <a:extLst>
            <a:ext uri="{FF2B5EF4-FFF2-40B4-BE49-F238E27FC236}">
              <a16:creationId xmlns:a16="http://schemas.microsoft.com/office/drawing/2014/main" xmlns="" id="{065EAE38-9ABA-4443-98F3-2F821A57A6C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25" name="直線コネクタ 824">
          <a:extLst>
            <a:ext uri="{FF2B5EF4-FFF2-40B4-BE49-F238E27FC236}">
              <a16:creationId xmlns:a16="http://schemas.microsoft.com/office/drawing/2014/main" xmlns="" id="{2E50F817-7FD4-4FC5-A52F-226411A44544}"/>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6" name="【庁舎】&#10;有形固定資産減価償却率最大値テキスト">
          <a:extLst>
            <a:ext uri="{FF2B5EF4-FFF2-40B4-BE49-F238E27FC236}">
              <a16:creationId xmlns:a16="http://schemas.microsoft.com/office/drawing/2014/main" xmlns="" id="{B8BC364A-114D-49F3-97CA-538EFCA4A7D9}"/>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7" name="直線コネクタ 826">
          <a:extLst>
            <a:ext uri="{FF2B5EF4-FFF2-40B4-BE49-F238E27FC236}">
              <a16:creationId xmlns:a16="http://schemas.microsoft.com/office/drawing/2014/main" xmlns="" id="{76FBE877-C4F0-45C7-9C57-6285DAFE329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28" name="【庁舎】&#10;有形固定資産減価償却率平均値テキスト">
          <a:extLst>
            <a:ext uri="{FF2B5EF4-FFF2-40B4-BE49-F238E27FC236}">
              <a16:creationId xmlns:a16="http://schemas.microsoft.com/office/drawing/2014/main" xmlns="" id="{0352B259-B919-4B0E-B98B-56939B053051}"/>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29" name="フローチャート: 判断 828">
          <a:extLst>
            <a:ext uri="{FF2B5EF4-FFF2-40B4-BE49-F238E27FC236}">
              <a16:creationId xmlns:a16="http://schemas.microsoft.com/office/drawing/2014/main" xmlns="" id="{71CE8ADC-11B2-45DF-9C78-49F2A43A871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30" name="フローチャート: 判断 829">
          <a:extLst>
            <a:ext uri="{FF2B5EF4-FFF2-40B4-BE49-F238E27FC236}">
              <a16:creationId xmlns:a16="http://schemas.microsoft.com/office/drawing/2014/main" xmlns="" id="{399AFC5D-E614-496C-A05C-2AF1DF26CBA7}"/>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31" name="フローチャート: 判断 830">
          <a:extLst>
            <a:ext uri="{FF2B5EF4-FFF2-40B4-BE49-F238E27FC236}">
              <a16:creationId xmlns:a16="http://schemas.microsoft.com/office/drawing/2014/main" xmlns="" id="{887551B4-75BB-4F06-B5D5-1A6CC1547056}"/>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32" name="フローチャート: 判断 831">
          <a:extLst>
            <a:ext uri="{FF2B5EF4-FFF2-40B4-BE49-F238E27FC236}">
              <a16:creationId xmlns:a16="http://schemas.microsoft.com/office/drawing/2014/main" xmlns="" id="{7BFBF13E-8AC0-444A-8C9C-602D19EDB932}"/>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33" name="フローチャート: 判断 832">
          <a:extLst>
            <a:ext uri="{FF2B5EF4-FFF2-40B4-BE49-F238E27FC236}">
              <a16:creationId xmlns:a16="http://schemas.microsoft.com/office/drawing/2014/main" xmlns="" id="{B55D655A-9F2D-4C27-A919-883266209AB8}"/>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63E40CD8-016B-42A2-9C8F-D72D750DDB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2D172B6D-6C3B-436A-9739-BD3BF597F5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D4FF8257-B80A-4846-8638-609011C122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8B399397-7E09-47C9-9904-98CB605A127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7F572EF7-1AE7-41A9-9591-6262A61551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839" name="楕円 838">
          <a:extLst>
            <a:ext uri="{FF2B5EF4-FFF2-40B4-BE49-F238E27FC236}">
              <a16:creationId xmlns:a16="http://schemas.microsoft.com/office/drawing/2014/main" xmlns="" id="{DC5952FF-C1C1-49DA-875D-3AAD3C3235A6}"/>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840" name="【庁舎】&#10;有形固定資産減価償却率該当値テキスト">
          <a:extLst>
            <a:ext uri="{FF2B5EF4-FFF2-40B4-BE49-F238E27FC236}">
              <a16:creationId xmlns:a16="http://schemas.microsoft.com/office/drawing/2014/main" xmlns="" id="{A7389EDA-3E7E-4748-AD16-DCCD3DFF73AA}"/>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841" name="楕円 840">
          <a:extLst>
            <a:ext uri="{FF2B5EF4-FFF2-40B4-BE49-F238E27FC236}">
              <a16:creationId xmlns:a16="http://schemas.microsoft.com/office/drawing/2014/main" xmlns="" id="{C758AD88-F388-47E0-BF57-AA1866AB10F1}"/>
            </a:ext>
          </a:extLst>
        </xdr:cNvPr>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50074</xdr:rowOff>
    </xdr:to>
    <xdr:cxnSp macro="">
      <xdr:nvCxnSpPr>
        <xdr:cNvPr id="842" name="直線コネクタ 841">
          <a:extLst>
            <a:ext uri="{FF2B5EF4-FFF2-40B4-BE49-F238E27FC236}">
              <a16:creationId xmlns:a16="http://schemas.microsoft.com/office/drawing/2014/main" xmlns="" id="{33398A75-2D9C-49A1-AC4C-E8AE4F27A7E7}"/>
            </a:ext>
          </a:extLst>
        </xdr:cNvPr>
        <xdr:cNvCxnSpPr/>
      </xdr:nvCxnSpPr>
      <xdr:spPr>
        <a:xfrm>
          <a:off x="15481300" y="1818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43" name="楕円 842">
          <a:extLst>
            <a:ext uri="{FF2B5EF4-FFF2-40B4-BE49-F238E27FC236}">
              <a16:creationId xmlns:a16="http://schemas.microsoft.com/office/drawing/2014/main" xmlns="" id="{1363FD61-BE1B-4DE6-9D03-1937433EEF9B}"/>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15784</xdr:rowOff>
    </xdr:to>
    <xdr:cxnSp macro="">
      <xdr:nvCxnSpPr>
        <xdr:cNvPr id="844" name="直線コネクタ 843">
          <a:extLst>
            <a:ext uri="{FF2B5EF4-FFF2-40B4-BE49-F238E27FC236}">
              <a16:creationId xmlns:a16="http://schemas.microsoft.com/office/drawing/2014/main" xmlns="" id="{25310C69-0201-443C-8B27-4AA6A1B87329}"/>
            </a:ext>
          </a:extLst>
        </xdr:cNvPr>
        <xdr:cNvCxnSpPr/>
      </xdr:nvCxnSpPr>
      <xdr:spPr>
        <a:xfrm>
          <a:off x="14592300" y="1815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45" name="楕円 844">
          <a:extLst>
            <a:ext uri="{FF2B5EF4-FFF2-40B4-BE49-F238E27FC236}">
              <a16:creationId xmlns:a16="http://schemas.microsoft.com/office/drawing/2014/main" xmlns="" id="{940B5F1D-0C51-4B39-90AB-45C32144D99E}"/>
            </a:ext>
          </a:extLst>
        </xdr:cNvPr>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154577</xdr:rowOff>
    </xdr:to>
    <xdr:cxnSp macro="">
      <xdr:nvCxnSpPr>
        <xdr:cNvPr id="846" name="直線コネクタ 845">
          <a:extLst>
            <a:ext uri="{FF2B5EF4-FFF2-40B4-BE49-F238E27FC236}">
              <a16:creationId xmlns:a16="http://schemas.microsoft.com/office/drawing/2014/main" xmlns="" id="{97C6EF3F-A787-4886-9533-11C81989CE55}"/>
            </a:ext>
          </a:extLst>
        </xdr:cNvPr>
        <xdr:cNvCxnSpPr/>
      </xdr:nvCxnSpPr>
      <xdr:spPr>
        <a:xfrm>
          <a:off x="13703300" y="1812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47" name="n_1aveValue【庁舎】&#10;有形固定資産減価償却率">
          <a:extLst>
            <a:ext uri="{FF2B5EF4-FFF2-40B4-BE49-F238E27FC236}">
              <a16:creationId xmlns:a16="http://schemas.microsoft.com/office/drawing/2014/main" xmlns="" id="{0CD28975-495B-4261-A860-B2025EF68197}"/>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48" name="n_2aveValue【庁舎】&#10;有形固定資産減価償却率">
          <a:extLst>
            <a:ext uri="{FF2B5EF4-FFF2-40B4-BE49-F238E27FC236}">
              <a16:creationId xmlns:a16="http://schemas.microsoft.com/office/drawing/2014/main" xmlns="" id="{0E3B648C-02F3-4F8C-8C7B-A0537AA2639E}"/>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49" name="n_3aveValue【庁舎】&#10;有形固定資産減価償却率">
          <a:extLst>
            <a:ext uri="{FF2B5EF4-FFF2-40B4-BE49-F238E27FC236}">
              <a16:creationId xmlns:a16="http://schemas.microsoft.com/office/drawing/2014/main" xmlns="" id="{70304A24-91D3-4D7D-A1B8-1A35335447ED}"/>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50" name="n_4aveValue【庁舎】&#10;有形固定資産減価償却率">
          <a:extLst>
            <a:ext uri="{FF2B5EF4-FFF2-40B4-BE49-F238E27FC236}">
              <a16:creationId xmlns:a16="http://schemas.microsoft.com/office/drawing/2014/main" xmlns="" id="{52123BD8-F9A2-4B9F-A74B-3EF264239254}"/>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851" name="n_1mainValue【庁舎】&#10;有形固定資産減価償却率">
          <a:extLst>
            <a:ext uri="{FF2B5EF4-FFF2-40B4-BE49-F238E27FC236}">
              <a16:creationId xmlns:a16="http://schemas.microsoft.com/office/drawing/2014/main" xmlns="" id="{15ADFEF5-1F25-4FA0-8311-9C994C64F088}"/>
            </a:ext>
          </a:extLst>
        </xdr:cNvPr>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52" name="n_2mainValue【庁舎】&#10;有形固定資産減価償却率">
          <a:extLst>
            <a:ext uri="{FF2B5EF4-FFF2-40B4-BE49-F238E27FC236}">
              <a16:creationId xmlns:a16="http://schemas.microsoft.com/office/drawing/2014/main" xmlns="" id="{79A8C87C-7BE6-4700-8D9A-7B9EBB99708C}"/>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53" name="n_3mainValue【庁舎】&#10;有形固定資産減価償却率">
          <a:extLst>
            <a:ext uri="{FF2B5EF4-FFF2-40B4-BE49-F238E27FC236}">
              <a16:creationId xmlns:a16="http://schemas.microsoft.com/office/drawing/2014/main" xmlns="" id="{4C8F0900-4A8E-4E19-B9DB-03B59177C038}"/>
            </a:ext>
          </a:extLst>
        </xdr:cNvPr>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xmlns="" id="{EA505D1D-B3A3-4351-BA66-B9E49F7027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xmlns="" id="{6E027982-3E01-4B28-B2DE-1D7073B52B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xmlns="" id="{4B363F43-C002-4354-84C5-2F2BC82627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xmlns="" id="{B955D4FD-79E0-45AA-B948-AB11989487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xmlns="" id="{D3F7DA6B-BFB8-4CC0-9041-7D4A75E6C0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xmlns="" id="{4D902FB6-27ED-4594-978A-2994ADFA35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xmlns="" id="{C2C9248A-174F-4629-93EA-9C0C3BB4FC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xmlns="" id="{A65E412E-11C6-40BF-91BF-438073882F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xmlns="" id="{9D192882-E4D2-4035-8D60-3969C1114A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xmlns="" id="{9146E2CF-3A64-42AA-A34B-BBFF8DCABA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a:extLst>
            <a:ext uri="{FF2B5EF4-FFF2-40B4-BE49-F238E27FC236}">
              <a16:creationId xmlns:a16="http://schemas.microsoft.com/office/drawing/2014/main" xmlns="" id="{805353A7-3B33-41BB-B718-4F3F4399804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a:extLst>
            <a:ext uri="{FF2B5EF4-FFF2-40B4-BE49-F238E27FC236}">
              <a16:creationId xmlns:a16="http://schemas.microsoft.com/office/drawing/2014/main" xmlns="" id="{54505CDE-8160-4CBC-AF34-9197FBC276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a:extLst>
            <a:ext uri="{FF2B5EF4-FFF2-40B4-BE49-F238E27FC236}">
              <a16:creationId xmlns:a16="http://schemas.microsoft.com/office/drawing/2014/main" xmlns="" id="{211DD40A-9E06-4DA8-BC93-EF82103DB1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a:extLst>
            <a:ext uri="{FF2B5EF4-FFF2-40B4-BE49-F238E27FC236}">
              <a16:creationId xmlns:a16="http://schemas.microsoft.com/office/drawing/2014/main" xmlns="" id="{B042EA5A-236B-49CD-9E65-0C3E82A755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xmlns="" id="{277B92A7-C160-4E90-928E-F75CFAA91D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xmlns="" id="{AFB4A841-7968-4887-83A8-E9408D9C772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a:extLst>
            <a:ext uri="{FF2B5EF4-FFF2-40B4-BE49-F238E27FC236}">
              <a16:creationId xmlns:a16="http://schemas.microsoft.com/office/drawing/2014/main" xmlns="" id="{282CD600-F159-4D11-B082-2C6B7B69B6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a:extLst>
            <a:ext uri="{FF2B5EF4-FFF2-40B4-BE49-F238E27FC236}">
              <a16:creationId xmlns:a16="http://schemas.microsoft.com/office/drawing/2014/main" xmlns="" id="{BD3C6188-C383-4555-9B77-2454E5E3365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a:extLst>
            <a:ext uri="{FF2B5EF4-FFF2-40B4-BE49-F238E27FC236}">
              <a16:creationId xmlns:a16="http://schemas.microsoft.com/office/drawing/2014/main" xmlns="" id="{442F8808-B481-4089-AFE1-7B6DF72FA1C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a:extLst>
            <a:ext uri="{FF2B5EF4-FFF2-40B4-BE49-F238E27FC236}">
              <a16:creationId xmlns:a16="http://schemas.microsoft.com/office/drawing/2014/main" xmlns="" id="{7C1817CC-5FC8-4501-BBE9-5C438FA6166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xmlns="" id="{3A8D2904-65DC-4D52-8AFA-4CA749BAFA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xmlns="" id="{FF1A29CC-B3E6-4363-9319-08D270BD31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xmlns="" id="{624CDF2B-F640-44BC-BA54-06469E20D5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77" name="直線コネクタ 876">
          <a:extLst>
            <a:ext uri="{FF2B5EF4-FFF2-40B4-BE49-F238E27FC236}">
              <a16:creationId xmlns:a16="http://schemas.microsoft.com/office/drawing/2014/main" xmlns="" id="{48453E0B-BA38-4B8E-B079-15E55D2F796F}"/>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78" name="【庁舎】&#10;一人当たり面積最小値テキスト">
          <a:extLst>
            <a:ext uri="{FF2B5EF4-FFF2-40B4-BE49-F238E27FC236}">
              <a16:creationId xmlns:a16="http://schemas.microsoft.com/office/drawing/2014/main" xmlns="" id="{D40A9CE3-E100-492C-A490-0EC8F76B8CBB}"/>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79" name="直線コネクタ 878">
          <a:extLst>
            <a:ext uri="{FF2B5EF4-FFF2-40B4-BE49-F238E27FC236}">
              <a16:creationId xmlns:a16="http://schemas.microsoft.com/office/drawing/2014/main" xmlns="" id="{F7484241-436F-4EB0-8768-3F0F89AA28C5}"/>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80" name="【庁舎】&#10;一人当たり面積最大値テキスト">
          <a:extLst>
            <a:ext uri="{FF2B5EF4-FFF2-40B4-BE49-F238E27FC236}">
              <a16:creationId xmlns:a16="http://schemas.microsoft.com/office/drawing/2014/main" xmlns="" id="{85539D8E-834C-441D-835B-3652EDA38AB9}"/>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81" name="直線コネクタ 880">
          <a:extLst>
            <a:ext uri="{FF2B5EF4-FFF2-40B4-BE49-F238E27FC236}">
              <a16:creationId xmlns:a16="http://schemas.microsoft.com/office/drawing/2014/main" xmlns="" id="{9C4222E7-BF79-4810-9216-044DBCE49098}"/>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82" name="【庁舎】&#10;一人当たり面積平均値テキスト">
          <a:extLst>
            <a:ext uri="{FF2B5EF4-FFF2-40B4-BE49-F238E27FC236}">
              <a16:creationId xmlns:a16="http://schemas.microsoft.com/office/drawing/2014/main" xmlns="" id="{79CE554A-F375-49FD-BF26-E1144ECBD977}"/>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83" name="フローチャート: 判断 882">
          <a:extLst>
            <a:ext uri="{FF2B5EF4-FFF2-40B4-BE49-F238E27FC236}">
              <a16:creationId xmlns:a16="http://schemas.microsoft.com/office/drawing/2014/main" xmlns="" id="{03CFF135-1927-4E14-8E03-091C182BE499}"/>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84" name="フローチャート: 判断 883">
          <a:extLst>
            <a:ext uri="{FF2B5EF4-FFF2-40B4-BE49-F238E27FC236}">
              <a16:creationId xmlns:a16="http://schemas.microsoft.com/office/drawing/2014/main" xmlns="" id="{0CCE0A87-BAD2-415F-9463-393F40AA9E1B}"/>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85" name="フローチャート: 判断 884">
          <a:extLst>
            <a:ext uri="{FF2B5EF4-FFF2-40B4-BE49-F238E27FC236}">
              <a16:creationId xmlns:a16="http://schemas.microsoft.com/office/drawing/2014/main" xmlns="" id="{EEBA1826-9449-4B14-9943-F11FFC6B0BA1}"/>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86" name="フローチャート: 判断 885">
          <a:extLst>
            <a:ext uri="{FF2B5EF4-FFF2-40B4-BE49-F238E27FC236}">
              <a16:creationId xmlns:a16="http://schemas.microsoft.com/office/drawing/2014/main" xmlns="" id="{9F2A6758-EAE5-4A0A-8B1D-997239FE38AE}"/>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87" name="フローチャート: 判断 886">
          <a:extLst>
            <a:ext uri="{FF2B5EF4-FFF2-40B4-BE49-F238E27FC236}">
              <a16:creationId xmlns:a16="http://schemas.microsoft.com/office/drawing/2014/main" xmlns="" id="{D41B9D07-5B5C-4F58-819E-DE212022EFE5}"/>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xmlns="" id="{0BB8DC09-0B63-478E-96A9-7D119E042E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xmlns="" id="{723C0505-77E1-4DCC-BD60-028824FC30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xmlns="" id="{918F60AF-E152-429B-9727-44FC442BA0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xmlns="" id="{CF09FFD8-D8AF-44E4-BC70-134F76B7C9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xmlns="" id="{BB21D0FD-2F47-47E8-B3E4-853C32BD60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893" name="楕円 892">
          <a:extLst>
            <a:ext uri="{FF2B5EF4-FFF2-40B4-BE49-F238E27FC236}">
              <a16:creationId xmlns:a16="http://schemas.microsoft.com/office/drawing/2014/main" xmlns="" id="{47ED7268-8501-44D7-8132-CA015DB69E5E}"/>
            </a:ext>
          </a:extLst>
        </xdr:cNvPr>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47262</xdr:rowOff>
    </xdr:from>
    <xdr:ext cx="469744" cy="259045"/>
    <xdr:sp macro="" textlink="">
      <xdr:nvSpPr>
        <xdr:cNvPr id="894" name="【庁舎】&#10;一人当たり面積該当値テキスト">
          <a:extLst>
            <a:ext uri="{FF2B5EF4-FFF2-40B4-BE49-F238E27FC236}">
              <a16:creationId xmlns:a16="http://schemas.microsoft.com/office/drawing/2014/main" xmlns="" id="{5D051BA3-953F-4DF4-BA58-8F8F2079C7D9}"/>
            </a:ext>
          </a:extLst>
        </xdr:cNvPr>
        <xdr:cNvSpPr txBox="1"/>
      </xdr:nvSpPr>
      <xdr:spPr>
        <a:xfrm>
          <a:off x="221996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895" name="楕円 894">
          <a:extLst>
            <a:ext uri="{FF2B5EF4-FFF2-40B4-BE49-F238E27FC236}">
              <a16:creationId xmlns:a16="http://schemas.microsoft.com/office/drawing/2014/main" xmlns="" id="{D785442B-90F8-418C-9545-E92E0809F252}"/>
            </a:ext>
          </a:extLst>
        </xdr:cNvPr>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121920</xdr:rowOff>
    </xdr:to>
    <xdr:cxnSp macro="">
      <xdr:nvCxnSpPr>
        <xdr:cNvPr id="896" name="直線コネクタ 895">
          <a:extLst>
            <a:ext uri="{FF2B5EF4-FFF2-40B4-BE49-F238E27FC236}">
              <a16:creationId xmlns:a16="http://schemas.microsoft.com/office/drawing/2014/main" xmlns="" id="{1F7CB7E3-2659-4A26-93FD-3249687BAE89}"/>
            </a:ext>
          </a:extLst>
        </xdr:cNvPr>
        <xdr:cNvCxnSpPr/>
      </xdr:nvCxnSpPr>
      <xdr:spPr>
        <a:xfrm flipV="1">
          <a:off x="21323300" y="184647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97" name="楕円 896">
          <a:extLst>
            <a:ext uri="{FF2B5EF4-FFF2-40B4-BE49-F238E27FC236}">
              <a16:creationId xmlns:a16="http://schemas.microsoft.com/office/drawing/2014/main" xmlns="" id="{FE87E07F-EBF2-4390-A9F3-A89F0DE64FF5}"/>
            </a:ext>
          </a:extLst>
        </xdr:cNvPr>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124206</xdr:rowOff>
    </xdr:to>
    <xdr:cxnSp macro="">
      <xdr:nvCxnSpPr>
        <xdr:cNvPr id="898" name="直線コネクタ 897">
          <a:extLst>
            <a:ext uri="{FF2B5EF4-FFF2-40B4-BE49-F238E27FC236}">
              <a16:creationId xmlns:a16="http://schemas.microsoft.com/office/drawing/2014/main" xmlns="" id="{A8D375A5-3E6F-440E-B84D-D6DD00BB37FB}"/>
            </a:ext>
          </a:extLst>
        </xdr:cNvPr>
        <xdr:cNvCxnSpPr/>
      </xdr:nvCxnSpPr>
      <xdr:spPr>
        <a:xfrm flipV="1">
          <a:off x="20434300" y="1846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899" name="楕円 898">
          <a:extLst>
            <a:ext uri="{FF2B5EF4-FFF2-40B4-BE49-F238E27FC236}">
              <a16:creationId xmlns:a16="http://schemas.microsoft.com/office/drawing/2014/main" xmlns="" id="{13285A32-5878-4E78-9930-700C69D12F26}"/>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126492</xdr:rowOff>
    </xdr:to>
    <xdr:cxnSp macro="">
      <xdr:nvCxnSpPr>
        <xdr:cNvPr id="900" name="直線コネクタ 899">
          <a:extLst>
            <a:ext uri="{FF2B5EF4-FFF2-40B4-BE49-F238E27FC236}">
              <a16:creationId xmlns:a16="http://schemas.microsoft.com/office/drawing/2014/main" xmlns="" id="{BAE8AF90-5EC2-47B7-B5A5-B43827CE6699}"/>
            </a:ext>
          </a:extLst>
        </xdr:cNvPr>
        <xdr:cNvCxnSpPr/>
      </xdr:nvCxnSpPr>
      <xdr:spPr>
        <a:xfrm flipV="1">
          <a:off x="19545300" y="1846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01" name="n_1aveValue【庁舎】&#10;一人当たり面積">
          <a:extLst>
            <a:ext uri="{FF2B5EF4-FFF2-40B4-BE49-F238E27FC236}">
              <a16:creationId xmlns:a16="http://schemas.microsoft.com/office/drawing/2014/main" xmlns="" id="{6663859B-57A3-4844-8BD2-37FEE321FE4D}"/>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02" name="n_2aveValue【庁舎】&#10;一人当たり面積">
          <a:extLst>
            <a:ext uri="{FF2B5EF4-FFF2-40B4-BE49-F238E27FC236}">
              <a16:creationId xmlns:a16="http://schemas.microsoft.com/office/drawing/2014/main" xmlns="" id="{DF1B0143-AA67-4E25-BDA5-A3645924D0D8}"/>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03" name="n_3aveValue【庁舎】&#10;一人当たり面積">
          <a:extLst>
            <a:ext uri="{FF2B5EF4-FFF2-40B4-BE49-F238E27FC236}">
              <a16:creationId xmlns:a16="http://schemas.microsoft.com/office/drawing/2014/main" xmlns="" id="{9BB7FA13-48BC-44FA-B3F2-81403936D332}"/>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04" name="n_4aveValue【庁舎】&#10;一人当たり面積">
          <a:extLst>
            <a:ext uri="{FF2B5EF4-FFF2-40B4-BE49-F238E27FC236}">
              <a16:creationId xmlns:a16="http://schemas.microsoft.com/office/drawing/2014/main" xmlns="" id="{1973AD50-F415-4709-B983-6511AA601CD6}"/>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905" name="n_1mainValue【庁舎】&#10;一人当たり面積">
          <a:extLst>
            <a:ext uri="{FF2B5EF4-FFF2-40B4-BE49-F238E27FC236}">
              <a16:creationId xmlns:a16="http://schemas.microsoft.com/office/drawing/2014/main" xmlns="" id="{D3F159B2-9855-45F8-9AB3-5AD0D116B6CA}"/>
            </a:ext>
          </a:extLst>
        </xdr:cNvPr>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20083</xdr:rowOff>
    </xdr:from>
    <xdr:ext cx="469744" cy="259045"/>
    <xdr:sp macro="" textlink="">
      <xdr:nvSpPr>
        <xdr:cNvPr id="906" name="n_2mainValue【庁舎】&#10;一人当たり面積">
          <a:extLst>
            <a:ext uri="{FF2B5EF4-FFF2-40B4-BE49-F238E27FC236}">
              <a16:creationId xmlns:a16="http://schemas.microsoft.com/office/drawing/2014/main" xmlns="" id="{F8EA821F-37C7-4EE1-9004-755C2DF8D7A8}"/>
            </a:ext>
          </a:extLst>
        </xdr:cNvPr>
        <xdr:cNvSpPr txBox="1"/>
      </xdr:nvSpPr>
      <xdr:spPr>
        <a:xfrm>
          <a:off x="2019942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22369</xdr:rowOff>
    </xdr:from>
    <xdr:ext cx="469744" cy="259045"/>
    <xdr:sp macro="" textlink="">
      <xdr:nvSpPr>
        <xdr:cNvPr id="907" name="n_3mainValue【庁舎】&#10;一人当たり面積">
          <a:extLst>
            <a:ext uri="{FF2B5EF4-FFF2-40B4-BE49-F238E27FC236}">
              <a16:creationId xmlns:a16="http://schemas.microsoft.com/office/drawing/2014/main" xmlns="" id="{787E14BC-2328-4808-8992-617D10E0A198}"/>
            </a:ext>
          </a:extLst>
        </xdr:cNvPr>
        <xdr:cNvSpPr txBox="1"/>
      </xdr:nvSpPr>
      <xdr:spPr>
        <a:xfrm>
          <a:off x="19310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xmlns="" id="{7C90FD0A-070F-4F24-9A88-77932970F8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xmlns="" id="{54F7C3DD-C823-4CDF-BD81-9C146130A2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xmlns="" id="{522D48DE-C025-4A4F-825C-35E1CFAEF6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体育館については、体育センターが建設から４０年近く経過しているため、今後、長寿命化等の大規模な修繕が見込まれる。現在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箇所ある消防団待機宿舎の建替えについては、消防団の組織再編成を進め、築年数や地域内の状況を考慮した上で、再整備を行っていく。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また、庁舎については、建築後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年が経過しているため、設備の入れ替え等の計画的な改修を進めていかなければならない。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同様に図書館についても減価償却率は微増傾向にあるため、点検結果等に基づき、順次計画的な設備改修を進めることで、改修費用を抑えながら施設の長寿命化に取り組んでいく。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その他施設については、類似団体と大差はないが、公共施設等総合管理計画に基づき、今後も長期的な視点で長寿命化を進めていく必要がある。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上回っている。しかし、過去５年間を見てみると、税収の減などによって、緩やかに低下を続けている。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58208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38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17992</xdr:rowOff>
    </xdr:from>
    <xdr:to>
      <xdr:col>19</xdr:col>
      <xdr:colOff>133350</xdr:colOff>
      <xdr:row>37</xdr:row>
      <xdr:rowOff>38100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17992</xdr:rowOff>
    </xdr:from>
    <xdr:to>
      <xdr:col>15</xdr:col>
      <xdr:colOff>82550</xdr:colOff>
      <xdr:row>37</xdr:row>
      <xdr:rowOff>17992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36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23935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138642</xdr:rowOff>
    </xdr:from>
    <xdr:to>
      <xdr:col>15</xdr:col>
      <xdr:colOff>133350</xdr:colOff>
      <xdr:row>37</xdr:row>
      <xdr:rowOff>68792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78969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地方消費税交付金や地方交付税の増によって、経常一般財源は増となったものの、道路等の公共施設の老朽化が著しく、維持補修費が大幅な増となり、前年度と比べて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ポイントの増になっている。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82550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3258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4128</xdr:rowOff>
    </xdr:from>
    <xdr:to>
      <xdr:col>19</xdr:col>
      <xdr:colOff>133350</xdr:colOff>
      <xdr:row>66</xdr:row>
      <xdr:rowOff>10160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31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30797</xdr:rowOff>
    </xdr:from>
    <xdr:to>
      <xdr:col>15</xdr:col>
      <xdr:colOff>82550</xdr:colOff>
      <xdr:row>66</xdr:row>
      <xdr:rowOff>4128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1750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40322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117504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160972</xdr:rowOff>
    </xdr:from>
    <xdr:to>
      <xdr:col>7</xdr:col>
      <xdr:colOff>31750</xdr:colOff>
      <xdr:row>66</xdr:row>
      <xdr:rowOff>91122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75899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3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a:t>
          </a:r>
          <a:r>
            <a:rPr kumimoji="1" lang="en-US" altLang="ja-JP" sz="1300">
              <a:latin typeface="ＭＳ Ｐゴシック" panose="020B0600070205080204" pitchFamily="50" charset="-128"/>
              <a:ea typeface="ＭＳ Ｐゴシック" panose="020B0600070205080204" pitchFamily="50" charset="-128"/>
            </a:rPr>
            <a:t>140,664</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161,117</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20,453</a:t>
          </a:r>
          <a:r>
            <a:rPr kumimoji="1" lang="ja-JP" altLang="en-US" sz="1300">
              <a:latin typeface="ＭＳ Ｐゴシック" panose="020B0600070205080204" pitchFamily="50" charset="-128"/>
              <a:ea typeface="ＭＳ Ｐゴシック" panose="020B0600070205080204" pitchFamily="50" charset="-128"/>
            </a:rPr>
            <a:t>円下回っている。しかし、人件費では会計年度任用職員制度の導入、物件費ではふるさと寄附に係る返礼品や、新型コロナウイルス感染症拡大防止に係る消耗品費等の増などが要因となり、前年度に比べ</a:t>
          </a:r>
          <a:r>
            <a:rPr kumimoji="1" lang="en-US" altLang="ja-JP" sz="1300">
              <a:latin typeface="ＭＳ Ｐゴシック" panose="020B0600070205080204" pitchFamily="50" charset="-128"/>
              <a:ea typeface="ＭＳ Ｐゴシック" panose="020B0600070205080204" pitchFamily="50" charset="-128"/>
            </a:rPr>
            <a:t>12,907</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136475</xdr:rowOff>
    </xdr:from>
    <xdr:to>
      <xdr:col>23</xdr:col>
      <xdr:colOff>133350</xdr:colOff>
      <xdr:row>82</xdr:row>
      <xdr:rowOff>68841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23925"/>
          <a:ext cx="838200" cy="1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14554</xdr:rowOff>
    </xdr:from>
    <xdr:to>
      <xdr:col>19</xdr:col>
      <xdr:colOff>133350</xdr:colOff>
      <xdr:row>81</xdr:row>
      <xdr:rowOff>136475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902004"/>
          <a:ext cx="8890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14554</xdr:rowOff>
    </xdr:from>
    <xdr:to>
      <xdr:col>15</xdr:col>
      <xdr:colOff>82550</xdr:colOff>
      <xdr:row>81</xdr:row>
      <xdr:rowOff>30601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3902004"/>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10389</xdr:rowOff>
    </xdr:from>
    <xdr:to>
      <xdr:col>11</xdr:col>
      <xdr:colOff>31750</xdr:colOff>
      <xdr:row>81</xdr:row>
      <xdr:rowOff>30601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897839"/>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18041</xdr:rowOff>
    </xdr:from>
    <xdr:to>
      <xdr:col>23</xdr:col>
      <xdr:colOff>184150</xdr:colOff>
      <xdr:row>82</xdr:row>
      <xdr:rowOff>119641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0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34568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2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85675</xdr:rowOff>
    </xdr:from>
    <xdr:to>
      <xdr:col>19</xdr:col>
      <xdr:colOff>184150</xdr:colOff>
      <xdr:row>82</xdr:row>
      <xdr:rowOff>15825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9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26002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4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135204</xdr:rowOff>
    </xdr:from>
    <xdr:to>
      <xdr:col>15</xdr:col>
      <xdr:colOff>133350</xdr:colOff>
      <xdr:row>81</xdr:row>
      <xdr:rowOff>65354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75531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6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151251</xdr:rowOff>
    </xdr:from>
    <xdr:to>
      <xdr:col>11</xdr:col>
      <xdr:colOff>82550</xdr:colOff>
      <xdr:row>81</xdr:row>
      <xdr:rowOff>81401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8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91578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63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131039</xdr:rowOff>
    </xdr:from>
    <xdr:to>
      <xdr:col>7</xdr:col>
      <xdr:colOff>31750</xdr:colOff>
      <xdr:row>81</xdr:row>
      <xdr:rowOff>61189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8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71366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102.9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ポイント上回っている。国家公務員と比べて、高卒職員の管理職登用の比率が高いことや、専門職の年齢構成などが指数を引き上げる要因と考えられる。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40216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50741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158045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158045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158045</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人で、類似団体平均の</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業務量調査の結果を踏まえて定員管理方針を定め、業務量や業務特性などに応じた人員配置に努めている。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120197</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367554"/>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47806</xdr:rowOff>
    </xdr:from>
    <xdr:to>
      <xdr:col>77</xdr:col>
      <xdr:colOff>44450</xdr:colOff>
      <xdr:row>60</xdr:row>
      <xdr:rowOff>80554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33480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23676</xdr:rowOff>
    </xdr:from>
    <xdr:to>
      <xdr:col>72</xdr:col>
      <xdr:colOff>203200</xdr:colOff>
      <xdr:row>60</xdr:row>
      <xdr:rowOff>47806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3106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23676</xdr:rowOff>
    </xdr:from>
    <xdr:to>
      <xdr:col>68</xdr:col>
      <xdr:colOff>152400</xdr:colOff>
      <xdr:row>60</xdr:row>
      <xdr:rowOff>30571</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31067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85924</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168456</xdr:rowOff>
    </xdr:from>
    <xdr:to>
      <xdr:col>73</xdr:col>
      <xdr:colOff>44450</xdr:colOff>
      <xdr:row>60</xdr:row>
      <xdr:rowOff>98606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108783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144326</xdr:rowOff>
    </xdr:from>
    <xdr:to>
      <xdr:col>68</xdr:col>
      <xdr:colOff>203200</xdr:colOff>
      <xdr:row>60</xdr:row>
      <xdr:rowOff>74476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84653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151221</xdr:rowOff>
    </xdr:from>
    <xdr:to>
      <xdr:col>64</xdr:col>
      <xdr:colOff>152400</xdr:colOff>
      <xdr:row>60</xdr:row>
      <xdr:rowOff>81371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91548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ポイント下回っている。前年度よりも、比率算定の分母となる標準財政規模が増加するとともに、分子となる元利償還金が減少したため、令和元年度の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47498</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66568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134366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20828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4401800" y="68209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69088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3512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％を大幅に下回っている。これは、地方債現在高、公営企業債等繰入見込額の減少によるものである。また、財政調整基金などの充当可能財源等が増加したため、令和元年度の</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132359</xdr:rowOff>
    </xdr:from>
    <xdr:to>
      <xdr:col>81</xdr:col>
      <xdr:colOff>44450</xdr:colOff>
      <xdr:row>15</xdr:row>
      <xdr:rowOff>22200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6179800" y="2532659"/>
          <a:ext cx="8382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22200</xdr:rowOff>
    </xdr:from>
    <xdr:to>
      <xdr:col>77</xdr:col>
      <xdr:colOff>44450</xdr:colOff>
      <xdr:row>15</xdr:row>
      <xdr:rowOff>137541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5290800" y="2593950"/>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29312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4401800" y="2709291"/>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29312</xdr:rowOff>
    </xdr:from>
    <xdr:to>
      <xdr:col>68</xdr:col>
      <xdr:colOff>152400</xdr:colOff>
      <xdr:row>16</xdr:row>
      <xdr:rowOff>156235</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2772512"/>
          <a:ext cx="889000" cy="1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81559</xdr:rowOff>
    </xdr:from>
    <xdr:to>
      <xdr:col>81</xdr:col>
      <xdr:colOff>95250</xdr:colOff>
      <xdr:row>15</xdr:row>
      <xdr:rowOff>11709</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6967200" y="24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2836</xdr:rowOff>
    </xdr:from>
    <xdr:ext cx="762000" cy="259045"/>
    <xdr:sp macro="" textlink="">
      <xdr:nvSpPr>
        <xdr:cNvPr id="458" name="将来負担の状況該当値テキスト">
          <a:extLst>
            <a:ext uri="{FF2B5EF4-FFF2-40B4-BE49-F238E27FC236}">
              <a16:creationId xmlns:a16="http://schemas.microsoft.com/office/drawing/2014/main" xmlns="" id="{00000000-0008-0000-0300-0000CA010000}"/>
            </a:ext>
          </a:extLst>
        </xdr:cNvPr>
        <xdr:cNvSpPr txBox="1"/>
      </xdr:nvSpPr>
      <xdr:spPr>
        <a:xfrm>
          <a:off x="17106900" y="24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142850</xdr:rowOff>
    </xdr:from>
    <xdr:to>
      <xdr:col>77</xdr:col>
      <xdr:colOff>95250</xdr:colOff>
      <xdr:row>15</xdr:row>
      <xdr:rowOff>73000</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129000" y="25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83177</xdr:rowOff>
    </xdr:from>
    <xdr:ext cx="7366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798800" y="23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1668</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4351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105435</xdr:rowOff>
    </xdr:from>
    <xdr:to>
      <xdr:col>64</xdr:col>
      <xdr:colOff>152400</xdr:colOff>
      <xdr:row>17</xdr:row>
      <xdr:rowOff>35585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3462000" y="2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20362</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93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定員管理方針に基づき職員数の適正化を図っているため、ほぼ横ばいの傾向にあるが、会計年度任用職員制度の導入により、令和２年度は前年度比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136525</xdr:rowOff>
    </xdr:from>
    <xdr:to>
      <xdr:col>24</xdr:col>
      <xdr:colOff>25400</xdr:colOff>
      <xdr:row>39</xdr:row>
      <xdr:rowOff>136525</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3987800" y="66516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107950</xdr:rowOff>
    </xdr:from>
    <xdr:to>
      <xdr:col>19</xdr:col>
      <xdr:colOff>187325</xdr:colOff>
      <xdr:row>38</xdr:row>
      <xdr:rowOff>136525</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3098800" y="662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79375</xdr:rowOff>
    </xdr:from>
    <xdr:to>
      <xdr:col>15</xdr:col>
      <xdr:colOff>98425</xdr:colOff>
      <xdr:row>38</xdr:row>
      <xdr:rowOff>107950</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594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79375</xdr:rowOff>
    </xdr:from>
    <xdr:to>
      <xdr:col>11</xdr:col>
      <xdr:colOff>9525</xdr:colOff>
      <xdr:row>38</xdr:row>
      <xdr:rowOff>107950</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6594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85725</xdr:rowOff>
    </xdr:from>
    <xdr:to>
      <xdr:col>24</xdr:col>
      <xdr:colOff>76200</xdr:colOff>
      <xdr:row>40</xdr:row>
      <xdr:rowOff>15875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57802</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7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85725</xdr:rowOff>
    </xdr:from>
    <xdr:to>
      <xdr:col>20</xdr:col>
      <xdr:colOff>38100</xdr:colOff>
      <xdr:row>39</xdr:row>
      <xdr:rowOff>15875</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652</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68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57150</xdr:rowOff>
    </xdr:from>
    <xdr:to>
      <xdr:col>15</xdr:col>
      <xdr:colOff>149225</xdr:colOff>
      <xdr:row>38</xdr:row>
      <xdr:rowOff>158750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143527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28575</xdr:rowOff>
    </xdr:from>
    <xdr:to>
      <xdr:col>11</xdr:col>
      <xdr:colOff>60325</xdr:colOff>
      <xdr:row>38</xdr:row>
      <xdr:rowOff>130175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114952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類似団体平均を上回る状況が続いているが、公共施設の統廃合や更新にあたっては、規模の縮小や効率的な手法などによって、維持管理経費の縮減を図っていく。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43180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5671800" y="3472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43180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4782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20</xdr:row>
      <xdr:rowOff>12700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337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153670</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flipV="1">
          <a:off x="13004800" y="337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72407</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33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ポイント上回っている。児童手当や児童扶養手当の増による上昇傾向が続いていたが、小児医療費助成等の減によって令和２年度は減少に転じた。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xmlns=""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xmlns=""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xmlns=""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45357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3987800" y="9956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xmlns=""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45357</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3098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167822</xdr:rowOff>
    </xdr:to>
    <xdr:cxnSp macro="">
      <xdr:nvCxnSpPr>
        <xdr:cNvPr id="200" name="直線コネクタ 199">
          <a:extLst>
            <a:ext uri="{FF2B5EF4-FFF2-40B4-BE49-F238E27FC236}">
              <a16:creationId xmlns:a16="http://schemas.microsoft.com/office/drawing/2014/main" xmlns="" id="{00000000-0008-0000-0400-0000C8000000}"/>
            </a:ext>
          </a:extLst>
        </xdr:cNvPr>
        <xdr:cNvCxnSpPr/>
      </xdr:nvCxnSpPr>
      <xdr:spPr>
        <a:xfrm>
          <a:off x="2209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29028</xdr:rowOff>
    </xdr:to>
    <xdr:cxnSp macro="">
      <xdr:nvCxnSpPr>
        <xdr:cNvPr id="203" name="直線コネクタ 202">
          <a:extLst>
            <a:ext uri="{FF2B5EF4-FFF2-40B4-BE49-F238E27FC236}">
              <a16:creationId xmlns:a16="http://schemas.microsoft.com/office/drawing/2014/main" xmlns="" id="{00000000-0008-0000-0400-0000CB000000}"/>
            </a:ext>
          </a:extLst>
        </xdr:cNvPr>
        <xdr:cNvCxnSpPr/>
      </xdr:nvCxnSpPr>
      <xdr:spPr>
        <a:xfrm flipV="1">
          <a:off x="1320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xmlns=""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4" name="扶助費該当値テキスト">
          <a:extLst>
            <a:ext uri="{FF2B5EF4-FFF2-40B4-BE49-F238E27FC236}">
              <a16:creationId xmlns:a16="http://schemas.microsoft.com/office/drawing/2014/main" xmlns="" id="{00000000-0008-0000-0400-0000D6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21" name="楕円 220">
          <a:extLst>
            <a:ext uri="{FF2B5EF4-FFF2-40B4-BE49-F238E27FC236}">
              <a16:creationId xmlns:a16="http://schemas.microsoft.com/office/drawing/2014/main" xmlns="" id="{00000000-0008-0000-0400-0000DD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xmlns=""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補助費等とは逆に、下水道事業の法適化によって平成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年度以前より低い数値で推移しているものの、公共施設の老朽化への対応で、維持補修費が膨らんでいることから再び増加傾向にある。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134620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64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43180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20320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57</xdr:row>
      <xdr:rowOff>54610</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591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年度に下水道事業が法適化され、繰出金を補助費等として取り扱うこととしたため、平成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年度以前より高い数値で推移している。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122428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122428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％で、類似単体平均の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ポイント下回っている。毎年度、新たに借り入れる額を償還元金以内に抑えていることで、借入残高は減少し続けており、堅実な財政運営に努めている。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78</xdr:row>
      <xdr:rowOff>12700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3241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81280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81280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2209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43180</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ポイント上回っている。人件費と物件費で全体の約半分の割合を占めており、増加傾向が続いている。令和２年度は、会計年度任用職員制度の導入の影響等で前年度を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ポイント上回った。職員の定員管理や計画的な公共施設の維持管理などによって、経常経費の適正化を図っていく。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30987</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3605256"/>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60706</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4782800" y="135595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14987</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893800" y="134818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65278</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flipV="1">
          <a:off x="13004800" y="134818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56961</xdr:rowOff>
    </xdr:from>
    <xdr:to>
      <xdr:col>29</xdr:col>
      <xdr:colOff>127000</xdr:colOff>
      <xdr:row>18</xdr:row>
      <xdr:rowOff>83593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190686"/>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83593</xdr:rowOff>
    </xdr:from>
    <xdr:to>
      <xdr:col>26</xdr:col>
      <xdr:colOff>50800</xdr:colOff>
      <xdr:row>18</xdr:row>
      <xdr:rowOff>118814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17318"/>
          <a:ext cx="698500" cy="3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111580</xdr:rowOff>
    </xdr:from>
    <xdr:to>
      <xdr:col>22</xdr:col>
      <xdr:colOff>114300</xdr:colOff>
      <xdr:row>18</xdr:row>
      <xdr:rowOff>118814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245305"/>
          <a:ext cx="698500" cy="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111580</xdr:rowOff>
    </xdr:from>
    <xdr:to>
      <xdr:col>18</xdr:col>
      <xdr:colOff>177800</xdr:colOff>
      <xdr:row>18</xdr:row>
      <xdr:rowOff>135894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45305"/>
          <a:ext cx="6985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6161</xdr:rowOff>
    </xdr:from>
    <xdr:to>
      <xdr:col>29</xdr:col>
      <xdr:colOff>177800</xdr:colOff>
      <xdr:row>18</xdr:row>
      <xdr:rowOff>107761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149688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32793</xdr:rowOff>
    </xdr:from>
    <xdr:to>
      <xdr:col>26</xdr:col>
      <xdr:colOff>101600</xdr:colOff>
      <xdr:row>18</xdr:row>
      <xdr:rowOff>134393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6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119170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5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68014</xdr:rowOff>
    </xdr:from>
    <xdr:to>
      <xdr:col>22</xdr:col>
      <xdr:colOff>165100</xdr:colOff>
      <xdr:row>18</xdr:row>
      <xdr:rowOff>169614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0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154391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8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60780</xdr:rowOff>
    </xdr:from>
    <xdr:to>
      <xdr:col>19</xdr:col>
      <xdr:colOff>38100</xdr:colOff>
      <xdr:row>18</xdr:row>
      <xdr:rowOff>162380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9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147157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85094</xdr:rowOff>
    </xdr:from>
    <xdr:to>
      <xdr:col>15</xdr:col>
      <xdr:colOff>101600</xdr:colOff>
      <xdr:row>19</xdr:row>
      <xdr:rowOff>15244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1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0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160421</xdr:rowOff>
    </xdr:from>
    <xdr:to>
      <xdr:col>29</xdr:col>
      <xdr:colOff>127000</xdr:colOff>
      <xdr:row>37</xdr:row>
      <xdr:rowOff>229207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285121"/>
          <a:ext cx="647700" cy="6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145608</xdr:rowOff>
    </xdr:from>
    <xdr:to>
      <xdr:col>26</xdr:col>
      <xdr:colOff>50800</xdr:colOff>
      <xdr:row>37</xdr:row>
      <xdr:rowOff>160421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270308"/>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135344</xdr:rowOff>
    </xdr:from>
    <xdr:to>
      <xdr:col>22</xdr:col>
      <xdr:colOff>114300</xdr:colOff>
      <xdr:row>37</xdr:row>
      <xdr:rowOff>145608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260044"/>
          <a:ext cx="698500" cy="1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66124</xdr:rowOff>
    </xdr:from>
    <xdr:to>
      <xdr:col>18</xdr:col>
      <xdr:colOff>177800</xdr:colOff>
      <xdr:row>37</xdr:row>
      <xdr:rowOff>135344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90824"/>
          <a:ext cx="698500" cy="69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178407</xdr:rowOff>
    </xdr:from>
    <xdr:to>
      <xdr:col>29</xdr:col>
      <xdr:colOff>177800</xdr:colOff>
      <xdr:row>37</xdr:row>
      <xdr:rowOff>280007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0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150484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27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109621</xdr:rowOff>
    </xdr:from>
    <xdr:to>
      <xdr:col>26</xdr:col>
      <xdr:colOff>101600</xdr:colOff>
      <xdr:row>37</xdr:row>
      <xdr:rowOff>211221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23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195998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32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94808</xdr:rowOff>
    </xdr:from>
    <xdr:to>
      <xdr:col>22</xdr:col>
      <xdr:colOff>165100</xdr:colOff>
      <xdr:row>37</xdr:row>
      <xdr:rowOff>196408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21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181185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30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84544</xdr:rowOff>
    </xdr:from>
    <xdr:to>
      <xdr:col>19</xdr:col>
      <xdr:colOff>38100</xdr:colOff>
      <xdr:row>37</xdr:row>
      <xdr:rowOff>186144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0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170921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15324</xdr:rowOff>
    </xdr:from>
    <xdr:to>
      <xdr:col>15</xdr:col>
      <xdr:colOff>101600</xdr:colOff>
      <xdr:row>37</xdr:row>
      <xdr:rowOff>116924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4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101701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2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12190</xdr:rowOff>
    </xdr:from>
    <xdr:to>
      <xdr:col>24</xdr:col>
      <xdr:colOff>63500</xdr:colOff>
      <xdr:row>37</xdr:row>
      <xdr:rowOff>85734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55840"/>
          <a:ext cx="8382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85734</xdr:rowOff>
    </xdr:from>
    <xdr:to>
      <xdr:col>19</xdr:col>
      <xdr:colOff>177800</xdr:colOff>
      <xdr:row>37</xdr:row>
      <xdr:rowOff>119306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429384"/>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80052</xdr:rowOff>
    </xdr:from>
    <xdr:to>
      <xdr:col>15</xdr:col>
      <xdr:colOff>50800</xdr:colOff>
      <xdr:row>37</xdr:row>
      <xdr:rowOff>119306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23702"/>
          <a:ext cx="8890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77194</xdr:rowOff>
    </xdr:from>
    <xdr:to>
      <xdr:col>10</xdr:col>
      <xdr:colOff>114300</xdr:colOff>
      <xdr:row>37</xdr:row>
      <xdr:rowOff>80052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2084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132840</xdr:rowOff>
    </xdr:from>
    <xdr:to>
      <xdr:col>24</xdr:col>
      <xdr:colOff>114300</xdr:colOff>
      <xdr:row>37</xdr:row>
      <xdr:rowOff>62990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111267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34934</xdr:rowOff>
    </xdr:from>
    <xdr:to>
      <xdr:col>20</xdr:col>
      <xdr:colOff>38100</xdr:colOff>
      <xdr:row>37</xdr:row>
      <xdr:rowOff>136534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127661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68506</xdr:rowOff>
    </xdr:from>
    <xdr:to>
      <xdr:col>15</xdr:col>
      <xdr:colOff>101600</xdr:colOff>
      <xdr:row>37</xdr:row>
      <xdr:rowOff>170106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161233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29252</xdr:rowOff>
    </xdr:from>
    <xdr:to>
      <xdr:col>10</xdr:col>
      <xdr:colOff>165100</xdr:colOff>
      <xdr:row>37</xdr:row>
      <xdr:rowOff>130852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7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121979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6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26394</xdr:rowOff>
    </xdr:from>
    <xdr:to>
      <xdr:col>6</xdr:col>
      <xdr:colOff>38100</xdr:colOff>
      <xdr:row>37</xdr:row>
      <xdr:rowOff>127994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119121</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132320</xdr:rowOff>
    </xdr:from>
    <xdr:to>
      <xdr:col>24</xdr:col>
      <xdr:colOff>63500</xdr:colOff>
      <xdr:row>57</xdr:row>
      <xdr:rowOff>30146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733520"/>
          <a:ext cx="838200" cy="6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30146</xdr:rowOff>
    </xdr:from>
    <xdr:to>
      <xdr:col>19</xdr:col>
      <xdr:colOff>177800</xdr:colOff>
      <xdr:row>58</xdr:row>
      <xdr:rowOff>1408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802796"/>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169919</xdr:rowOff>
    </xdr:from>
    <xdr:to>
      <xdr:col>15</xdr:col>
      <xdr:colOff>50800</xdr:colOff>
      <xdr:row>58</xdr:row>
      <xdr:rowOff>1408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99425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169919</xdr:rowOff>
    </xdr:from>
    <xdr:to>
      <xdr:col>10</xdr:col>
      <xdr:colOff>114300</xdr:colOff>
      <xdr:row>58</xdr:row>
      <xdr:rowOff>5403</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94256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81520</xdr:rowOff>
    </xdr:from>
    <xdr:to>
      <xdr:col>24</xdr:col>
      <xdr:colOff>114300</xdr:colOff>
      <xdr:row>57</xdr:row>
      <xdr:rowOff>11670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104397</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5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150796</xdr:rowOff>
    </xdr:from>
    <xdr:to>
      <xdr:col>20</xdr:col>
      <xdr:colOff>38100</xdr:colOff>
      <xdr:row>57</xdr:row>
      <xdr:rowOff>80946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7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72073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8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122058</xdr:rowOff>
    </xdr:from>
    <xdr:to>
      <xdr:col>15</xdr:col>
      <xdr:colOff>101600</xdr:colOff>
      <xdr:row>58</xdr:row>
      <xdr:rowOff>52208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43335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9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119119</xdr:rowOff>
    </xdr:from>
    <xdr:to>
      <xdr:col>10</xdr:col>
      <xdr:colOff>165100</xdr:colOff>
      <xdr:row>58</xdr:row>
      <xdr:rowOff>49269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40396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126053</xdr:rowOff>
    </xdr:from>
    <xdr:to>
      <xdr:col>6</xdr:col>
      <xdr:colOff>38100</xdr:colOff>
      <xdr:row>58</xdr:row>
      <xdr:rowOff>56203</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8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47330</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9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50935</xdr:rowOff>
    </xdr:from>
    <xdr:to>
      <xdr:col>24</xdr:col>
      <xdr:colOff>63500</xdr:colOff>
      <xdr:row>78</xdr:row>
      <xdr:rowOff>85499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24035"/>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83533</xdr:rowOff>
    </xdr:from>
    <xdr:to>
      <xdr:col>19</xdr:col>
      <xdr:colOff>177800</xdr:colOff>
      <xdr:row>78</xdr:row>
      <xdr:rowOff>85499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5663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63759</xdr:rowOff>
    </xdr:from>
    <xdr:to>
      <xdr:col>15</xdr:col>
      <xdr:colOff>50800</xdr:colOff>
      <xdr:row>78</xdr:row>
      <xdr:rowOff>83533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3685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63759</xdr:rowOff>
    </xdr:from>
    <xdr:to>
      <xdr:col>10</xdr:col>
      <xdr:colOff>114300</xdr:colOff>
      <xdr:row>78</xdr:row>
      <xdr:rowOff>87602</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36859"/>
          <a:ext cx="889000" cy="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xdr:rowOff>
    </xdr:from>
    <xdr:to>
      <xdr:col>24</xdr:col>
      <xdr:colOff>114300</xdr:colOff>
      <xdr:row>78</xdr:row>
      <xdr:rowOff>101735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86512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28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34699</xdr:rowOff>
    </xdr:from>
    <xdr:to>
      <xdr:col>20</xdr:col>
      <xdr:colOff>38100</xdr:colOff>
      <xdr:row>78</xdr:row>
      <xdr:rowOff>136299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127426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0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32733</xdr:rowOff>
    </xdr:from>
    <xdr:to>
      <xdr:col>15</xdr:col>
      <xdr:colOff>101600</xdr:colOff>
      <xdr:row>78</xdr:row>
      <xdr:rowOff>134333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125460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9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12959</xdr:rowOff>
    </xdr:from>
    <xdr:to>
      <xdr:col>10</xdr:col>
      <xdr:colOff>165100</xdr:colOff>
      <xdr:row>78</xdr:row>
      <xdr:rowOff>114559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105686</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36802</xdr:rowOff>
    </xdr:from>
    <xdr:to>
      <xdr:col>6</xdr:col>
      <xdr:colOff>38100</xdr:colOff>
      <xdr:row>78</xdr:row>
      <xdr:rowOff>138402</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129529</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124840</xdr:rowOff>
    </xdr:from>
    <xdr:to>
      <xdr:col>24</xdr:col>
      <xdr:colOff>63500</xdr:colOff>
      <xdr:row>95</xdr:row>
      <xdr:rowOff>15399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241140"/>
          <a:ext cx="838200" cy="6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15399</xdr:rowOff>
    </xdr:from>
    <xdr:to>
      <xdr:col>19</xdr:col>
      <xdr:colOff>177800</xdr:colOff>
      <xdr:row>95</xdr:row>
      <xdr:rowOff>75997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303149"/>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17704</xdr:rowOff>
    </xdr:from>
    <xdr:to>
      <xdr:col>15</xdr:col>
      <xdr:colOff>50800</xdr:colOff>
      <xdr:row>95</xdr:row>
      <xdr:rowOff>75997</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630545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17704</xdr:rowOff>
    </xdr:from>
    <xdr:to>
      <xdr:col>10</xdr:col>
      <xdr:colOff>114300</xdr:colOff>
      <xdr:row>95</xdr:row>
      <xdr:rowOff>59347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305454"/>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74040</xdr:rowOff>
    </xdr:from>
    <xdr:to>
      <xdr:col>24</xdr:col>
      <xdr:colOff>114300</xdr:colOff>
      <xdr:row>95</xdr:row>
      <xdr:rowOff>4190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52467</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136049</xdr:rowOff>
    </xdr:from>
    <xdr:to>
      <xdr:col>20</xdr:col>
      <xdr:colOff>38100</xdr:colOff>
      <xdr:row>95</xdr:row>
      <xdr:rowOff>66199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2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57326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3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25197</xdr:rowOff>
    </xdr:from>
    <xdr:to>
      <xdr:col>15</xdr:col>
      <xdr:colOff>101600</xdr:colOff>
      <xdr:row>95</xdr:row>
      <xdr:rowOff>126797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3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117924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4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138354</xdr:rowOff>
    </xdr:from>
    <xdr:to>
      <xdr:col>10</xdr:col>
      <xdr:colOff>165100</xdr:colOff>
      <xdr:row>95</xdr:row>
      <xdr:rowOff>68504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2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59631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3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8547</xdr:rowOff>
    </xdr:from>
    <xdr:to>
      <xdr:col>6</xdr:col>
      <xdr:colOff>38100</xdr:colOff>
      <xdr:row>95</xdr:row>
      <xdr:rowOff>110147</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101274</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3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91454</xdr:rowOff>
    </xdr:from>
    <xdr:to>
      <xdr:col>55</xdr:col>
      <xdr:colOff>0</xdr:colOff>
      <xdr:row>37</xdr:row>
      <xdr:rowOff>157051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092204"/>
          <a:ext cx="838200" cy="40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157051</xdr:rowOff>
    </xdr:from>
    <xdr:to>
      <xdr:col>50</xdr:col>
      <xdr:colOff>114300</xdr:colOff>
      <xdr:row>38</xdr:row>
      <xdr:rowOff>73753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500701"/>
          <a:ext cx="889000" cy="8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73753</xdr:rowOff>
    </xdr:from>
    <xdr:to>
      <xdr:col>45</xdr:col>
      <xdr:colOff>177800</xdr:colOff>
      <xdr:row>38</xdr:row>
      <xdr:rowOff>75037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6588853"/>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75037</xdr:rowOff>
    </xdr:from>
    <xdr:to>
      <xdr:col>41</xdr:col>
      <xdr:colOff>50800</xdr:colOff>
      <xdr:row>38</xdr:row>
      <xdr:rowOff>104477</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590137"/>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40654</xdr:rowOff>
    </xdr:from>
    <xdr:to>
      <xdr:col>55</xdr:col>
      <xdr:colOff>50800</xdr:colOff>
      <xdr:row>35</xdr:row>
      <xdr:rowOff>142254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0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19081</xdr:rowOff>
    </xdr:from>
    <xdr:ext cx="599010"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0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106251</xdr:rowOff>
    </xdr:from>
    <xdr:to>
      <xdr:col>50</xdr:col>
      <xdr:colOff>165100</xdr:colOff>
      <xdr:row>38</xdr:row>
      <xdr:rowOff>36401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4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27528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54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22953</xdr:rowOff>
    </xdr:from>
    <xdr:to>
      <xdr:col>46</xdr:col>
      <xdr:colOff>38100</xdr:colOff>
      <xdr:row>38</xdr:row>
      <xdr:rowOff>124553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5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115680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6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24237</xdr:rowOff>
    </xdr:from>
    <xdr:to>
      <xdr:col>41</xdr:col>
      <xdr:colOff>101600</xdr:colOff>
      <xdr:row>38</xdr:row>
      <xdr:rowOff>125837</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5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116964</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6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53677</xdr:rowOff>
    </xdr:from>
    <xdr:to>
      <xdr:col>36</xdr:col>
      <xdr:colOff>165100</xdr:colOff>
      <xdr:row>38</xdr:row>
      <xdr:rowOff>155277</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146404</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160886</xdr:rowOff>
    </xdr:from>
    <xdr:to>
      <xdr:col>55</xdr:col>
      <xdr:colOff>0</xdr:colOff>
      <xdr:row>57</xdr:row>
      <xdr:rowOff>163223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933536"/>
          <a:ext cx="8382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160886</xdr:rowOff>
    </xdr:from>
    <xdr:to>
      <xdr:col>50</xdr:col>
      <xdr:colOff>114300</xdr:colOff>
      <xdr:row>58</xdr:row>
      <xdr:rowOff>50500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8750300" y="9933536"/>
          <a:ext cx="889000" cy="6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50500</xdr:rowOff>
    </xdr:from>
    <xdr:to>
      <xdr:col>45</xdr:col>
      <xdr:colOff>177800</xdr:colOff>
      <xdr:row>58</xdr:row>
      <xdr:rowOff>57742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994600"/>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57742</xdr:rowOff>
    </xdr:from>
    <xdr:to>
      <xdr:col>41</xdr:col>
      <xdr:colOff>50800</xdr:colOff>
      <xdr:row>58</xdr:row>
      <xdr:rowOff>96238</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6972300" y="10001842"/>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112423</xdr:rowOff>
    </xdr:from>
    <xdr:to>
      <xdr:col>55</xdr:col>
      <xdr:colOff>50800</xdr:colOff>
      <xdr:row>58</xdr:row>
      <xdr:rowOff>42573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8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27350</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8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110086</xdr:rowOff>
    </xdr:from>
    <xdr:to>
      <xdr:col>50</xdr:col>
      <xdr:colOff>165100</xdr:colOff>
      <xdr:row>58</xdr:row>
      <xdr:rowOff>40236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8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31363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9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171150</xdr:rowOff>
    </xdr:from>
    <xdr:to>
      <xdr:col>46</xdr:col>
      <xdr:colOff>38100</xdr:colOff>
      <xdr:row>58</xdr:row>
      <xdr:rowOff>101300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92427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100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6942</xdr:rowOff>
    </xdr:from>
    <xdr:to>
      <xdr:col>41</xdr:col>
      <xdr:colOff>101600</xdr:colOff>
      <xdr:row>58</xdr:row>
      <xdr:rowOff>108542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9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99669</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100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45438</xdr:rowOff>
    </xdr:from>
    <xdr:to>
      <xdr:col>36</xdr:col>
      <xdr:colOff>165100</xdr:colOff>
      <xdr:row>58</xdr:row>
      <xdr:rowOff>147038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9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138165</xdr:rowOff>
    </xdr:from>
    <xdr:ext cx="469744"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37428" y="100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77508</xdr:rowOff>
    </xdr:from>
    <xdr:to>
      <xdr:col>55</xdr:col>
      <xdr:colOff>0</xdr:colOff>
      <xdr:row>78</xdr:row>
      <xdr:rowOff>170421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450608"/>
          <a:ext cx="838200" cy="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77508</xdr:rowOff>
    </xdr:from>
    <xdr:to>
      <xdr:col>50</xdr:col>
      <xdr:colOff>114300</xdr:colOff>
      <xdr:row>79</xdr:row>
      <xdr:rowOff>33020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450608"/>
          <a:ext cx="889000" cy="1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33020</xdr:rowOff>
    </xdr:from>
    <xdr:to>
      <xdr:col>45</xdr:col>
      <xdr:colOff>177800</xdr:colOff>
      <xdr:row>79</xdr:row>
      <xdr:rowOff>40920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577570"/>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153366</xdr:rowOff>
    </xdr:from>
    <xdr:to>
      <xdr:col>41</xdr:col>
      <xdr:colOff>50800</xdr:colOff>
      <xdr:row>79</xdr:row>
      <xdr:rowOff>40920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526466"/>
          <a:ext cx="889000" cy="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119621</xdr:rowOff>
    </xdr:from>
    <xdr:to>
      <xdr:col>55</xdr:col>
      <xdr:colOff>50800</xdr:colOff>
      <xdr:row>79</xdr:row>
      <xdr:rowOff>49771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34548</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26708</xdr:rowOff>
    </xdr:from>
    <xdr:to>
      <xdr:col>50</xdr:col>
      <xdr:colOff>165100</xdr:colOff>
      <xdr:row>78</xdr:row>
      <xdr:rowOff>128308</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3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119435</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4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153670</xdr:rowOff>
    </xdr:from>
    <xdr:to>
      <xdr:col>46</xdr:col>
      <xdr:colOff>38100</xdr:colOff>
      <xdr:row>79</xdr:row>
      <xdr:rowOff>83820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74947</xdr:rowOff>
    </xdr:from>
    <xdr:ext cx="378565"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61017" y="1361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161570</xdr:rowOff>
    </xdr:from>
    <xdr:to>
      <xdr:col>41</xdr:col>
      <xdr:colOff>101600</xdr:colOff>
      <xdr:row>79</xdr:row>
      <xdr:rowOff>91720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82847</xdr:rowOff>
    </xdr:from>
    <xdr:ext cx="378565"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72017" y="1362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102566</xdr:rowOff>
    </xdr:from>
    <xdr:to>
      <xdr:col>36</xdr:col>
      <xdr:colOff>165100</xdr:colOff>
      <xdr:row>79</xdr:row>
      <xdr:rowOff>32716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23843</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37428" y="135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20424</xdr:rowOff>
    </xdr:from>
    <xdr:to>
      <xdr:col>55</xdr:col>
      <xdr:colOff>0</xdr:colOff>
      <xdr:row>98</xdr:row>
      <xdr:rowOff>115681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822524"/>
          <a:ext cx="838200" cy="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115681</xdr:rowOff>
    </xdr:from>
    <xdr:to>
      <xdr:col>50</xdr:col>
      <xdr:colOff>114300</xdr:colOff>
      <xdr:row>98</xdr:row>
      <xdr:rowOff>135601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917781"/>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135601</xdr:rowOff>
    </xdr:from>
    <xdr:to>
      <xdr:col>45</xdr:col>
      <xdr:colOff>177800</xdr:colOff>
      <xdr:row>98</xdr:row>
      <xdr:rowOff>140706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93770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140706</xdr:rowOff>
    </xdr:from>
    <xdr:to>
      <xdr:col>41</xdr:col>
      <xdr:colOff>50800</xdr:colOff>
      <xdr:row>99</xdr:row>
      <xdr:rowOff>17002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6942806"/>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141074</xdr:rowOff>
    </xdr:from>
    <xdr:to>
      <xdr:col>55</xdr:col>
      <xdr:colOff>50800</xdr:colOff>
      <xdr:row>98</xdr:row>
      <xdr:rowOff>71224</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7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119501</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64881</xdr:rowOff>
    </xdr:from>
    <xdr:to>
      <xdr:col>50</xdr:col>
      <xdr:colOff>165100</xdr:colOff>
      <xdr:row>98</xdr:row>
      <xdr:rowOff>166481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8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157608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9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84801</xdr:rowOff>
    </xdr:from>
    <xdr:to>
      <xdr:col>46</xdr:col>
      <xdr:colOff>38100</xdr:colOff>
      <xdr:row>99</xdr:row>
      <xdr:rowOff>14951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6078</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9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89906</xdr:rowOff>
    </xdr:from>
    <xdr:to>
      <xdr:col>41</xdr:col>
      <xdr:colOff>101600</xdr:colOff>
      <xdr:row>99</xdr:row>
      <xdr:rowOff>20056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8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11183</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626428" y="1698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137652</xdr:rowOff>
    </xdr:from>
    <xdr:to>
      <xdr:col>36</xdr:col>
      <xdr:colOff>165100</xdr:colOff>
      <xdr:row>99</xdr:row>
      <xdr:rowOff>67802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9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58929</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37428" y="1703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23400</xdr:rowOff>
    </xdr:from>
    <xdr:to>
      <xdr:col>85</xdr:col>
      <xdr:colOff>127000</xdr:colOff>
      <xdr:row>39</xdr:row>
      <xdr:rowOff>30582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70995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23400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709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151232</xdr:rowOff>
    </xdr:from>
    <xdr:to>
      <xdr:col>85</xdr:col>
      <xdr:colOff>177800</xdr:colOff>
      <xdr:row>39</xdr:row>
      <xdr:rowOff>81382</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66159</xdr:rowOff>
    </xdr:from>
    <xdr:ext cx="378565"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144050</xdr:rowOff>
    </xdr:from>
    <xdr:to>
      <xdr:col>81</xdr:col>
      <xdr:colOff>101600</xdr:colOff>
      <xdr:row>39</xdr:row>
      <xdr:rowOff>74200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65327</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7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118227</xdr:rowOff>
    </xdr:from>
    <xdr:to>
      <xdr:col>85</xdr:col>
      <xdr:colOff>127000</xdr:colOff>
      <xdr:row>77</xdr:row>
      <xdr:rowOff>148425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319877"/>
          <a:ext cx="8382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114303</xdr:rowOff>
    </xdr:from>
    <xdr:to>
      <xdr:col>81</xdr:col>
      <xdr:colOff>50800</xdr:colOff>
      <xdr:row>77</xdr:row>
      <xdr:rowOff>118227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331595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114303</xdr:rowOff>
    </xdr:from>
    <xdr:to>
      <xdr:col>76</xdr:col>
      <xdr:colOff>114300</xdr:colOff>
      <xdr:row>77</xdr:row>
      <xdr:rowOff>115705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315953"/>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115705</xdr:rowOff>
    </xdr:from>
    <xdr:to>
      <xdr:col>71</xdr:col>
      <xdr:colOff>177800</xdr:colOff>
      <xdr:row>77</xdr:row>
      <xdr:rowOff>122791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31735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97625</xdr:rowOff>
    </xdr:from>
    <xdr:to>
      <xdr:col>85</xdr:col>
      <xdr:colOff>177800</xdr:colOff>
      <xdr:row>78</xdr:row>
      <xdr:rowOff>27775</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2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76052</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2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67427</xdr:rowOff>
    </xdr:from>
    <xdr:to>
      <xdr:col>81</xdr:col>
      <xdr:colOff>101600</xdr:colOff>
      <xdr:row>77</xdr:row>
      <xdr:rowOff>169027</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160154</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63503</xdr:rowOff>
    </xdr:from>
    <xdr:to>
      <xdr:col>76</xdr:col>
      <xdr:colOff>165100</xdr:colOff>
      <xdr:row>77</xdr:row>
      <xdr:rowOff>165103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156230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3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64905</xdr:rowOff>
    </xdr:from>
    <xdr:to>
      <xdr:col>72</xdr:col>
      <xdr:colOff>38100</xdr:colOff>
      <xdr:row>77</xdr:row>
      <xdr:rowOff>166505</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2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157632</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3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71991</xdr:rowOff>
    </xdr:from>
    <xdr:to>
      <xdr:col>67</xdr:col>
      <xdr:colOff>101600</xdr:colOff>
      <xdr:row>78</xdr:row>
      <xdr:rowOff>2141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2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164718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3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100164</xdr:rowOff>
    </xdr:from>
    <xdr:to>
      <xdr:col>85</xdr:col>
      <xdr:colOff>127000</xdr:colOff>
      <xdr:row>96</xdr:row>
      <xdr:rowOff>134175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559364"/>
          <a:ext cx="838200" cy="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134175</xdr:rowOff>
    </xdr:from>
    <xdr:to>
      <xdr:col>81</xdr:col>
      <xdr:colOff>50800</xdr:colOff>
      <xdr:row>98</xdr:row>
      <xdr:rowOff>93574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593375"/>
          <a:ext cx="889000" cy="3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43168</xdr:rowOff>
    </xdr:from>
    <xdr:to>
      <xdr:col>76</xdr:col>
      <xdr:colOff>114300</xdr:colOff>
      <xdr:row>98</xdr:row>
      <xdr:rowOff>93574</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845268"/>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43168</xdr:rowOff>
    </xdr:from>
    <xdr:to>
      <xdr:col>71</xdr:col>
      <xdr:colOff>177800</xdr:colOff>
      <xdr:row>98</xdr:row>
      <xdr:rowOff>115100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845268"/>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49364</xdr:rowOff>
    </xdr:from>
    <xdr:to>
      <xdr:col>85</xdr:col>
      <xdr:colOff>177800</xdr:colOff>
      <xdr:row>96</xdr:row>
      <xdr:rowOff>150964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5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72241</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35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83375</xdr:rowOff>
    </xdr:from>
    <xdr:to>
      <xdr:col>81</xdr:col>
      <xdr:colOff>101600</xdr:colOff>
      <xdr:row>97</xdr:row>
      <xdr:rowOff>13525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30052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3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42774</xdr:rowOff>
    </xdr:from>
    <xdr:to>
      <xdr:col>76</xdr:col>
      <xdr:colOff>165100</xdr:colOff>
      <xdr:row>98</xdr:row>
      <xdr:rowOff>144374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135501</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57428" y="169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163818</xdr:rowOff>
    </xdr:from>
    <xdr:to>
      <xdr:col>72</xdr:col>
      <xdr:colOff>38100</xdr:colOff>
      <xdr:row>98</xdr:row>
      <xdr:rowOff>93968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7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110495</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5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64300</xdr:rowOff>
    </xdr:from>
    <xdr:to>
      <xdr:col>67</xdr:col>
      <xdr:colOff>101600</xdr:colOff>
      <xdr:row>98</xdr:row>
      <xdr:rowOff>165900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157027</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79428" y="169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92197</xdr:rowOff>
    </xdr:from>
    <xdr:to>
      <xdr:col>116</xdr:col>
      <xdr:colOff>63500</xdr:colOff>
      <xdr:row>58</xdr:row>
      <xdr:rowOff>92608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036297"/>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90368</xdr:rowOff>
    </xdr:from>
    <xdr:to>
      <xdr:col>111</xdr:col>
      <xdr:colOff>177800</xdr:colOff>
      <xdr:row>58</xdr:row>
      <xdr:rowOff>92197</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100344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90368</xdr:rowOff>
    </xdr:from>
    <xdr:to>
      <xdr:col>107</xdr:col>
      <xdr:colOff>50800</xdr:colOff>
      <xdr:row>58</xdr:row>
      <xdr:rowOff>91054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9545300" y="100344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87076</xdr:rowOff>
    </xdr:from>
    <xdr:to>
      <xdr:col>102</xdr:col>
      <xdr:colOff>114300</xdr:colOff>
      <xdr:row>58</xdr:row>
      <xdr:rowOff>91054</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3117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41808</xdr:rowOff>
    </xdr:from>
    <xdr:to>
      <xdr:col>116</xdr:col>
      <xdr:colOff>114300</xdr:colOff>
      <xdr:row>58</xdr:row>
      <xdr:rowOff>143408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128185</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9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41397</xdr:rowOff>
    </xdr:from>
    <xdr:to>
      <xdr:col>112</xdr:col>
      <xdr:colOff>38100</xdr:colOff>
      <xdr:row>58</xdr:row>
      <xdr:rowOff>142997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134124</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39568</xdr:rowOff>
    </xdr:from>
    <xdr:to>
      <xdr:col>107</xdr:col>
      <xdr:colOff>101600</xdr:colOff>
      <xdr:row>58</xdr:row>
      <xdr:rowOff>141168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132295</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40254</xdr:rowOff>
    </xdr:from>
    <xdr:to>
      <xdr:col>102</xdr:col>
      <xdr:colOff>165100</xdr:colOff>
      <xdr:row>58</xdr:row>
      <xdr:rowOff>141854</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132981</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0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36276</xdr:rowOff>
    </xdr:from>
    <xdr:to>
      <xdr:col>98</xdr:col>
      <xdr:colOff>38100</xdr:colOff>
      <xdr:row>58</xdr:row>
      <xdr:rowOff>137876</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99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129003</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07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157987</xdr:rowOff>
    </xdr:from>
    <xdr:to>
      <xdr:col>116</xdr:col>
      <xdr:colOff>63500</xdr:colOff>
      <xdr:row>78</xdr:row>
      <xdr:rowOff>13112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359637"/>
          <a:ext cx="8382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13112</xdr:rowOff>
    </xdr:from>
    <xdr:to>
      <xdr:col>111</xdr:col>
      <xdr:colOff>177800</xdr:colOff>
      <xdr:row>78</xdr:row>
      <xdr:rowOff>42965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386212"/>
          <a:ext cx="889000" cy="2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42965</xdr:rowOff>
    </xdr:from>
    <xdr:to>
      <xdr:col>107</xdr:col>
      <xdr:colOff>50800</xdr:colOff>
      <xdr:row>78</xdr:row>
      <xdr:rowOff>46107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416065"/>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102191</xdr:rowOff>
    </xdr:from>
    <xdr:to>
      <xdr:col>102</xdr:col>
      <xdr:colOff>114300</xdr:colOff>
      <xdr:row>78</xdr:row>
      <xdr:rowOff>46107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3303841"/>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107187</xdr:rowOff>
    </xdr:from>
    <xdr:to>
      <xdr:col>116</xdr:col>
      <xdr:colOff>114300</xdr:colOff>
      <xdr:row>78</xdr:row>
      <xdr:rowOff>37337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85614</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2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133762</xdr:rowOff>
    </xdr:from>
    <xdr:to>
      <xdr:col>112</xdr:col>
      <xdr:colOff>38100</xdr:colOff>
      <xdr:row>78</xdr:row>
      <xdr:rowOff>63912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3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55039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4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163615</xdr:rowOff>
    </xdr:from>
    <xdr:to>
      <xdr:col>107</xdr:col>
      <xdr:colOff>101600</xdr:colOff>
      <xdr:row>78</xdr:row>
      <xdr:rowOff>93765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84892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166757</xdr:rowOff>
    </xdr:from>
    <xdr:to>
      <xdr:col>102</xdr:col>
      <xdr:colOff>165100</xdr:colOff>
      <xdr:row>78</xdr:row>
      <xdr:rowOff>96907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3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88034</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4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51391</xdr:rowOff>
    </xdr:from>
    <xdr:to>
      <xdr:col>98</xdr:col>
      <xdr:colOff>38100</xdr:colOff>
      <xdr:row>77</xdr:row>
      <xdr:rowOff>152991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2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144118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3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526,433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令和２年度の住民一人当たりのコストは、ほとんどの項目において類似団体平均を下回っている。積立金については、類似団体より額が大きくなっているが、前年度と同様にふるさと寄附を原資に、将来を見据えた各種基金への堅実な積立てを行っている。</a:t>
          </a:r>
        </a:p>
        <a:p>
          <a:r>
            <a:rPr kumimoji="1" lang="ja-JP" altLang="en-US" sz="1300">
              <a:latin typeface="ＭＳ Ｐゴシック" panose="020B0600070205080204" pitchFamily="50" charset="-128"/>
              <a:ea typeface="ＭＳ Ｐゴシック" panose="020B0600070205080204" pitchFamily="50" charset="-128"/>
            </a:rPr>
            <a:t>また、物件費及び補助費等も前年度に比べ増額となっているが、特別定額給付金をはじめとする新型コロナウイルス感染症に係る対策費、ふるさと寄附関係費の委託料や負担金の増額が要因となっている。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類似団体に比べて低い水準での推移が継続しているが、公共施設の老朽化が進んでいる影響で更新整備に係る事業費が前年度より大きく伸びており、今後もこの傾向が続い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41,650
41,126
77.12
22,801,008
21,925,973
848,607
9,034,155
16,246,120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94633</xdr:rowOff>
    </xdr:from>
    <xdr:to>
      <xdr:col>24</xdr:col>
      <xdr:colOff>63500</xdr:colOff>
      <xdr:row>37</xdr:row>
      <xdr:rowOff>133495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43828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133495</xdr:rowOff>
    </xdr:from>
    <xdr:to>
      <xdr:col>19</xdr:col>
      <xdr:colOff>177800</xdr:colOff>
      <xdr:row>37</xdr:row>
      <xdr:rowOff>159620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47714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159620</xdr:rowOff>
    </xdr:from>
    <xdr:to>
      <xdr:col>15</xdr:col>
      <xdr:colOff>50800</xdr:colOff>
      <xdr:row>38</xdr:row>
      <xdr:rowOff>10378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503270"/>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3846</xdr:rowOff>
    </xdr:from>
    <xdr:to>
      <xdr:col>10</xdr:col>
      <xdr:colOff>114300</xdr:colOff>
      <xdr:row>38</xdr:row>
      <xdr:rowOff>10378</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51894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43833</xdr:rowOff>
    </xdr:from>
    <xdr:to>
      <xdr:col>24</xdr:col>
      <xdr:colOff>114300</xdr:colOff>
      <xdr:row>37</xdr:row>
      <xdr:rowOff>145433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22260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3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82695</xdr:rowOff>
    </xdr:from>
    <xdr:to>
      <xdr:col>20</xdr:col>
      <xdr:colOff>38100</xdr:colOff>
      <xdr:row>38</xdr:row>
      <xdr:rowOff>12845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3972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5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108821</xdr:rowOff>
    </xdr:from>
    <xdr:to>
      <xdr:col>15</xdr:col>
      <xdr:colOff>101600</xdr:colOff>
      <xdr:row>38</xdr:row>
      <xdr:rowOff>38971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4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30097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5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131028</xdr:rowOff>
    </xdr:from>
    <xdr:to>
      <xdr:col>10</xdr:col>
      <xdr:colOff>165100</xdr:colOff>
      <xdr:row>38</xdr:row>
      <xdr:rowOff>61178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52305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56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124496</xdr:rowOff>
    </xdr:from>
    <xdr:to>
      <xdr:col>6</xdr:col>
      <xdr:colOff>38100</xdr:colOff>
      <xdr:row>38</xdr:row>
      <xdr:rowOff>54646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45773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5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52081</xdr:rowOff>
    </xdr:from>
    <xdr:to>
      <xdr:col>24</xdr:col>
      <xdr:colOff>63500</xdr:colOff>
      <xdr:row>57</xdr:row>
      <xdr:rowOff>75006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481831"/>
          <a:ext cx="838200" cy="3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75006</xdr:rowOff>
    </xdr:from>
    <xdr:to>
      <xdr:col>19</xdr:col>
      <xdr:colOff>177800</xdr:colOff>
      <xdr:row>58</xdr:row>
      <xdr:rowOff>93079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9847656"/>
          <a:ext cx="889000" cy="1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71887</xdr:rowOff>
    </xdr:from>
    <xdr:to>
      <xdr:col>15</xdr:col>
      <xdr:colOff>50800</xdr:colOff>
      <xdr:row>58</xdr:row>
      <xdr:rowOff>93079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15987"/>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71887</xdr:rowOff>
    </xdr:from>
    <xdr:to>
      <xdr:col>10</xdr:col>
      <xdr:colOff>114300</xdr:colOff>
      <xdr:row>58</xdr:row>
      <xdr:rowOff>97987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15987"/>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1281</xdr:rowOff>
    </xdr:from>
    <xdr:to>
      <xdr:col>24</xdr:col>
      <xdr:colOff>114300</xdr:colOff>
      <xdr:row>55</xdr:row>
      <xdr:rowOff>102881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4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24158</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28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24206</xdr:rowOff>
    </xdr:from>
    <xdr:to>
      <xdr:col>20</xdr:col>
      <xdr:colOff>38100</xdr:colOff>
      <xdr:row>57</xdr:row>
      <xdr:rowOff>125806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142333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57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42279</xdr:rowOff>
    </xdr:from>
    <xdr:to>
      <xdr:col>15</xdr:col>
      <xdr:colOff>101600</xdr:colOff>
      <xdr:row>58</xdr:row>
      <xdr:rowOff>143879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135006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21087</xdr:rowOff>
    </xdr:from>
    <xdr:to>
      <xdr:col>10</xdr:col>
      <xdr:colOff>165100</xdr:colOff>
      <xdr:row>58</xdr:row>
      <xdr:rowOff>122687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113814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47187</xdr:rowOff>
    </xdr:from>
    <xdr:to>
      <xdr:col>6</xdr:col>
      <xdr:colOff>38100</xdr:colOff>
      <xdr:row>58</xdr:row>
      <xdr:rowOff>148787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139914</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67903</xdr:rowOff>
    </xdr:from>
    <xdr:to>
      <xdr:col>24</xdr:col>
      <xdr:colOff>63500</xdr:colOff>
      <xdr:row>78</xdr:row>
      <xdr:rowOff>119518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3441003"/>
          <a:ext cx="838200" cy="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119518</xdr:rowOff>
    </xdr:from>
    <xdr:to>
      <xdr:col>19</xdr:col>
      <xdr:colOff>177800</xdr:colOff>
      <xdr:row>79</xdr:row>
      <xdr:rowOff>106128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49261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162316</xdr:rowOff>
    </xdr:from>
    <xdr:to>
      <xdr:col>15</xdr:col>
      <xdr:colOff>50800</xdr:colOff>
      <xdr:row>79</xdr:row>
      <xdr:rowOff>106128</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2019300" y="13535416"/>
          <a:ext cx="889000" cy="1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162316</xdr:rowOff>
    </xdr:from>
    <xdr:to>
      <xdr:col>10</xdr:col>
      <xdr:colOff>114300</xdr:colOff>
      <xdr:row>79</xdr:row>
      <xdr:rowOff>137708</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535416"/>
          <a:ext cx="889000" cy="14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17103</xdr:rowOff>
    </xdr:from>
    <xdr:to>
      <xdr:col>24</xdr:col>
      <xdr:colOff>114300</xdr:colOff>
      <xdr:row>78</xdr:row>
      <xdr:rowOff>118703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33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103480</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33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68718</xdr:rowOff>
    </xdr:from>
    <xdr:to>
      <xdr:col>20</xdr:col>
      <xdr:colOff>38100</xdr:colOff>
      <xdr:row>78</xdr:row>
      <xdr:rowOff>170318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4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161445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35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55328</xdr:rowOff>
    </xdr:from>
    <xdr:to>
      <xdr:col>15</xdr:col>
      <xdr:colOff>101600</xdr:colOff>
      <xdr:row>79</xdr:row>
      <xdr:rowOff>156928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5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148055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369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111516</xdr:rowOff>
    </xdr:from>
    <xdr:to>
      <xdr:col>10</xdr:col>
      <xdr:colOff>165100</xdr:colOff>
      <xdr:row>79</xdr:row>
      <xdr:rowOff>41666</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4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32793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35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86908</xdr:rowOff>
    </xdr:from>
    <xdr:to>
      <xdr:col>6</xdr:col>
      <xdr:colOff>38100</xdr:colOff>
      <xdr:row>80</xdr:row>
      <xdr:rowOff>17058</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6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8185</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372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46165</xdr:rowOff>
    </xdr:from>
    <xdr:to>
      <xdr:col>24</xdr:col>
      <xdr:colOff>63500</xdr:colOff>
      <xdr:row>99</xdr:row>
      <xdr:rowOff>55665</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3797300" y="17019715"/>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45250</xdr:rowOff>
    </xdr:from>
    <xdr:to>
      <xdr:col>19</xdr:col>
      <xdr:colOff>177800</xdr:colOff>
      <xdr:row>99</xdr:row>
      <xdr:rowOff>46165</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701880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45250</xdr:rowOff>
    </xdr:from>
    <xdr:to>
      <xdr:col>15</xdr:col>
      <xdr:colOff>50800</xdr:colOff>
      <xdr:row>99</xdr:row>
      <xdr:rowOff>93599</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7018800"/>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93599</xdr:rowOff>
    </xdr:from>
    <xdr:to>
      <xdr:col>10</xdr:col>
      <xdr:colOff>114300</xdr:colOff>
      <xdr:row>99</xdr:row>
      <xdr:rowOff>111404</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flipV="1">
          <a:off x="1130300" y="1706714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4865</xdr:rowOff>
    </xdr:from>
    <xdr:to>
      <xdr:col>24</xdr:col>
      <xdr:colOff>114300</xdr:colOff>
      <xdr:row>99</xdr:row>
      <xdr:rowOff>106465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69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91242</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8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166815</xdr:rowOff>
    </xdr:from>
    <xdr:to>
      <xdr:col>20</xdr:col>
      <xdr:colOff>38100</xdr:colOff>
      <xdr:row>99</xdr:row>
      <xdr:rowOff>96965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69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88092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70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165900</xdr:rowOff>
    </xdr:from>
    <xdr:to>
      <xdr:col>15</xdr:col>
      <xdr:colOff>101600</xdr:colOff>
      <xdr:row>99</xdr:row>
      <xdr:rowOff>96050</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69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87177</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70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42799</xdr:rowOff>
    </xdr:from>
    <xdr:to>
      <xdr:col>10</xdr:col>
      <xdr:colOff>165100</xdr:colOff>
      <xdr:row>99</xdr:row>
      <xdr:rowOff>144399</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70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135526</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71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60604</xdr:rowOff>
    </xdr:from>
    <xdr:to>
      <xdr:col>6</xdr:col>
      <xdr:colOff>38100</xdr:colOff>
      <xdr:row>99</xdr:row>
      <xdr:rowOff>162204</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70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153331</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712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64033</xdr:rowOff>
    </xdr:from>
    <xdr:to>
      <xdr:col>55</xdr:col>
      <xdr:colOff>0</xdr:colOff>
      <xdr:row>38</xdr:row>
      <xdr:rowOff>64491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9639300" y="65791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53746</xdr:rowOff>
    </xdr:from>
    <xdr:to>
      <xdr:col>50</xdr:col>
      <xdr:colOff>114300</xdr:colOff>
      <xdr:row>38</xdr:row>
      <xdr:rowOff>64491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56884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53746</xdr:rowOff>
    </xdr:from>
    <xdr:to>
      <xdr:col>45</xdr:col>
      <xdr:colOff>177800</xdr:colOff>
      <xdr:row>38</xdr:row>
      <xdr:rowOff>54890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7861300" y="656884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50317</xdr:rowOff>
    </xdr:from>
    <xdr:to>
      <xdr:col>41</xdr:col>
      <xdr:colOff>50800</xdr:colOff>
      <xdr:row>38</xdr:row>
      <xdr:rowOff>54890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56541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xdr:rowOff>
    </xdr:from>
    <xdr:to>
      <xdr:col>55</xdr:col>
      <xdr:colOff>50800</xdr:colOff>
      <xdr:row>38</xdr:row>
      <xdr:rowOff>114833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99610</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44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13691</xdr:rowOff>
    </xdr:from>
    <xdr:to>
      <xdr:col>50</xdr:col>
      <xdr:colOff>165100</xdr:colOff>
      <xdr:row>38</xdr:row>
      <xdr:rowOff>115291</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106418</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xdr:rowOff>
    </xdr:from>
    <xdr:to>
      <xdr:col>46</xdr:col>
      <xdr:colOff>38100</xdr:colOff>
      <xdr:row>38</xdr:row>
      <xdr:rowOff>104546</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95673</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4090</xdr:rowOff>
    </xdr:from>
    <xdr:to>
      <xdr:col>41</xdr:col>
      <xdr:colOff>101600</xdr:colOff>
      <xdr:row>38</xdr:row>
      <xdr:rowOff>105690</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96817</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170967</xdr:rowOff>
    </xdr:from>
    <xdr:to>
      <xdr:col>36</xdr:col>
      <xdr:colOff>165100</xdr:colOff>
      <xdr:row>38</xdr:row>
      <xdr:rowOff>101117</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92244</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60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xmlns=""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xmlns=""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xmlns=""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30544</xdr:rowOff>
    </xdr:from>
    <xdr:to>
      <xdr:col>55</xdr:col>
      <xdr:colOff>0</xdr:colOff>
      <xdr:row>57</xdr:row>
      <xdr:rowOff>136366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9639300" y="9803194"/>
          <a:ext cx="838200" cy="10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xmlns=""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30544</xdr:rowOff>
    </xdr:from>
    <xdr:to>
      <xdr:col>50</xdr:col>
      <xdr:colOff>114300</xdr:colOff>
      <xdr:row>58</xdr:row>
      <xdr:rowOff>66263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8750300" y="9803194"/>
          <a:ext cx="889000" cy="20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52737</xdr:rowOff>
    </xdr:from>
    <xdr:to>
      <xdr:col>45</xdr:col>
      <xdr:colOff>177800</xdr:colOff>
      <xdr:row>58</xdr:row>
      <xdr:rowOff>66263</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7861300" y="9996837"/>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52737</xdr:rowOff>
    </xdr:from>
    <xdr:to>
      <xdr:col>41</xdr:col>
      <xdr:colOff>50800</xdr:colOff>
      <xdr:row>58</xdr:row>
      <xdr:rowOff>77578</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6972300" y="9996837"/>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85566</xdr:rowOff>
    </xdr:from>
    <xdr:to>
      <xdr:col>55</xdr:col>
      <xdr:colOff>50800</xdr:colOff>
      <xdr:row>58</xdr:row>
      <xdr:rowOff>15716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10426700" y="98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63993</xdr:rowOff>
    </xdr:from>
    <xdr:ext cx="534377" cy="259045"/>
    <xdr:sp macro="" textlink="">
      <xdr:nvSpPr>
        <xdr:cNvPr id="372" name="農林水産業費該当値テキスト">
          <a:extLst>
            <a:ext uri="{FF2B5EF4-FFF2-40B4-BE49-F238E27FC236}">
              <a16:creationId xmlns:a16="http://schemas.microsoft.com/office/drawing/2014/main" xmlns="" id="{00000000-0008-0000-0700-000074010000}"/>
            </a:ext>
          </a:extLst>
        </xdr:cNvPr>
        <xdr:cNvSpPr txBox="1"/>
      </xdr:nvSpPr>
      <xdr:spPr>
        <a:xfrm>
          <a:off x="10528300" y="98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151194</xdr:rowOff>
    </xdr:from>
    <xdr:to>
      <xdr:col>50</xdr:col>
      <xdr:colOff>165100</xdr:colOff>
      <xdr:row>57</xdr:row>
      <xdr:rowOff>81344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9588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72471</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372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15463</xdr:rowOff>
    </xdr:from>
    <xdr:to>
      <xdr:col>46</xdr:col>
      <xdr:colOff>38100</xdr:colOff>
      <xdr:row>58</xdr:row>
      <xdr:rowOff>117063</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8699500" y="99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108190</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8515428" y="100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1937</xdr:rowOff>
    </xdr:from>
    <xdr:to>
      <xdr:col>41</xdr:col>
      <xdr:colOff>101600</xdr:colOff>
      <xdr:row>58</xdr:row>
      <xdr:rowOff>103537</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7810500" y="99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94664</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7626428" y="100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26778</xdr:rowOff>
    </xdr:from>
    <xdr:to>
      <xdr:col>36</xdr:col>
      <xdr:colOff>165100</xdr:colOff>
      <xdr:row>58</xdr:row>
      <xdr:rowOff>128378</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6921500" y="99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119505</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737428" y="1006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73806</xdr:rowOff>
    </xdr:from>
    <xdr:to>
      <xdr:col>55</xdr:col>
      <xdr:colOff>0</xdr:colOff>
      <xdr:row>78</xdr:row>
      <xdr:rowOff>135643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9639300" y="13446906"/>
          <a:ext cx="8382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135643</xdr:rowOff>
    </xdr:from>
    <xdr:to>
      <xdr:col>50</xdr:col>
      <xdr:colOff>114300</xdr:colOff>
      <xdr:row>78</xdr:row>
      <xdr:rowOff>170656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508743"/>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165055</xdr:rowOff>
    </xdr:from>
    <xdr:to>
      <xdr:col>45</xdr:col>
      <xdr:colOff>177800</xdr:colOff>
      <xdr:row>78</xdr:row>
      <xdr:rowOff>170656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353815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161855</xdr:rowOff>
    </xdr:from>
    <xdr:to>
      <xdr:col>41</xdr:col>
      <xdr:colOff>50800</xdr:colOff>
      <xdr:row>78</xdr:row>
      <xdr:rowOff>165055</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6972300" y="1353495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23006</xdr:rowOff>
    </xdr:from>
    <xdr:to>
      <xdr:col>55</xdr:col>
      <xdr:colOff>50800</xdr:colOff>
      <xdr:row>78</xdr:row>
      <xdr:rowOff>124606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3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109383</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31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84843</xdr:rowOff>
    </xdr:from>
    <xdr:to>
      <xdr:col>50</xdr:col>
      <xdr:colOff>165100</xdr:colOff>
      <xdr:row>79</xdr:row>
      <xdr:rowOff>14993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4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6120</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5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119856</xdr:rowOff>
    </xdr:from>
    <xdr:to>
      <xdr:col>46</xdr:col>
      <xdr:colOff>38100</xdr:colOff>
      <xdr:row>79</xdr:row>
      <xdr:rowOff>50006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4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41133</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5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114255</xdr:rowOff>
    </xdr:from>
    <xdr:to>
      <xdr:col>41</xdr:col>
      <xdr:colOff>101600</xdr:colOff>
      <xdr:row>79</xdr:row>
      <xdr:rowOff>44405</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35532</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8" y="135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111055</xdr:rowOff>
    </xdr:from>
    <xdr:to>
      <xdr:col>36</xdr:col>
      <xdr:colOff>165100</xdr:colOff>
      <xdr:row>79</xdr:row>
      <xdr:rowOff>41205</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4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32332</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5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148977</xdr:rowOff>
    </xdr:from>
    <xdr:to>
      <xdr:col>54</xdr:col>
      <xdr:colOff>189865</xdr:colOff>
      <xdr:row>98</xdr:row>
      <xdr:rowOff>90036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79477"/>
          <a:ext cx="1270" cy="131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93863</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8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90036</xdr:rowOff>
    </xdr:from>
    <xdr:to>
      <xdr:col>55</xdr:col>
      <xdr:colOff>88900</xdr:colOff>
      <xdr:row>98</xdr:row>
      <xdr:rowOff>90036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89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95654</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5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148977</xdr:rowOff>
    </xdr:from>
    <xdr:to>
      <xdr:col>55</xdr:col>
      <xdr:colOff>88900</xdr:colOff>
      <xdr:row>90</xdr:row>
      <xdr:rowOff>148977</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7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74834</xdr:rowOff>
    </xdr:from>
    <xdr:to>
      <xdr:col>55</xdr:col>
      <xdr:colOff>0</xdr:colOff>
      <xdr:row>98</xdr:row>
      <xdr:rowOff>115249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876934"/>
          <a:ext cx="838200" cy="4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47578</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3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24701</xdr:rowOff>
    </xdr:from>
    <xdr:to>
      <xdr:col>55</xdr:col>
      <xdr:colOff>50800</xdr:colOff>
      <xdr:row>96</xdr:row>
      <xdr:rowOff>126301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111334</xdr:rowOff>
    </xdr:from>
    <xdr:to>
      <xdr:col>50</xdr:col>
      <xdr:colOff>114300</xdr:colOff>
      <xdr:row>98</xdr:row>
      <xdr:rowOff>115249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913434"/>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111627</xdr:rowOff>
    </xdr:from>
    <xdr:to>
      <xdr:col>50</xdr:col>
      <xdr:colOff>165100</xdr:colOff>
      <xdr:row>97</xdr:row>
      <xdr:rowOff>41777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7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58304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111334</xdr:rowOff>
    </xdr:from>
    <xdr:to>
      <xdr:col>45</xdr:col>
      <xdr:colOff>177800</xdr:colOff>
      <xdr:row>98</xdr:row>
      <xdr:rowOff>119011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913434"/>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85661</xdr:rowOff>
    </xdr:from>
    <xdr:to>
      <xdr:col>46</xdr:col>
      <xdr:colOff>38100</xdr:colOff>
      <xdr:row>97</xdr:row>
      <xdr:rowOff>15811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32338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112306</xdr:rowOff>
    </xdr:from>
    <xdr:to>
      <xdr:col>41</xdr:col>
      <xdr:colOff>50800</xdr:colOff>
      <xdr:row>98</xdr:row>
      <xdr:rowOff>119011</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914406"/>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56211</xdr:rowOff>
    </xdr:from>
    <xdr:to>
      <xdr:col>41</xdr:col>
      <xdr:colOff>101600</xdr:colOff>
      <xdr:row>96</xdr:row>
      <xdr:rowOff>157811</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2888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115227</xdr:rowOff>
    </xdr:from>
    <xdr:to>
      <xdr:col>36</xdr:col>
      <xdr:colOff>165100</xdr:colOff>
      <xdr:row>97</xdr:row>
      <xdr:rowOff>45377</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61904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24034</xdr:rowOff>
    </xdr:from>
    <xdr:to>
      <xdr:col>55</xdr:col>
      <xdr:colOff>50800</xdr:colOff>
      <xdr:row>98</xdr:row>
      <xdr:rowOff>125634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8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110411</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7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64449</xdr:rowOff>
    </xdr:from>
    <xdr:to>
      <xdr:col>50</xdr:col>
      <xdr:colOff>165100</xdr:colOff>
      <xdr:row>98</xdr:row>
      <xdr:rowOff>166049</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8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157176</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95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60534</xdr:rowOff>
    </xdr:from>
    <xdr:to>
      <xdr:col>46</xdr:col>
      <xdr:colOff>38100</xdr:colOff>
      <xdr:row>98</xdr:row>
      <xdr:rowOff>162134</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8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153261</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9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68211</xdr:rowOff>
    </xdr:from>
    <xdr:to>
      <xdr:col>41</xdr:col>
      <xdr:colOff>101600</xdr:colOff>
      <xdr:row>98</xdr:row>
      <xdr:rowOff>169811</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8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160938</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9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61506</xdr:rowOff>
    </xdr:from>
    <xdr:to>
      <xdr:col>36</xdr:col>
      <xdr:colOff>165100</xdr:colOff>
      <xdr:row>98</xdr:row>
      <xdr:rowOff>163106</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8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154233</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144386</xdr:rowOff>
    </xdr:from>
    <xdr:to>
      <xdr:col>85</xdr:col>
      <xdr:colOff>127000</xdr:colOff>
      <xdr:row>37</xdr:row>
      <xdr:rowOff>85331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5481300" y="6316586"/>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85331</xdr:rowOff>
    </xdr:from>
    <xdr:to>
      <xdr:col>81</xdr:col>
      <xdr:colOff>50800</xdr:colOff>
      <xdr:row>37</xdr:row>
      <xdr:rowOff>105677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4592300" y="642898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105677</xdr:rowOff>
    </xdr:from>
    <xdr:to>
      <xdr:col>76</xdr:col>
      <xdr:colOff>114300</xdr:colOff>
      <xdr:row>37</xdr:row>
      <xdr:rowOff>144767</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3703300" y="644932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144767</xdr:rowOff>
    </xdr:from>
    <xdr:to>
      <xdr:col>71</xdr:col>
      <xdr:colOff>177800</xdr:colOff>
      <xdr:row>37</xdr:row>
      <xdr:rowOff>151130</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2814300" y="6488417"/>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93586</xdr:rowOff>
    </xdr:from>
    <xdr:to>
      <xdr:col>85</xdr:col>
      <xdr:colOff>177800</xdr:colOff>
      <xdr:row>37</xdr:row>
      <xdr:rowOff>23736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72013</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62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34531</xdr:rowOff>
    </xdr:from>
    <xdr:to>
      <xdr:col>81</xdr:col>
      <xdr:colOff>101600</xdr:colOff>
      <xdr:row>37</xdr:row>
      <xdr:rowOff>136131</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63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127258</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64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54877</xdr:rowOff>
    </xdr:from>
    <xdr:to>
      <xdr:col>76</xdr:col>
      <xdr:colOff>165100</xdr:colOff>
      <xdr:row>37</xdr:row>
      <xdr:rowOff>156477</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63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147603</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6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93967</xdr:rowOff>
    </xdr:from>
    <xdr:to>
      <xdr:col>72</xdr:col>
      <xdr:colOff>38100</xdr:colOff>
      <xdr:row>38</xdr:row>
      <xdr:rowOff>24117</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64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15244</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100330</xdr:rowOff>
    </xdr:from>
    <xdr:to>
      <xdr:col>67</xdr:col>
      <xdr:colOff>101600</xdr:colOff>
      <xdr:row>38</xdr:row>
      <xdr:rowOff>30480</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21607</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14046</xdr:rowOff>
    </xdr:from>
    <xdr:to>
      <xdr:col>85</xdr:col>
      <xdr:colOff>127000</xdr:colOff>
      <xdr:row>59</xdr:row>
      <xdr:rowOff>89887</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5481300" y="10129596"/>
          <a:ext cx="838200" cy="7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85228</xdr:rowOff>
    </xdr:from>
    <xdr:to>
      <xdr:col>81</xdr:col>
      <xdr:colOff>50800</xdr:colOff>
      <xdr:row>59</xdr:row>
      <xdr:rowOff>89887</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4592300" y="10200778"/>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85228</xdr:rowOff>
    </xdr:from>
    <xdr:to>
      <xdr:col>76</xdr:col>
      <xdr:colOff>114300</xdr:colOff>
      <xdr:row>59</xdr:row>
      <xdr:rowOff>89288</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3703300" y="10200778"/>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89288</xdr:rowOff>
    </xdr:from>
    <xdr:to>
      <xdr:col>71</xdr:col>
      <xdr:colOff>177800</xdr:colOff>
      <xdr:row>59</xdr:row>
      <xdr:rowOff>93806</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2814300" y="10204838"/>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134696</xdr:rowOff>
    </xdr:from>
    <xdr:to>
      <xdr:col>85</xdr:col>
      <xdr:colOff>177800</xdr:colOff>
      <xdr:row>59</xdr:row>
      <xdr:rowOff>64846</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49623</xdr:rowOff>
    </xdr:from>
    <xdr:ext cx="534377"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99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39087</xdr:rowOff>
    </xdr:from>
    <xdr:to>
      <xdr:col>81</xdr:col>
      <xdr:colOff>101600</xdr:colOff>
      <xdr:row>59</xdr:row>
      <xdr:rowOff>140687</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101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131814</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1024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34428</xdr:rowOff>
    </xdr:from>
    <xdr:to>
      <xdr:col>76</xdr:col>
      <xdr:colOff>165100</xdr:colOff>
      <xdr:row>59</xdr:row>
      <xdr:rowOff>136028</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101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127155</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102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38488</xdr:rowOff>
    </xdr:from>
    <xdr:to>
      <xdr:col>72</xdr:col>
      <xdr:colOff>38100</xdr:colOff>
      <xdr:row>59</xdr:row>
      <xdr:rowOff>140088</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101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131215</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102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43006</xdr:rowOff>
    </xdr:from>
    <xdr:to>
      <xdr:col>67</xdr:col>
      <xdr:colOff>101600</xdr:colOff>
      <xdr:row>59</xdr:row>
      <xdr:rowOff>144606</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101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135733</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102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xmlns=""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xmlns=""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a:extLst>
            <a:ext uri="{FF2B5EF4-FFF2-40B4-BE49-F238E27FC236}">
              <a16:creationId xmlns:a16="http://schemas.microsoft.com/office/drawing/2014/main" xmlns="" id="{00000000-0008-0000-0700-000083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23400</xdr:rowOff>
    </xdr:from>
    <xdr:to>
      <xdr:col>85</xdr:col>
      <xdr:colOff>127000</xdr:colOff>
      <xdr:row>79</xdr:row>
      <xdr:rowOff>30581</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5481300" y="13567950"/>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a:extLst>
            <a:ext uri="{FF2B5EF4-FFF2-40B4-BE49-F238E27FC236}">
              <a16:creationId xmlns:a16="http://schemas.microsoft.com/office/drawing/2014/main" xmlns="" id="{00000000-0008-0000-0700-000086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4592300" y="13567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151231</xdr:rowOff>
    </xdr:from>
    <xdr:to>
      <xdr:col>85</xdr:col>
      <xdr:colOff>177800</xdr:colOff>
      <xdr:row>79</xdr:row>
      <xdr:rowOff>81381</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62687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66158</xdr:rowOff>
    </xdr:from>
    <xdr:ext cx="378565" cy="259045"/>
    <xdr:sp macro="" textlink="">
      <xdr:nvSpPr>
        <xdr:cNvPr id="665" name="災害復旧費該当値テキスト">
          <a:extLst>
            <a:ext uri="{FF2B5EF4-FFF2-40B4-BE49-F238E27FC236}">
              <a16:creationId xmlns:a16="http://schemas.microsoft.com/office/drawing/2014/main" xmlns="" id="{00000000-0008-0000-0700-000099020000}"/>
            </a:ext>
          </a:extLst>
        </xdr:cNvPr>
        <xdr:cNvSpPr txBox="1"/>
      </xdr:nvSpPr>
      <xdr:spPr>
        <a:xfrm>
          <a:off x="16370300" y="1343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144050</xdr:rowOff>
    </xdr:from>
    <xdr:to>
      <xdr:col>81</xdr:col>
      <xdr:colOff>101600</xdr:colOff>
      <xdr:row>79</xdr:row>
      <xdr:rowOff>74200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5430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65327</xdr:rowOff>
    </xdr:from>
    <xdr:ext cx="469744"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5246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xmlns=""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a:extLst>
            <a:ext uri="{FF2B5EF4-FFF2-40B4-BE49-F238E27FC236}">
              <a16:creationId xmlns:a16="http://schemas.microsoft.com/office/drawing/2014/main" xmlns="" id="{00000000-0008-0000-0700-0000BA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a:extLst>
            <a:ext uri="{FF2B5EF4-FFF2-40B4-BE49-F238E27FC236}">
              <a16:creationId xmlns:a16="http://schemas.microsoft.com/office/drawing/2014/main" xmlns="" id="{00000000-0008-0000-0700-0000BC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118227</xdr:rowOff>
    </xdr:from>
    <xdr:to>
      <xdr:col>85</xdr:col>
      <xdr:colOff>127000</xdr:colOff>
      <xdr:row>97</xdr:row>
      <xdr:rowOff>148425</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5481300" y="16748877"/>
          <a:ext cx="8382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a:extLst>
            <a:ext uri="{FF2B5EF4-FFF2-40B4-BE49-F238E27FC236}">
              <a16:creationId xmlns:a16="http://schemas.microsoft.com/office/drawing/2014/main" xmlns="" id="{00000000-0008-0000-0700-0000BF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114303</xdr:rowOff>
    </xdr:from>
    <xdr:to>
      <xdr:col>81</xdr:col>
      <xdr:colOff>50800</xdr:colOff>
      <xdr:row>97</xdr:row>
      <xdr:rowOff>118227</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4592300" y="1674495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114303</xdr:rowOff>
    </xdr:from>
    <xdr:to>
      <xdr:col>76</xdr:col>
      <xdr:colOff>114300</xdr:colOff>
      <xdr:row>97</xdr:row>
      <xdr:rowOff>115705</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3703300" y="16744953"/>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115705</xdr:rowOff>
    </xdr:from>
    <xdr:to>
      <xdr:col>71</xdr:col>
      <xdr:colOff>177800</xdr:colOff>
      <xdr:row>97</xdr:row>
      <xdr:rowOff>122791</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2814300" y="1674635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97625</xdr:rowOff>
    </xdr:from>
    <xdr:to>
      <xdr:col>85</xdr:col>
      <xdr:colOff>177800</xdr:colOff>
      <xdr:row>98</xdr:row>
      <xdr:rowOff>27775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6268700" y="167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76052</xdr:rowOff>
    </xdr:from>
    <xdr:ext cx="534377" cy="259045"/>
    <xdr:sp macro="" textlink="">
      <xdr:nvSpPr>
        <xdr:cNvPr id="722" name="公債費該当値テキスト">
          <a:extLst>
            <a:ext uri="{FF2B5EF4-FFF2-40B4-BE49-F238E27FC236}">
              <a16:creationId xmlns:a16="http://schemas.microsoft.com/office/drawing/2014/main" xmlns="" id="{00000000-0008-0000-0700-0000D2020000}"/>
            </a:ext>
          </a:extLst>
        </xdr:cNvPr>
        <xdr:cNvSpPr txBox="1"/>
      </xdr:nvSpPr>
      <xdr:spPr>
        <a:xfrm>
          <a:off x="16370300" y="167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67427</xdr:rowOff>
    </xdr:from>
    <xdr:to>
      <xdr:col>81</xdr:col>
      <xdr:colOff>101600</xdr:colOff>
      <xdr:row>97</xdr:row>
      <xdr:rowOff>169027</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5430500" y="166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160154</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5214111" y="167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63503</xdr:rowOff>
    </xdr:from>
    <xdr:to>
      <xdr:col>76</xdr:col>
      <xdr:colOff>165100</xdr:colOff>
      <xdr:row>97</xdr:row>
      <xdr:rowOff>165103</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45415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64905</xdr:rowOff>
    </xdr:from>
    <xdr:to>
      <xdr:col>72</xdr:col>
      <xdr:colOff>38100</xdr:colOff>
      <xdr:row>97</xdr:row>
      <xdr:rowOff>166505</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3652500" y="16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157632</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436111" y="167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71991</xdr:rowOff>
    </xdr:from>
    <xdr:to>
      <xdr:col>67</xdr:col>
      <xdr:colOff>101600</xdr:colOff>
      <xdr:row>98</xdr:row>
      <xdr:rowOff>2141</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2763500" y="167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164718</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2547111" y="167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xmlns=""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a:extLst>
            <a:ext uri="{FF2B5EF4-FFF2-40B4-BE49-F238E27FC236}">
              <a16:creationId xmlns:a16="http://schemas.microsoft.com/office/drawing/2014/main" xmlns="" id="{00000000-0008-0000-0700-0000F3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a:extLst>
            <a:ext uri="{FF2B5EF4-FFF2-40B4-BE49-F238E27FC236}">
              <a16:creationId xmlns:a16="http://schemas.microsoft.com/office/drawing/2014/main" xmlns="" id="{00000000-0008-0000-0700-0000F5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a:extLst>
            <a:ext uri="{FF2B5EF4-FFF2-40B4-BE49-F238E27FC236}">
              <a16:creationId xmlns:a16="http://schemas.microsoft.com/office/drawing/2014/main" xmlns="" id="{00000000-0008-0000-0700-0000F8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a:extLst>
            <a:ext uri="{FF2B5EF4-FFF2-40B4-BE49-F238E27FC236}">
              <a16:creationId xmlns:a16="http://schemas.microsoft.com/office/drawing/2014/main" xmlns="" id="{00000000-0008-0000-0700-00000B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xmlns=""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a:extLst>
            <a:ext uri="{FF2B5EF4-FFF2-40B4-BE49-F238E27FC236}">
              <a16:creationId xmlns:a16="http://schemas.microsoft.com/office/drawing/2014/main" xmlns="" id="{00000000-0008-0000-0700-00002C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a:extLst>
            <a:ext uri="{FF2B5EF4-FFF2-40B4-BE49-F238E27FC236}">
              <a16:creationId xmlns:a16="http://schemas.microsoft.com/office/drawing/2014/main" xmlns="" id="{00000000-0008-0000-0700-00002E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a:extLst>
            <a:ext uri="{FF2B5EF4-FFF2-40B4-BE49-F238E27FC236}">
              <a16:creationId xmlns:a16="http://schemas.microsoft.com/office/drawing/2014/main" xmlns="" id="{00000000-0008-0000-0700-000031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a:extLst>
            <a:ext uri="{FF2B5EF4-FFF2-40B4-BE49-F238E27FC236}">
              <a16:creationId xmlns:a16="http://schemas.microsoft.com/office/drawing/2014/main" xmlns="" id="{00000000-0008-0000-0700-00003C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a:extLst>
            <a:ext uri="{FF2B5EF4-FFF2-40B4-BE49-F238E27FC236}">
              <a16:creationId xmlns:a16="http://schemas.microsoft.com/office/drawing/2014/main" xmlns="" id="{00000000-0008-0000-0700-00004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a:extLst>
            <a:ext uri="{FF2B5EF4-FFF2-40B4-BE49-F238E27FC236}">
              <a16:creationId xmlns:a16="http://schemas.microsoft.com/office/drawing/2014/main" xmlns="" id="{00000000-0008-0000-0700-00004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a:extLst>
            <a:ext uri="{FF2B5EF4-FFF2-40B4-BE49-F238E27FC236}">
              <a16:creationId xmlns:a16="http://schemas.microsoft.com/office/drawing/2014/main" xmlns="" id="{00000000-0008-0000-0700-00004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xmlns=""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xmlns=""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令和２年度の住民一人当たりのコストは、総務費以外の全ての費目において類似団体平均を下回っている。総務費が住民一人あたり</a:t>
          </a:r>
          <a:r>
            <a:rPr kumimoji="1" lang="en-US" altLang="ja-JP" sz="1300">
              <a:latin typeface="ＭＳ Ｐゴシック" panose="020B0600070205080204" pitchFamily="50" charset="-128"/>
              <a:ea typeface="ＭＳ Ｐゴシック" panose="020B0600070205080204" pitchFamily="50" charset="-128"/>
            </a:rPr>
            <a:t>224,330</a:t>
          </a:r>
          <a:r>
            <a:rPr kumimoji="1" lang="ja-JP" altLang="en-US" sz="1300">
              <a:latin typeface="ＭＳ Ｐゴシック" panose="020B0600070205080204" pitchFamily="50" charset="-128"/>
              <a:ea typeface="ＭＳ Ｐゴシック" panose="020B0600070205080204" pitchFamily="50" charset="-128"/>
            </a:rPr>
            <a:t>円と前年度のほぼ倍に増加しているのは、新型コロナウイルス感染症対策に伴う特別定額給付金事業費による増が大きく影響しているほか、ふるさと寄附関係費の委託料や負担金の増、また、財政調整基金等への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その他、土木費が増加している主な要因は、道路維持補修事業の増によるもので、教育費の増加の主な要因は、学校ネットワーク環境等整備事業や体育センター維持補修・改修事業の実施によるものである。また、農林水産業費は、道の駅整備事業の完了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の減少傾向は続いているが、ふるさと寄附金や地方消費税交付金が大幅に増加したことで、実質収支の黒字額は増となった。また、財政調整基金への積立額が取崩額を大きく上回ったため、実質単年度収支も黒字幅が拡大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全ての会計において黒字で推移している。</a:t>
          </a:r>
        </a:p>
        <a:p>
          <a:r>
            <a:rPr kumimoji="1" lang="ja-JP" altLang="en-US" sz="1400">
              <a:latin typeface="ＭＳ ゴシック" pitchFamily="49" charset="-128"/>
              <a:ea typeface="ＭＳ ゴシック" pitchFamily="49" charset="-128"/>
            </a:rPr>
            <a:t>「公共下水道事業会計」、「国民健康保険事業特別会計」、「介護保険事業特別会計」及び「後期高齢者医療事業特別会計」に対しては、一般会計から繰出し及び補助を行っている状況にあり、一般会計の負担が大きくなっているため、法定分以外の繰出しについては、見直し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22801008</v>
      </c>
      <c r="BO4" s="433"/>
      <c r="BP4" s="433"/>
      <c r="BQ4" s="433"/>
      <c r="BR4" s="433"/>
      <c r="BS4" s="433"/>
      <c r="BT4" s="433"/>
      <c r="BU4" s="434"/>
      <c r="BV4" s="432">
        <v>17732440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9.4</v>
      </c>
      <c r="CU4" s="439"/>
      <c r="CV4" s="439"/>
      <c r="CW4" s="439"/>
      <c r="CX4" s="439"/>
      <c r="CY4" s="439"/>
      <c r="CZ4" s="439"/>
      <c r="DA4" s="440"/>
      <c r="DB4" s="438">
        <v>7.2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21925973</v>
      </c>
      <c r="BO5" s="470"/>
      <c r="BP5" s="470"/>
      <c r="BQ5" s="470"/>
      <c r="BR5" s="470"/>
      <c r="BS5" s="470"/>
      <c r="BT5" s="470"/>
      <c r="BU5" s="471"/>
      <c r="BV5" s="469">
        <v>17062357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v>
      </c>
      <c r="CU5" s="467"/>
      <c r="CV5" s="467"/>
      <c r="CW5" s="467"/>
      <c r="CX5" s="467"/>
      <c r="CY5" s="467"/>
      <c r="CZ5" s="467"/>
      <c r="DA5" s="468"/>
      <c r="DB5" s="466">
        <v>98.8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875035</v>
      </c>
      <c r="BO6" s="470"/>
      <c r="BP6" s="470"/>
      <c r="BQ6" s="470"/>
      <c r="BR6" s="470"/>
      <c r="BS6" s="470"/>
      <c r="BT6" s="470"/>
      <c r="BU6" s="471"/>
      <c r="BV6" s="469">
        <v>670083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107</v>
      </c>
      <c r="CU6" s="507"/>
      <c r="CV6" s="507"/>
      <c r="CW6" s="507"/>
      <c r="CX6" s="507"/>
      <c r="CY6" s="507"/>
      <c r="CZ6" s="507"/>
      <c r="DA6" s="508"/>
      <c r="DB6" s="506">
        <v>105.7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26428</v>
      </c>
      <c r="BO7" s="470"/>
      <c r="BP7" s="470"/>
      <c r="BQ7" s="470"/>
      <c r="BR7" s="470"/>
      <c r="BS7" s="470"/>
      <c r="BT7" s="470"/>
      <c r="BU7" s="471"/>
      <c r="BV7" s="469">
        <v>34960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9034155</v>
      </c>
      <c r="CU7" s="470"/>
      <c r="CV7" s="470"/>
      <c r="CW7" s="470"/>
      <c r="CX7" s="470"/>
      <c r="CY7" s="470"/>
      <c r="CZ7" s="470"/>
      <c r="DA7" s="471"/>
      <c r="DB7" s="469">
        <v>8842819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848607</v>
      </c>
      <c r="BO8" s="470"/>
      <c r="BP8" s="470"/>
      <c r="BQ8" s="470"/>
      <c r="BR8" s="470"/>
      <c r="BS8" s="470"/>
      <c r="BT8" s="470"/>
      <c r="BU8" s="471"/>
      <c r="BV8" s="469">
        <v>635123</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0.9</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40841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213484</v>
      </c>
      <c r="BO9" s="470"/>
      <c r="BP9" s="470"/>
      <c r="BQ9" s="470"/>
      <c r="BR9" s="470"/>
      <c r="BS9" s="470"/>
      <c r="BT9" s="470"/>
      <c r="BU9" s="471"/>
      <c r="BV9" s="469">
        <v>17287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11.3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43306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930000</v>
      </c>
      <c r="BO10" s="470"/>
      <c r="BP10" s="470"/>
      <c r="BQ10" s="470"/>
      <c r="BR10" s="470"/>
      <c r="BS10" s="470"/>
      <c r="BT10" s="470"/>
      <c r="BU10" s="471"/>
      <c r="BV10" s="469">
        <v>610000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41650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260000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41126</v>
      </c>
      <c r="S13" s="554"/>
      <c r="T13" s="554"/>
      <c r="U13" s="554"/>
      <c r="V13" s="555"/>
      <c r="W13" s="485" t="s">
        <v>138</v>
      </c>
      <c r="X13" s="486"/>
      <c r="Y13" s="486"/>
      <c r="Z13" s="486"/>
      <c r="AA13" s="486"/>
      <c r="AB13" s="476"/>
      <c r="AC13" s="520">
        <v>575</v>
      </c>
      <c r="AD13" s="521"/>
      <c r="AE13" s="521"/>
      <c r="AF13" s="521"/>
      <c r="AG13" s="563"/>
      <c r="AH13" s="520">
        <v>572</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943484</v>
      </c>
      <c r="BO13" s="470"/>
      <c r="BP13" s="470"/>
      <c r="BQ13" s="470"/>
      <c r="BR13" s="470"/>
      <c r="BS13" s="470"/>
      <c r="BT13" s="470"/>
      <c r="BU13" s="471"/>
      <c r="BV13" s="469">
        <v>367287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4.0999999999999996</v>
      </c>
      <c r="CU13" s="467"/>
      <c r="CV13" s="467"/>
      <c r="CW13" s="467"/>
      <c r="CX13" s="467"/>
      <c r="CY13" s="467"/>
      <c r="CZ13" s="467"/>
      <c r="DA13" s="468"/>
      <c r="DB13" s="466">
        <v>4.9000000000000004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42195</v>
      </c>
      <c r="S14" s="554"/>
      <c r="T14" s="554"/>
      <c r="U14" s="554"/>
      <c r="V14" s="555"/>
      <c r="W14" s="459"/>
      <c r="X14" s="460"/>
      <c r="Y14" s="460"/>
      <c r="Z14" s="460"/>
      <c r="AA14" s="460"/>
      <c r="AB14" s="449"/>
      <c r="AC14" s="556">
        <v>2.9</v>
      </c>
      <c r="AD14" s="557"/>
      <c r="AE14" s="557"/>
      <c r="AF14" s="557"/>
      <c r="AG14" s="558"/>
      <c r="AH14" s="556">
        <v>2.8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16.899999999999999</v>
      </c>
      <c r="CU14" s="568"/>
      <c r="CV14" s="568"/>
      <c r="CW14" s="568"/>
      <c r="CX14" s="568"/>
      <c r="CY14" s="568"/>
      <c r="CZ14" s="568"/>
      <c r="DA14" s="569"/>
      <c r="DB14" s="567">
        <v>29.6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41719</v>
      </c>
      <c r="S15" s="554"/>
      <c r="T15" s="554"/>
      <c r="U15" s="554"/>
      <c r="V15" s="555"/>
      <c r="W15" s="485" t="s">
        <v>145</v>
      </c>
      <c r="X15" s="486"/>
      <c r="Y15" s="486"/>
      <c r="Z15" s="486"/>
      <c r="AA15" s="486"/>
      <c r="AB15" s="476"/>
      <c r="AC15" s="520">
        <v>6318</v>
      </c>
      <c r="AD15" s="521"/>
      <c r="AE15" s="521"/>
      <c r="AF15" s="521"/>
      <c r="AG15" s="563"/>
      <c r="AH15" s="520">
        <v>6872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5970388</v>
      </c>
      <c r="BO15" s="433"/>
      <c r="BP15" s="433"/>
      <c r="BQ15" s="433"/>
      <c r="BR15" s="433"/>
      <c r="BS15" s="433"/>
      <c r="BT15" s="433"/>
      <c r="BU15" s="434"/>
      <c r="BV15" s="432">
        <v>5825772</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32.1</v>
      </c>
      <c r="AD16" s="557"/>
      <c r="AE16" s="557"/>
      <c r="AF16" s="557"/>
      <c r="AG16" s="558"/>
      <c r="AH16" s="556">
        <v>33.6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6828788</v>
      </c>
      <c r="BO16" s="470"/>
      <c r="BP16" s="470"/>
      <c r="BQ16" s="470"/>
      <c r="BR16" s="470"/>
      <c r="BS16" s="470"/>
      <c r="BT16" s="470"/>
      <c r="BU16" s="471"/>
      <c r="BV16" s="469">
        <v>6594250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12800</v>
      </c>
      <c r="AD17" s="521"/>
      <c r="AE17" s="521"/>
      <c r="AF17" s="521"/>
      <c r="AG17" s="563"/>
      <c r="AH17" s="520">
        <v>12983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7592993</v>
      </c>
      <c r="BO17" s="470"/>
      <c r="BP17" s="470"/>
      <c r="BQ17" s="470"/>
      <c r="BR17" s="470"/>
      <c r="BS17" s="470"/>
      <c r="BT17" s="470"/>
      <c r="BU17" s="471"/>
      <c r="BV17" s="469">
        <v>7490538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77.12</v>
      </c>
      <c r="M18" s="585"/>
      <c r="N18" s="585"/>
      <c r="O18" s="585"/>
      <c r="P18" s="585"/>
      <c r="Q18" s="585"/>
      <c r="R18" s="586"/>
      <c r="S18" s="586"/>
      <c r="T18" s="586"/>
      <c r="U18" s="586"/>
      <c r="V18" s="587"/>
      <c r="W18" s="487"/>
      <c r="X18" s="488"/>
      <c r="Y18" s="488"/>
      <c r="Z18" s="488"/>
      <c r="AA18" s="488"/>
      <c r="AB18" s="479"/>
      <c r="AC18" s="588">
        <v>65</v>
      </c>
      <c r="AD18" s="589"/>
      <c r="AE18" s="589"/>
      <c r="AF18" s="589"/>
      <c r="AG18" s="590"/>
      <c r="AH18" s="588">
        <v>63.6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8956870</v>
      </c>
      <c r="BO18" s="470"/>
      <c r="BP18" s="470"/>
      <c r="BQ18" s="470"/>
      <c r="BR18" s="470"/>
      <c r="BS18" s="470"/>
      <c r="BT18" s="470"/>
      <c r="BU18" s="471"/>
      <c r="BV18" s="469">
        <v>8812889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530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13706632</v>
      </c>
      <c r="BO19" s="470"/>
      <c r="BP19" s="470"/>
      <c r="BQ19" s="470"/>
      <c r="BR19" s="470"/>
      <c r="BS19" s="470"/>
      <c r="BT19" s="470"/>
      <c r="BU19" s="471"/>
      <c r="BV19" s="469">
        <v>13017056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16285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16246120</v>
      </c>
      <c r="BO23" s="470"/>
      <c r="BP23" s="470"/>
      <c r="BQ23" s="470"/>
      <c r="BR23" s="470"/>
      <c r="BS23" s="470"/>
      <c r="BT23" s="470"/>
      <c r="BU23" s="471"/>
      <c r="BV23" s="469">
        <v>16302735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8550</v>
      </c>
      <c r="R24" s="521"/>
      <c r="S24" s="521"/>
      <c r="T24" s="521"/>
      <c r="U24" s="521"/>
      <c r="V24" s="563"/>
      <c r="W24" s="622"/>
      <c r="X24" s="610"/>
      <c r="Y24" s="611"/>
      <c r="Z24" s="519" t="s">
        <v>169</v>
      </c>
      <c r="AA24" s="499"/>
      <c r="AB24" s="499"/>
      <c r="AC24" s="499"/>
      <c r="AD24" s="499"/>
      <c r="AE24" s="499"/>
      <c r="AF24" s="499"/>
      <c r="AG24" s="500"/>
      <c r="AH24" s="520">
        <v>259</v>
      </c>
      <c r="AI24" s="521"/>
      <c r="AJ24" s="521"/>
      <c r="AK24" s="521"/>
      <c r="AL24" s="563"/>
      <c r="AM24" s="520">
        <v>852887</v>
      </c>
      <c r="AN24" s="521"/>
      <c r="AO24" s="521"/>
      <c r="AP24" s="521"/>
      <c r="AQ24" s="521"/>
      <c r="AR24" s="563"/>
      <c r="AS24" s="520">
        <v>3293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9674546</v>
      </c>
      <c r="BO24" s="470"/>
      <c r="BP24" s="470"/>
      <c r="BQ24" s="470"/>
      <c r="BR24" s="470"/>
      <c r="BS24" s="470"/>
      <c r="BT24" s="470"/>
      <c r="BU24" s="471"/>
      <c r="BV24" s="469">
        <v>9635562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7000</v>
      </c>
      <c r="R25" s="521"/>
      <c r="S25" s="521"/>
      <c r="T25" s="521"/>
      <c r="U25" s="521"/>
      <c r="V25" s="563"/>
      <c r="W25" s="622"/>
      <c r="X25" s="610"/>
      <c r="Y25" s="611"/>
      <c r="Z25" s="519" t="s">
        <v>172</v>
      </c>
      <c r="AA25" s="499"/>
      <c r="AB25" s="499"/>
      <c r="AC25" s="499"/>
      <c r="AD25" s="499"/>
      <c r="AE25" s="499"/>
      <c r="AF25" s="499"/>
      <c r="AG25" s="500"/>
      <c r="AH25" s="520" t="s">
        <v>129</v>
      </c>
      <c r="AI25" s="521"/>
      <c r="AJ25" s="521"/>
      <c r="AK25" s="521"/>
      <c r="AL25" s="563"/>
      <c r="AM25" s="520" t="s">
        <v>129</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687036</v>
      </c>
      <c r="BO25" s="433"/>
      <c r="BP25" s="433"/>
      <c r="BQ25" s="433"/>
      <c r="BR25" s="433"/>
      <c r="BS25" s="433"/>
      <c r="BT25" s="433"/>
      <c r="BU25" s="434"/>
      <c r="BV25" s="432">
        <v>427400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6490</v>
      </c>
      <c r="R26" s="521"/>
      <c r="S26" s="521"/>
      <c r="T26" s="521"/>
      <c r="U26" s="521"/>
      <c r="V26" s="563"/>
      <c r="W26" s="622"/>
      <c r="X26" s="610"/>
      <c r="Y26" s="611"/>
      <c r="Z26" s="519" t="s">
        <v>176</v>
      </c>
      <c r="AA26" s="632"/>
      <c r="AB26" s="632"/>
      <c r="AC26" s="632"/>
      <c r="AD26" s="632"/>
      <c r="AE26" s="632"/>
      <c r="AF26" s="632"/>
      <c r="AG26" s="633"/>
      <c r="AH26" s="520">
        <v>15</v>
      </c>
      <c r="AI26" s="521"/>
      <c r="AJ26" s="521"/>
      <c r="AK26" s="521"/>
      <c r="AL26" s="563"/>
      <c r="AM26" s="520">
        <v>54480</v>
      </c>
      <c r="AN26" s="521"/>
      <c r="AO26" s="521"/>
      <c r="AP26" s="521"/>
      <c r="AQ26" s="521"/>
      <c r="AR26" s="563"/>
      <c r="AS26" s="520">
        <v>3632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4510</v>
      </c>
      <c r="R27" s="521"/>
      <c r="S27" s="521"/>
      <c r="T27" s="521"/>
      <c r="U27" s="521"/>
      <c r="V27" s="563"/>
      <c r="W27" s="622"/>
      <c r="X27" s="610"/>
      <c r="Y27" s="611"/>
      <c r="Z27" s="519" t="s">
        <v>179</v>
      </c>
      <c r="AA27" s="499"/>
      <c r="AB27" s="499"/>
      <c r="AC27" s="499"/>
      <c r="AD27" s="499"/>
      <c r="AE27" s="499"/>
      <c r="AF27" s="499"/>
      <c r="AG27" s="500"/>
      <c r="AH27" s="520">
        <v>22</v>
      </c>
      <c r="AI27" s="521"/>
      <c r="AJ27" s="521"/>
      <c r="AK27" s="521"/>
      <c r="AL27" s="563"/>
      <c r="AM27" s="520">
        <v>65828</v>
      </c>
      <c r="AN27" s="521"/>
      <c r="AO27" s="521"/>
      <c r="AP27" s="521"/>
      <c r="AQ27" s="521"/>
      <c r="AR27" s="563"/>
      <c r="AS27" s="520">
        <v>2992</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3610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1944703</v>
      </c>
      <c r="BO28" s="433"/>
      <c r="BP28" s="433"/>
      <c r="BQ28" s="433"/>
      <c r="BR28" s="433"/>
      <c r="BS28" s="433"/>
      <c r="BT28" s="433"/>
      <c r="BU28" s="434"/>
      <c r="BV28" s="432">
        <v>1214703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14</v>
      </c>
      <c r="M29" s="521"/>
      <c r="N29" s="521"/>
      <c r="O29" s="521"/>
      <c r="P29" s="563"/>
      <c r="Q29" s="520">
        <v>3380</v>
      </c>
      <c r="R29" s="521"/>
      <c r="S29" s="521"/>
      <c r="T29" s="521"/>
      <c r="U29" s="521"/>
      <c r="V29" s="563"/>
      <c r="W29" s="623"/>
      <c r="X29" s="624"/>
      <c r="Y29" s="625"/>
      <c r="Z29" s="519" t="s">
        <v>185</v>
      </c>
      <c r="AA29" s="499"/>
      <c r="AB29" s="499"/>
      <c r="AC29" s="499"/>
      <c r="AD29" s="499"/>
      <c r="AE29" s="499"/>
      <c r="AF29" s="499"/>
      <c r="AG29" s="500"/>
      <c r="AH29" s="520">
        <v>281</v>
      </c>
      <c r="AI29" s="521"/>
      <c r="AJ29" s="521"/>
      <c r="AK29" s="521"/>
      <c r="AL29" s="563"/>
      <c r="AM29" s="520">
        <v>918715</v>
      </c>
      <c r="AN29" s="521"/>
      <c r="AO29" s="521"/>
      <c r="AP29" s="521"/>
      <c r="AQ29" s="521"/>
      <c r="AR29" s="563"/>
      <c r="AS29" s="520">
        <v>3269</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t="s">
        <v>129</v>
      </c>
      <c r="BO29" s="470"/>
      <c r="BP29" s="470"/>
      <c r="BQ29" s="470"/>
      <c r="BR29" s="470"/>
      <c r="BS29" s="470"/>
      <c r="BT29" s="470"/>
      <c r="BU29" s="471"/>
      <c r="BV29" s="469" t="s">
        <v>129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102.9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3269632</v>
      </c>
      <c r="BO30" s="646"/>
      <c r="BP30" s="646"/>
      <c r="BQ30" s="646"/>
      <c r="BR30" s="646"/>
      <c r="BS30" s="646"/>
      <c r="BT30" s="646"/>
      <c r="BU30" s="647"/>
      <c r="BV30" s="645">
        <v>2984266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小田原市外二ヶ市町組合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大雄山駅前開発株式会社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教育基金事業特別会計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訪問看護ステーション事業特別会計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南足柄市外五ケ市町組合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南足柄市外二ケ市町組合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通所介護事業特別会計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南足柄市外二ケ町組合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後期高齢者医療事業特別会計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南足柄市・山北町・開成町一部事務組合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箱根町外二カ市組合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南足柄市外四ケ市町組合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足柄上衛生組合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神奈川県市町村職員退職手当組合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神奈川県後期高齢者医療広域連合（一般会計）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Cz/fGwfP/bPF+TdmoQjHDmcbSCKGMfCt7U24Y2SPd4OoHDs6dGaHfGkzjZKeljeVEJcTaL4Z0xaNvSKBBzdySA==" saltValue="h2CC8AeK3pWmn2MuCfmY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50" t="s">
        <v>565</v>
      </c>
      <c r="D34" s="1250"/>
      <c r="E34" s="1251"/>
      <c r="F34" s="32">
        <v>19.13</v>
      </c>
      <c r="G34" s="33">
        <v>19.77</v>
      </c>
      <c r="H34" s="33">
        <v>19.32</v>
      </c>
      <c r="I34" s="33">
        <v>17.559999999999999</v>
      </c>
      <c r="J34" s="34">
        <v>16.97</v>
      </c>
      <c r="K34" s="22"/>
      <c r="L34" s="22"/>
      <c r="M34" s="22"/>
      <c r="N34" s="22"/>
      <c r="O34" s="22"/>
      <c r="P34" s="22"/>
    </row>
    <row r="35" spans="1:16" ht="39" customHeight="1" x14ac:dyDescent="0.2">
      <c r="A35" s="22"/>
      <c r="B35" s="35"/>
      <c r="C35" s="1244" t="s">
        <v>566</v>
      </c>
      <c r="D35" s="1245"/>
      <c r="E35" s="1246"/>
      <c r="F35" s="36">
        <v>4.99</v>
      </c>
      <c r="G35" s="37">
        <v>6.82</v>
      </c>
      <c r="H35" s="37">
        <v>6.84</v>
      </c>
      <c r="I35" s="37">
        <v>7.08</v>
      </c>
      <c r="J35" s="38">
        <v>9.25</v>
      </c>
      <c r="K35" s="22"/>
      <c r="L35" s="22"/>
      <c r="M35" s="22"/>
      <c r="N35" s="22"/>
      <c r="O35" s="22"/>
      <c r="P35" s="22"/>
    </row>
    <row r="36" spans="1:16" ht="39" customHeight="1" x14ac:dyDescent="0.2">
      <c r="A36" s="22"/>
      <c r="B36" s="35"/>
      <c r="C36" s="1244" t="s">
        <v>567</v>
      </c>
      <c r="D36" s="1245"/>
      <c r="E36" s="1246"/>
      <c r="F36" s="36" t="s">
        <v>518</v>
      </c>
      <c r="G36" s="37">
        <v>2.57</v>
      </c>
      <c r="H36" s="37">
        <v>3.47</v>
      </c>
      <c r="I36" s="37">
        <v>4.4000000000000004</v>
      </c>
      <c r="J36" s="38">
        <v>4.38</v>
      </c>
      <c r="K36" s="22"/>
      <c r="L36" s="22"/>
      <c r="M36" s="22"/>
      <c r="N36" s="22"/>
      <c r="O36" s="22"/>
      <c r="P36" s="22"/>
    </row>
    <row r="37" spans="1:16" ht="39" customHeight="1" x14ac:dyDescent="0.2">
      <c r="A37" s="22"/>
      <c r="B37" s="35"/>
      <c r="C37" s="1244" t="s">
        <v>568</v>
      </c>
      <c r="D37" s="1245"/>
      <c r="E37" s="1246"/>
      <c r="F37" s="36">
        <v>1.62</v>
      </c>
      <c r="G37" s="37">
        <v>1.56</v>
      </c>
      <c r="H37" s="37">
        <v>0.85</v>
      </c>
      <c r="I37" s="37">
        <v>0.7</v>
      </c>
      <c r="J37" s="38">
        <v>2.31</v>
      </c>
      <c r="K37" s="22"/>
      <c r="L37" s="22"/>
      <c r="M37" s="22"/>
      <c r="N37" s="22"/>
      <c r="O37" s="22"/>
      <c r="P37" s="22"/>
    </row>
    <row r="38" spans="1:16" ht="39" customHeight="1" x14ac:dyDescent="0.2">
      <c r="A38" s="22"/>
      <c r="B38" s="35"/>
      <c r="C38" s="1244" t="s">
        <v>569</v>
      </c>
      <c r="D38" s="1245"/>
      <c r="E38" s="1246"/>
      <c r="F38" s="36">
        <v>1.48</v>
      </c>
      <c r="G38" s="37">
        <v>3.34</v>
      </c>
      <c r="H38" s="37">
        <v>1.4</v>
      </c>
      <c r="I38" s="37">
        <v>0.25</v>
      </c>
      <c r="J38" s="38">
        <v>0.56000000000000005</v>
      </c>
      <c r="K38" s="22"/>
      <c r="L38" s="22"/>
      <c r="M38" s="22"/>
      <c r="N38" s="22"/>
      <c r="O38" s="22"/>
      <c r="P38" s="22"/>
    </row>
    <row r="39" spans="1:16" ht="39" customHeight="1" x14ac:dyDescent="0.2">
      <c r="A39" s="22"/>
      <c r="B39" s="35"/>
      <c r="C39" s="1244" t="s">
        <v>570</v>
      </c>
      <c r="D39" s="1245"/>
      <c r="E39" s="1246"/>
      <c r="F39" s="36">
        <v>0.16</v>
      </c>
      <c r="G39" s="37">
        <v>0.2</v>
      </c>
      <c r="H39" s="37">
        <v>0.33</v>
      </c>
      <c r="I39" s="37">
        <v>0.42</v>
      </c>
      <c r="J39" s="38">
        <v>0.52</v>
      </c>
      <c r="K39" s="22"/>
      <c r="L39" s="22"/>
      <c r="M39" s="22"/>
      <c r="N39" s="22"/>
      <c r="O39" s="22"/>
      <c r="P39" s="22"/>
    </row>
    <row r="40" spans="1:16" ht="39" customHeight="1" x14ac:dyDescent="0.2">
      <c r="A40" s="22"/>
      <c r="B40" s="35"/>
      <c r="C40" s="1244" t="s">
        <v>571</v>
      </c>
      <c r="D40" s="1245"/>
      <c r="E40" s="1246"/>
      <c r="F40" s="36">
        <v>0.04</v>
      </c>
      <c r="G40" s="37">
        <v>0.2</v>
      </c>
      <c r="H40" s="37">
        <v>0.03</v>
      </c>
      <c r="I40" s="37">
        <v>0.14000000000000001</v>
      </c>
      <c r="J40" s="38">
        <v>0.28999999999999998</v>
      </c>
      <c r="K40" s="22"/>
      <c r="L40" s="22"/>
      <c r="M40" s="22"/>
      <c r="N40" s="22"/>
      <c r="O40" s="22"/>
      <c r="P40" s="22"/>
    </row>
    <row r="41" spans="1:16" ht="39" customHeight="1" x14ac:dyDescent="0.2">
      <c r="A41" s="22"/>
      <c r="B41" s="35"/>
      <c r="C41" s="1244" t="s">
        <v>572</v>
      </c>
      <c r="D41" s="1245"/>
      <c r="E41" s="1246"/>
      <c r="F41" s="36">
        <v>0.06</v>
      </c>
      <c r="G41" s="37">
        <v>7.0000000000000007E-2</v>
      </c>
      <c r="H41" s="37">
        <v>0.08</v>
      </c>
      <c r="I41" s="37">
        <v>0.12</v>
      </c>
      <c r="J41" s="38">
        <v>0.11</v>
      </c>
      <c r="K41" s="22"/>
      <c r="L41" s="22"/>
      <c r="M41" s="22"/>
      <c r="N41" s="22"/>
      <c r="O41" s="22"/>
      <c r="P41" s="22"/>
    </row>
    <row r="42" spans="1:16" ht="39" customHeight="1" x14ac:dyDescent="0.2">
      <c r="A42" s="22"/>
      <c r="B42" s="39"/>
      <c r="C42" s="1244" t="s">
        <v>573</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574</v>
      </c>
      <c r="D43" s="1248"/>
      <c r="E43" s="1249"/>
      <c r="F43" s="41">
        <v>1.99</v>
      </c>
      <c r="G43" s="42">
        <v>0.11</v>
      </c>
      <c r="H43" s="42">
        <v>0.1</v>
      </c>
      <c r="I43" s="42">
        <v>0.06</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UYyZHjRwttKccE6mso9IMvvDayrTzscvKiWZC8ejlBdK/338h78L9RLpbDmeLtRvtB2zJ3q666fZdX3ZMqg==" saltValue="e4NHDIAveSxKlOOd0TIn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1505</v>
      </c>
      <c r="L45" s="60">
        <v>1537</v>
      </c>
      <c r="M45" s="60">
        <v>1530</v>
      </c>
      <c r="N45" s="60">
        <v>1490</v>
      </c>
      <c r="O45" s="61">
        <v>1306</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2">
      <c r="A48" s="48"/>
      <c r="B48" s="1254"/>
      <c r="C48" s="1255"/>
      <c r="D48" s="62"/>
      <c r="E48" s="1260" t="s">
        <v>15</v>
      </c>
      <c r="F48" s="1260"/>
      <c r="G48" s="1260"/>
      <c r="H48" s="1260"/>
      <c r="I48" s="1260"/>
      <c r="J48" s="1261"/>
      <c r="K48" s="63">
        <v>310</v>
      </c>
      <c r="L48" s="64">
        <v>258</v>
      </c>
      <c r="M48" s="64">
        <v>232</v>
      </c>
      <c r="N48" s="64">
        <v>227</v>
      </c>
      <c r="O48" s="65">
        <v>240</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1265</v>
      </c>
      <c r="L52" s="64">
        <v>1380</v>
      </c>
      <c r="M52" s="64">
        <v>1370</v>
      </c>
      <c r="N52" s="64">
        <v>1357</v>
      </c>
      <c r="O52" s="65">
        <v>1317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550</v>
      </c>
      <c r="L53" s="69">
        <v>415</v>
      </c>
      <c r="M53" s="69">
        <v>392</v>
      </c>
      <c r="N53" s="69">
        <v>360</v>
      </c>
      <c r="O53" s="70">
        <v>229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518</v>
      </c>
      <c r="L57" s="84" t="s">
        <v>518</v>
      </c>
      <c r="M57" s="84" t="s">
        <v>518</v>
      </c>
      <c r="N57" s="84" t="s">
        <v>518</v>
      </c>
      <c r="O57" s="85" t="s">
        <v>518</v>
      </c>
    </row>
    <row r="58" spans="1:21" ht="31.5" customHeight="1" thickBot="1" x14ac:dyDescent="0.25">
      <c r="B58" s="1270"/>
      <c r="C58" s="1271"/>
      <c r="D58" s="1275" t="s">
        <v>27</v>
      </c>
      <c r="E58" s="1276"/>
      <c r="F58" s="1276"/>
      <c r="G58" s="1276"/>
      <c r="H58" s="1276"/>
      <c r="I58" s="1276"/>
      <c r="J58" s="1277"/>
      <c r="K58" s="86" t="s">
        <v>518</v>
      </c>
      <c r="L58" s="87" t="s">
        <v>518</v>
      </c>
      <c r="M58" s="87" t="s">
        <v>518</v>
      </c>
      <c r="N58" s="87" t="s">
        <v>518</v>
      </c>
      <c r="O58" s="88" t="s">
        <v>518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CoTSWbYEjQQTpjrvSwr2BYXnvXw/E64FQavEAOcsxv5y6dA7ESSrOwzO2lw1mfgAEr/uzcEqYoDsZYu6kgaFQ==" saltValue="oioKcS564nx1dEWyZnU5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8" t="s">
        <v>30</v>
      </c>
      <c r="C41" s="1279"/>
      <c r="D41" s="102"/>
      <c r="E41" s="1284" t="s">
        <v>31</v>
      </c>
      <c r="F41" s="1284"/>
      <c r="G41" s="1284"/>
      <c r="H41" s="1285"/>
      <c r="I41" s="103">
        <v>17416</v>
      </c>
      <c r="J41" s="104">
        <v>17016</v>
      </c>
      <c r="K41" s="104">
        <v>16633</v>
      </c>
      <c r="L41" s="104">
        <v>16303</v>
      </c>
      <c r="M41" s="105">
        <v>16246</v>
      </c>
    </row>
    <row r="42" spans="2:13" ht="27.75" customHeight="1" x14ac:dyDescent="0.2">
      <c r="B42" s="1280"/>
      <c r="C42" s="1281"/>
      <c r="D42" s="106"/>
      <c r="E42" s="1286" t="s">
        <v>32</v>
      </c>
      <c r="F42" s="1286"/>
      <c r="G42" s="1286"/>
      <c r="H42" s="1287"/>
      <c r="I42" s="107" t="s">
        <v>518</v>
      </c>
      <c r="J42" s="108" t="s">
        <v>518</v>
      </c>
      <c r="K42" s="108" t="s">
        <v>518</v>
      </c>
      <c r="L42" s="108" t="s">
        <v>518</v>
      </c>
      <c r="M42" s="109" t="s">
        <v>518</v>
      </c>
    </row>
    <row r="43" spans="2:13" ht="27.75" customHeight="1" x14ac:dyDescent="0.2">
      <c r="B43" s="1280"/>
      <c r="C43" s="1281"/>
      <c r="D43" s="106"/>
      <c r="E43" s="1286" t="s">
        <v>33</v>
      </c>
      <c r="F43" s="1286"/>
      <c r="G43" s="1286"/>
      <c r="H43" s="1287"/>
      <c r="I43" s="107">
        <v>4250</v>
      </c>
      <c r="J43" s="108">
        <v>3789</v>
      </c>
      <c r="K43" s="108">
        <v>3146</v>
      </c>
      <c r="L43" s="108">
        <v>2690</v>
      </c>
      <c r="M43" s="109">
        <v>2316</v>
      </c>
    </row>
    <row r="44" spans="2:13" ht="27.75" customHeight="1" x14ac:dyDescent="0.2">
      <c r="B44" s="1280"/>
      <c r="C44" s="1281"/>
      <c r="D44" s="106"/>
      <c r="E44" s="1286" t="s">
        <v>34</v>
      </c>
      <c r="F44" s="1286"/>
      <c r="G44" s="1286"/>
      <c r="H44" s="1287"/>
      <c r="I44" s="107" t="s">
        <v>518</v>
      </c>
      <c r="J44" s="108" t="s">
        <v>518</v>
      </c>
      <c r="K44" s="108" t="s">
        <v>518</v>
      </c>
      <c r="L44" s="108" t="s">
        <v>518</v>
      </c>
      <c r="M44" s="109" t="s">
        <v>518</v>
      </c>
    </row>
    <row r="45" spans="2:13" ht="27.75" customHeight="1" x14ac:dyDescent="0.2">
      <c r="B45" s="1280"/>
      <c r="C45" s="1281"/>
      <c r="D45" s="106"/>
      <c r="E45" s="1286" t="s">
        <v>35</v>
      </c>
      <c r="F45" s="1286"/>
      <c r="G45" s="1286"/>
      <c r="H45" s="1287"/>
      <c r="I45" s="107">
        <v>3684</v>
      </c>
      <c r="J45" s="108">
        <v>2908</v>
      </c>
      <c r="K45" s="108">
        <v>2819</v>
      </c>
      <c r="L45" s="108">
        <v>2778</v>
      </c>
      <c r="M45" s="109">
        <v>2813</v>
      </c>
    </row>
    <row r="46" spans="2:13" ht="27.75" customHeight="1" x14ac:dyDescent="0.2">
      <c r="B46" s="1280"/>
      <c r="C46" s="1281"/>
      <c r="D46" s="110"/>
      <c r="E46" s="1286" t="s">
        <v>36</v>
      </c>
      <c r="F46" s="1286"/>
      <c r="G46" s="1286"/>
      <c r="H46" s="1287"/>
      <c r="I46" s="107">
        <v>126</v>
      </c>
      <c r="J46" s="108">
        <v>122</v>
      </c>
      <c r="K46" s="108">
        <v>122</v>
      </c>
      <c r="L46" s="108">
        <v>122</v>
      </c>
      <c r="M46" s="109">
        <v>122</v>
      </c>
    </row>
    <row r="47" spans="2:13" ht="27.75" customHeight="1" x14ac:dyDescent="0.2">
      <c r="B47" s="1280"/>
      <c r="C47" s="1281"/>
      <c r="D47" s="111"/>
      <c r="E47" s="1288" t="s">
        <v>37</v>
      </c>
      <c r="F47" s="1289"/>
      <c r="G47" s="1289"/>
      <c r="H47" s="1290"/>
      <c r="I47" s="107" t="s">
        <v>518</v>
      </c>
      <c r="J47" s="108" t="s">
        <v>518</v>
      </c>
      <c r="K47" s="108" t="s">
        <v>518</v>
      </c>
      <c r="L47" s="108" t="s">
        <v>518</v>
      </c>
      <c r="M47" s="109" t="s">
        <v>518</v>
      </c>
    </row>
    <row r="48" spans="2:13" ht="27.75" customHeight="1" x14ac:dyDescent="0.2">
      <c r="B48" s="1280"/>
      <c r="C48" s="1281"/>
      <c r="D48" s="106"/>
      <c r="E48" s="1286" t="s">
        <v>38</v>
      </c>
      <c r="F48" s="1286"/>
      <c r="G48" s="1286"/>
      <c r="H48" s="1287"/>
      <c r="I48" s="107" t="s">
        <v>518</v>
      </c>
      <c r="J48" s="108" t="s">
        <v>518</v>
      </c>
      <c r="K48" s="108" t="s">
        <v>518</v>
      </c>
      <c r="L48" s="108" t="s">
        <v>518</v>
      </c>
      <c r="M48" s="109" t="s">
        <v>518</v>
      </c>
    </row>
    <row r="49" spans="2:13" ht="27.75" customHeight="1" x14ac:dyDescent="0.2">
      <c r="B49" s="1282"/>
      <c r="C49" s="1283"/>
      <c r="D49" s="106"/>
      <c r="E49" s="1286" t="s">
        <v>39</v>
      </c>
      <c r="F49" s="1286"/>
      <c r="G49" s="1286"/>
      <c r="H49" s="1287"/>
      <c r="I49" s="107" t="s">
        <v>518</v>
      </c>
      <c r="J49" s="108" t="s">
        <v>518</v>
      </c>
      <c r="K49" s="108" t="s">
        <v>518</v>
      </c>
      <c r="L49" s="108" t="s">
        <v>518</v>
      </c>
      <c r="M49" s="109" t="s">
        <v>518</v>
      </c>
    </row>
    <row r="50" spans="2:13" ht="27.75" customHeight="1" x14ac:dyDescent="0.2">
      <c r="B50" s="1291" t="s">
        <v>40</v>
      </c>
      <c r="C50" s="1292"/>
      <c r="D50" s="112"/>
      <c r="E50" s="1286" t="s">
        <v>41</v>
      </c>
      <c r="F50" s="1286"/>
      <c r="G50" s="1286"/>
      <c r="H50" s="1287"/>
      <c r="I50" s="107">
        <v>2313</v>
      </c>
      <c r="J50" s="108">
        <v>2760</v>
      </c>
      <c r="K50" s="108">
        <v>3178</v>
      </c>
      <c r="L50" s="108">
        <v>4497</v>
      </c>
      <c r="M50" s="109">
        <v>5526</v>
      </c>
    </row>
    <row r="51" spans="2:13" ht="27.75" customHeight="1" x14ac:dyDescent="0.2">
      <c r="B51" s="1280"/>
      <c r="C51" s="1281"/>
      <c r="D51" s="106"/>
      <c r="E51" s="1286" t="s">
        <v>42</v>
      </c>
      <c r="F51" s="1286"/>
      <c r="G51" s="1286"/>
      <c r="H51" s="1287"/>
      <c r="I51" s="107">
        <v>3350</v>
      </c>
      <c r="J51" s="108">
        <v>3327</v>
      </c>
      <c r="K51" s="108">
        <v>3051</v>
      </c>
      <c r="L51" s="108">
        <v>2976</v>
      </c>
      <c r="M51" s="109">
        <v>2515</v>
      </c>
    </row>
    <row r="52" spans="2:13" ht="27.75" customHeight="1" x14ac:dyDescent="0.2">
      <c r="B52" s="1282"/>
      <c r="C52" s="1283"/>
      <c r="D52" s="106"/>
      <c r="E52" s="1286" t="s">
        <v>43</v>
      </c>
      <c r="F52" s="1286"/>
      <c r="G52" s="1286"/>
      <c r="H52" s="1287"/>
      <c r="I52" s="107">
        <v>12637</v>
      </c>
      <c r="J52" s="108">
        <v>12559</v>
      </c>
      <c r="K52" s="108">
        <v>12290</v>
      </c>
      <c r="L52" s="108">
        <v>12103</v>
      </c>
      <c r="M52" s="109">
        <v>12089</v>
      </c>
    </row>
    <row r="53" spans="2:13" ht="27.75" customHeight="1" thickBot="1" x14ac:dyDescent="0.25">
      <c r="B53" s="1293" t="s">
        <v>44</v>
      </c>
      <c r="C53" s="1294"/>
      <c r="D53" s="113"/>
      <c r="E53" s="1295" t="s">
        <v>45</v>
      </c>
      <c r="F53" s="1295"/>
      <c r="G53" s="1295"/>
      <c r="H53" s="1296"/>
      <c r="I53" s="114">
        <v>7177</v>
      </c>
      <c r="J53" s="115">
        <v>5190</v>
      </c>
      <c r="K53" s="115">
        <v>4202</v>
      </c>
      <c r="L53" s="115">
        <v>2317</v>
      </c>
      <c r="M53" s="116">
        <v>1367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ybczGKjAMbXKPIsTrrSLy2fUPA8TyRAQExXOB9UJyvU9l74O6dhiIvtzlo2xP4RtspvupygCrWRLvup51IVog==" saltValue="+SLPclauVsfVuM6cJiiS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5" t="s">
        <v>48</v>
      </c>
      <c r="D55" s="1305"/>
      <c r="E55" s="1306"/>
      <c r="F55" s="128">
        <v>865</v>
      </c>
      <c r="G55" s="128">
        <v>1215</v>
      </c>
      <c r="H55" s="129">
        <v>1945</v>
      </c>
    </row>
    <row r="56" spans="2:8" ht="52.5" customHeight="1" x14ac:dyDescent="0.2">
      <c r="B56" s="130"/>
      <c r="C56" s="1307" t="s">
        <v>49</v>
      </c>
      <c r="D56" s="1307"/>
      <c r="E56" s="1308"/>
      <c r="F56" s="131" t="s">
        <v>518</v>
      </c>
      <c r="G56" s="131" t="s">
        <v>518</v>
      </c>
      <c r="H56" s="132" t="s">
        <v>518</v>
      </c>
    </row>
    <row r="57" spans="2:8" ht="53.25" customHeight="1" x14ac:dyDescent="0.2">
      <c r="B57" s="130"/>
      <c r="C57" s="1309" t="s">
        <v>50</v>
      </c>
      <c r="D57" s="1309"/>
      <c r="E57" s="1310"/>
      <c r="F57" s="133">
        <v>2291</v>
      </c>
      <c r="G57" s="133">
        <v>2984</v>
      </c>
      <c r="H57" s="134">
        <v>3270</v>
      </c>
    </row>
    <row r="58" spans="2:8" ht="45.75" customHeight="1" x14ac:dyDescent="0.2">
      <c r="B58" s="135"/>
      <c r="C58" s="1297" t="s">
        <v>594</v>
      </c>
      <c r="D58" s="1298"/>
      <c r="E58" s="1299"/>
      <c r="F58" s="136">
        <v>1001</v>
      </c>
      <c r="G58" s="136">
        <v>1001</v>
      </c>
      <c r="H58" s="137">
        <v>1001</v>
      </c>
    </row>
    <row r="59" spans="2:8" ht="45.75" customHeight="1" x14ac:dyDescent="0.2">
      <c r="B59" s="135"/>
      <c r="C59" s="1297" t="s">
        <v>595</v>
      </c>
      <c r="D59" s="1298"/>
      <c r="E59" s="1299"/>
      <c r="F59" s="136">
        <v>103</v>
      </c>
      <c r="G59" s="136">
        <v>541</v>
      </c>
      <c r="H59" s="137">
        <v>629</v>
      </c>
    </row>
    <row r="60" spans="2:8" ht="45.75" customHeight="1" x14ac:dyDescent="0.2">
      <c r="B60" s="135"/>
      <c r="C60" s="1297" t="s">
        <v>596</v>
      </c>
      <c r="D60" s="1298"/>
      <c r="E60" s="1299"/>
      <c r="F60" s="136">
        <v>668</v>
      </c>
      <c r="G60" s="136">
        <v>633</v>
      </c>
      <c r="H60" s="137">
        <v>598</v>
      </c>
    </row>
    <row r="61" spans="2:8" ht="45.75" customHeight="1" x14ac:dyDescent="0.2">
      <c r="B61" s="135"/>
      <c r="C61" s="1297" t="s">
        <v>597</v>
      </c>
      <c r="D61" s="1298"/>
      <c r="E61" s="1299"/>
      <c r="F61" s="136">
        <v>29</v>
      </c>
      <c r="G61" s="136">
        <v>326</v>
      </c>
      <c r="H61" s="137">
        <v>567</v>
      </c>
    </row>
    <row r="62" spans="2:8" ht="45.75" customHeight="1" thickBot="1" x14ac:dyDescent="0.25">
      <c r="B62" s="138"/>
      <c r="C62" s="1300" t="s">
        <v>598</v>
      </c>
      <c r="D62" s="1301"/>
      <c r="E62" s="1302"/>
      <c r="F62" s="139">
        <v>161</v>
      </c>
      <c r="G62" s="139">
        <v>161</v>
      </c>
      <c r="H62" s="140">
        <v>161</v>
      </c>
    </row>
    <row r="63" spans="2:8" ht="52.5" customHeight="1" thickBot="1" x14ac:dyDescent="0.25">
      <c r="B63" s="141"/>
      <c r="C63" s="1303" t="s">
        <v>51</v>
      </c>
      <c r="D63" s="1303"/>
      <c r="E63" s="1304"/>
      <c r="F63" s="142">
        <v>3155</v>
      </c>
      <c r="G63" s="142">
        <v>4199</v>
      </c>
      <c r="H63" s="143">
        <v>5214</v>
      </c>
    </row>
    <row r="64" spans="2:8" ht="15" customHeight="1" x14ac:dyDescent="0.2"/>
  </sheetData>
  <sheetProtection algorithmName="SHA-512" hashValue="cGm5TbWk7Mr126OrAu/jMMoY/2CyPrYe0ux22SxnMu0LprpoHnCiWOeF5m3PiHsnNkrwF9CMfF30UOmLBNhp+g==" saltValue="cfXpYU36Kpq3dA3f8IBL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602</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603</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33"/>
      <c r="BQ51" s="1313"/>
      <c r="BR51" s="1313"/>
      <c r="BS51" s="1313"/>
      <c r="BT51" s="1313"/>
      <c r="BU51" s="1313"/>
      <c r="BV51" s="1313"/>
      <c r="BW51" s="1313"/>
      <c r="BX51" s="1313">
        <v>66.599999999999994</v>
      </c>
      <c r="BY51" s="1313"/>
      <c r="BZ51" s="1313"/>
      <c r="CA51" s="1313"/>
      <c r="CB51" s="1313"/>
      <c r="CC51" s="1313"/>
      <c r="CD51" s="1313"/>
      <c r="CE51" s="1313"/>
      <c r="CF51" s="1313">
        <v>53.5</v>
      </c>
      <c r="CG51" s="1313"/>
      <c r="CH51" s="1313"/>
      <c r="CI51" s="1313"/>
      <c r="CJ51" s="1313"/>
      <c r="CK51" s="1313"/>
      <c r="CL51" s="1313"/>
      <c r="CM51" s="1313"/>
      <c r="CN51" s="1313">
        <v>29.6</v>
      </c>
      <c r="CO51" s="1313"/>
      <c r="CP51" s="1313"/>
      <c r="CQ51" s="1313"/>
      <c r="CR51" s="1313"/>
      <c r="CS51" s="1313"/>
      <c r="CT51" s="1313"/>
      <c r="CU51" s="1313"/>
      <c r="CV51" s="1313">
        <v>16.899999999999999</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605</v>
      </c>
      <c r="BC53" s="1316"/>
      <c r="BD53" s="1316"/>
      <c r="BE53" s="1316"/>
      <c r="BF53" s="1316"/>
      <c r="BG53" s="1316"/>
      <c r="BH53" s="1316"/>
      <c r="BI53" s="1316"/>
      <c r="BJ53" s="1316"/>
      <c r="BK53" s="1316"/>
      <c r="BL53" s="1316"/>
      <c r="BM53" s="1316"/>
      <c r="BN53" s="1316"/>
      <c r="BO53" s="1316"/>
      <c r="BP53" s="1333"/>
      <c r="BQ53" s="1313"/>
      <c r="BR53" s="1313"/>
      <c r="BS53" s="1313"/>
      <c r="BT53" s="1313"/>
      <c r="BU53" s="1313"/>
      <c r="BV53" s="1313"/>
      <c r="BW53" s="1313"/>
      <c r="BX53" s="1313">
        <v>63</v>
      </c>
      <c r="BY53" s="1313"/>
      <c r="BZ53" s="1313"/>
      <c r="CA53" s="1313"/>
      <c r="CB53" s="1313"/>
      <c r="CC53" s="1313"/>
      <c r="CD53" s="1313"/>
      <c r="CE53" s="1313"/>
      <c r="CF53" s="1313">
        <v>64.8</v>
      </c>
      <c r="CG53" s="1313"/>
      <c r="CH53" s="1313"/>
      <c r="CI53" s="1313"/>
      <c r="CJ53" s="1313"/>
      <c r="CK53" s="1313"/>
      <c r="CL53" s="1313"/>
      <c r="CM53" s="1313"/>
      <c r="CN53" s="1313">
        <v>66.2</v>
      </c>
      <c r="CO53" s="1313"/>
      <c r="CP53" s="1313"/>
      <c r="CQ53" s="1313"/>
      <c r="CR53" s="1313"/>
      <c r="CS53" s="1313"/>
      <c r="CT53" s="1313"/>
      <c r="CU53" s="1313"/>
      <c r="CV53" s="1313">
        <v>67.3</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606</v>
      </c>
      <c r="AO55" s="1317"/>
      <c r="AP55" s="1317"/>
      <c r="AQ55" s="1317"/>
      <c r="AR55" s="1317"/>
      <c r="AS55" s="1317"/>
      <c r="AT55" s="1317"/>
      <c r="AU55" s="1317"/>
      <c r="AV55" s="1317"/>
      <c r="AW55" s="1317"/>
      <c r="AX55" s="1317"/>
      <c r="AY55" s="1317"/>
      <c r="AZ55" s="1317"/>
      <c r="BA55" s="1317"/>
      <c r="BB55" s="1316" t="s">
        <v>604</v>
      </c>
      <c r="BC55" s="1316"/>
      <c r="BD55" s="1316"/>
      <c r="BE55" s="1316"/>
      <c r="BF55" s="1316"/>
      <c r="BG55" s="1316"/>
      <c r="BH55" s="1316"/>
      <c r="BI55" s="1316"/>
      <c r="BJ55" s="1316"/>
      <c r="BK55" s="1316"/>
      <c r="BL55" s="1316"/>
      <c r="BM55" s="1316"/>
      <c r="BN55" s="1316"/>
      <c r="BO55" s="1316"/>
      <c r="BP55" s="1333"/>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605</v>
      </c>
      <c r="BC57" s="1316"/>
      <c r="BD57" s="1316"/>
      <c r="BE57" s="1316"/>
      <c r="BF57" s="1316"/>
      <c r="BG57" s="1316"/>
      <c r="BH57" s="1316"/>
      <c r="BI57" s="1316"/>
      <c r="BJ57" s="1316"/>
      <c r="BK57" s="1316"/>
      <c r="BL57" s="1316"/>
      <c r="BM57" s="1316"/>
      <c r="BN57" s="1316"/>
      <c r="BO57" s="1316"/>
      <c r="BP57" s="1333"/>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607</v>
      </c>
    </row>
    <row r="64" spans="1:109" ht="13.2" x14ac:dyDescent="0.2">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602</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603</v>
      </c>
      <c r="AO73" s="1316"/>
      <c r="AP73" s="1316"/>
      <c r="AQ73" s="1316"/>
      <c r="AR73" s="1316"/>
      <c r="AS73" s="1316"/>
      <c r="AT73" s="1316"/>
      <c r="AU73" s="1316"/>
      <c r="AV73" s="1316"/>
      <c r="AW73" s="1316"/>
      <c r="AX73" s="1316"/>
      <c r="AY73" s="1316"/>
      <c r="AZ73" s="1316"/>
      <c r="BA73" s="1316"/>
      <c r="BB73" s="1316" t="s">
        <v>604</v>
      </c>
      <c r="BC73" s="1316"/>
      <c r="BD73" s="1316"/>
      <c r="BE73" s="1316"/>
      <c r="BF73" s="1316"/>
      <c r="BG73" s="1316"/>
      <c r="BH73" s="1316"/>
      <c r="BI73" s="1316"/>
      <c r="BJ73" s="1316"/>
      <c r="BK73" s="1316"/>
      <c r="BL73" s="1316"/>
      <c r="BM73" s="1316"/>
      <c r="BN73" s="1316"/>
      <c r="BO73" s="1316"/>
      <c r="BP73" s="1313">
        <v>92.9</v>
      </c>
      <c r="BQ73" s="1313"/>
      <c r="BR73" s="1313"/>
      <c r="BS73" s="1313"/>
      <c r="BT73" s="1313"/>
      <c r="BU73" s="1313"/>
      <c r="BV73" s="1313"/>
      <c r="BW73" s="1313"/>
      <c r="BX73" s="1313">
        <v>66.599999999999994</v>
      </c>
      <c r="BY73" s="1313"/>
      <c r="BZ73" s="1313"/>
      <c r="CA73" s="1313"/>
      <c r="CB73" s="1313"/>
      <c r="CC73" s="1313"/>
      <c r="CD73" s="1313"/>
      <c r="CE73" s="1313"/>
      <c r="CF73" s="1313">
        <v>53.5</v>
      </c>
      <c r="CG73" s="1313"/>
      <c r="CH73" s="1313"/>
      <c r="CI73" s="1313"/>
      <c r="CJ73" s="1313"/>
      <c r="CK73" s="1313"/>
      <c r="CL73" s="1313"/>
      <c r="CM73" s="1313"/>
      <c r="CN73" s="1313">
        <v>29.6</v>
      </c>
      <c r="CO73" s="1313"/>
      <c r="CP73" s="1313"/>
      <c r="CQ73" s="1313"/>
      <c r="CR73" s="1313"/>
      <c r="CS73" s="1313"/>
      <c r="CT73" s="1313"/>
      <c r="CU73" s="1313"/>
      <c r="CV73" s="1313">
        <v>16.899999999999999</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608</v>
      </c>
      <c r="BC75" s="1316"/>
      <c r="BD75" s="1316"/>
      <c r="BE75" s="1316"/>
      <c r="BF75" s="1316"/>
      <c r="BG75" s="1316"/>
      <c r="BH75" s="1316"/>
      <c r="BI75" s="1316"/>
      <c r="BJ75" s="1316"/>
      <c r="BK75" s="1316"/>
      <c r="BL75" s="1316"/>
      <c r="BM75" s="1316"/>
      <c r="BN75" s="1316"/>
      <c r="BO75" s="1316"/>
      <c r="BP75" s="1313">
        <v>6.9</v>
      </c>
      <c r="BQ75" s="1313"/>
      <c r="BR75" s="1313"/>
      <c r="BS75" s="1313"/>
      <c r="BT75" s="1313"/>
      <c r="BU75" s="1313"/>
      <c r="BV75" s="1313"/>
      <c r="BW75" s="1313"/>
      <c r="BX75" s="1313">
        <v>6.4</v>
      </c>
      <c r="BY75" s="1313"/>
      <c r="BZ75" s="1313"/>
      <c r="CA75" s="1313"/>
      <c r="CB75" s="1313"/>
      <c r="CC75" s="1313"/>
      <c r="CD75" s="1313"/>
      <c r="CE75" s="1313"/>
      <c r="CF75" s="1313">
        <v>5.8</v>
      </c>
      <c r="CG75" s="1313"/>
      <c r="CH75" s="1313"/>
      <c r="CI75" s="1313"/>
      <c r="CJ75" s="1313"/>
      <c r="CK75" s="1313"/>
      <c r="CL75" s="1313"/>
      <c r="CM75" s="1313"/>
      <c r="CN75" s="1313">
        <v>4.9000000000000004</v>
      </c>
      <c r="CO75" s="1313"/>
      <c r="CP75" s="1313"/>
      <c r="CQ75" s="1313"/>
      <c r="CR75" s="1313"/>
      <c r="CS75" s="1313"/>
      <c r="CT75" s="1313"/>
      <c r="CU75" s="1313"/>
      <c r="CV75" s="1313">
        <v>4.0999999999999996</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606</v>
      </c>
      <c r="AO77" s="1317"/>
      <c r="AP77" s="1317"/>
      <c r="AQ77" s="1317"/>
      <c r="AR77" s="1317"/>
      <c r="AS77" s="1317"/>
      <c r="AT77" s="1317"/>
      <c r="AU77" s="1317"/>
      <c r="AV77" s="1317"/>
      <c r="AW77" s="1317"/>
      <c r="AX77" s="1317"/>
      <c r="AY77" s="1317"/>
      <c r="AZ77" s="1317"/>
      <c r="BA77" s="1317"/>
      <c r="BB77" s="1316" t="s">
        <v>604</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608</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O0eoEwzi/Onb/0zb+/Ud/55cyoPPytR0euQvxeu+DfczkVH1aufh6+WsWE6TiyptBKanmMlSg3YqnivrbC5HyA==" saltValue="RJ6RWK+y9WCNoN0uYh+LlA==" spinCount="100000" sheet="1" objects="1" scenarios="1" formatCells="0"/>
  <dataConsolidate link="1"/>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RmJBB6Gi+P8KysXiY6yqIPY+9nFleNjzI5nBl2L4BPNZb5soZDEsePtlCvhkY+/OpJOQQtJNKHvsXPjqqadxcg==" saltValue="JeYRxbGslYunhKsaAY8vQw=="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c69H8tq1s1uPMuQ/m+LTZWzESBXos69alfxvPkuERfqzmDqDEd74JDSWHIUauQsRTZW8lvp2ORfZFMj7tMbsMg==" saltValue="I9h7GGR9b4rzBwieumXMBg=="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9506</v>
      </c>
      <c r="E3" s="162"/>
      <c r="F3" s="163">
        <v>65876</v>
      </c>
      <c r="G3" s="164"/>
      <c r="H3" s="165"/>
    </row>
    <row r="4" spans="1:8" x14ac:dyDescent="0.2">
      <c r="A4" s="166"/>
      <c r="B4" s="167"/>
      <c r="C4" s="168"/>
      <c r="D4" s="169">
        <v>5946</v>
      </c>
      <c r="E4" s="170"/>
      <c r="F4" s="171">
        <v>36484</v>
      </c>
      <c r="G4" s="172"/>
      <c r="H4" s="173"/>
    </row>
    <row r="5" spans="1:8" x14ac:dyDescent="0.2">
      <c r="A5" s="154" t="s">
        <v>552</v>
      </c>
      <c r="B5" s="159"/>
      <c r="C5" s="160"/>
      <c r="D5" s="161">
        <v>17926</v>
      </c>
      <c r="E5" s="162"/>
      <c r="F5" s="163">
        <v>68468</v>
      </c>
      <c r="G5" s="164"/>
      <c r="H5" s="165"/>
    </row>
    <row r="6" spans="1:8" x14ac:dyDescent="0.2">
      <c r="A6" s="166"/>
      <c r="B6" s="167"/>
      <c r="C6" s="168"/>
      <c r="D6" s="169">
        <v>12065</v>
      </c>
      <c r="E6" s="170"/>
      <c r="F6" s="171">
        <v>34140</v>
      </c>
      <c r="G6" s="172"/>
      <c r="H6" s="173"/>
    </row>
    <row r="7" spans="1:8" x14ac:dyDescent="0.2">
      <c r="A7" s="154" t="s">
        <v>553</v>
      </c>
      <c r="B7" s="159"/>
      <c r="C7" s="160"/>
      <c r="D7" s="161">
        <v>19510</v>
      </c>
      <c r="E7" s="162"/>
      <c r="F7" s="163">
        <v>69729</v>
      </c>
      <c r="G7" s="164"/>
      <c r="H7" s="165"/>
    </row>
    <row r="8" spans="1:8" x14ac:dyDescent="0.2">
      <c r="A8" s="166"/>
      <c r="B8" s="167"/>
      <c r="C8" s="168"/>
      <c r="D8" s="169">
        <v>13843</v>
      </c>
      <c r="E8" s="170"/>
      <c r="F8" s="171">
        <v>38908</v>
      </c>
      <c r="G8" s="172"/>
      <c r="H8" s="173"/>
    </row>
    <row r="9" spans="1:8" x14ac:dyDescent="0.2">
      <c r="A9" s="154" t="s">
        <v>554</v>
      </c>
      <c r="B9" s="159"/>
      <c r="C9" s="160"/>
      <c r="D9" s="161">
        <v>32866</v>
      </c>
      <c r="E9" s="162"/>
      <c r="F9" s="163">
        <v>74581</v>
      </c>
      <c r="G9" s="164"/>
      <c r="H9" s="165"/>
    </row>
    <row r="10" spans="1:8" x14ac:dyDescent="0.2">
      <c r="A10" s="166"/>
      <c r="B10" s="167"/>
      <c r="C10" s="168"/>
      <c r="D10" s="169">
        <v>11945</v>
      </c>
      <c r="E10" s="170"/>
      <c r="F10" s="171">
        <v>41563</v>
      </c>
      <c r="G10" s="172"/>
      <c r="H10" s="173"/>
    </row>
    <row r="11" spans="1:8" x14ac:dyDescent="0.2">
      <c r="A11" s="154" t="s">
        <v>555</v>
      </c>
      <c r="B11" s="159"/>
      <c r="C11" s="160"/>
      <c r="D11" s="161">
        <v>32355</v>
      </c>
      <c r="E11" s="162"/>
      <c r="F11" s="163">
        <v>76347</v>
      </c>
      <c r="G11" s="164"/>
      <c r="H11" s="165"/>
    </row>
    <row r="12" spans="1:8" x14ac:dyDescent="0.2">
      <c r="A12" s="166"/>
      <c r="B12" s="167"/>
      <c r="C12" s="174"/>
      <c r="D12" s="169">
        <v>18655</v>
      </c>
      <c r="E12" s="170"/>
      <c r="F12" s="171">
        <v>41762</v>
      </c>
      <c r="G12" s="172"/>
      <c r="H12" s="173"/>
    </row>
    <row r="13" spans="1:8" x14ac:dyDescent="0.2">
      <c r="A13" s="154"/>
      <c r="B13" s="159"/>
      <c r="C13" s="175"/>
      <c r="D13" s="176">
        <v>22433</v>
      </c>
      <c r="E13" s="177"/>
      <c r="F13" s="178">
        <v>71000</v>
      </c>
      <c r="G13" s="179"/>
      <c r="H13" s="165"/>
    </row>
    <row r="14" spans="1:8" x14ac:dyDescent="0.2">
      <c r="A14" s="166"/>
      <c r="B14" s="167"/>
      <c r="C14" s="168"/>
      <c r="D14" s="169">
        <v>12491</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5.03</v>
      </c>
      <c r="C19" s="180">
        <f>ROUND(VALUE(SUBSTITUTE(実質収支比率等に係る経年分析!G$48,"▲","-")),2)</f>
        <v>6.91</v>
      </c>
      <c r="D19" s="180">
        <f>ROUND(VALUE(SUBSTITUTE(実質収支比率等に係る経年分析!H$48,"▲","-")),2)</f>
        <v>6.94</v>
      </c>
      <c r="E19" s="180">
        <f>ROUND(VALUE(SUBSTITUTE(実質収支比率等に係る経年分析!I$48,"▲","-")),2)</f>
        <v>7.18</v>
      </c>
      <c r="F19" s="180">
        <f>ROUND(VALUE(SUBSTITUTE(実質収支比率等に係る経年分析!J$48,"▲","-")),2)</f>
        <v>9.39</v>
      </c>
    </row>
    <row r="20" spans="1:11" x14ac:dyDescent="0.2">
      <c r="A20" s="180" t="s">
        <v>55</v>
      </c>
      <c r="B20" s="180">
        <f>ROUND(VALUE(SUBSTITUTE(実質収支比率等に係る経年分析!F$47,"▲","-")),2)</f>
        <v>4.42</v>
      </c>
      <c r="C20" s="180">
        <f>ROUND(VALUE(SUBSTITUTE(実質収支比率等に係る経年分析!G$47,"▲","-")),2)</f>
        <v>8.56</v>
      </c>
      <c r="D20" s="180">
        <f>ROUND(VALUE(SUBSTITUTE(実質収支比率等に係る経年分析!H$47,"▲","-")),2)</f>
        <v>9.7200000000000006</v>
      </c>
      <c r="E20" s="180">
        <f>ROUND(VALUE(SUBSTITUTE(実質収支比率等に係る経年分析!I$47,"▲","-")),2)</f>
        <v>13.74</v>
      </c>
      <c r="F20" s="180">
        <f>ROUND(VALUE(SUBSTITUTE(実質収支比率等に係る経年分析!J$47,"▲","-")),2)</f>
        <v>21.53</v>
      </c>
    </row>
    <row r="21" spans="1:11" x14ac:dyDescent="0.2">
      <c r="A21" s="180" t="s">
        <v>56</v>
      </c>
      <c r="B21" s="180">
        <f>IF(ISNUMBER(VALUE(SUBSTITUTE(実質収支比率等に係る経年分析!F$49,"▲","-"))),ROUND(VALUE(SUBSTITUTE(実質収支比率等に係る経年分析!F$49,"▲","-")),2),NA())</f>
        <v>2.68</v>
      </c>
      <c r="C21" s="180">
        <f>IF(ISNUMBER(VALUE(SUBSTITUTE(実質収支比率等に係る経年分析!G$49,"▲","-"))),ROUND(VALUE(SUBSTITUTE(実質収支比率等に係る経年分析!G$49,"▲","-")),2),NA())</f>
        <v>6.14</v>
      </c>
      <c r="D21" s="180">
        <f>IF(ISNUMBER(VALUE(SUBSTITUTE(実質収支比率等に係る経年分析!H$49,"▲","-"))),ROUND(VALUE(SUBSTITUTE(実質収支比率等に係る経年分析!H$49,"▲","-")),2),NA())</f>
        <v>1.34</v>
      </c>
      <c r="E21" s="180">
        <f>IF(ISNUMBER(VALUE(SUBSTITUTE(実質収支比率等に係る経年分析!I$49,"▲","-"))),ROUND(VALUE(SUBSTITUTE(実質収支比率等に係る経年分析!I$49,"▲","-")),2),NA())</f>
        <v>4.1500000000000004</v>
      </c>
      <c r="F21" s="180">
        <f>IF(ISNUMBER(VALUE(SUBSTITUTE(実質収支比率等に係る経年分析!J$49,"▲","-"))),ROUND(VALUE(SUBSTITUTE(実質収支比率等に係る経年分析!J$49,"▲","-")),2),NA())</f>
        <v>10.44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通所介護事業特別会計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訪問看護ステーション事業特別会計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17.559999999999999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1265</v>
      </c>
      <c r="E42" s="182"/>
      <c r="F42" s="182"/>
      <c r="G42" s="182">
        <f>'実質公債費比率（分子）の構造'!L$52</f>
        <v>1380</v>
      </c>
      <c r="H42" s="182"/>
      <c r="I42" s="182"/>
      <c r="J42" s="182">
        <f>'実質公債費比率（分子）の構造'!M$52</f>
        <v>1370</v>
      </c>
      <c r="K42" s="182"/>
      <c r="L42" s="182"/>
      <c r="M42" s="182">
        <f>'実質公債費比率（分子）の構造'!N$52</f>
        <v>1357</v>
      </c>
      <c r="N42" s="182"/>
      <c r="O42" s="182"/>
      <c r="P42" s="182">
        <f>'実質公債費比率（分子）の構造'!O$52</f>
        <v>1317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310</v>
      </c>
      <c r="C46" s="182"/>
      <c r="D46" s="182"/>
      <c r="E46" s="182">
        <f>'実質公債費比率（分子）の構造'!L$48</f>
        <v>258</v>
      </c>
      <c r="F46" s="182"/>
      <c r="G46" s="182"/>
      <c r="H46" s="182">
        <f>'実質公債費比率（分子）の構造'!M$48</f>
        <v>232</v>
      </c>
      <c r="I46" s="182"/>
      <c r="J46" s="182"/>
      <c r="K46" s="182">
        <f>'実質公債費比率（分子）の構造'!N$48</f>
        <v>227</v>
      </c>
      <c r="L46" s="182"/>
      <c r="M46" s="182"/>
      <c r="N46" s="182">
        <f>'実質公債費比率（分子）の構造'!O$48</f>
        <v>240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1505</v>
      </c>
      <c r="C49" s="182"/>
      <c r="D49" s="182"/>
      <c r="E49" s="182">
        <f>'実質公債費比率（分子）の構造'!L$45</f>
        <v>1537</v>
      </c>
      <c r="F49" s="182"/>
      <c r="G49" s="182"/>
      <c r="H49" s="182">
        <f>'実質公債費比率（分子）の構造'!M$45</f>
        <v>1530</v>
      </c>
      <c r="I49" s="182"/>
      <c r="J49" s="182"/>
      <c r="K49" s="182">
        <f>'実質公債費比率（分子）の構造'!N$45</f>
        <v>1490</v>
      </c>
      <c r="L49" s="182"/>
      <c r="M49" s="182"/>
      <c r="N49" s="182">
        <f>'実質公債費比率（分子）の構造'!O$45</f>
        <v>1306</v>
      </c>
      <c r="O49" s="182"/>
      <c r="P49" s="182"/>
    </row>
    <row r="50" spans="1:16" x14ac:dyDescent="0.2">
      <c r="A50" s="182" t="s">
        <v>71</v>
      </c>
      <c r="B50" s="182" t="e">
        <f>NA()</f>
        <v>#N/A</v>
      </c>
      <c r="C50" s="182">
        <f>IF(ISNUMBER('実質公債費比率（分子）の構造'!K$53),'実質公債費比率（分子）の構造'!K$53,NA())</f>
        <v>550</v>
      </c>
      <c r="D50" s="182" t="e">
        <f>NA()</f>
        <v>#N/A</v>
      </c>
      <c r="E50" s="182" t="e">
        <f>NA()</f>
        <v>#N/A</v>
      </c>
      <c r="F50" s="182">
        <f>IF(ISNUMBER('実質公債費比率（分子）の構造'!L$53),'実質公債費比率（分子）の構造'!L$53,NA())</f>
        <v>415</v>
      </c>
      <c r="G50" s="182" t="e">
        <f>NA()</f>
        <v>#N/A</v>
      </c>
      <c r="H50" s="182" t="e">
        <f>NA()</f>
        <v>#N/A</v>
      </c>
      <c r="I50" s="182">
        <f>IF(ISNUMBER('実質公債費比率（分子）の構造'!M$53),'実質公債費比率（分子）の構造'!M$53,NA())</f>
        <v>392</v>
      </c>
      <c r="J50" s="182" t="e">
        <f>NA()</f>
        <v>#N/A</v>
      </c>
      <c r="K50" s="182" t="e">
        <f>NA()</f>
        <v>#N/A</v>
      </c>
      <c r="L50" s="182">
        <f>IF(ISNUMBER('実質公債費比率（分子）の構造'!N$53),'実質公債費比率（分子）の構造'!N$53,NA())</f>
        <v>360</v>
      </c>
      <c r="M50" s="182" t="e">
        <f>NA()</f>
        <v>#N/A</v>
      </c>
      <c r="N50" s="182" t="e">
        <f>NA()</f>
        <v>#N/A</v>
      </c>
      <c r="O50" s="182">
        <f>IF(ISNUMBER('実質公債費比率（分子）の構造'!O$53),'実質公債費比率（分子）の構造'!O$53,NA())</f>
        <v>229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12637</v>
      </c>
      <c r="E56" s="181"/>
      <c r="F56" s="181"/>
      <c r="G56" s="181">
        <f>'将来負担比率（分子）の構造'!J$52</f>
        <v>12559</v>
      </c>
      <c r="H56" s="181"/>
      <c r="I56" s="181"/>
      <c r="J56" s="181">
        <f>'将来負担比率（分子）の構造'!K$52</f>
        <v>12290</v>
      </c>
      <c r="K56" s="181"/>
      <c r="L56" s="181"/>
      <c r="M56" s="181">
        <f>'将来負担比率（分子）の構造'!L$52</f>
        <v>12103</v>
      </c>
      <c r="N56" s="181"/>
      <c r="O56" s="181"/>
      <c r="P56" s="181">
        <f>'将来負担比率（分子）の構造'!M$52</f>
        <v>12089</v>
      </c>
    </row>
    <row r="57" spans="1:16" x14ac:dyDescent="0.2">
      <c r="A57" s="181" t="s">
        <v>42</v>
      </c>
      <c r="B57" s="181"/>
      <c r="C57" s="181"/>
      <c r="D57" s="181">
        <f>'将来負担比率（分子）の構造'!I$51</f>
        <v>3350</v>
      </c>
      <c r="E57" s="181"/>
      <c r="F57" s="181"/>
      <c r="G57" s="181">
        <f>'将来負担比率（分子）の構造'!J$51</f>
        <v>3327</v>
      </c>
      <c r="H57" s="181"/>
      <c r="I57" s="181"/>
      <c r="J57" s="181">
        <f>'将来負担比率（分子）の構造'!K$51</f>
        <v>3051</v>
      </c>
      <c r="K57" s="181"/>
      <c r="L57" s="181"/>
      <c r="M57" s="181">
        <f>'将来負担比率（分子）の構造'!L$51</f>
        <v>2976</v>
      </c>
      <c r="N57" s="181"/>
      <c r="O57" s="181"/>
      <c r="P57" s="181">
        <f>'将来負担比率（分子）の構造'!M$51</f>
        <v>2515</v>
      </c>
    </row>
    <row r="58" spans="1:16" x14ac:dyDescent="0.2">
      <c r="A58" s="181" t="s">
        <v>41</v>
      </c>
      <c r="B58" s="181"/>
      <c r="C58" s="181"/>
      <c r="D58" s="181">
        <f>'将来負担比率（分子）の構造'!I$50</f>
        <v>2313</v>
      </c>
      <c r="E58" s="181"/>
      <c r="F58" s="181"/>
      <c r="G58" s="181">
        <f>'将来負担比率（分子）の構造'!J$50</f>
        <v>2760</v>
      </c>
      <c r="H58" s="181"/>
      <c r="I58" s="181"/>
      <c r="J58" s="181">
        <f>'将来負担比率（分子）の構造'!K$50</f>
        <v>3178</v>
      </c>
      <c r="K58" s="181"/>
      <c r="L58" s="181"/>
      <c r="M58" s="181">
        <f>'将来負担比率（分子）の構造'!L$50</f>
        <v>4497</v>
      </c>
      <c r="N58" s="181"/>
      <c r="O58" s="181"/>
      <c r="P58" s="181">
        <f>'将来負担比率（分子）の構造'!M$50</f>
        <v>5526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126</v>
      </c>
      <c r="C61" s="181"/>
      <c r="D61" s="181"/>
      <c r="E61" s="181">
        <f>'将来負担比率（分子）の構造'!J$46</f>
        <v>122</v>
      </c>
      <c r="F61" s="181"/>
      <c r="G61" s="181"/>
      <c r="H61" s="181">
        <f>'将来負担比率（分子）の構造'!K$46</f>
        <v>122</v>
      </c>
      <c r="I61" s="181"/>
      <c r="J61" s="181"/>
      <c r="K61" s="181">
        <f>'将来負担比率（分子）の構造'!L$46</f>
        <v>122</v>
      </c>
      <c r="L61" s="181"/>
      <c r="M61" s="181"/>
      <c r="N61" s="181">
        <f>'将来負担比率（分子）の構造'!M$46</f>
        <v>122</v>
      </c>
      <c r="O61" s="181"/>
      <c r="P61" s="181"/>
    </row>
    <row r="62" spans="1:16" x14ac:dyDescent="0.2">
      <c r="A62" s="181" t="s">
        <v>35</v>
      </c>
      <c r="B62" s="181">
        <f>'将来負担比率（分子）の構造'!I$45</f>
        <v>3684</v>
      </c>
      <c r="C62" s="181"/>
      <c r="D62" s="181"/>
      <c r="E62" s="181">
        <f>'将来負担比率（分子）の構造'!J$45</f>
        <v>2908</v>
      </c>
      <c r="F62" s="181"/>
      <c r="G62" s="181"/>
      <c r="H62" s="181">
        <f>'将来負担比率（分子）の構造'!K$45</f>
        <v>2819</v>
      </c>
      <c r="I62" s="181"/>
      <c r="J62" s="181"/>
      <c r="K62" s="181">
        <f>'将来負担比率（分子）の構造'!L$45</f>
        <v>2778</v>
      </c>
      <c r="L62" s="181"/>
      <c r="M62" s="181"/>
      <c r="N62" s="181">
        <f>'将来負担比率（分子）の構造'!M$45</f>
        <v>2813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4250</v>
      </c>
      <c r="C64" s="181"/>
      <c r="D64" s="181"/>
      <c r="E64" s="181">
        <f>'将来負担比率（分子）の構造'!J$43</f>
        <v>3789</v>
      </c>
      <c r="F64" s="181"/>
      <c r="G64" s="181"/>
      <c r="H64" s="181">
        <f>'将来負担比率（分子）の構造'!K$43</f>
        <v>3146</v>
      </c>
      <c r="I64" s="181"/>
      <c r="J64" s="181"/>
      <c r="K64" s="181">
        <f>'将来負担比率（分子）の構造'!L$43</f>
        <v>2690</v>
      </c>
      <c r="L64" s="181"/>
      <c r="M64" s="181"/>
      <c r="N64" s="181">
        <f>'将来負担比率（分子）の構造'!M$43</f>
        <v>2316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17416</v>
      </c>
      <c r="C66" s="181"/>
      <c r="D66" s="181"/>
      <c r="E66" s="181">
        <f>'将来負担比率（分子）の構造'!J$41</f>
        <v>17016</v>
      </c>
      <c r="F66" s="181"/>
      <c r="G66" s="181"/>
      <c r="H66" s="181">
        <f>'将来負担比率（分子）の構造'!K$41</f>
        <v>16633</v>
      </c>
      <c r="I66" s="181"/>
      <c r="J66" s="181"/>
      <c r="K66" s="181">
        <f>'将来負担比率（分子）の構造'!L$41</f>
        <v>16303</v>
      </c>
      <c r="L66" s="181"/>
      <c r="M66" s="181"/>
      <c r="N66" s="181">
        <f>'将来負担比率（分子）の構造'!M$41</f>
        <v>16246</v>
      </c>
      <c r="O66" s="181"/>
      <c r="P66" s="181"/>
    </row>
    <row r="67" spans="1:16" x14ac:dyDescent="0.2">
      <c r="A67" s="181" t="s">
        <v>75</v>
      </c>
      <c r="B67" s="181" t="e">
        <f>NA()</f>
        <v>#N/A</v>
      </c>
      <c r="C67" s="181">
        <f>IF(ISNUMBER('将来負担比率（分子）の構造'!I$53), IF('将来負担比率（分子）の構造'!I$53 &lt; 0, 0, '将来負担比率（分子）の構造'!I$53), NA())</f>
        <v>7177</v>
      </c>
      <c r="D67" s="181" t="e">
        <f>NA()</f>
        <v>#N/A</v>
      </c>
      <c r="E67" s="181" t="e">
        <f>NA()</f>
        <v>#N/A</v>
      </c>
      <c r="F67" s="181">
        <f>IF(ISNUMBER('将来負担比率（分子）の構造'!J$53), IF('将来負担比率（分子）の構造'!J$53 &lt; 0, 0, '将来負担比率（分子）の構造'!J$53), NA())</f>
        <v>5190</v>
      </c>
      <c r="G67" s="181" t="e">
        <f>NA()</f>
        <v>#N/A</v>
      </c>
      <c r="H67" s="181" t="e">
        <f>NA()</f>
        <v>#N/A</v>
      </c>
      <c r="I67" s="181">
        <f>IF(ISNUMBER('将来負担比率（分子）の構造'!K$53), IF('将来負担比率（分子）の構造'!K$53 &lt; 0, 0, '将来負担比率（分子）の構造'!K$53), NA())</f>
        <v>4202</v>
      </c>
      <c r="J67" s="181" t="e">
        <f>NA()</f>
        <v>#N/A</v>
      </c>
      <c r="K67" s="181" t="e">
        <f>NA()</f>
        <v>#N/A</v>
      </c>
      <c r="L67" s="181">
        <f>IF(ISNUMBER('将来負担比率（分子）の構造'!L$53), IF('将来負担比率（分子）の構造'!L$53 &lt; 0, 0, '将来負担比率（分子）の構造'!L$53), NA())</f>
        <v>2317</v>
      </c>
      <c r="M67" s="181" t="e">
        <f>NA()</f>
        <v>#N/A</v>
      </c>
      <c r="N67" s="181" t="e">
        <f>NA()</f>
        <v>#N/A</v>
      </c>
      <c r="O67" s="181">
        <f>IF(ISNUMBER('将来負担比率（分子）の構造'!M$53), IF('将来負担比率（分子）の構造'!M$53 &lt; 0, 0, '将来負担比率（分子）の構造'!M$53), NA())</f>
        <v>1367</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865</v>
      </c>
      <c r="C72" s="185">
        <f>基金残高に係る経年分析!G55</f>
        <v>1215</v>
      </c>
      <c r="D72" s="185">
        <f>基金残高に係る経年分析!H55</f>
        <v>1945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2291</v>
      </c>
      <c r="C74" s="185">
        <f>基金残高に係る経年分析!G57</f>
        <v>2984</v>
      </c>
      <c r="D74" s="185">
        <f>基金残高に係る経年分析!H57</f>
        <v>3270</v>
      </c>
    </row>
  </sheetData>
  <sheetProtection algorithmName="SHA-512" hashValue="/ByhGiiMQqXFB8dBjzWybDaqbFBwQeBwl0HBT4CNnsyz0SovICdr9sMfpaPoeZu/z6m0auy6lmeEMGteBtif1g==" saltValue="wbJEXtv3XuhezZtqPifj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6744525</v>
      </c>
      <c r="S5" s="675"/>
      <c r="T5" s="675"/>
      <c r="U5" s="675"/>
      <c r="V5" s="675"/>
      <c r="W5" s="675"/>
      <c r="X5" s="675"/>
      <c r="Y5" s="676"/>
      <c r="Z5" s="677">
        <v>29.6</v>
      </c>
      <c r="AA5" s="677"/>
      <c r="AB5" s="677"/>
      <c r="AC5" s="677"/>
      <c r="AD5" s="678">
        <v>6345870</v>
      </c>
      <c r="AE5" s="678"/>
      <c r="AF5" s="678"/>
      <c r="AG5" s="678"/>
      <c r="AH5" s="678"/>
      <c r="AI5" s="678"/>
      <c r="AJ5" s="678"/>
      <c r="AK5" s="678"/>
      <c r="AL5" s="679">
        <v>75.8</v>
      </c>
      <c r="AM5" s="680"/>
      <c r="AN5" s="680"/>
      <c r="AO5" s="681"/>
      <c r="AP5" s="671" t="s">
        <v>225</v>
      </c>
      <c r="AQ5" s="672"/>
      <c r="AR5" s="672"/>
      <c r="AS5" s="672"/>
      <c r="AT5" s="672"/>
      <c r="AU5" s="672"/>
      <c r="AV5" s="672"/>
      <c r="AW5" s="672"/>
      <c r="AX5" s="672"/>
      <c r="AY5" s="672"/>
      <c r="AZ5" s="672"/>
      <c r="BA5" s="672"/>
      <c r="BB5" s="672"/>
      <c r="BC5" s="672"/>
      <c r="BD5" s="672"/>
      <c r="BE5" s="672"/>
      <c r="BF5" s="673"/>
      <c r="BG5" s="685">
        <v>6345370</v>
      </c>
      <c r="BH5" s="686"/>
      <c r="BI5" s="686"/>
      <c r="BJ5" s="686"/>
      <c r="BK5" s="686"/>
      <c r="BL5" s="686"/>
      <c r="BM5" s="686"/>
      <c r="BN5" s="687"/>
      <c r="BO5" s="688">
        <v>94.1</v>
      </c>
      <c r="BP5" s="688"/>
      <c r="BQ5" s="688"/>
      <c r="BR5" s="688"/>
      <c r="BS5" s="689">
        <v>24854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101811</v>
      </c>
      <c r="S6" s="686"/>
      <c r="T6" s="686"/>
      <c r="U6" s="686"/>
      <c r="V6" s="686"/>
      <c r="W6" s="686"/>
      <c r="X6" s="686"/>
      <c r="Y6" s="687"/>
      <c r="Z6" s="688">
        <v>0.4</v>
      </c>
      <c r="AA6" s="688"/>
      <c r="AB6" s="688"/>
      <c r="AC6" s="688"/>
      <c r="AD6" s="689">
        <v>101811</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6345370</v>
      </c>
      <c r="BH6" s="686"/>
      <c r="BI6" s="686"/>
      <c r="BJ6" s="686"/>
      <c r="BK6" s="686"/>
      <c r="BL6" s="686"/>
      <c r="BM6" s="686"/>
      <c r="BN6" s="687"/>
      <c r="BO6" s="688">
        <v>94.1</v>
      </c>
      <c r="BP6" s="688"/>
      <c r="BQ6" s="688"/>
      <c r="BR6" s="688"/>
      <c r="BS6" s="689">
        <v>24854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169210</v>
      </c>
      <c r="CS6" s="686"/>
      <c r="CT6" s="686"/>
      <c r="CU6" s="686"/>
      <c r="CV6" s="686"/>
      <c r="CW6" s="686"/>
      <c r="CX6" s="686"/>
      <c r="CY6" s="687"/>
      <c r="CZ6" s="679">
        <v>0.8</v>
      </c>
      <c r="DA6" s="680"/>
      <c r="DB6" s="680"/>
      <c r="DC6" s="699"/>
      <c r="DD6" s="694" t="s">
        <v>173</v>
      </c>
      <c r="DE6" s="686"/>
      <c r="DF6" s="686"/>
      <c r="DG6" s="686"/>
      <c r="DH6" s="686"/>
      <c r="DI6" s="686"/>
      <c r="DJ6" s="686"/>
      <c r="DK6" s="686"/>
      <c r="DL6" s="686"/>
      <c r="DM6" s="686"/>
      <c r="DN6" s="686"/>
      <c r="DO6" s="686"/>
      <c r="DP6" s="687"/>
      <c r="DQ6" s="694">
        <v>169210</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3390</v>
      </c>
      <c r="S7" s="686"/>
      <c r="T7" s="686"/>
      <c r="U7" s="686"/>
      <c r="V7" s="686"/>
      <c r="W7" s="686"/>
      <c r="X7" s="686"/>
      <c r="Y7" s="687"/>
      <c r="Z7" s="688">
        <v>0</v>
      </c>
      <c r="AA7" s="688"/>
      <c r="AB7" s="688"/>
      <c r="AC7" s="688"/>
      <c r="AD7" s="689">
        <v>3390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2570085</v>
      </c>
      <c r="BH7" s="686"/>
      <c r="BI7" s="686"/>
      <c r="BJ7" s="686"/>
      <c r="BK7" s="686"/>
      <c r="BL7" s="686"/>
      <c r="BM7" s="686"/>
      <c r="BN7" s="687"/>
      <c r="BO7" s="688">
        <v>38.1</v>
      </c>
      <c r="BP7" s="688"/>
      <c r="BQ7" s="688"/>
      <c r="BR7" s="688"/>
      <c r="BS7" s="689">
        <v>24854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9343341</v>
      </c>
      <c r="CS7" s="686"/>
      <c r="CT7" s="686"/>
      <c r="CU7" s="686"/>
      <c r="CV7" s="686"/>
      <c r="CW7" s="686"/>
      <c r="CX7" s="686"/>
      <c r="CY7" s="687"/>
      <c r="CZ7" s="688">
        <v>42.6</v>
      </c>
      <c r="DA7" s="688"/>
      <c r="DB7" s="688"/>
      <c r="DC7" s="688"/>
      <c r="DD7" s="694">
        <v>362779</v>
      </c>
      <c r="DE7" s="686"/>
      <c r="DF7" s="686"/>
      <c r="DG7" s="686"/>
      <c r="DH7" s="686"/>
      <c r="DI7" s="686"/>
      <c r="DJ7" s="686"/>
      <c r="DK7" s="686"/>
      <c r="DL7" s="686"/>
      <c r="DM7" s="686"/>
      <c r="DN7" s="686"/>
      <c r="DO7" s="686"/>
      <c r="DP7" s="687"/>
      <c r="DQ7" s="694">
        <v>4627825</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28591</v>
      </c>
      <c r="S8" s="686"/>
      <c r="T8" s="686"/>
      <c r="U8" s="686"/>
      <c r="V8" s="686"/>
      <c r="W8" s="686"/>
      <c r="X8" s="686"/>
      <c r="Y8" s="687"/>
      <c r="Z8" s="688">
        <v>0.1</v>
      </c>
      <c r="AA8" s="688"/>
      <c r="AB8" s="688"/>
      <c r="AC8" s="688"/>
      <c r="AD8" s="689">
        <v>28591</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77907</v>
      </c>
      <c r="BH8" s="686"/>
      <c r="BI8" s="686"/>
      <c r="BJ8" s="686"/>
      <c r="BK8" s="686"/>
      <c r="BL8" s="686"/>
      <c r="BM8" s="686"/>
      <c r="BN8" s="687"/>
      <c r="BO8" s="688">
        <v>1.2</v>
      </c>
      <c r="BP8" s="688"/>
      <c r="BQ8" s="688"/>
      <c r="BR8" s="688"/>
      <c r="BS8" s="694" t="s">
        <v>173</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5514323</v>
      </c>
      <c r="CS8" s="686"/>
      <c r="CT8" s="686"/>
      <c r="CU8" s="686"/>
      <c r="CV8" s="686"/>
      <c r="CW8" s="686"/>
      <c r="CX8" s="686"/>
      <c r="CY8" s="687"/>
      <c r="CZ8" s="688">
        <v>25.1</v>
      </c>
      <c r="DA8" s="688"/>
      <c r="DB8" s="688"/>
      <c r="DC8" s="688"/>
      <c r="DD8" s="694">
        <v>4854</v>
      </c>
      <c r="DE8" s="686"/>
      <c r="DF8" s="686"/>
      <c r="DG8" s="686"/>
      <c r="DH8" s="686"/>
      <c r="DI8" s="686"/>
      <c r="DJ8" s="686"/>
      <c r="DK8" s="686"/>
      <c r="DL8" s="686"/>
      <c r="DM8" s="686"/>
      <c r="DN8" s="686"/>
      <c r="DO8" s="686"/>
      <c r="DP8" s="687"/>
      <c r="DQ8" s="694">
        <v>2614376</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33675</v>
      </c>
      <c r="S9" s="686"/>
      <c r="T9" s="686"/>
      <c r="U9" s="686"/>
      <c r="V9" s="686"/>
      <c r="W9" s="686"/>
      <c r="X9" s="686"/>
      <c r="Y9" s="687"/>
      <c r="Z9" s="688">
        <v>0.1</v>
      </c>
      <c r="AA9" s="688"/>
      <c r="AB9" s="688"/>
      <c r="AC9" s="688"/>
      <c r="AD9" s="689">
        <v>33675</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2227333</v>
      </c>
      <c r="BH9" s="686"/>
      <c r="BI9" s="686"/>
      <c r="BJ9" s="686"/>
      <c r="BK9" s="686"/>
      <c r="BL9" s="686"/>
      <c r="BM9" s="686"/>
      <c r="BN9" s="687"/>
      <c r="BO9" s="688">
        <v>33</v>
      </c>
      <c r="BP9" s="688"/>
      <c r="BQ9" s="688"/>
      <c r="BR9" s="688"/>
      <c r="BS9" s="694" t="s">
        <v>173</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1212719</v>
      </c>
      <c r="CS9" s="686"/>
      <c r="CT9" s="686"/>
      <c r="CU9" s="686"/>
      <c r="CV9" s="686"/>
      <c r="CW9" s="686"/>
      <c r="CX9" s="686"/>
      <c r="CY9" s="687"/>
      <c r="CZ9" s="688">
        <v>5.5</v>
      </c>
      <c r="DA9" s="688"/>
      <c r="DB9" s="688"/>
      <c r="DC9" s="688"/>
      <c r="DD9" s="694">
        <v>77657</v>
      </c>
      <c r="DE9" s="686"/>
      <c r="DF9" s="686"/>
      <c r="DG9" s="686"/>
      <c r="DH9" s="686"/>
      <c r="DI9" s="686"/>
      <c r="DJ9" s="686"/>
      <c r="DK9" s="686"/>
      <c r="DL9" s="686"/>
      <c r="DM9" s="686"/>
      <c r="DN9" s="686"/>
      <c r="DO9" s="686"/>
      <c r="DP9" s="687"/>
      <c r="DQ9" s="694">
        <v>954795</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173</v>
      </c>
      <c r="AA10" s="688"/>
      <c r="AB10" s="688"/>
      <c r="AC10" s="688"/>
      <c r="AD10" s="689" t="s">
        <v>129</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93426</v>
      </c>
      <c r="BH10" s="686"/>
      <c r="BI10" s="686"/>
      <c r="BJ10" s="686"/>
      <c r="BK10" s="686"/>
      <c r="BL10" s="686"/>
      <c r="BM10" s="686"/>
      <c r="BN10" s="687"/>
      <c r="BO10" s="688">
        <v>1.4</v>
      </c>
      <c r="BP10" s="688"/>
      <c r="BQ10" s="688"/>
      <c r="BR10" s="688"/>
      <c r="BS10" s="694" t="s">
        <v>129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13789</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1789</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858423</v>
      </c>
      <c r="S11" s="686"/>
      <c r="T11" s="686"/>
      <c r="U11" s="686"/>
      <c r="V11" s="686"/>
      <c r="W11" s="686"/>
      <c r="X11" s="686"/>
      <c r="Y11" s="687"/>
      <c r="Z11" s="690">
        <v>3.8</v>
      </c>
      <c r="AA11" s="691"/>
      <c r="AB11" s="691"/>
      <c r="AC11" s="703"/>
      <c r="AD11" s="694">
        <v>858423</v>
      </c>
      <c r="AE11" s="686"/>
      <c r="AF11" s="686"/>
      <c r="AG11" s="686"/>
      <c r="AH11" s="686"/>
      <c r="AI11" s="686"/>
      <c r="AJ11" s="686"/>
      <c r="AK11" s="687"/>
      <c r="AL11" s="690">
        <v>10.3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171419</v>
      </c>
      <c r="BH11" s="686"/>
      <c r="BI11" s="686"/>
      <c r="BJ11" s="686"/>
      <c r="BK11" s="686"/>
      <c r="BL11" s="686"/>
      <c r="BM11" s="686"/>
      <c r="BN11" s="687"/>
      <c r="BO11" s="688">
        <v>2.5</v>
      </c>
      <c r="BP11" s="688"/>
      <c r="BQ11" s="688"/>
      <c r="BR11" s="688"/>
      <c r="BS11" s="694">
        <v>24854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548737</v>
      </c>
      <c r="CS11" s="686"/>
      <c r="CT11" s="686"/>
      <c r="CU11" s="686"/>
      <c r="CV11" s="686"/>
      <c r="CW11" s="686"/>
      <c r="CX11" s="686"/>
      <c r="CY11" s="687"/>
      <c r="CZ11" s="688">
        <v>2.5</v>
      </c>
      <c r="DA11" s="688"/>
      <c r="DB11" s="688"/>
      <c r="DC11" s="688"/>
      <c r="DD11" s="694">
        <v>319747</v>
      </c>
      <c r="DE11" s="686"/>
      <c r="DF11" s="686"/>
      <c r="DG11" s="686"/>
      <c r="DH11" s="686"/>
      <c r="DI11" s="686"/>
      <c r="DJ11" s="686"/>
      <c r="DK11" s="686"/>
      <c r="DL11" s="686"/>
      <c r="DM11" s="686"/>
      <c r="DN11" s="686"/>
      <c r="DO11" s="686"/>
      <c r="DP11" s="687"/>
      <c r="DQ11" s="694">
        <v>173357</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3407476</v>
      </c>
      <c r="BH12" s="686"/>
      <c r="BI12" s="686"/>
      <c r="BJ12" s="686"/>
      <c r="BK12" s="686"/>
      <c r="BL12" s="686"/>
      <c r="BM12" s="686"/>
      <c r="BN12" s="687"/>
      <c r="BO12" s="688">
        <v>50.5</v>
      </c>
      <c r="BP12" s="688"/>
      <c r="BQ12" s="688"/>
      <c r="BR12" s="688"/>
      <c r="BS12" s="694" t="s">
        <v>242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310666</v>
      </c>
      <c r="CS12" s="686"/>
      <c r="CT12" s="686"/>
      <c r="CU12" s="686"/>
      <c r="CV12" s="686"/>
      <c r="CW12" s="686"/>
      <c r="CX12" s="686"/>
      <c r="CY12" s="687"/>
      <c r="CZ12" s="688">
        <v>1.4</v>
      </c>
      <c r="DA12" s="688"/>
      <c r="DB12" s="688"/>
      <c r="DC12" s="688"/>
      <c r="DD12" s="694">
        <v>11657</v>
      </c>
      <c r="DE12" s="686"/>
      <c r="DF12" s="686"/>
      <c r="DG12" s="686"/>
      <c r="DH12" s="686"/>
      <c r="DI12" s="686"/>
      <c r="DJ12" s="686"/>
      <c r="DK12" s="686"/>
      <c r="DL12" s="686"/>
      <c r="DM12" s="686"/>
      <c r="DN12" s="686"/>
      <c r="DO12" s="686"/>
      <c r="DP12" s="687"/>
      <c r="DQ12" s="694">
        <v>267990</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129</v>
      </c>
      <c r="AA13" s="688"/>
      <c r="AB13" s="688"/>
      <c r="AC13" s="688"/>
      <c r="AD13" s="689" t="s">
        <v>173</v>
      </c>
      <c r="AE13" s="689"/>
      <c r="AF13" s="689"/>
      <c r="AG13" s="689"/>
      <c r="AH13" s="689"/>
      <c r="AI13" s="689"/>
      <c r="AJ13" s="689"/>
      <c r="AK13" s="689"/>
      <c r="AL13" s="690" t="s">
        <v>242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3407433</v>
      </c>
      <c r="BH13" s="686"/>
      <c r="BI13" s="686"/>
      <c r="BJ13" s="686"/>
      <c r="BK13" s="686"/>
      <c r="BL13" s="686"/>
      <c r="BM13" s="686"/>
      <c r="BN13" s="687"/>
      <c r="BO13" s="688">
        <v>50.5</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1033328</v>
      </c>
      <c r="CS13" s="686"/>
      <c r="CT13" s="686"/>
      <c r="CU13" s="686"/>
      <c r="CV13" s="686"/>
      <c r="CW13" s="686"/>
      <c r="CX13" s="686"/>
      <c r="CY13" s="687"/>
      <c r="CZ13" s="688">
        <v>4.7</v>
      </c>
      <c r="DA13" s="688"/>
      <c r="DB13" s="688"/>
      <c r="DC13" s="688"/>
      <c r="DD13" s="694">
        <v>205228</v>
      </c>
      <c r="DE13" s="686"/>
      <c r="DF13" s="686"/>
      <c r="DG13" s="686"/>
      <c r="DH13" s="686"/>
      <c r="DI13" s="686"/>
      <c r="DJ13" s="686"/>
      <c r="DK13" s="686"/>
      <c r="DL13" s="686"/>
      <c r="DM13" s="686"/>
      <c r="DN13" s="686"/>
      <c r="DO13" s="686"/>
      <c r="DP13" s="687"/>
      <c r="DQ13" s="694">
        <v>734275</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v>27</v>
      </c>
      <c r="S14" s="686"/>
      <c r="T14" s="686"/>
      <c r="U14" s="686"/>
      <c r="V14" s="686"/>
      <c r="W14" s="686"/>
      <c r="X14" s="686"/>
      <c r="Y14" s="687"/>
      <c r="Z14" s="688">
        <v>0</v>
      </c>
      <c r="AA14" s="688"/>
      <c r="AB14" s="688"/>
      <c r="AC14" s="688"/>
      <c r="AD14" s="689">
        <v>27</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110192</v>
      </c>
      <c r="BH14" s="686"/>
      <c r="BI14" s="686"/>
      <c r="BJ14" s="686"/>
      <c r="BK14" s="686"/>
      <c r="BL14" s="686"/>
      <c r="BM14" s="686"/>
      <c r="BN14" s="687"/>
      <c r="BO14" s="688">
        <v>1.6</v>
      </c>
      <c r="BP14" s="688"/>
      <c r="BQ14" s="688"/>
      <c r="BR14" s="688"/>
      <c r="BS14" s="694" t="s">
        <v>129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869508</v>
      </c>
      <c r="CS14" s="686"/>
      <c r="CT14" s="686"/>
      <c r="CU14" s="686"/>
      <c r="CV14" s="686"/>
      <c r="CW14" s="686"/>
      <c r="CX14" s="686"/>
      <c r="CY14" s="687"/>
      <c r="CZ14" s="688">
        <v>4</v>
      </c>
      <c r="DA14" s="688"/>
      <c r="DB14" s="688"/>
      <c r="DC14" s="688"/>
      <c r="DD14" s="694">
        <v>70263</v>
      </c>
      <c r="DE14" s="686"/>
      <c r="DF14" s="686"/>
      <c r="DG14" s="686"/>
      <c r="DH14" s="686"/>
      <c r="DI14" s="686"/>
      <c r="DJ14" s="686"/>
      <c r="DK14" s="686"/>
      <c r="DL14" s="686"/>
      <c r="DM14" s="686"/>
      <c r="DN14" s="686"/>
      <c r="DO14" s="686"/>
      <c r="DP14" s="687"/>
      <c r="DQ14" s="694">
        <v>775667</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173</v>
      </c>
      <c r="AE15" s="689"/>
      <c r="AF15" s="689"/>
      <c r="AG15" s="689"/>
      <c r="AH15" s="689"/>
      <c r="AI15" s="689"/>
      <c r="AJ15" s="689"/>
      <c r="AK15" s="689"/>
      <c r="AL15" s="690" t="s">
        <v>129</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257617</v>
      </c>
      <c r="BH15" s="686"/>
      <c r="BI15" s="686"/>
      <c r="BJ15" s="686"/>
      <c r="BK15" s="686"/>
      <c r="BL15" s="686"/>
      <c r="BM15" s="686"/>
      <c r="BN15" s="687"/>
      <c r="BO15" s="688">
        <v>3.8</v>
      </c>
      <c r="BP15" s="688"/>
      <c r="BQ15" s="688"/>
      <c r="BR15" s="688"/>
      <c r="BS15" s="694" t="s">
        <v>129</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1574095</v>
      </c>
      <c r="CS15" s="686"/>
      <c r="CT15" s="686"/>
      <c r="CU15" s="686"/>
      <c r="CV15" s="686"/>
      <c r="CW15" s="686"/>
      <c r="CX15" s="686"/>
      <c r="CY15" s="687"/>
      <c r="CZ15" s="688">
        <v>7.2</v>
      </c>
      <c r="DA15" s="688"/>
      <c r="DB15" s="688"/>
      <c r="DC15" s="688"/>
      <c r="DD15" s="694">
        <v>295418</v>
      </c>
      <c r="DE15" s="686"/>
      <c r="DF15" s="686"/>
      <c r="DG15" s="686"/>
      <c r="DH15" s="686"/>
      <c r="DI15" s="686"/>
      <c r="DJ15" s="686"/>
      <c r="DK15" s="686"/>
      <c r="DL15" s="686"/>
      <c r="DM15" s="686"/>
      <c r="DN15" s="686"/>
      <c r="DO15" s="686"/>
      <c r="DP15" s="687"/>
      <c r="DQ15" s="694">
        <v>1207202</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16965</v>
      </c>
      <c r="S16" s="686"/>
      <c r="T16" s="686"/>
      <c r="U16" s="686"/>
      <c r="V16" s="686"/>
      <c r="W16" s="686"/>
      <c r="X16" s="686"/>
      <c r="Y16" s="687"/>
      <c r="Z16" s="688">
        <v>0.1</v>
      </c>
      <c r="AA16" s="688"/>
      <c r="AB16" s="688"/>
      <c r="AC16" s="688"/>
      <c r="AD16" s="689">
        <v>16965</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173</v>
      </c>
      <c r="BP16" s="688"/>
      <c r="BQ16" s="688"/>
      <c r="BR16" s="688"/>
      <c r="BS16" s="694" t="s">
        <v>173</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30341</v>
      </c>
      <c r="CS16" s="686"/>
      <c r="CT16" s="686"/>
      <c r="CU16" s="686"/>
      <c r="CV16" s="686"/>
      <c r="CW16" s="686"/>
      <c r="CX16" s="686"/>
      <c r="CY16" s="687"/>
      <c r="CZ16" s="688">
        <v>0.1</v>
      </c>
      <c r="DA16" s="688"/>
      <c r="DB16" s="688"/>
      <c r="DC16" s="688"/>
      <c r="DD16" s="694" t="s">
        <v>173</v>
      </c>
      <c r="DE16" s="686"/>
      <c r="DF16" s="686"/>
      <c r="DG16" s="686"/>
      <c r="DH16" s="686"/>
      <c r="DI16" s="686"/>
      <c r="DJ16" s="686"/>
      <c r="DK16" s="686"/>
      <c r="DL16" s="686"/>
      <c r="DM16" s="686"/>
      <c r="DN16" s="686"/>
      <c r="DO16" s="686"/>
      <c r="DP16" s="687"/>
      <c r="DQ16" s="694">
        <v>464</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43886</v>
      </c>
      <c r="S17" s="686"/>
      <c r="T17" s="686"/>
      <c r="U17" s="686"/>
      <c r="V17" s="686"/>
      <c r="W17" s="686"/>
      <c r="X17" s="686"/>
      <c r="Y17" s="687"/>
      <c r="Z17" s="688">
        <v>0.2</v>
      </c>
      <c r="AA17" s="688"/>
      <c r="AB17" s="688"/>
      <c r="AC17" s="688"/>
      <c r="AD17" s="689">
        <v>43886</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129</v>
      </c>
      <c r="BP17" s="688"/>
      <c r="BQ17" s="688"/>
      <c r="BR17" s="688"/>
      <c r="BS17" s="694" t="s">
        <v>173</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1305916</v>
      </c>
      <c r="CS17" s="686"/>
      <c r="CT17" s="686"/>
      <c r="CU17" s="686"/>
      <c r="CV17" s="686"/>
      <c r="CW17" s="686"/>
      <c r="CX17" s="686"/>
      <c r="CY17" s="687"/>
      <c r="CZ17" s="688">
        <v>6</v>
      </c>
      <c r="DA17" s="688"/>
      <c r="DB17" s="688"/>
      <c r="DC17" s="688"/>
      <c r="DD17" s="694" t="s">
        <v>129</v>
      </c>
      <c r="DE17" s="686"/>
      <c r="DF17" s="686"/>
      <c r="DG17" s="686"/>
      <c r="DH17" s="686"/>
      <c r="DI17" s="686"/>
      <c r="DJ17" s="686"/>
      <c r="DK17" s="686"/>
      <c r="DL17" s="686"/>
      <c r="DM17" s="686"/>
      <c r="DN17" s="686"/>
      <c r="DO17" s="686"/>
      <c r="DP17" s="687"/>
      <c r="DQ17" s="694">
        <v>1304647</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46577</v>
      </c>
      <c r="S18" s="686"/>
      <c r="T18" s="686"/>
      <c r="U18" s="686"/>
      <c r="V18" s="686"/>
      <c r="W18" s="686"/>
      <c r="X18" s="686"/>
      <c r="Y18" s="687"/>
      <c r="Z18" s="688">
        <v>0.2</v>
      </c>
      <c r="AA18" s="688"/>
      <c r="AB18" s="688"/>
      <c r="AC18" s="688"/>
      <c r="AD18" s="689">
        <v>46577</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242</v>
      </c>
      <c r="DA18" s="688"/>
      <c r="DB18" s="688"/>
      <c r="DC18" s="688"/>
      <c r="DD18" s="694" t="s">
        <v>173</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35242</v>
      </c>
      <c r="S19" s="686"/>
      <c r="T19" s="686"/>
      <c r="U19" s="686"/>
      <c r="V19" s="686"/>
      <c r="W19" s="686"/>
      <c r="X19" s="686"/>
      <c r="Y19" s="687"/>
      <c r="Z19" s="688">
        <v>0.2</v>
      </c>
      <c r="AA19" s="688"/>
      <c r="AB19" s="688"/>
      <c r="AC19" s="688"/>
      <c r="AD19" s="689">
        <v>35242</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399155</v>
      </c>
      <c r="BH19" s="686"/>
      <c r="BI19" s="686"/>
      <c r="BJ19" s="686"/>
      <c r="BK19" s="686"/>
      <c r="BL19" s="686"/>
      <c r="BM19" s="686"/>
      <c r="BN19" s="687"/>
      <c r="BO19" s="688">
        <v>5.9</v>
      </c>
      <c r="BP19" s="688"/>
      <c r="BQ19" s="688"/>
      <c r="BR19" s="688"/>
      <c r="BS19" s="694" t="s">
        <v>173</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173</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8122</v>
      </c>
      <c r="S20" s="686"/>
      <c r="T20" s="686"/>
      <c r="U20" s="686"/>
      <c r="V20" s="686"/>
      <c r="W20" s="686"/>
      <c r="X20" s="686"/>
      <c r="Y20" s="687"/>
      <c r="Z20" s="688">
        <v>0</v>
      </c>
      <c r="AA20" s="688"/>
      <c r="AB20" s="688"/>
      <c r="AC20" s="688"/>
      <c r="AD20" s="689">
        <v>8122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399155</v>
      </c>
      <c r="BH20" s="686"/>
      <c r="BI20" s="686"/>
      <c r="BJ20" s="686"/>
      <c r="BK20" s="686"/>
      <c r="BL20" s="686"/>
      <c r="BM20" s="686"/>
      <c r="BN20" s="687"/>
      <c r="BO20" s="688">
        <v>5.9</v>
      </c>
      <c r="BP20" s="688"/>
      <c r="BQ20" s="688"/>
      <c r="BR20" s="688"/>
      <c r="BS20" s="694" t="s">
        <v>129</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21925973</v>
      </c>
      <c r="CS20" s="686"/>
      <c r="CT20" s="686"/>
      <c r="CU20" s="686"/>
      <c r="CV20" s="686"/>
      <c r="CW20" s="686"/>
      <c r="CX20" s="686"/>
      <c r="CY20" s="687"/>
      <c r="CZ20" s="688">
        <v>100</v>
      </c>
      <c r="DA20" s="688"/>
      <c r="DB20" s="688"/>
      <c r="DC20" s="688"/>
      <c r="DD20" s="694">
        <v>1347603</v>
      </c>
      <c r="DE20" s="686"/>
      <c r="DF20" s="686"/>
      <c r="DG20" s="686"/>
      <c r="DH20" s="686"/>
      <c r="DI20" s="686"/>
      <c r="DJ20" s="686"/>
      <c r="DK20" s="686"/>
      <c r="DL20" s="686"/>
      <c r="DM20" s="686"/>
      <c r="DN20" s="686"/>
      <c r="DO20" s="686"/>
      <c r="DP20" s="687"/>
      <c r="DQ20" s="694">
        <v>12831597</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3213</v>
      </c>
      <c r="S21" s="686"/>
      <c r="T21" s="686"/>
      <c r="U21" s="686"/>
      <c r="V21" s="686"/>
      <c r="W21" s="686"/>
      <c r="X21" s="686"/>
      <c r="Y21" s="687"/>
      <c r="Z21" s="688">
        <v>0</v>
      </c>
      <c r="AA21" s="688"/>
      <c r="AB21" s="688"/>
      <c r="AC21" s="688"/>
      <c r="AD21" s="689">
        <v>3213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500</v>
      </c>
      <c r="BH21" s="686"/>
      <c r="BI21" s="686"/>
      <c r="BJ21" s="686"/>
      <c r="BK21" s="686"/>
      <c r="BL21" s="686"/>
      <c r="BM21" s="686"/>
      <c r="BN21" s="687"/>
      <c r="BO21" s="688">
        <v>0</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896091</v>
      </c>
      <c r="S22" s="686"/>
      <c r="T22" s="686"/>
      <c r="U22" s="686"/>
      <c r="V22" s="686"/>
      <c r="W22" s="686"/>
      <c r="X22" s="686"/>
      <c r="Y22" s="687"/>
      <c r="Z22" s="688">
        <v>3.9</v>
      </c>
      <c r="AA22" s="688"/>
      <c r="AB22" s="688"/>
      <c r="AC22" s="688"/>
      <c r="AD22" s="689">
        <v>854227</v>
      </c>
      <c r="AE22" s="689"/>
      <c r="AF22" s="689"/>
      <c r="AG22" s="689"/>
      <c r="AH22" s="689"/>
      <c r="AI22" s="689"/>
      <c r="AJ22" s="689"/>
      <c r="AK22" s="689"/>
      <c r="AL22" s="690">
        <v>10.199999999999999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173</v>
      </c>
      <c r="BP22" s="688"/>
      <c r="BQ22" s="688"/>
      <c r="BR22" s="688"/>
      <c r="BS22" s="694" t="s">
        <v>129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854227</v>
      </c>
      <c r="S23" s="686"/>
      <c r="T23" s="686"/>
      <c r="U23" s="686"/>
      <c r="V23" s="686"/>
      <c r="W23" s="686"/>
      <c r="X23" s="686"/>
      <c r="Y23" s="687"/>
      <c r="Z23" s="688">
        <v>3.7</v>
      </c>
      <c r="AA23" s="688"/>
      <c r="AB23" s="688"/>
      <c r="AC23" s="688"/>
      <c r="AD23" s="689">
        <v>854227</v>
      </c>
      <c r="AE23" s="689"/>
      <c r="AF23" s="689"/>
      <c r="AG23" s="689"/>
      <c r="AH23" s="689"/>
      <c r="AI23" s="689"/>
      <c r="AJ23" s="689"/>
      <c r="AK23" s="689"/>
      <c r="AL23" s="690">
        <v>10.199999999999999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398655</v>
      </c>
      <c r="BH23" s="686"/>
      <c r="BI23" s="686"/>
      <c r="BJ23" s="686"/>
      <c r="BK23" s="686"/>
      <c r="BL23" s="686"/>
      <c r="BM23" s="686"/>
      <c r="BN23" s="687"/>
      <c r="BO23" s="688">
        <v>5.9</v>
      </c>
      <c r="BP23" s="688"/>
      <c r="BQ23" s="688"/>
      <c r="BR23" s="688"/>
      <c r="BS23" s="694" t="s">
        <v>173</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41826</v>
      </c>
      <c r="S24" s="686"/>
      <c r="T24" s="686"/>
      <c r="U24" s="686"/>
      <c r="V24" s="686"/>
      <c r="W24" s="686"/>
      <c r="X24" s="686"/>
      <c r="Y24" s="687"/>
      <c r="Z24" s="688">
        <v>0.2</v>
      </c>
      <c r="AA24" s="688"/>
      <c r="AB24" s="688"/>
      <c r="AC24" s="688"/>
      <c r="AD24" s="689" t="s">
        <v>173</v>
      </c>
      <c r="AE24" s="689"/>
      <c r="AF24" s="689"/>
      <c r="AG24" s="689"/>
      <c r="AH24" s="689"/>
      <c r="AI24" s="689"/>
      <c r="AJ24" s="689"/>
      <c r="AK24" s="689"/>
      <c r="AL24" s="690" t="s">
        <v>129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173</v>
      </c>
      <c r="BP24" s="688"/>
      <c r="BQ24" s="688"/>
      <c r="BR24" s="688"/>
      <c r="BS24" s="694" t="s">
        <v>129</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7432146</v>
      </c>
      <c r="CS24" s="675"/>
      <c r="CT24" s="675"/>
      <c r="CU24" s="675"/>
      <c r="CV24" s="675"/>
      <c r="CW24" s="675"/>
      <c r="CX24" s="675"/>
      <c r="CY24" s="676"/>
      <c r="CZ24" s="679">
        <v>33.9</v>
      </c>
      <c r="DA24" s="680"/>
      <c r="DB24" s="680"/>
      <c r="DC24" s="699"/>
      <c r="DD24" s="724">
        <v>4735336</v>
      </c>
      <c r="DE24" s="675"/>
      <c r="DF24" s="675"/>
      <c r="DG24" s="675"/>
      <c r="DH24" s="675"/>
      <c r="DI24" s="675"/>
      <c r="DJ24" s="675"/>
      <c r="DK24" s="676"/>
      <c r="DL24" s="724">
        <v>4712501</v>
      </c>
      <c r="DM24" s="675"/>
      <c r="DN24" s="675"/>
      <c r="DO24" s="675"/>
      <c r="DP24" s="675"/>
      <c r="DQ24" s="675"/>
      <c r="DR24" s="675"/>
      <c r="DS24" s="675"/>
      <c r="DT24" s="675"/>
      <c r="DU24" s="675"/>
      <c r="DV24" s="676"/>
      <c r="DW24" s="679">
        <v>52.6</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v>38</v>
      </c>
      <c r="S25" s="686"/>
      <c r="T25" s="686"/>
      <c r="U25" s="686"/>
      <c r="V25" s="686"/>
      <c r="W25" s="686"/>
      <c r="X25" s="686"/>
      <c r="Y25" s="687"/>
      <c r="Z25" s="688">
        <v>0</v>
      </c>
      <c r="AA25" s="688"/>
      <c r="AB25" s="688"/>
      <c r="AC25" s="688"/>
      <c r="AD25" s="689" t="s">
        <v>173</v>
      </c>
      <c r="AE25" s="689"/>
      <c r="AF25" s="689"/>
      <c r="AG25" s="689"/>
      <c r="AH25" s="689"/>
      <c r="AI25" s="689"/>
      <c r="AJ25" s="689"/>
      <c r="AK25" s="689"/>
      <c r="AL25" s="690" t="s">
        <v>173</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2761759</v>
      </c>
      <c r="CS25" s="721"/>
      <c r="CT25" s="721"/>
      <c r="CU25" s="721"/>
      <c r="CV25" s="721"/>
      <c r="CW25" s="721"/>
      <c r="CX25" s="721"/>
      <c r="CY25" s="722"/>
      <c r="CZ25" s="690">
        <v>12.6</v>
      </c>
      <c r="DA25" s="719"/>
      <c r="DB25" s="719"/>
      <c r="DC25" s="723"/>
      <c r="DD25" s="694">
        <v>2556736</v>
      </c>
      <c r="DE25" s="721"/>
      <c r="DF25" s="721"/>
      <c r="DG25" s="721"/>
      <c r="DH25" s="721"/>
      <c r="DI25" s="721"/>
      <c r="DJ25" s="721"/>
      <c r="DK25" s="722"/>
      <c r="DL25" s="694">
        <v>2537302</v>
      </c>
      <c r="DM25" s="721"/>
      <c r="DN25" s="721"/>
      <c r="DO25" s="721"/>
      <c r="DP25" s="721"/>
      <c r="DQ25" s="721"/>
      <c r="DR25" s="721"/>
      <c r="DS25" s="721"/>
      <c r="DT25" s="721"/>
      <c r="DU25" s="721"/>
      <c r="DV25" s="722"/>
      <c r="DW25" s="690">
        <v>28.3</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8773961</v>
      </c>
      <c r="S26" s="686"/>
      <c r="T26" s="686"/>
      <c r="U26" s="686"/>
      <c r="V26" s="686"/>
      <c r="W26" s="686"/>
      <c r="X26" s="686"/>
      <c r="Y26" s="687"/>
      <c r="Z26" s="688">
        <v>38.5</v>
      </c>
      <c r="AA26" s="688"/>
      <c r="AB26" s="688"/>
      <c r="AC26" s="688"/>
      <c r="AD26" s="689">
        <v>8333442</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1744560</v>
      </c>
      <c r="CS26" s="686"/>
      <c r="CT26" s="686"/>
      <c r="CU26" s="686"/>
      <c r="CV26" s="686"/>
      <c r="CW26" s="686"/>
      <c r="CX26" s="686"/>
      <c r="CY26" s="687"/>
      <c r="CZ26" s="690">
        <v>8</v>
      </c>
      <c r="DA26" s="719"/>
      <c r="DB26" s="719"/>
      <c r="DC26" s="723"/>
      <c r="DD26" s="694">
        <v>1570838</v>
      </c>
      <c r="DE26" s="686"/>
      <c r="DF26" s="686"/>
      <c r="DG26" s="686"/>
      <c r="DH26" s="686"/>
      <c r="DI26" s="686"/>
      <c r="DJ26" s="686"/>
      <c r="DK26" s="687"/>
      <c r="DL26" s="694" t="s">
        <v>173</v>
      </c>
      <c r="DM26" s="686"/>
      <c r="DN26" s="686"/>
      <c r="DO26" s="686"/>
      <c r="DP26" s="686"/>
      <c r="DQ26" s="686"/>
      <c r="DR26" s="686"/>
      <c r="DS26" s="686"/>
      <c r="DT26" s="686"/>
      <c r="DU26" s="686"/>
      <c r="DV26" s="687"/>
      <c r="DW26" s="690" t="s">
        <v>173</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4660</v>
      </c>
      <c r="S27" s="686"/>
      <c r="T27" s="686"/>
      <c r="U27" s="686"/>
      <c r="V27" s="686"/>
      <c r="W27" s="686"/>
      <c r="X27" s="686"/>
      <c r="Y27" s="687"/>
      <c r="Z27" s="688">
        <v>0</v>
      </c>
      <c r="AA27" s="688"/>
      <c r="AB27" s="688"/>
      <c r="AC27" s="688"/>
      <c r="AD27" s="689">
        <v>4660</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6744525</v>
      </c>
      <c r="BH27" s="686"/>
      <c r="BI27" s="686"/>
      <c r="BJ27" s="686"/>
      <c r="BK27" s="686"/>
      <c r="BL27" s="686"/>
      <c r="BM27" s="686"/>
      <c r="BN27" s="687"/>
      <c r="BO27" s="688">
        <v>100</v>
      </c>
      <c r="BP27" s="688"/>
      <c r="BQ27" s="688"/>
      <c r="BR27" s="688"/>
      <c r="BS27" s="694">
        <v>24854</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3364471</v>
      </c>
      <c r="CS27" s="721"/>
      <c r="CT27" s="721"/>
      <c r="CU27" s="721"/>
      <c r="CV27" s="721"/>
      <c r="CW27" s="721"/>
      <c r="CX27" s="721"/>
      <c r="CY27" s="722"/>
      <c r="CZ27" s="690">
        <v>15.3</v>
      </c>
      <c r="DA27" s="719"/>
      <c r="DB27" s="719"/>
      <c r="DC27" s="723"/>
      <c r="DD27" s="694">
        <v>873953</v>
      </c>
      <c r="DE27" s="721"/>
      <c r="DF27" s="721"/>
      <c r="DG27" s="721"/>
      <c r="DH27" s="721"/>
      <c r="DI27" s="721"/>
      <c r="DJ27" s="721"/>
      <c r="DK27" s="722"/>
      <c r="DL27" s="694">
        <v>870552</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64140</v>
      </c>
      <c r="S28" s="686"/>
      <c r="T28" s="686"/>
      <c r="U28" s="686"/>
      <c r="V28" s="686"/>
      <c r="W28" s="686"/>
      <c r="X28" s="686"/>
      <c r="Y28" s="687"/>
      <c r="Z28" s="688">
        <v>0.3</v>
      </c>
      <c r="AA28" s="688"/>
      <c r="AB28" s="688"/>
      <c r="AC28" s="688"/>
      <c r="AD28" s="689" t="s">
        <v>173</v>
      </c>
      <c r="AE28" s="689"/>
      <c r="AF28" s="689"/>
      <c r="AG28" s="689"/>
      <c r="AH28" s="689"/>
      <c r="AI28" s="689"/>
      <c r="AJ28" s="689"/>
      <c r="AK28" s="689"/>
      <c r="AL28" s="690" t="s">
        <v>173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1305916</v>
      </c>
      <c r="CS28" s="686"/>
      <c r="CT28" s="686"/>
      <c r="CU28" s="686"/>
      <c r="CV28" s="686"/>
      <c r="CW28" s="686"/>
      <c r="CX28" s="686"/>
      <c r="CY28" s="687"/>
      <c r="CZ28" s="690">
        <v>6</v>
      </c>
      <c r="DA28" s="719"/>
      <c r="DB28" s="719"/>
      <c r="DC28" s="723"/>
      <c r="DD28" s="694">
        <v>1304647</v>
      </c>
      <c r="DE28" s="686"/>
      <c r="DF28" s="686"/>
      <c r="DG28" s="686"/>
      <c r="DH28" s="686"/>
      <c r="DI28" s="686"/>
      <c r="DJ28" s="686"/>
      <c r="DK28" s="687"/>
      <c r="DL28" s="694">
        <v>1304647</v>
      </c>
      <c r="DM28" s="686"/>
      <c r="DN28" s="686"/>
      <c r="DO28" s="686"/>
      <c r="DP28" s="686"/>
      <c r="DQ28" s="686"/>
      <c r="DR28" s="686"/>
      <c r="DS28" s="686"/>
      <c r="DT28" s="686"/>
      <c r="DU28" s="686"/>
      <c r="DV28" s="687"/>
      <c r="DW28" s="690">
        <v>14.6</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154517</v>
      </c>
      <c r="S29" s="686"/>
      <c r="T29" s="686"/>
      <c r="U29" s="686"/>
      <c r="V29" s="686"/>
      <c r="W29" s="686"/>
      <c r="X29" s="686"/>
      <c r="Y29" s="687"/>
      <c r="Z29" s="688">
        <v>0.7</v>
      </c>
      <c r="AA29" s="688"/>
      <c r="AB29" s="688"/>
      <c r="AC29" s="688"/>
      <c r="AD29" s="689">
        <v>19343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1305916</v>
      </c>
      <c r="CS29" s="721"/>
      <c r="CT29" s="721"/>
      <c r="CU29" s="721"/>
      <c r="CV29" s="721"/>
      <c r="CW29" s="721"/>
      <c r="CX29" s="721"/>
      <c r="CY29" s="722"/>
      <c r="CZ29" s="690">
        <v>6</v>
      </c>
      <c r="DA29" s="719"/>
      <c r="DB29" s="719"/>
      <c r="DC29" s="723"/>
      <c r="DD29" s="694">
        <v>1304647</v>
      </c>
      <c r="DE29" s="721"/>
      <c r="DF29" s="721"/>
      <c r="DG29" s="721"/>
      <c r="DH29" s="721"/>
      <c r="DI29" s="721"/>
      <c r="DJ29" s="721"/>
      <c r="DK29" s="722"/>
      <c r="DL29" s="694">
        <v>1304647</v>
      </c>
      <c r="DM29" s="721"/>
      <c r="DN29" s="721"/>
      <c r="DO29" s="721"/>
      <c r="DP29" s="721"/>
      <c r="DQ29" s="721"/>
      <c r="DR29" s="721"/>
      <c r="DS29" s="721"/>
      <c r="DT29" s="721"/>
      <c r="DU29" s="721"/>
      <c r="DV29" s="722"/>
      <c r="DW29" s="690">
        <v>14.6</v>
      </c>
      <c r="DX29" s="719"/>
      <c r="DY29" s="719"/>
      <c r="DZ29" s="719"/>
      <c r="EA29" s="719"/>
      <c r="EB29" s="719"/>
      <c r="EC29" s="720"/>
    </row>
    <row r="30" spans="2:133" ht="11.25" customHeight="1" x14ac:dyDescent="0.2">
      <c r="B30" s="682" t="s">
        <v>304</v>
      </c>
      <c r="C30" s="683"/>
      <c r="D30" s="683"/>
      <c r="E30" s="683"/>
      <c r="F30" s="683"/>
      <c r="G30" s="683"/>
      <c r="H30" s="683"/>
      <c r="I30" s="683"/>
      <c r="J30" s="683"/>
      <c r="K30" s="683"/>
      <c r="L30" s="683"/>
      <c r="M30" s="683"/>
      <c r="N30" s="683"/>
      <c r="O30" s="683"/>
      <c r="P30" s="683"/>
      <c r="Q30" s="684"/>
      <c r="R30" s="685">
        <v>76361</v>
      </c>
      <c r="S30" s="686"/>
      <c r="T30" s="686"/>
      <c r="U30" s="686"/>
      <c r="V30" s="686"/>
      <c r="W30" s="686"/>
      <c r="X30" s="686"/>
      <c r="Y30" s="687"/>
      <c r="Z30" s="688">
        <v>0.3</v>
      </c>
      <c r="AA30" s="688"/>
      <c r="AB30" s="688"/>
      <c r="AC30" s="688"/>
      <c r="AD30" s="689" t="s">
        <v>129</v>
      </c>
      <c r="AE30" s="689"/>
      <c r="AF30" s="689"/>
      <c r="AG30" s="689"/>
      <c r="AH30" s="689"/>
      <c r="AI30" s="689"/>
      <c r="AJ30" s="689"/>
      <c r="AK30" s="689"/>
      <c r="AL30" s="690" t="s">
        <v>173</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1218415</v>
      </c>
      <c r="CS30" s="686"/>
      <c r="CT30" s="686"/>
      <c r="CU30" s="686"/>
      <c r="CV30" s="686"/>
      <c r="CW30" s="686"/>
      <c r="CX30" s="686"/>
      <c r="CY30" s="687"/>
      <c r="CZ30" s="690">
        <v>5.6</v>
      </c>
      <c r="DA30" s="719"/>
      <c r="DB30" s="719"/>
      <c r="DC30" s="723"/>
      <c r="DD30" s="694">
        <v>1217146</v>
      </c>
      <c r="DE30" s="686"/>
      <c r="DF30" s="686"/>
      <c r="DG30" s="686"/>
      <c r="DH30" s="686"/>
      <c r="DI30" s="686"/>
      <c r="DJ30" s="686"/>
      <c r="DK30" s="687"/>
      <c r="DL30" s="694">
        <v>1217146</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2">
      <c r="B31" s="682" t="s">
        <v>308</v>
      </c>
      <c r="C31" s="683"/>
      <c r="D31" s="683"/>
      <c r="E31" s="683"/>
      <c r="F31" s="683"/>
      <c r="G31" s="683"/>
      <c r="H31" s="683"/>
      <c r="I31" s="683"/>
      <c r="J31" s="683"/>
      <c r="K31" s="683"/>
      <c r="L31" s="683"/>
      <c r="M31" s="683"/>
      <c r="N31" s="683"/>
      <c r="O31" s="683"/>
      <c r="P31" s="683"/>
      <c r="Q31" s="684"/>
      <c r="R31" s="685">
        <v>6960701</v>
      </c>
      <c r="S31" s="686"/>
      <c r="T31" s="686"/>
      <c r="U31" s="686"/>
      <c r="V31" s="686"/>
      <c r="W31" s="686"/>
      <c r="X31" s="686"/>
      <c r="Y31" s="687"/>
      <c r="Z31" s="688">
        <v>30.5</v>
      </c>
      <c r="AA31" s="688"/>
      <c r="AB31" s="688"/>
      <c r="AC31" s="688"/>
      <c r="AD31" s="689" t="s">
        <v>173</v>
      </c>
      <c r="AE31" s="689"/>
      <c r="AF31" s="689"/>
      <c r="AG31" s="689"/>
      <c r="AH31" s="689"/>
      <c r="AI31" s="689"/>
      <c r="AJ31" s="689"/>
      <c r="AK31" s="689"/>
      <c r="AL31" s="690" t="s">
        <v>129</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98.9</v>
      </c>
      <c r="BH31" s="740"/>
      <c r="BI31" s="740"/>
      <c r="BJ31" s="740"/>
      <c r="BK31" s="740"/>
      <c r="BL31" s="740"/>
      <c r="BM31" s="680">
        <v>95.8</v>
      </c>
      <c r="BN31" s="740"/>
      <c r="BO31" s="740"/>
      <c r="BP31" s="740"/>
      <c r="BQ31" s="741"/>
      <c r="BR31" s="753">
        <v>98.8</v>
      </c>
      <c r="BS31" s="740"/>
      <c r="BT31" s="740"/>
      <c r="BU31" s="740"/>
      <c r="BV31" s="740"/>
      <c r="BW31" s="740"/>
      <c r="BX31" s="680">
        <v>95.2</v>
      </c>
      <c r="BY31" s="740"/>
      <c r="BZ31" s="740"/>
      <c r="CA31" s="740"/>
      <c r="CB31" s="741"/>
      <c r="CD31" s="727"/>
      <c r="CE31" s="728"/>
      <c r="CF31" s="700" t="s">
        <v>311</v>
      </c>
      <c r="CG31" s="701"/>
      <c r="CH31" s="701"/>
      <c r="CI31" s="701"/>
      <c r="CJ31" s="701"/>
      <c r="CK31" s="701"/>
      <c r="CL31" s="701"/>
      <c r="CM31" s="701"/>
      <c r="CN31" s="701"/>
      <c r="CO31" s="701"/>
      <c r="CP31" s="701"/>
      <c r="CQ31" s="702"/>
      <c r="CR31" s="685">
        <v>87501</v>
      </c>
      <c r="CS31" s="721"/>
      <c r="CT31" s="721"/>
      <c r="CU31" s="721"/>
      <c r="CV31" s="721"/>
      <c r="CW31" s="721"/>
      <c r="CX31" s="721"/>
      <c r="CY31" s="722"/>
      <c r="CZ31" s="690">
        <v>0.4</v>
      </c>
      <c r="DA31" s="719"/>
      <c r="DB31" s="719"/>
      <c r="DC31" s="723"/>
      <c r="DD31" s="694">
        <v>87501</v>
      </c>
      <c r="DE31" s="721"/>
      <c r="DF31" s="721"/>
      <c r="DG31" s="721"/>
      <c r="DH31" s="721"/>
      <c r="DI31" s="721"/>
      <c r="DJ31" s="721"/>
      <c r="DK31" s="722"/>
      <c r="DL31" s="694">
        <v>87501</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2">
      <c r="B32" s="731" t="s">
        <v>312</v>
      </c>
      <c r="C32" s="732"/>
      <c r="D32" s="732"/>
      <c r="E32" s="732"/>
      <c r="F32" s="732"/>
      <c r="G32" s="732"/>
      <c r="H32" s="732"/>
      <c r="I32" s="732"/>
      <c r="J32" s="732"/>
      <c r="K32" s="732"/>
      <c r="L32" s="732"/>
      <c r="M32" s="732"/>
      <c r="N32" s="732"/>
      <c r="O32" s="732"/>
      <c r="P32" s="732"/>
      <c r="Q32" s="733"/>
      <c r="R32" s="685" t="s">
        <v>173</v>
      </c>
      <c r="S32" s="686"/>
      <c r="T32" s="686"/>
      <c r="U32" s="686"/>
      <c r="V32" s="686"/>
      <c r="W32" s="686"/>
      <c r="X32" s="686"/>
      <c r="Y32" s="687"/>
      <c r="Z32" s="688" t="s">
        <v>129</v>
      </c>
      <c r="AA32" s="688"/>
      <c r="AB32" s="688"/>
      <c r="AC32" s="688"/>
      <c r="AD32" s="689" t="s">
        <v>173</v>
      </c>
      <c r="AE32" s="689"/>
      <c r="AF32" s="689"/>
      <c r="AG32" s="689"/>
      <c r="AH32" s="689"/>
      <c r="AI32" s="689"/>
      <c r="AJ32" s="689"/>
      <c r="AK32" s="689"/>
      <c r="AL32" s="690" t="s">
        <v>173</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95.4</v>
      </c>
      <c r="BN32" s="751"/>
      <c r="BO32" s="751"/>
      <c r="BP32" s="751"/>
      <c r="BQ32" s="752"/>
      <c r="BR32" s="754">
        <v>98.7</v>
      </c>
      <c r="BS32" s="721"/>
      <c r="BT32" s="721"/>
      <c r="BU32" s="721"/>
      <c r="BV32" s="721"/>
      <c r="BW32" s="721"/>
      <c r="BX32" s="691">
        <v>94.7</v>
      </c>
      <c r="BY32" s="751"/>
      <c r="BZ32" s="751"/>
      <c r="CA32" s="751"/>
      <c r="CB32" s="752"/>
      <c r="CD32" s="729"/>
      <c r="CE32" s="730"/>
      <c r="CF32" s="700" t="s">
        <v>315</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173</v>
      </c>
      <c r="DE32" s="686"/>
      <c r="DF32" s="686"/>
      <c r="DG32" s="686"/>
      <c r="DH32" s="686"/>
      <c r="DI32" s="686"/>
      <c r="DJ32" s="686"/>
      <c r="DK32" s="687"/>
      <c r="DL32" s="694" t="s">
        <v>129</v>
      </c>
      <c r="DM32" s="686"/>
      <c r="DN32" s="686"/>
      <c r="DO32" s="686"/>
      <c r="DP32" s="686"/>
      <c r="DQ32" s="686"/>
      <c r="DR32" s="686"/>
      <c r="DS32" s="686"/>
      <c r="DT32" s="686"/>
      <c r="DU32" s="686"/>
      <c r="DV32" s="687"/>
      <c r="DW32" s="690" t="s">
        <v>173</v>
      </c>
      <c r="DX32" s="719"/>
      <c r="DY32" s="719"/>
      <c r="DZ32" s="719"/>
      <c r="EA32" s="719"/>
      <c r="EB32" s="719"/>
      <c r="EC32" s="720"/>
    </row>
    <row r="33" spans="2:133" ht="11.25" customHeight="1" x14ac:dyDescent="0.2">
      <c r="B33" s="682" t="s">
        <v>316</v>
      </c>
      <c r="C33" s="683"/>
      <c r="D33" s="683"/>
      <c r="E33" s="683"/>
      <c r="F33" s="683"/>
      <c r="G33" s="683"/>
      <c r="H33" s="683"/>
      <c r="I33" s="683"/>
      <c r="J33" s="683"/>
      <c r="K33" s="683"/>
      <c r="L33" s="683"/>
      <c r="M33" s="683"/>
      <c r="N33" s="683"/>
      <c r="O33" s="683"/>
      <c r="P33" s="683"/>
      <c r="Q33" s="684"/>
      <c r="R33" s="685">
        <v>1150491</v>
      </c>
      <c r="S33" s="686"/>
      <c r="T33" s="686"/>
      <c r="U33" s="686"/>
      <c r="V33" s="686"/>
      <c r="W33" s="686"/>
      <c r="X33" s="686"/>
      <c r="Y33" s="687"/>
      <c r="Z33" s="688">
        <v>5</v>
      </c>
      <c r="AA33" s="688"/>
      <c r="AB33" s="688"/>
      <c r="AC33" s="688"/>
      <c r="AD33" s="689" t="s">
        <v>129</v>
      </c>
      <c r="AE33" s="689"/>
      <c r="AF33" s="689"/>
      <c r="AG33" s="689"/>
      <c r="AH33" s="689"/>
      <c r="AI33" s="689"/>
      <c r="AJ33" s="689"/>
      <c r="AK33" s="689"/>
      <c r="AL33" s="690" t="s">
        <v>173</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v>
      </c>
      <c r="BH33" s="756"/>
      <c r="BI33" s="756"/>
      <c r="BJ33" s="756"/>
      <c r="BK33" s="756"/>
      <c r="BL33" s="756"/>
      <c r="BM33" s="757">
        <v>95.8</v>
      </c>
      <c r="BN33" s="756"/>
      <c r="BO33" s="756"/>
      <c r="BP33" s="756"/>
      <c r="BQ33" s="758"/>
      <c r="BR33" s="755">
        <v>98.9</v>
      </c>
      <c r="BS33" s="756"/>
      <c r="BT33" s="756"/>
      <c r="BU33" s="756"/>
      <c r="BV33" s="756"/>
      <c r="BW33" s="756"/>
      <c r="BX33" s="757">
        <v>95.3</v>
      </c>
      <c r="BY33" s="756"/>
      <c r="BZ33" s="756"/>
      <c r="CA33" s="756"/>
      <c r="CB33" s="758"/>
      <c r="CD33" s="700" t="s">
        <v>318</v>
      </c>
      <c r="CE33" s="701"/>
      <c r="CF33" s="701"/>
      <c r="CG33" s="701"/>
      <c r="CH33" s="701"/>
      <c r="CI33" s="701"/>
      <c r="CJ33" s="701"/>
      <c r="CK33" s="701"/>
      <c r="CL33" s="701"/>
      <c r="CM33" s="701"/>
      <c r="CN33" s="701"/>
      <c r="CO33" s="701"/>
      <c r="CP33" s="701"/>
      <c r="CQ33" s="702"/>
      <c r="CR33" s="685">
        <v>13115883</v>
      </c>
      <c r="CS33" s="721"/>
      <c r="CT33" s="721"/>
      <c r="CU33" s="721"/>
      <c r="CV33" s="721"/>
      <c r="CW33" s="721"/>
      <c r="CX33" s="721"/>
      <c r="CY33" s="722"/>
      <c r="CZ33" s="690">
        <v>59.8</v>
      </c>
      <c r="DA33" s="719"/>
      <c r="DB33" s="719"/>
      <c r="DC33" s="723"/>
      <c r="DD33" s="694">
        <v>7940904</v>
      </c>
      <c r="DE33" s="721"/>
      <c r="DF33" s="721"/>
      <c r="DG33" s="721"/>
      <c r="DH33" s="721"/>
      <c r="DI33" s="721"/>
      <c r="DJ33" s="721"/>
      <c r="DK33" s="722"/>
      <c r="DL33" s="694">
        <v>4244369</v>
      </c>
      <c r="DM33" s="721"/>
      <c r="DN33" s="721"/>
      <c r="DO33" s="721"/>
      <c r="DP33" s="721"/>
      <c r="DQ33" s="721"/>
      <c r="DR33" s="721"/>
      <c r="DS33" s="721"/>
      <c r="DT33" s="721"/>
      <c r="DU33" s="721"/>
      <c r="DV33" s="722"/>
      <c r="DW33" s="690">
        <v>47.4</v>
      </c>
      <c r="DX33" s="719"/>
      <c r="DY33" s="719"/>
      <c r="DZ33" s="719"/>
      <c r="EA33" s="719"/>
      <c r="EB33" s="719"/>
      <c r="EC33" s="720"/>
    </row>
    <row r="34" spans="2:133" ht="11.25" customHeight="1" x14ac:dyDescent="0.2">
      <c r="B34" s="682" t="s">
        <v>319</v>
      </c>
      <c r="C34" s="683"/>
      <c r="D34" s="683"/>
      <c r="E34" s="683"/>
      <c r="F34" s="683"/>
      <c r="G34" s="683"/>
      <c r="H34" s="683"/>
      <c r="I34" s="683"/>
      <c r="J34" s="683"/>
      <c r="K34" s="683"/>
      <c r="L34" s="683"/>
      <c r="M34" s="683"/>
      <c r="N34" s="683"/>
      <c r="O34" s="683"/>
      <c r="P34" s="683"/>
      <c r="Q34" s="684"/>
      <c r="R34" s="685">
        <v>59770</v>
      </c>
      <c r="S34" s="686"/>
      <c r="T34" s="686"/>
      <c r="U34" s="686"/>
      <c r="V34" s="686"/>
      <c r="W34" s="686"/>
      <c r="X34" s="686"/>
      <c r="Y34" s="687"/>
      <c r="Z34" s="688">
        <v>0.3</v>
      </c>
      <c r="AA34" s="688"/>
      <c r="AB34" s="688"/>
      <c r="AC34" s="688"/>
      <c r="AD34" s="689">
        <v>12753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3089520</v>
      </c>
      <c r="CS34" s="686"/>
      <c r="CT34" s="686"/>
      <c r="CU34" s="686"/>
      <c r="CV34" s="686"/>
      <c r="CW34" s="686"/>
      <c r="CX34" s="686"/>
      <c r="CY34" s="687"/>
      <c r="CZ34" s="690">
        <v>14.1</v>
      </c>
      <c r="DA34" s="719"/>
      <c r="DB34" s="719"/>
      <c r="DC34" s="723"/>
      <c r="DD34" s="694">
        <v>2467584</v>
      </c>
      <c r="DE34" s="686"/>
      <c r="DF34" s="686"/>
      <c r="DG34" s="686"/>
      <c r="DH34" s="686"/>
      <c r="DI34" s="686"/>
      <c r="DJ34" s="686"/>
      <c r="DK34" s="687"/>
      <c r="DL34" s="694">
        <v>1917545</v>
      </c>
      <c r="DM34" s="686"/>
      <c r="DN34" s="686"/>
      <c r="DO34" s="686"/>
      <c r="DP34" s="686"/>
      <c r="DQ34" s="686"/>
      <c r="DR34" s="686"/>
      <c r="DS34" s="686"/>
      <c r="DT34" s="686"/>
      <c r="DU34" s="686"/>
      <c r="DV34" s="687"/>
      <c r="DW34" s="690">
        <v>21.4</v>
      </c>
      <c r="DX34" s="719"/>
      <c r="DY34" s="719"/>
      <c r="DZ34" s="719"/>
      <c r="EA34" s="719"/>
      <c r="EB34" s="719"/>
      <c r="EC34" s="720"/>
    </row>
    <row r="35" spans="2:133" ht="11.25" customHeight="1" x14ac:dyDescent="0.2">
      <c r="B35" s="682" t="s">
        <v>321</v>
      </c>
      <c r="C35" s="683"/>
      <c r="D35" s="683"/>
      <c r="E35" s="683"/>
      <c r="F35" s="683"/>
      <c r="G35" s="683"/>
      <c r="H35" s="683"/>
      <c r="I35" s="683"/>
      <c r="J35" s="683"/>
      <c r="K35" s="683"/>
      <c r="L35" s="683"/>
      <c r="M35" s="683"/>
      <c r="N35" s="683"/>
      <c r="O35" s="683"/>
      <c r="P35" s="683"/>
      <c r="Q35" s="684"/>
      <c r="R35" s="685">
        <v>2847666</v>
      </c>
      <c r="S35" s="686"/>
      <c r="T35" s="686"/>
      <c r="U35" s="686"/>
      <c r="V35" s="686"/>
      <c r="W35" s="686"/>
      <c r="X35" s="686"/>
      <c r="Y35" s="687"/>
      <c r="Z35" s="688">
        <v>12.5</v>
      </c>
      <c r="AA35" s="688"/>
      <c r="AB35" s="688"/>
      <c r="AC35" s="688"/>
      <c r="AD35" s="689" t="s">
        <v>129</v>
      </c>
      <c r="AE35" s="689"/>
      <c r="AF35" s="689"/>
      <c r="AG35" s="689"/>
      <c r="AH35" s="689"/>
      <c r="AI35" s="689"/>
      <c r="AJ35" s="689"/>
      <c r="AK35" s="689"/>
      <c r="AL35" s="690" t="s">
        <v>129</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161741</v>
      </c>
      <c r="CS35" s="721"/>
      <c r="CT35" s="721"/>
      <c r="CU35" s="721"/>
      <c r="CV35" s="721"/>
      <c r="CW35" s="721"/>
      <c r="CX35" s="721"/>
      <c r="CY35" s="722"/>
      <c r="CZ35" s="690">
        <v>0.7</v>
      </c>
      <c r="DA35" s="719"/>
      <c r="DB35" s="719"/>
      <c r="DC35" s="723"/>
      <c r="DD35" s="694">
        <v>145830</v>
      </c>
      <c r="DE35" s="721"/>
      <c r="DF35" s="721"/>
      <c r="DG35" s="721"/>
      <c r="DH35" s="721"/>
      <c r="DI35" s="721"/>
      <c r="DJ35" s="721"/>
      <c r="DK35" s="722"/>
      <c r="DL35" s="694">
        <v>145010</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2">
      <c r="B36" s="682" t="s">
        <v>325</v>
      </c>
      <c r="C36" s="683"/>
      <c r="D36" s="683"/>
      <c r="E36" s="683"/>
      <c r="F36" s="683"/>
      <c r="G36" s="683"/>
      <c r="H36" s="683"/>
      <c r="I36" s="683"/>
      <c r="J36" s="683"/>
      <c r="K36" s="683"/>
      <c r="L36" s="683"/>
      <c r="M36" s="683"/>
      <c r="N36" s="683"/>
      <c r="O36" s="683"/>
      <c r="P36" s="683"/>
      <c r="Q36" s="684"/>
      <c r="R36" s="685">
        <v>488741</v>
      </c>
      <c r="S36" s="686"/>
      <c r="T36" s="686"/>
      <c r="U36" s="686"/>
      <c r="V36" s="686"/>
      <c r="W36" s="686"/>
      <c r="X36" s="686"/>
      <c r="Y36" s="687"/>
      <c r="Z36" s="688">
        <v>2.1</v>
      </c>
      <c r="AA36" s="688"/>
      <c r="AB36" s="688"/>
      <c r="AC36" s="688"/>
      <c r="AD36" s="689" t="s">
        <v>129</v>
      </c>
      <c r="AE36" s="689"/>
      <c r="AF36" s="689"/>
      <c r="AG36" s="689"/>
      <c r="AH36" s="689"/>
      <c r="AI36" s="689"/>
      <c r="AJ36" s="689"/>
      <c r="AK36" s="689"/>
      <c r="AL36" s="690" t="s">
        <v>173</v>
      </c>
      <c r="AM36" s="691"/>
      <c r="AN36" s="691"/>
      <c r="AO36" s="692"/>
      <c r="AP36" s="235"/>
      <c r="AQ36" s="759" t="s">
        <v>326</v>
      </c>
      <c r="AR36" s="760"/>
      <c r="AS36" s="760"/>
      <c r="AT36" s="760"/>
      <c r="AU36" s="760"/>
      <c r="AV36" s="760"/>
      <c r="AW36" s="760"/>
      <c r="AX36" s="760"/>
      <c r="AY36" s="761"/>
      <c r="AZ36" s="674">
        <v>1692536</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51156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6983149</v>
      </c>
      <c r="CS36" s="686"/>
      <c r="CT36" s="686"/>
      <c r="CU36" s="686"/>
      <c r="CV36" s="686"/>
      <c r="CW36" s="686"/>
      <c r="CX36" s="686"/>
      <c r="CY36" s="687"/>
      <c r="CZ36" s="690">
        <v>31.8</v>
      </c>
      <c r="DA36" s="719"/>
      <c r="DB36" s="719"/>
      <c r="DC36" s="723"/>
      <c r="DD36" s="694">
        <v>2728425</v>
      </c>
      <c r="DE36" s="686"/>
      <c r="DF36" s="686"/>
      <c r="DG36" s="686"/>
      <c r="DH36" s="686"/>
      <c r="DI36" s="686"/>
      <c r="DJ36" s="686"/>
      <c r="DK36" s="687"/>
      <c r="DL36" s="694">
        <v>1110999</v>
      </c>
      <c r="DM36" s="686"/>
      <c r="DN36" s="686"/>
      <c r="DO36" s="686"/>
      <c r="DP36" s="686"/>
      <c r="DQ36" s="686"/>
      <c r="DR36" s="686"/>
      <c r="DS36" s="686"/>
      <c r="DT36" s="686"/>
      <c r="DU36" s="686"/>
      <c r="DV36" s="687"/>
      <c r="DW36" s="690">
        <v>12.4</v>
      </c>
      <c r="DX36" s="719"/>
      <c r="DY36" s="719"/>
      <c r="DZ36" s="719"/>
      <c r="EA36" s="719"/>
      <c r="EB36" s="719"/>
      <c r="EC36" s="720"/>
    </row>
    <row r="37" spans="2:133" ht="11.25" customHeight="1" x14ac:dyDescent="0.2">
      <c r="B37" s="682" t="s">
        <v>329</v>
      </c>
      <c r="C37" s="683"/>
      <c r="D37" s="683"/>
      <c r="E37" s="683"/>
      <c r="F37" s="683"/>
      <c r="G37" s="683"/>
      <c r="H37" s="683"/>
      <c r="I37" s="683"/>
      <c r="J37" s="683"/>
      <c r="K37" s="683"/>
      <c r="L37" s="683"/>
      <c r="M37" s="683"/>
      <c r="N37" s="683"/>
      <c r="O37" s="683"/>
      <c r="P37" s="683"/>
      <c r="Q37" s="684"/>
      <c r="R37" s="685">
        <v>670083</v>
      </c>
      <c r="S37" s="686"/>
      <c r="T37" s="686"/>
      <c r="U37" s="686"/>
      <c r="V37" s="686"/>
      <c r="W37" s="686"/>
      <c r="X37" s="686"/>
      <c r="Y37" s="687"/>
      <c r="Z37" s="688">
        <v>2.9</v>
      </c>
      <c r="AA37" s="688"/>
      <c r="AB37" s="688"/>
      <c r="AC37" s="688"/>
      <c r="AD37" s="689" t="s">
        <v>173</v>
      </c>
      <c r="AE37" s="689"/>
      <c r="AF37" s="689"/>
      <c r="AG37" s="689"/>
      <c r="AH37" s="689"/>
      <c r="AI37" s="689"/>
      <c r="AJ37" s="689"/>
      <c r="AK37" s="689"/>
      <c r="AL37" s="690" t="s">
        <v>242</v>
      </c>
      <c r="AM37" s="691"/>
      <c r="AN37" s="691"/>
      <c r="AO37" s="692"/>
      <c r="AQ37" s="763" t="s">
        <v>330</v>
      </c>
      <c r="AR37" s="764"/>
      <c r="AS37" s="764"/>
      <c r="AT37" s="764"/>
      <c r="AU37" s="764"/>
      <c r="AV37" s="764"/>
      <c r="AW37" s="764"/>
      <c r="AX37" s="764"/>
      <c r="AY37" s="765"/>
      <c r="AZ37" s="685">
        <v>300000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37443</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42014</v>
      </c>
      <c r="CS37" s="721"/>
      <c r="CT37" s="721"/>
      <c r="CU37" s="721"/>
      <c r="CV37" s="721"/>
      <c r="CW37" s="721"/>
      <c r="CX37" s="721"/>
      <c r="CY37" s="722"/>
      <c r="CZ37" s="690">
        <v>0.2</v>
      </c>
      <c r="DA37" s="719"/>
      <c r="DB37" s="719"/>
      <c r="DC37" s="723"/>
      <c r="DD37" s="694">
        <v>42014</v>
      </c>
      <c r="DE37" s="721"/>
      <c r="DF37" s="721"/>
      <c r="DG37" s="721"/>
      <c r="DH37" s="721"/>
      <c r="DI37" s="721"/>
      <c r="DJ37" s="721"/>
      <c r="DK37" s="722"/>
      <c r="DL37" s="694">
        <v>42014</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2">
      <c r="B38" s="682" t="s">
        <v>333</v>
      </c>
      <c r="C38" s="683"/>
      <c r="D38" s="683"/>
      <c r="E38" s="683"/>
      <c r="F38" s="683"/>
      <c r="G38" s="683"/>
      <c r="H38" s="683"/>
      <c r="I38" s="683"/>
      <c r="J38" s="683"/>
      <c r="K38" s="683"/>
      <c r="L38" s="683"/>
      <c r="M38" s="683"/>
      <c r="N38" s="683"/>
      <c r="O38" s="683"/>
      <c r="P38" s="683"/>
      <c r="Q38" s="684"/>
      <c r="R38" s="685">
        <v>388117</v>
      </c>
      <c r="S38" s="686"/>
      <c r="T38" s="686"/>
      <c r="U38" s="686"/>
      <c r="V38" s="686"/>
      <c r="W38" s="686"/>
      <c r="X38" s="686"/>
      <c r="Y38" s="687"/>
      <c r="Z38" s="688">
        <v>1.7</v>
      </c>
      <c r="AA38" s="688"/>
      <c r="AB38" s="688"/>
      <c r="AC38" s="688"/>
      <c r="AD38" s="689">
        <v>2449</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58090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5452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1334446</v>
      </c>
      <c r="CS38" s="686"/>
      <c r="CT38" s="686"/>
      <c r="CU38" s="686"/>
      <c r="CV38" s="686"/>
      <c r="CW38" s="686"/>
      <c r="CX38" s="686"/>
      <c r="CY38" s="687"/>
      <c r="CZ38" s="690">
        <v>6.1</v>
      </c>
      <c r="DA38" s="719"/>
      <c r="DB38" s="719"/>
      <c r="DC38" s="723"/>
      <c r="DD38" s="694">
        <v>1095060</v>
      </c>
      <c r="DE38" s="686"/>
      <c r="DF38" s="686"/>
      <c r="DG38" s="686"/>
      <c r="DH38" s="686"/>
      <c r="DI38" s="686"/>
      <c r="DJ38" s="686"/>
      <c r="DK38" s="687"/>
      <c r="DL38" s="694">
        <v>1070815</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2">
      <c r="B39" s="682" t="s">
        <v>337</v>
      </c>
      <c r="C39" s="683"/>
      <c r="D39" s="683"/>
      <c r="E39" s="683"/>
      <c r="F39" s="683"/>
      <c r="G39" s="683"/>
      <c r="H39" s="683"/>
      <c r="I39" s="683"/>
      <c r="J39" s="683"/>
      <c r="K39" s="683"/>
      <c r="L39" s="683"/>
      <c r="M39" s="683"/>
      <c r="N39" s="683"/>
      <c r="O39" s="683"/>
      <c r="P39" s="683"/>
      <c r="Q39" s="684"/>
      <c r="R39" s="685">
        <v>1161800</v>
      </c>
      <c r="S39" s="686"/>
      <c r="T39" s="686"/>
      <c r="U39" s="686"/>
      <c r="V39" s="686"/>
      <c r="W39" s="686"/>
      <c r="X39" s="686"/>
      <c r="Y39" s="687"/>
      <c r="Z39" s="688">
        <v>5.0999999999999996</v>
      </c>
      <c r="AA39" s="688"/>
      <c r="AB39" s="688"/>
      <c r="AC39" s="688"/>
      <c r="AD39" s="689" t="s">
        <v>173</v>
      </c>
      <c r="AE39" s="689"/>
      <c r="AF39" s="689"/>
      <c r="AG39" s="689"/>
      <c r="AH39" s="689"/>
      <c r="AI39" s="689"/>
      <c r="AJ39" s="689"/>
      <c r="AK39" s="689"/>
      <c r="AL39" s="690" t="s">
        <v>129</v>
      </c>
      <c r="AM39" s="691"/>
      <c r="AN39" s="691"/>
      <c r="AO39" s="692"/>
      <c r="AQ39" s="763" t="s">
        <v>338</v>
      </c>
      <c r="AR39" s="764"/>
      <c r="AS39" s="764"/>
      <c r="AT39" s="764"/>
      <c r="AU39" s="764"/>
      <c r="AV39" s="764"/>
      <c r="AW39" s="764"/>
      <c r="AX39" s="764"/>
      <c r="AY39" s="765"/>
      <c r="AZ39" s="685" t="s">
        <v>129</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8521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1504107</v>
      </c>
      <c r="CS39" s="721"/>
      <c r="CT39" s="721"/>
      <c r="CU39" s="721"/>
      <c r="CV39" s="721"/>
      <c r="CW39" s="721"/>
      <c r="CX39" s="721"/>
      <c r="CY39" s="722"/>
      <c r="CZ39" s="690">
        <v>6.9</v>
      </c>
      <c r="DA39" s="719"/>
      <c r="DB39" s="719"/>
      <c r="DC39" s="723"/>
      <c r="DD39" s="694">
        <v>1504005</v>
      </c>
      <c r="DE39" s="721"/>
      <c r="DF39" s="721"/>
      <c r="DG39" s="721"/>
      <c r="DH39" s="721"/>
      <c r="DI39" s="721"/>
      <c r="DJ39" s="721"/>
      <c r="DK39" s="722"/>
      <c r="DL39" s="694" t="s">
        <v>129</v>
      </c>
      <c r="DM39" s="721"/>
      <c r="DN39" s="721"/>
      <c r="DO39" s="721"/>
      <c r="DP39" s="721"/>
      <c r="DQ39" s="721"/>
      <c r="DR39" s="721"/>
      <c r="DS39" s="721"/>
      <c r="DT39" s="721"/>
      <c r="DU39" s="721"/>
      <c r="DV39" s="722"/>
      <c r="DW39" s="690" t="s">
        <v>173</v>
      </c>
      <c r="DX39" s="719"/>
      <c r="DY39" s="719"/>
      <c r="DZ39" s="719"/>
      <c r="EA39" s="719"/>
      <c r="EB39" s="719"/>
      <c r="EC39" s="720"/>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173</v>
      </c>
      <c r="S40" s="686"/>
      <c r="T40" s="686"/>
      <c r="U40" s="686"/>
      <c r="V40" s="686"/>
      <c r="W40" s="686"/>
      <c r="X40" s="686"/>
      <c r="Y40" s="687"/>
      <c r="Z40" s="688" t="s">
        <v>173</v>
      </c>
      <c r="AA40" s="688"/>
      <c r="AB40" s="688"/>
      <c r="AC40" s="688"/>
      <c r="AD40" s="689" t="s">
        <v>129</v>
      </c>
      <c r="AE40" s="689"/>
      <c r="AF40" s="689"/>
      <c r="AG40" s="689"/>
      <c r="AH40" s="689"/>
      <c r="AI40" s="689"/>
      <c r="AJ40" s="689"/>
      <c r="AK40" s="689"/>
      <c r="AL40" s="690" t="s">
        <v>129</v>
      </c>
      <c r="AM40" s="691"/>
      <c r="AN40" s="691"/>
      <c r="AO40" s="692"/>
      <c r="AQ40" s="763" t="s">
        <v>342</v>
      </c>
      <c r="AR40" s="764"/>
      <c r="AS40" s="764"/>
      <c r="AT40" s="764"/>
      <c r="AU40" s="764"/>
      <c r="AV40" s="764"/>
      <c r="AW40" s="764"/>
      <c r="AX40" s="764"/>
      <c r="AY40" s="765"/>
      <c r="AZ40" s="685" t="s">
        <v>173</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108</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42920</v>
      </c>
      <c r="CS40" s="686"/>
      <c r="CT40" s="686"/>
      <c r="CU40" s="686"/>
      <c r="CV40" s="686"/>
      <c r="CW40" s="686"/>
      <c r="CX40" s="686"/>
      <c r="CY40" s="687"/>
      <c r="CZ40" s="690">
        <v>0.2</v>
      </c>
      <c r="DA40" s="719"/>
      <c r="DB40" s="719"/>
      <c r="DC40" s="723"/>
      <c r="DD40" s="694" t="s">
        <v>242</v>
      </c>
      <c r="DE40" s="686"/>
      <c r="DF40" s="686"/>
      <c r="DG40" s="686"/>
      <c r="DH40" s="686"/>
      <c r="DI40" s="686"/>
      <c r="DJ40" s="686"/>
      <c r="DK40" s="687"/>
      <c r="DL40" s="694" t="s">
        <v>173</v>
      </c>
      <c r="DM40" s="686"/>
      <c r="DN40" s="686"/>
      <c r="DO40" s="686"/>
      <c r="DP40" s="686"/>
      <c r="DQ40" s="686"/>
      <c r="DR40" s="686"/>
      <c r="DS40" s="686"/>
      <c r="DT40" s="686"/>
      <c r="DU40" s="686"/>
      <c r="DV40" s="687"/>
      <c r="DW40" s="690" t="s">
        <v>173</v>
      </c>
      <c r="DX40" s="719"/>
      <c r="DY40" s="719"/>
      <c r="DZ40" s="719"/>
      <c r="EA40" s="719"/>
      <c r="EB40" s="719"/>
      <c r="EC40" s="720"/>
    </row>
    <row r="41" spans="2:133" ht="11.25" customHeight="1" x14ac:dyDescent="0.2">
      <c r="B41" s="682" t="s">
        <v>346</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173</v>
      </c>
      <c r="AA41" s="688"/>
      <c r="AB41" s="688"/>
      <c r="AC41" s="688"/>
      <c r="AD41" s="689" t="s">
        <v>129</v>
      </c>
      <c r="AE41" s="689"/>
      <c r="AF41" s="689"/>
      <c r="AG41" s="689"/>
      <c r="AH41" s="689"/>
      <c r="AI41" s="689"/>
      <c r="AJ41" s="689"/>
      <c r="AK41" s="689"/>
      <c r="AL41" s="690" t="s">
        <v>173</v>
      </c>
      <c r="AM41" s="691"/>
      <c r="AN41" s="691"/>
      <c r="AO41" s="692"/>
      <c r="AQ41" s="763" t="s">
        <v>347</v>
      </c>
      <c r="AR41" s="764"/>
      <c r="AS41" s="764"/>
      <c r="AT41" s="764"/>
      <c r="AU41" s="764"/>
      <c r="AV41" s="764"/>
      <c r="AW41" s="764"/>
      <c r="AX41" s="764"/>
      <c r="AY41" s="765"/>
      <c r="AZ41" s="685">
        <v>268659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129</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173</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350</v>
      </c>
      <c r="C42" s="683"/>
      <c r="D42" s="683"/>
      <c r="E42" s="683"/>
      <c r="F42" s="683"/>
      <c r="G42" s="683"/>
      <c r="H42" s="683"/>
      <c r="I42" s="683"/>
      <c r="J42" s="683"/>
      <c r="K42" s="683"/>
      <c r="L42" s="683"/>
      <c r="M42" s="683"/>
      <c r="N42" s="683"/>
      <c r="O42" s="683"/>
      <c r="P42" s="683"/>
      <c r="Q42" s="684"/>
      <c r="R42" s="685">
        <v>586000</v>
      </c>
      <c r="S42" s="686"/>
      <c r="T42" s="686"/>
      <c r="U42" s="686"/>
      <c r="V42" s="686"/>
      <c r="W42" s="686"/>
      <c r="X42" s="686"/>
      <c r="Y42" s="687"/>
      <c r="Z42" s="688">
        <v>2.6</v>
      </c>
      <c r="AA42" s="688"/>
      <c r="AB42" s="688"/>
      <c r="AC42" s="688"/>
      <c r="AD42" s="689" t="s">
        <v>173</v>
      </c>
      <c r="AE42" s="689"/>
      <c r="AF42" s="689"/>
      <c r="AG42" s="689"/>
      <c r="AH42" s="689"/>
      <c r="AI42" s="689"/>
      <c r="AJ42" s="689"/>
      <c r="AK42" s="689"/>
      <c r="AL42" s="690" t="s">
        <v>173</v>
      </c>
      <c r="AM42" s="691"/>
      <c r="AN42" s="691"/>
      <c r="AO42" s="692"/>
      <c r="AQ42" s="784" t="s">
        <v>351</v>
      </c>
      <c r="AR42" s="785"/>
      <c r="AS42" s="785"/>
      <c r="AT42" s="785"/>
      <c r="AU42" s="785"/>
      <c r="AV42" s="785"/>
      <c r="AW42" s="785"/>
      <c r="AX42" s="785"/>
      <c r="AY42" s="786"/>
      <c r="AZ42" s="776">
        <v>1065787</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1377944</v>
      </c>
      <c r="CS42" s="686"/>
      <c r="CT42" s="686"/>
      <c r="CU42" s="686"/>
      <c r="CV42" s="686"/>
      <c r="CW42" s="686"/>
      <c r="CX42" s="686"/>
      <c r="CY42" s="687"/>
      <c r="CZ42" s="690">
        <v>6.3</v>
      </c>
      <c r="DA42" s="691"/>
      <c r="DB42" s="691"/>
      <c r="DC42" s="703"/>
      <c r="DD42" s="694">
        <v>155357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354</v>
      </c>
      <c r="C43" s="736"/>
      <c r="D43" s="736"/>
      <c r="E43" s="736"/>
      <c r="F43" s="736"/>
      <c r="G43" s="736"/>
      <c r="H43" s="736"/>
      <c r="I43" s="736"/>
      <c r="J43" s="736"/>
      <c r="K43" s="736"/>
      <c r="L43" s="736"/>
      <c r="M43" s="736"/>
      <c r="N43" s="736"/>
      <c r="O43" s="736"/>
      <c r="P43" s="736"/>
      <c r="Q43" s="737"/>
      <c r="R43" s="776">
        <v>22801008</v>
      </c>
      <c r="S43" s="777"/>
      <c r="T43" s="777"/>
      <c r="U43" s="777"/>
      <c r="V43" s="777"/>
      <c r="W43" s="777"/>
      <c r="X43" s="777"/>
      <c r="Y43" s="778"/>
      <c r="Z43" s="779">
        <v>100</v>
      </c>
      <c r="AA43" s="779"/>
      <c r="AB43" s="779"/>
      <c r="AC43" s="779"/>
      <c r="AD43" s="780">
        <v>8372647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34741</v>
      </c>
      <c r="CS43" s="721"/>
      <c r="CT43" s="721"/>
      <c r="CU43" s="721"/>
      <c r="CV43" s="721"/>
      <c r="CW43" s="721"/>
      <c r="CX43" s="721"/>
      <c r="CY43" s="722"/>
      <c r="CZ43" s="690">
        <v>0.2</v>
      </c>
      <c r="DA43" s="719"/>
      <c r="DB43" s="719"/>
      <c r="DC43" s="723"/>
      <c r="DD43" s="694">
        <v>34741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1347603</v>
      </c>
      <c r="CS44" s="686"/>
      <c r="CT44" s="686"/>
      <c r="CU44" s="686"/>
      <c r="CV44" s="686"/>
      <c r="CW44" s="686"/>
      <c r="CX44" s="686"/>
      <c r="CY44" s="687"/>
      <c r="CZ44" s="690">
        <v>6.1</v>
      </c>
      <c r="DA44" s="691"/>
      <c r="DB44" s="691"/>
      <c r="DC44" s="703"/>
      <c r="DD44" s="694">
        <v>154893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535121</v>
      </c>
      <c r="CS45" s="721"/>
      <c r="CT45" s="721"/>
      <c r="CU45" s="721"/>
      <c r="CV45" s="721"/>
      <c r="CW45" s="721"/>
      <c r="CX45" s="721"/>
      <c r="CY45" s="722"/>
      <c r="CZ45" s="690">
        <v>2.4</v>
      </c>
      <c r="DA45" s="719"/>
      <c r="DB45" s="719"/>
      <c r="DC45" s="723"/>
      <c r="DD45" s="694">
        <v>19190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776978</v>
      </c>
      <c r="CS46" s="686"/>
      <c r="CT46" s="686"/>
      <c r="CU46" s="686"/>
      <c r="CV46" s="686"/>
      <c r="CW46" s="686"/>
      <c r="CX46" s="686"/>
      <c r="CY46" s="687"/>
      <c r="CZ46" s="690">
        <v>3.5</v>
      </c>
      <c r="DA46" s="691"/>
      <c r="DB46" s="691"/>
      <c r="DC46" s="703"/>
      <c r="DD46" s="694">
        <v>131181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30341</v>
      </c>
      <c r="CS47" s="721"/>
      <c r="CT47" s="721"/>
      <c r="CU47" s="721"/>
      <c r="CV47" s="721"/>
      <c r="CW47" s="721"/>
      <c r="CX47" s="721"/>
      <c r="CY47" s="722"/>
      <c r="CZ47" s="690">
        <v>0.1</v>
      </c>
      <c r="DA47" s="719"/>
      <c r="DB47" s="719"/>
      <c r="DC47" s="723"/>
      <c r="DD47" s="694">
        <v>464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21925973</v>
      </c>
      <c r="CS49" s="756"/>
      <c r="CT49" s="756"/>
      <c r="CU49" s="756"/>
      <c r="CV49" s="756"/>
      <c r="CW49" s="756"/>
      <c r="CX49" s="756"/>
      <c r="CY49" s="787"/>
      <c r="CZ49" s="781">
        <v>100</v>
      </c>
      <c r="DA49" s="788"/>
      <c r="DB49" s="788"/>
      <c r="DC49" s="789"/>
      <c r="DD49" s="790">
        <v>12831597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R+dnzwfLnaDyG+zPvTc+UNVWePKAJn57RWiATa9nFrz8HWAdYGcp/oA7YrraNA0Ti5udvv9app+osPzfvQLA==" saltValue="Q3egNnq6GK7KOdCRVhsQ1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22774</v>
      </c>
      <c r="R7" s="821"/>
      <c r="S7" s="821"/>
      <c r="T7" s="821"/>
      <c r="U7" s="821"/>
      <c r="V7" s="821">
        <v>21911</v>
      </c>
      <c r="W7" s="821"/>
      <c r="X7" s="821"/>
      <c r="Y7" s="821"/>
      <c r="Z7" s="821"/>
      <c r="AA7" s="821">
        <v>862</v>
      </c>
      <c r="AB7" s="821"/>
      <c r="AC7" s="821"/>
      <c r="AD7" s="821"/>
      <c r="AE7" s="822"/>
      <c r="AF7" s="823">
        <v>836</v>
      </c>
      <c r="AG7" s="824"/>
      <c r="AH7" s="824"/>
      <c r="AI7" s="824"/>
      <c r="AJ7" s="825"/>
      <c r="AK7" s="860">
        <v>489</v>
      </c>
      <c r="AL7" s="861"/>
      <c r="AM7" s="861"/>
      <c r="AN7" s="861"/>
      <c r="AO7" s="861"/>
      <c r="AP7" s="861">
        <v>16246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592</v>
      </c>
      <c r="BS7" s="864" t="s">
        <v>593</v>
      </c>
      <c r="BT7" s="865"/>
      <c r="BU7" s="865"/>
      <c r="BV7" s="865"/>
      <c r="BW7" s="865"/>
      <c r="BX7" s="865"/>
      <c r="BY7" s="865"/>
      <c r="BZ7" s="865"/>
      <c r="CA7" s="865"/>
      <c r="CB7" s="865"/>
      <c r="CC7" s="865"/>
      <c r="CD7" s="865"/>
      <c r="CE7" s="865"/>
      <c r="CF7" s="865"/>
      <c r="CG7" s="866"/>
      <c r="CH7" s="857">
        <v>3</v>
      </c>
      <c r="CI7" s="858"/>
      <c r="CJ7" s="858"/>
      <c r="CK7" s="858"/>
      <c r="CL7" s="859"/>
      <c r="CM7" s="857">
        <v>512</v>
      </c>
      <c r="CN7" s="858"/>
      <c r="CO7" s="858"/>
      <c r="CP7" s="858"/>
      <c r="CQ7" s="859"/>
      <c r="CR7" s="857">
        <v>206</v>
      </c>
      <c r="CS7" s="858"/>
      <c r="CT7" s="858"/>
      <c r="CU7" s="858"/>
      <c r="CV7" s="859"/>
      <c r="CW7" s="857" t="s">
        <v>518</v>
      </c>
      <c r="CX7" s="858"/>
      <c r="CY7" s="858"/>
      <c r="CZ7" s="858"/>
      <c r="DA7" s="859"/>
      <c r="DB7" s="857" t="s">
        <v>518</v>
      </c>
      <c r="DC7" s="858"/>
      <c r="DD7" s="858"/>
      <c r="DE7" s="858"/>
      <c r="DF7" s="859"/>
      <c r="DG7" s="857" t="s">
        <v>518</v>
      </c>
      <c r="DH7" s="858"/>
      <c r="DI7" s="858"/>
      <c r="DJ7" s="858"/>
      <c r="DK7" s="859"/>
      <c r="DL7" s="857">
        <v>1225</v>
      </c>
      <c r="DM7" s="858"/>
      <c r="DN7" s="858"/>
      <c r="DO7" s="858"/>
      <c r="DP7" s="859"/>
      <c r="DQ7" s="857">
        <v>122</v>
      </c>
      <c r="DR7" s="858"/>
      <c r="DS7" s="858"/>
      <c r="DT7" s="858"/>
      <c r="DU7" s="859"/>
      <c r="DV7" s="838"/>
      <c r="DW7" s="839"/>
      <c r="DX7" s="839"/>
      <c r="DY7" s="839"/>
      <c r="DZ7" s="840"/>
      <c r="EA7" s="256"/>
    </row>
    <row r="8" spans="1:131" s="257" customFormat="1" ht="26.25" customHeight="1" x14ac:dyDescent="0.2">
      <c r="A8" s="263">
        <v>2</v>
      </c>
      <c r="B8" s="841" t="s">
        <v>388</v>
      </c>
      <c r="C8" s="842"/>
      <c r="D8" s="842"/>
      <c r="E8" s="842"/>
      <c r="F8" s="842"/>
      <c r="G8" s="842"/>
      <c r="H8" s="842"/>
      <c r="I8" s="842"/>
      <c r="J8" s="842"/>
      <c r="K8" s="842"/>
      <c r="L8" s="842"/>
      <c r="M8" s="842"/>
      <c r="N8" s="842"/>
      <c r="O8" s="842"/>
      <c r="P8" s="843"/>
      <c r="Q8" s="844">
        <v>30</v>
      </c>
      <c r="R8" s="845"/>
      <c r="S8" s="845"/>
      <c r="T8" s="845"/>
      <c r="U8" s="845"/>
      <c r="V8" s="845">
        <v>24</v>
      </c>
      <c r="W8" s="845"/>
      <c r="X8" s="845"/>
      <c r="Y8" s="845"/>
      <c r="Z8" s="845"/>
      <c r="AA8" s="845">
        <v>7</v>
      </c>
      <c r="AB8" s="845"/>
      <c r="AC8" s="845"/>
      <c r="AD8" s="845"/>
      <c r="AE8" s="846"/>
      <c r="AF8" s="847">
        <v>7</v>
      </c>
      <c r="AG8" s="848"/>
      <c r="AH8" s="848"/>
      <c r="AI8" s="848"/>
      <c r="AJ8" s="849"/>
      <c r="AK8" s="850" t="s">
        <v>518</v>
      </c>
      <c r="AL8" s="851"/>
      <c r="AM8" s="851"/>
      <c r="AN8" s="851"/>
      <c r="AO8" s="851"/>
      <c r="AP8" s="851" t="s">
        <v>518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v>22802</v>
      </c>
      <c r="R23" s="880"/>
      <c r="S23" s="880"/>
      <c r="T23" s="880"/>
      <c r="U23" s="880"/>
      <c r="V23" s="880">
        <v>21933</v>
      </c>
      <c r="W23" s="880"/>
      <c r="X23" s="880"/>
      <c r="Y23" s="880"/>
      <c r="Z23" s="880"/>
      <c r="AA23" s="880">
        <v>869</v>
      </c>
      <c r="AB23" s="880"/>
      <c r="AC23" s="880"/>
      <c r="AD23" s="880"/>
      <c r="AE23" s="881"/>
      <c r="AF23" s="882">
        <v>842</v>
      </c>
      <c r="AG23" s="880"/>
      <c r="AH23" s="880"/>
      <c r="AI23" s="880"/>
      <c r="AJ23" s="883"/>
      <c r="AK23" s="884"/>
      <c r="AL23" s="885"/>
      <c r="AM23" s="885"/>
      <c r="AN23" s="885"/>
      <c r="AO23" s="885"/>
      <c r="AP23" s="880">
        <v>16246</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4010</v>
      </c>
      <c r="R28" s="909"/>
      <c r="S28" s="909"/>
      <c r="T28" s="909"/>
      <c r="U28" s="909"/>
      <c r="V28" s="909">
        <v>3959</v>
      </c>
      <c r="W28" s="909"/>
      <c r="X28" s="909"/>
      <c r="Y28" s="909"/>
      <c r="Z28" s="909"/>
      <c r="AA28" s="909">
        <v>51</v>
      </c>
      <c r="AB28" s="909"/>
      <c r="AC28" s="909"/>
      <c r="AD28" s="909"/>
      <c r="AE28" s="910"/>
      <c r="AF28" s="911">
        <v>51</v>
      </c>
      <c r="AG28" s="909"/>
      <c r="AH28" s="909"/>
      <c r="AI28" s="909"/>
      <c r="AJ28" s="912"/>
      <c r="AK28" s="913">
        <v>291</v>
      </c>
      <c r="AL28" s="904"/>
      <c r="AM28" s="904"/>
      <c r="AN28" s="904"/>
      <c r="AO28" s="904"/>
      <c r="AP28" s="904" t="s">
        <v>518</v>
      </c>
      <c r="AQ28" s="904"/>
      <c r="AR28" s="904"/>
      <c r="AS28" s="904"/>
      <c r="AT28" s="904"/>
      <c r="AU28" s="904" t="s">
        <v>518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122</v>
      </c>
      <c r="R29" s="845"/>
      <c r="S29" s="845"/>
      <c r="T29" s="845"/>
      <c r="U29" s="845"/>
      <c r="V29" s="845">
        <v>74</v>
      </c>
      <c r="W29" s="845"/>
      <c r="X29" s="845"/>
      <c r="Y29" s="845"/>
      <c r="Z29" s="845"/>
      <c r="AA29" s="845">
        <v>48</v>
      </c>
      <c r="AB29" s="845"/>
      <c r="AC29" s="845"/>
      <c r="AD29" s="845"/>
      <c r="AE29" s="846"/>
      <c r="AF29" s="847">
        <v>48</v>
      </c>
      <c r="AG29" s="848"/>
      <c r="AH29" s="848"/>
      <c r="AI29" s="848"/>
      <c r="AJ29" s="849"/>
      <c r="AK29" s="916" t="s">
        <v>518</v>
      </c>
      <c r="AL29" s="917"/>
      <c r="AM29" s="917"/>
      <c r="AN29" s="917"/>
      <c r="AO29" s="917"/>
      <c r="AP29" s="917" t="s">
        <v>518</v>
      </c>
      <c r="AQ29" s="917"/>
      <c r="AR29" s="917"/>
      <c r="AS29" s="917"/>
      <c r="AT29" s="917"/>
      <c r="AU29" s="917" t="s">
        <v>518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3677</v>
      </c>
      <c r="R30" s="845"/>
      <c r="S30" s="845"/>
      <c r="T30" s="845"/>
      <c r="U30" s="845"/>
      <c r="V30" s="845">
        <v>3467</v>
      </c>
      <c r="W30" s="845"/>
      <c r="X30" s="845"/>
      <c r="Y30" s="845"/>
      <c r="Z30" s="845"/>
      <c r="AA30" s="845">
        <v>209</v>
      </c>
      <c r="AB30" s="845"/>
      <c r="AC30" s="845"/>
      <c r="AD30" s="845"/>
      <c r="AE30" s="846"/>
      <c r="AF30" s="847">
        <v>209</v>
      </c>
      <c r="AG30" s="848"/>
      <c r="AH30" s="848"/>
      <c r="AI30" s="848"/>
      <c r="AJ30" s="849"/>
      <c r="AK30" s="916">
        <v>708</v>
      </c>
      <c r="AL30" s="917"/>
      <c r="AM30" s="917"/>
      <c r="AN30" s="917"/>
      <c r="AO30" s="917"/>
      <c r="AP30" s="917" t="s">
        <v>518</v>
      </c>
      <c r="AQ30" s="917"/>
      <c r="AR30" s="917"/>
      <c r="AS30" s="917"/>
      <c r="AT30" s="917"/>
      <c r="AU30" s="917" t="s">
        <v>518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41</v>
      </c>
      <c r="R31" s="845"/>
      <c r="S31" s="845"/>
      <c r="T31" s="845"/>
      <c r="U31" s="845"/>
      <c r="V31" s="845">
        <v>31</v>
      </c>
      <c r="W31" s="845"/>
      <c r="X31" s="845"/>
      <c r="Y31" s="845"/>
      <c r="Z31" s="845"/>
      <c r="AA31" s="845">
        <v>10</v>
      </c>
      <c r="AB31" s="845"/>
      <c r="AC31" s="845"/>
      <c r="AD31" s="845"/>
      <c r="AE31" s="846"/>
      <c r="AF31" s="847">
        <v>10</v>
      </c>
      <c r="AG31" s="848"/>
      <c r="AH31" s="848"/>
      <c r="AI31" s="848"/>
      <c r="AJ31" s="849"/>
      <c r="AK31" s="916" t="s">
        <v>518</v>
      </c>
      <c r="AL31" s="917"/>
      <c r="AM31" s="917"/>
      <c r="AN31" s="917"/>
      <c r="AO31" s="917"/>
      <c r="AP31" s="917" t="s">
        <v>518</v>
      </c>
      <c r="AQ31" s="917"/>
      <c r="AR31" s="917"/>
      <c r="AS31" s="917"/>
      <c r="AT31" s="917"/>
      <c r="AU31" s="917" t="s">
        <v>518</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407</v>
      </c>
      <c r="C32" s="842"/>
      <c r="D32" s="842"/>
      <c r="E32" s="842"/>
      <c r="F32" s="842"/>
      <c r="G32" s="842"/>
      <c r="H32" s="842"/>
      <c r="I32" s="842"/>
      <c r="J32" s="842"/>
      <c r="K32" s="842"/>
      <c r="L32" s="842"/>
      <c r="M32" s="842"/>
      <c r="N32" s="842"/>
      <c r="O32" s="842"/>
      <c r="P32" s="843"/>
      <c r="Q32" s="844">
        <v>724</v>
      </c>
      <c r="R32" s="845"/>
      <c r="S32" s="845"/>
      <c r="T32" s="845"/>
      <c r="U32" s="845"/>
      <c r="V32" s="845">
        <v>697</v>
      </c>
      <c r="W32" s="845"/>
      <c r="X32" s="845"/>
      <c r="Y32" s="845"/>
      <c r="Z32" s="845"/>
      <c r="AA32" s="845">
        <v>26</v>
      </c>
      <c r="AB32" s="845"/>
      <c r="AC32" s="845"/>
      <c r="AD32" s="845"/>
      <c r="AE32" s="846"/>
      <c r="AF32" s="847">
        <v>26</v>
      </c>
      <c r="AG32" s="848"/>
      <c r="AH32" s="848"/>
      <c r="AI32" s="848"/>
      <c r="AJ32" s="849"/>
      <c r="AK32" s="916">
        <v>91</v>
      </c>
      <c r="AL32" s="917"/>
      <c r="AM32" s="917"/>
      <c r="AN32" s="917"/>
      <c r="AO32" s="917"/>
      <c r="AP32" s="917" t="s">
        <v>518</v>
      </c>
      <c r="AQ32" s="917"/>
      <c r="AR32" s="917"/>
      <c r="AS32" s="917"/>
      <c r="AT32" s="917"/>
      <c r="AU32" s="917" t="s">
        <v>518</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705</v>
      </c>
      <c r="R33" s="845"/>
      <c r="S33" s="845"/>
      <c r="T33" s="845"/>
      <c r="U33" s="845"/>
      <c r="V33" s="845">
        <v>614</v>
      </c>
      <c r="W33" s="845"/>
      <c r="X33" s="845"/>
      <c r="Y33" s="845"/>
      <c r="Z33" s="845"/>
      <c r="AA33" s="845">
        <v>92</v>
      </c>
      <c r="AB33" s="845"/>
      <c r="AC33" s="845"/>
      <c r="AD33" s="845"/>
      <c r="AE33" s="846"/>
      <c r="AF33" s="847">
        <v>1534</v>
      </c>
      <c r="AG33" s="848"/>
      <c r="AH33" s="848"/>
      <c r="AI33" s="848"/>
      <c r="AJ33" s="849"/>
      <c r="AK33" s="916">
        <v>59</v>
      </c>
      <c r="AL33" s="917"/>
      <c r="AM33" s="917"/>
      <c r="AN33" s="917"/>
      <c r="AO33" s="917"/>
      <c r="AP33" s="917">
        <v>967</v>
      </c>
      <c r="AQ33" s="917"/>
      <c r="AR33" s="917"/>
      <c r="AS33" s="917"/>
      <c r="AT33" s="917"/>
      <c r="AU33" s="917">
        <v>46</v>
      </c>
      <c r="AV33" s="917"/>
      <c r="AW33" s="917"/>
      <c r="AX33" s="917"/>
      <c r="AY33" s="917"/>
      <c r="AZ33" s="918"/>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410</v>
      </c>
      <c r="C34" s="842"/>
      <c r="D34" s="842"/>
      <c r="E34" s="842"/>
      <c r="F34" s="842"/>
      <c r="G34" s="842"/>
      <c r="H34" s="842"/>
      <c r="I34" s="842"/>
      <c r="J34" s="842"/>
      <c r="K34" s="842"/>
      <c r="L34" s="842"/>
      <c r="M34" s="842"/>
      <c r="N34" s="842"/>
      <c r="O34" s="842"/>
      <c r="P34" s="843"/>
      <c r="Q34" s="844">
        <v>1050</v>
      </c>
      <c r="R34" s="845"/>
      <c r="S34" s="845"/>
      <c r="T34" s="845"/>
      <c r="U34" s="845"/>
      <c r="V34" s="845">
        <v>981</v>
      </c>
      <c r="W34" s="845"/>
      <c r="X34" s="845"/>
      <c r="Y34" s="845"/>
      <c r="Z34" s="845"/>
      <c r="AA34" s="845">
        <v>68</v>
      </c>
      <c r="AB34" s="845"/>
      <c r="AC34" s="845"/>
      <c r="AD34" s="845"/>
      <c r="AE34" s="846"/>
      <c r="AF34" s="847">
        <v>396</v>
      </c>
      <c r="AG34" s="848"/>
      <c r="AH34" s="848"/>
      <c r="AI34" s="848"/>
      <c r="AJ34" s="849"/>
      <c r="AK34" s="916">
        <v>300</v>
      </c>
      <c r="AL34" s="917"/>
      <c r="AM34" s="917"/>
      <c r="AN34" s="917"/>
      <c r="AO34" s="917"/>
      <c r="AP34" s="917">
        <v>6036</v>
      </c>
      <c r="AQ34" s="917"/>
      <c r="AR34" s="917"/>
      <c r="AS34" s="917"/>
      <c r="AT34" s="917"/>
      <c r="AU34" s="917">
        <v>2269</v>
      </c>
      <c r="AV34" s="917"/>
      <c r="AW34" s="917"/>
      <c r="AX34" s="917"/>
      <c r="AY34" s="917"/>
      <c r="AZ34" s="918"/>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2275</v>
      </c>
      <c r="AG63" s="928"/>
      <c r="AH63" s="928"/>
      <c r="AI63" s="928"/>
      <c r="AJ63" s="929"/>
      <c r="AK63" s="930"/>
      <c r="AL63" s="925"/>
      <c r="AM63" s="925"/>
      <c r="AN63" s="925"/>
      <c r="AO63" s="925"/>
      <c r="AP63" s="928">
        <v>7003</v>
      </c>
      <c r="AQ63" s="928"/>
      <c r="AR63" s="928"/>
      <c r="AS63" s="928"/>
      <c r="AT63" s="928"/>
      <c r="AU63" s="928">
        <v>2315</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581</v>
      </c>
      <c r="C68" s="956"/>
      <c r="D68" s="956"/>
      <c r="E68" s="956"/>
      <c r="F68" s="956"/>
      <c r="G68" s="956"/>
      <c r="H68" s="956"/>
      <c r="I68" s="956"/>
      <c r="J68" s="956"/>
      <c r="K68" s="956"/>
      <c r="L68" s="956"/>
      <c r="M68" s="956"/>
      <c r="N68" s="956"/>
      <c r="O68" s="956"/>
      <c r="P68" s="957"/>
      <c r="Q68" s="958">
        <v>95</v>
      </c>
      <c r="R68" s="952"/>
      <c r="S68" s="952"/>
      <c r="T68" s="952"/>
      <c r="U68" s="952"/>
      <c r="V68" s="952">
        <v>35</v>
      </c>
      <c r="W68" s="952"/>
      <c r="X68" s="952"/>
      <c r="Y68" s="952"/>
      <c r="Z68" s="952"/>
      <c r="AA68" s="952">
        <v>60</v>
      </c>
      <c r="AB68" s="952"/>
      <c r="AC68" s="952"/>
      <c r="AD68" s="952"/>
      <c r="AE68" s="952"/>
      <c r="AF68" s="952">
        <v>60</v>
      </c>
      <c r="AG68" s="952"/>
      <c r="AH68" s="952"/>
      <c r="AI68" s="952"/>
      <c r="AJ68" s="952"/>
      <c r="AK68" s="952" t="s">
        <v>518</v>
      </c>
      <c r="AL68" s="952"/>
      <c r="AM68" s="952"/>
      <c r="AN68" s="952"/>
      <c r="AO68" s="952"/>
      <c r="AP68" s="952" t="s">
        <v>518</v>
      </c>
      <c r="AQ68" s="952"/>
      <c r="AR68" s="952"/>
      <c r="AS68" s="952"/>
      <c r="AT68" s="952"/>
      <c r="AU68" s="952" t="s">
        <v>518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582</v>
      </c>
      <c r="C69" s="960"/>
      <c r="D69" s="960"/>
      <c r="E69" s="960"/>
      <c r="F69" s="960"/>
      <c r="G69" s="960"/>
      <c r="H69" s="960"/>
      <c r="I69" s="960"/>
      <c r="J69" s="960"/>
      <c r="K69" s="960"/>
      <c r="L69" s="960"/>
      <c r="M69" s="960"/>
      <c r="N69" s="960"/>
      <c r="O69" s="960"/>
      <c r="P69" s="961"/>
      <c r="Q69" s="962">
        <v>48</v>
      </c>
      <c r="R69" s="917"/>
      <c r="S69" s="917"/>
      <c r="T69" s="917"/>
      <c r="U69" s="917"/>
      <c r="V69" s="917">
        <v>19</v>
      </c>
      <c r="W69" s="917"/>
      <c r="X69" s="917"/>
      <c r="Y69" s="917"/>
      <c r="Z69" s="917"/>
      <c r="AA69" s="917">
        <v>29</v>
      </c>
      <c r="AB69" s="917"/>
      <c r="AC69" s="917"/>
      <c r="AD69" s="917"/>
      <c r="AE69" s="917"/>
      <c r="AF69" s="917">
        <v>29</v>
      </c>
      <c r="AG69" s="917"/>
      <c r="AH69" s="917"/>
      <c r="AI69" s="917"/>
      <c r="AJ69" s="917"/>
      <c r="AK69" s="917" t="s">
        <v>518</v>
      </c>
      <c r="AL69" s="917"/>
      <c r="AM69" s="917"/>
      <c r="AN69" s="917"/>
      <c r="AO69" s="917"/>
      <c r="AP69" s="917" t="s">
        <v>518</v>
      </c>
      <c r="AQ69" s="917"/>
      <c r="AR69" s="917"/>
      <c r="AS69" s="917"/>
      <c r="AT69" s="917"/>
      <c r="AU69" s="917" t="s">
        <v>518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583</v>
      </c>
      <c r="C70" s="960"/>
      <c r="D70" s="960"/>
      <c r="E70" s="960"/>
      <c r="F70" s="960"/>
      <c r="G70" s="960"/>
      <c r="H70" s="960"/>
      <c r="I70" s="960"/>
      <c r="J70" s="960"/>
      <c r="K70" s="960"/>
      <c r="L70" s="960"/>
      <c r="M70" s="960"/>
      <c r="N70" s="960"/>
      <c r="O70" s="960"/>
      <c r="P70" s="961"/>
      <c r="Q70" s="962">
        <v>8</v>
      </c>
      <c r="R70" s="917"/>
      <c r="S70" s="917"/>
      <c r="T70" s="917"/>
      <c r="U70" s="917"/>
      <c r="V70" s="917">
        <v>4</v>
      </c>
      <c r="W70" s="917"/>
      <c r="X70" s="917"/>
      <c r="Y70" s="917"/>
      <c r="Z70" s="917"/>
      <c r="AA70" s="917">
        <v>4</v>
      </c>
      <c r="AB70" s="917"/>
      <c r="AC70" s="917"/>
      <c r="AD70" s="917"/>
      <c r="AE70" s="917"/>
      <c r="AF70" s="917">
        <v>4</v>
      </c>
      <c r="AG70" s="917"/>
      <c r="AH70" s="917"/>
      <c r="AI70" s="917"/>
      <c r="AJ70" s="917"/>
      <c r="AK70" s="917" t="s">
        <v>518</v>
      </c>
      <c r="AL70" s="917"/>
      <c r="AM70" s="917"/>
      <c r="AN70" s="917"/>
      <c r="AO70" s="917"/>
      <c r="AP70" s="917" t="s">
        <v>518</v>
      </c>
      <c r="AQ70" s="917"/>
      <c r="AR70" s="917"/>
      <c r="AS70" s="917"/>
      <c r="AT70" s="917"/>
      <c r="AU70" s="917" t="s">
        <v>518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584</v>
      </c>
      <c r="C71" s="960"/>
      <c r="D71" s="960"/>
      <c r="E71" s="960"/>
      <c r="F71" s="960"/>
      <c r="G71" s="960"/>
      <c r="H71" s="960"/>
      <c r="I71" s="960"/>
      <c r="J71" s="960"/>
      <c r="K71" s="960"/>
      <c r="L71" s="960"/>
      <c r="M71" s="960"/>
      <c r="N71" s="960"/>
      <c r="O71" s="960"/>
      <c r="P71" s="961"/>
      <c r="Q71" s="962">
        <v>58</v>
      </c>
      <c r="R71" s="917"/>
      <c r="S71" s="917"/>
      <c r="T71" s="917"/>
      <c r="U71" s="917"/>
      <c r="V71" s="917">
        <v>10</v>
      </c>
      <c r="W71" s="917"/>
      <c r="X71" s="917"/>
      <c r="Y71" s="917"/>
      <c r="Z71" s="917"/>
      <c r="AA71" s="917">
        <v>48</v>
      </c>
      <c r="AB71" s="917"/>
      <c r="AC71" s="917"/>
      <c r="AD71" s="917"/>
      <c r="AE71" s="917"/>
      <c r="AF71" s="917">
        <v>48</v>
      </c>
      <c r="AG71" s="917"/>
      <c r="AH71" s="917"/>
      <c r="AI71" s="917"/>
      <c r="AJ71" s="917"/>
      <c r="AK71" s="917" t="s">
        <v>518</v>
      </c>
      <c r="AL71" s="917"/>
      <c r="AM71" s="917"/>
      <c r="AN71" s="917"/>
      <c r="AO71" s="917"/>
      <c r="AP71" s="917" t="s">
        <v>518</v>
      </c>
      <c r="AQ71" s="917"/>
      <c r="AR71" s="917"/>
      <c r="AS71" s="917"/>
      <c r="AT71" s="917"/>
      <c r="AU71" s="917" t="s">
        <v>518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585</v>
      </c>
      <c r="C72" s="960"/>
      <c r="D72" s="960"/>
      <c r="E72" s="960"/>
      <c r="F72" s="960"/>
      <c r="G72" s="960"/>
      <c r="H72" s="960"/>
      <c r="I72" s="960"/>
      <c r="J72" s="960"/>
      <c r="K72" s="960"/>
      <c r="L72" s="960"/>
      <c r="M72" s="960"/>
      <c r="N72" s="960"/>
      <c r="O72" s="960"/>
      <c r="P72" s="961"/>
      <c r="Q72" s="962">
        <v>5</v>
      </c>
      <c r="R72" s="917"/>
      <c r="S72" s="917"/>
      <c r="T72" s="917"/>
      <c r="U72" s="917"/>
      <c r="V72" s="917">
        <v>1</v>
      </c>
      <c r="W72" s="917"/>
      <c r="X72" s="917"/>
      <c r="Y72" s="917"/>
      <c r="Z72" s="917"/>
      <c r="AA72" s="917">
        <v>4</v>
      </c>
      <c r="AB72" s="917"/>
      <c r="AC72" s="917"/>
      <c r="AD72" s="917"/>
      <c r="AE72" s="917"/>
      <c r="AF72" s="917">
        <v>4</v>
      </c>
      <c r="AG72" s="917"/>
      <c r="AH72" s="917"/>
      <c r="AI72" s="917"/>
      <c r="AJ72" s="917"/>
      <c r="AK72" s="917" t="s">
        <v>518</v>
      </c>
      <c r="AL72" s="917"/>
      <c r="AM72" s="917"/>
      <c r="AN72" s="917"/>
      <c r="AO72" s="917"/>
      <c r="AP72" s="917" t="s">
        <v>518</v>
      </c>
      <c r="AQ72" s="917"/>
      <c r="AR72" s="917"/>
      <c r="AS72" s="917"/>
      <c r="AT72" s="917"/>
      <c r="AU72" s="917" t="s">
        <v>518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586</v>
      </c>
      <c r="C73" s="960"/>
      <c r="D73" s="960"/>
      <c r="E73" s="960"/>
      <c r="F73" s="960"/>
      <c r="G73" s="960"/>
      <c r="H73" s="960"/>
      <c r="I73" s="960"/>
      <c r="J73" s="960"/>
      <c r="K73" s="960"/>
      <c r="L73" s="960"/>
      <c r="M73" s="960"/>
      <c r="N73" s="960"/>
      <c r="O73" s="960"/>
      <c r="P73" s="961"/>
      <c r="Q73" s="962">
        <v>11</v>
      </c>
      <c r="R73" s="917"/>
      <c r="S73" s="917"/>
      <c r="T73" s="917"/>
      <c r="U73" s="917"/>
      <c r="V73" s="917">
        <v>6</v>
      </c>
      <c r="W73" s="917"/>
      <c r="X73" s="917"/>
      <c r="Y73" s="917"/>
      <c r="Z73" s="917"/>
      <c r="AA73" s="917">
        <v>5</v>
      </c>
      <c r="AB73" s="917"/>
      <c r="AC73" s="917"/>
      <c r="AD73" s="917"/>
      <c r="AE73" s="917"/>
      <c r="AF73" s="917">
        <v>5</v>
      </c>
      <c r="AG73" s="917"/>
      <c r="AH73" s="917"/>
      <c r="AI73" s="917"/>
      <c r="AJ73" s="917"/>
      <c r="AK73" s="917" t="s">
        <v>518</v>
      </c>
      <c r="AL73" s="917"/>
      <c r="AM73" s="917"/>
      <c r="AN73" s="917"/>
      <c r="AO73" s="917"/>
      <c r="AP73" s="917" t="s">
        <v>518</v>
      </c>
      <c r="AQ73" s="917"/>
      <c r="AR73" s="917"/>
      <c r="AS73" s="917"/>
      <c r="AT73" s="917"/>
      <c r="AU73" s="917" t="s">
        <v>518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587</v>
      </c>
      <c r="C74" s="960"/>
      <c r="D74" s="960"/>
      <c r="E74" s="960"/>
      <c r="F74" s="960"/>
      <c r="G74" s="960"/>
      <c r="H74" s="960"/>
      <c r="I74" s="960"/>
      <c r="J74" s="960"/>
      <c r="K74" s="960"/>
      <c r="L74" s="960"/>
      <c r="M74" s="960"/>
      <c r="N74" s="960"/>
      <c r="O74" s="960"/>
      <c r="P74" s="961"/>
      <c r="Q74" s="962">
        <v>12</v>
      </c>
      <c r="R74" s="917"/>
      <c r="S74" s="917"/>
      <c r="T74" s="917"/>
      <c r="U74" s="917"/>
      <c r="V74" s="917">
        <v>1</v>
      </c>
      <c r="W74" s="917"/>
      <c r="X74" s="917"/>
      <c r="Y74" s="917"/>
      <c r="Z74" s="917"/>
      <c r="AA74" s="917">
        <v>11</v>
      </c>
      <c r="AB74" s="917"/>
      <c r="AC74" s="917"/>
      <c r="AD74" s="917"/>
      <c r="AE74" s="917"/>
      <c r="AF74" s="917">
        <v>11</v>
      </c>
      <c r="AG74" s="917"/>
      <c r="AH74" s="917"/>
      <c r="AI74" s="917"/>
      <c r="AJ74" s="917"/>
      <c r="AK74" s="917" t="s">
        <v>518</v>
      </c>
      <c r="AL74" s="917"/>
      <c r="AM74" s="917"/>
      <c r="AN74" s="917"/>
      <c r="AO74" s="917"/>
      <c r="AP74" s="917" t="s">
        <v>518</v>
      </c>
      <c r="AQ74" s="917"/>
      <c r="AR74" s="917"/>
      <c r="AS74" s="917"/>
      <c r="AT74" s="917"/>
      <c r="AU74" s="917" t="s">
        <v>518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588</v>
      </c>
      <c r="C75" s="960"/>
      <c r="D75" s="960"/>
      <c r="E75" s="960"/>
      <c r="F75" s="960"/>
      <c r="G75" s="960"/>
      <c r="H75" s="960"/>
      <c r="I75" s="960"/>
      <c r="J75" s="960"/>
      <c r="K75" s="960"/>
      <c r="L75" s="960"/>
      <c r="M75" s="960"/>
      <c r="N75" s="960"/>
      <c r="O75" s="960"/>
      <c r="P75" s="961"/>
      <c r="Q75" s="965">
        <v>169</v>
      </c>
      <c r="R75" s="966"/>
      <c r="S75" s="966"/>
      <c r="T75" s="966"/>
      <c r="U75" s="916"/>
      <c r="V75" s="967">
        <v>140</v>
      </c>
      <c r="W75" s="966"/>
      <c r="X75" s="966"/>
      <c r="Y75" s="966"/>
      <c r="Z75" s="916"/>
      <c r="AA75" s="967">
        <v>29</v>
      </c>
      <c r="AB75" s="966"/>
      <c r="AC75" s="966"/>
      <c r="AD75" s="966"/>
      <c r="AE75" s="916"/>
      <c r="AF75" s="967">
        <v>29</v>
      </c>
      <c r="AG75" s="966"/>
      <c r="AH75" s="966"/>
      <c r="AI75" s="966"/>
      <c r="AJ75" s="916"/>
      <c r="AK75" s="967">
        <v>12</v>
      </c>
      <c r="AL75" s="966"/>
      <c r="AM75" s="966"/>
      <c r="AN75" s="966"/>
      <c r="AO75" s="916"/>
      <c r="AP75" s="967" t="s">
        <v>518</v>
      </c>
      <c r="AQ75" s="966"/>
      <c r="AR75" s="966"/>
      <c r="AS75" s="966"/>
      <c r="AT75" s="916"/>
      <c r="AU75" s="967" t="s">
        <v>518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589</v>
      </c>
      <c r="C76" s="960"/>
      <c r="D76" s="960"/>
      <c r="E76" s="960"/>
      <c r="F76" s="960"/>
      <c r="G76" s="960"/>
      <c r="H76" s="960"/>
      <c r="I76" s="960"/>
      <c r="J76" s="960"/>
      <c r="K76" s="960"/>
      <c r="L76" s="960"/>
      <c r="M76" s="960"/>
      <c r="N76" s="960"/>
      <c r="O76" s="960"/>
      <c r="P76" s="961"/>
      <c r="Q76" s="965">
        <v>3726</v>
      </c>
      <c r="R76" s="966"/>
      <c r="S76" s="966"/>
      <c r="T76" s="966"/>
      <c r="U76" s="916"/>
      <c r="V76" s="967">
        <v>3582</v>
      </c>
      <c r="W76" s="966"/>
      <c r="X76" s="966"/>
      <c r="Y76" s="966"/>
      <c r="Z76" s="916"/>
      <c r="AA76" s="967">
        <v>143</v>
      </c>
      <c r="AB76" s="966"/>
      <c r="AC76" s="966"/>
      <c r="AD76" s="966"/>
      <c r="AE76" s="916"/>
      <c r="AF76" s="967">
        <v>143</v>
      </c>
      <c r="AG76" s="966"/>
      <c r="AH76" s="966"/>
      <c r="AI76" s="966"/>
      <c r="AJ76" s="916"/>
      <c r="AK76" s="967" t="s">
        <v>518</v>
      </c>
      <c r="AL76" s="966"/>
      <c r="AM76" s="966"/>
      <c r="AN76" s="966"/>
      <c r="AO76" s="916"/>
      <c r="AP76" s="967" t="s">
        <v>518</v>
      </c>
      <c r="AQ76" s="966"/>
      <c r="AR76" s="966"/>
      <c r="AS76" s="966"/>
      <c r="AT76" s="916"/>
      <c r="AU76" s="967" t="s">
        <v>518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590</v>
      </c>
      <c r="C77" s="960"/>
      <c r="D77" s="960"/>
      <c r="E77" s="960"/>
      <c r="F77" s="960"/>
      <c r="G77" s="960"/>
      <c r="H77" s="960"/>
      <c r="I77" s="960"/>
      <c r="J77" s="960"/>
      <c r="K77" s="960"/>
      <c r="L77" s="960"/>
      <c r="M77" s="960"/>
      <c r="N77" s="960"/>
      <c r="O77" s="960"/>
      <c r="P77" s="961"/>
      <c r="Q77" s="965">
        <v>4670</v>
      </c>
      <c r="R77" s="966"/>
      <c r="S77" s="966"/>
      <c r="T77" s="966"/>
      <c r="U77" s="916"/>
      <c r="V77" s="967">
        <v>3737</v>
      </c>
      <c r="W77" s="966"/>
      <c r="X77" s="966"/>
      <c r="Y77" s="966"/>
      <c r="Z77" s="916"/>
      <c r="AA77" s="967">
        <v>933</v>
      </c>
      <c r="AB77" s="966"/>
      <c r="AC77" s="966"/>
      <c r="AD77" s="966"/>
      <c r="AE77" s="916"/>
      <c r="AF77" s="967">
        <v>933</v>
      </c>
      <c r="AG77" s="966"/>
      <c r="AH77" s="966"/>
      <c r="AI77" s="966"/>
      <c r="AJ77" s="916"/>
      <c r="AK77" s="967">
        <v>203</v>
      </c>
      <c r="AL77" s="966"/>
      <c r="AM77" s="966"/>
      <c r="AN77" s="966"/>
      <c r="AO77" s="916"/>
      <c r="AP77" s="967" t="s">
        <v>518</v>
      </c>
      <c r="AQ77" s="966"/>
      <c r="AR77" s="966"/>
      <c r="AS77" s="966"/>
      <c r="AT77" s="916"/>
      <c r="AU77" s="967" t="s">
        <v>518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591</v>
      </c>
      <c r="C78" s="960"/>
      <c r="D78" s="960"/>
      <c r="E78" s="960"/>
      <c r="F78" s="960"/>
      <c r="G78" s="960"/>
      <c r="H78" s="960"/>
      <c r="I78" s="960"/>
      <c r="J78" s="960"/>
      <c r="K78" s="960"/>
      <c r="L78" s="960"/>
      <c r="M78" s="960"/>
      <c r="N78" s="960"/>
      <c r="O78" s="960"/>
      <c r="P78" s="961"/>
      <c r="Q78" s="962">
        <v>950375</v>
      </c>
      <c r="R78" s="917"/>
      <c r="S78" s="917"/>
      <c r="T78" s="917"/>
      <c r="U78" s="917"/>
      <c r="V78" s="917">
        <v>910903</v>
      </c>
      <c r="W78" s="917"/>
      <c r="X78" s="917"/>
      <c r="Y78" s="917"/>
      <c r="Z78" s="917"/>
      <c r="AA78" s="917">
        <v>39472</v>
      </c>
      <c r="AB78" s="917"/>
      <c r="AC78" s="917"/>
      <c r="AD78" s="917"/>
      <c r="AE78" s="917"/>
      <c r="AF78" s="917">
        <v>39472</v>
      </c>
      <c r="AG78" s="917"/>
      <c r="AH78" s="917"/>
      <c r="AI78" s="917"/>
      <c r="AJ78" s="917"/>
      <c r="AK78" s="917">
        <v>4419</v>
      </c>
      <c r="AL78" s="917"/>
      <c r="AM78" s="917"/>
      <c r="AN78" s="917"/>
      <c r="AO78" s="917"/>
      <c r="AP78" s="917" t="s">
        <v>518</v>
      </c>
      <c r="AQ78" s="917"/>
      <c r="AR78" s="917"/>
      <c r="AS78" s="917"/>
      <c r="AT78" s="917"/>
      <c r="AU78" s="917" t="s">
        <v>518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40738</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206</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v>1225</v>
      </c>
      <c r="DM102" s="936"/>
      <c r="DN102" s="936"/>
      <c r="DO102" s="936"/>
      <c r="DP102" s="979"/>
      <c r="DQ102" s="978">
        <v>122</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305</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305</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305</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1529602</v>
      </c>
      <c r="AB110" s="988"/>
      <c r="AC110" s="988"/>
      <c r="AD110" s="988"/>
      <c r="AE110" s="989"/>
      <c r="AF110" s="990">
        <v>1490246</v>
      </c>
      <c r="AG110" s="988"/>
      <c r="AH110" s="988"/>
      <c r="AI110" s="988"/>
      <c r="AJ110" s="989"/>
      <c r="AK110" s="990">
        <v>1305916</v>
      </c>
      <c r="AL110" s="988"/>
      <c r="AM110" s="988"/>
      <c r="AN110" s="988"/>
      <c r="AO110" s="989"/>
      <c r="AP110" s="991">
        <v>16.2</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16632646</v>
      </c>
      <c r="BR110" s="1023"/>
      <c r="BS110" s="1023"/>
      <c r="BT110" s="1023"/>
      <c r="BU110" s="1023"/>
      <c r="BV110" s="1023">
        <v>16302735</v>
      </c>
      <c r="BW110" s="1023"/>
      <c r="BX110" s="1023"/>
      <c r="BY110" s="1023"/>
      <c r="BZ110" s="1023"/>
      <c r="CA110" s="1023">
        <v>16246120</v>
      </c>
      <c r="CB110" s="1023"/>
      <c r="CC110" s="1023"/>
      <c r="CD110" s="1023"/>
      <c r="CE110" s="1023"/>
      <c r="CF110" s="1037">
        <v>202</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442</v>
      </c>
      <c r="DR110" s="1023"/>
      <c r="DS110" s="1023"/>
      <c r="DT110" s="1023"/>
      <c r="DU110" s="1023"/>
      <c r="DV110" s="1024" t="s">
        <v>440</v>
      </c>
      <c r="DW110" s="1024"/>
      <c r="DX110" s="1024"/>
      <c r="DY110" s="1024"/>
      <c r="DZ110" s="1025"/>
    </row>
    <row r="111" spans="1:131" s="248" customFormat="1" ht="26.25" customHeight="1" x14ac:dyDescent="0.2">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444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129</v>
      </c>
      <c r="BW111" s="1016"/>
      <c r="BX111" s="1016"/>
      <c r="BY111" s="1016"/>
      <c r="BZ111" s="1016"/>
      <c r="CA111" s="1016" t="s">
        <v>442</v>
      </c>
      <c r="CB111" s="1016"/>
      <c r="CC111" s="1016"/>
      <c r="CD111" s="1016"/>
      <c r="CE111" s="1016"/>
      <c r="CF111" s="1010" t="s">
        <v>440</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442</v>
      </c>
      <c r="DR111" s="1016"/>
      <c r="DS111" s="1016"/>
      <c r="DT111" s="1016"/>
      <c r="DU111" s="1016"/>
      <c r="DV111" s="1017" t="s">
        <v>440</v>
      </c>
      <c r="DW111" s="1017"/>
      <c r="DX111" s="1017"/>
      <c r="DY111" s="1017"/>
      <c r="DZ111" s="1018"/>
    </row>
    <row r="112" spans="1:131" s="248" customFormat="1" ht="26.25" customHeight="1" x14ac:dyDescent="0.2">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441</v>
      </c>
      <c r="AG112" s="1055"/>
      <c r="AH112" s="1055"/>
      <c r="AI112" s="1055"/>
      <c r="AJ112" s="1056"/>
      <c r="AK112" s="1057" t="s">
        <v>129</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3146168</v>
      </c>
      <c r="BR112" s="1016"/>
      <c r="BS112" s="1016"/>
      <c r="BT112" s="1016"/>
      <c r="BU112" s="1016"/>
      <c r="BV112" s="1016">
        <v>2690248</v>
      </c>
      <c r="BW112" s="1016"/>
      <c r="BX112" s="1016"/>
      <c r="BY112" s="1016"/>
      <c r="BZ112" s="1016"/>
      <c r="CA112" s="1016">
        <v>2315776</v>
      </c>
      <c r="CB112" s="1016"/>
      <c r="CC112" s="1016"/>
      <c r="CD112" s="1016"/>
      <c r="CE112" s="1016"/>
      <c r="CF112" s="1010">
        <v>28.8</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441</v>
      </c>
      <c r="DM112" s="1016"/>
      <c r="DN112" s="1016"/>
      <c r="DO112" s="1016"/>
      <c r="DP112" s="1016"/>
      <c r="DQ112" s="1016" t="s">
        <v>442</v>
      </c>
      <c r="DR112" s="1016"/>
      <c r="DS112" s="1016"/>
      <c r="DT112" s="1016"/>
      <c r="DU112" s="1016"/>
      <c r="DV112" s="1017" t="s">
        <v>442</v>
      </c>
      <c r="DW112" s="1017"/>
      <c r="DX112" s="1017"/>
      <c r="DY112" s="1017"/>
      <c r="DZ112" s="1018"/>
    </row>
    <row r="113" spans="1:130" s="248" customFormat="1" ht="26.25" customHeight="1" x14ac:dyDescent="0.2">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232173</v>
      </c>
      <c r="AB113" s="1030"/>
      <c r="AC113" s="1030"/>
      <c r="AD113" s="1030"/>
      <c r="AE113" s="1031"/>
      <c r="AF113" s="1032">
        <v>227194</v>
      </c>
      <c r="AG113" s="1030"/>
      <c r="AH113" s="1030"/>
      <c r="AI113" s="1030"/>
      <c r="AJ113" s="1031"/>
      <c r="AK113" s="1032">
        <v>240330</v>
      </c>
      <c r="AL113" s="1030"/>
      <c r="AM113" s="1030"/>
      <c r="AN113" s="1030"/>
      <c r="AO113" s="1031"/>
      <c r="AP113" s="1033">
        <v>3</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t="s">
        <v>440</v>
      </c>
      <c r="BR113" s="1016"/>
      <c r="BS113" s="1016"/>
      <c r="BT113" s="1016"/>
      <c r="BU113" s="1016"/>
      <c r="BV113" s="1016" t="s">
        <v>440</v>
      </c>
      <c r="BW113" s="1016"/>
      <c r="BX113" s="1016"/>
      <c r="BY113" s="1016"/>
      <c r="BZ113" s="1016"/>
      <c r="CA113" s="1016" t="s">
        <v>129</v>
      </c>
      <c r="CB113" s="1016"/>
      <c r="CC113" s="1016"/>
      <c r="CD113" s="1016"/>
      <c r="CE113" s="1016"/>
      <c r="CF113" s="1010" t="s">
        <v>440</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440</v>
      </c>
      <c r="DR113" s="1055"/>
      <c r="DS113" s="1055"/>
      <c r="DT113" s="1055"/>
      <c r="DU113" s="1056"/>
      <c r="DV113" s="1058" t="s">
        <v>442</v>
      </c>
      <c r="DW113" s="1059"/>
      <c r="DX113" s="1059"/>
      <c r="DY113" s="1059"/>
      <c r="DZ113" s="1060"/>
    </row>
    <row r="114" spans="1:130" s="248" customFormat="1" ht="26.25" customHeight="1" x14ac:dyDescent="0.2">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442</v>
      </c>
      <c r="AB114" s="1055"/>
      <c r="AC114" s="1055"/>
      <c r="AD114" s="1055"/>
      <c r="AE114" s="1056"/>
      <c r="AF114" s="1057" t="s">
        <v>442</v>
      </c>
      <c r="AG114" s="1055"/>
      <c r="AH114" s="1055"/>
      <c r="AI114" s="1055"/>
      <c r="AJ114" s="1056"/>
      <c r="AK114" s="1057" t="s">
        <v>442</v>
      </c>
      <c r="AL114" s="1055"/>
      <c r="AM114" s="1055"/>
      <c r="AN114" s="1055"/>
      <c r="AO114" s="1056"/>
      <c r="AP114" s="1058" t="s">
        <v>441</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2819177</v>
      </c>
      <c r="BR114" s="1016"/>
      <c r="BS114" s="1016"/>
      <c r="BT114" s="1016"/>
      <c r="BU114" s="1016"/>
      <c r="BV114" s="1016">
        <v>2778071</v>
      </c>
      <c r="BW114" s="1016"/>
      <c r="BX114" s="1016"/>
      <c r="BY114" s="1016"/>
      <c r="BZ114" s="1016"/>
      <c r="CA114" s="1016">
        <v>2812890</v>
      </c>
      <c r="CB114" s="1016"/>
      <c r="CC114" s="1016"/>
      <c r="CD114" s="1016"/>
      <c r="CE114" s="1016"/>
      <c r="CF114" s="1010">
        <v>35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129</v>
      </c>
      <c r="DM114" s="1055"/>
      <c r="DN114" s="1055"/>
      <c r="DO114" s="1055"/>
      <c r="DP114" s="1056"/>
      <c r="DQ114" s="1057" t="s">
        <v>441</v>
      </c>
      <c r="DR114" s="1055"/>
      <c r="DS114" s="1055"/>
      <c r="DT114" s="1055"/>
      <c r="DU114" s="1056"/>
      <c r="DV114" s="1058" t="s">
        <v>441</v>
      </c>
      <c r="DW114" s="1059"/>
      <c r="DX114" s="1059"/>
      <c r="DY114" s="1059"/>
      <c r="DZ114" s="1060"/>
    </row>
    <row r="115" spans="1:130" s="248" customFormat="1" ht="26.25" customHeight="1" x14ac:dyDescent="0.2">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440</v>
      </c>
      <c r="AG115" s="1030"/>
      <c r="AH115" s="1030"/>
      <c r="AI115" s="1030"/>
      <c r="AJ115" s="1031"/>
      <c r="AK115" s="1032" t="s">
        <v>441</v>
      </c>
      <c r="AL115" s="1030"/>
      <c r="AM115" s="1030"/>
      <c r="AN115" s="1030"/>
      <c r="AO115" s="1031"/>
      <c r="AP115" s="1033" t="s">
        <v>129</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122481</v>
      </c>
      <c r="BR115" s="1016"/>
      <c r="BS115" s="1016"/>
      <c r="BT115" s="1016"/>
      <c r="BU115" s="1016"/>
      <c r="BV115" s="1016">
        <v>122481</v>
      </c>
      <c r="BW115" s="1016"/>
      <c r="BX115" s="1016"/>
      <c r="BY115" s="1016"/>
      <c r="BZ115" s="1016"/>
      <c r="CA115" s="1016">
        <v>122481</v>
      </c>
      <c r="CB115" s="1016"/>
      <c r="CC115" s="1016"/>
      <c r="CD115" s="1016"/>
      <c r="CE115" s="1016"/>
      <c r="CF115" s="1010">
        <v>1.5</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440</v>
      </c>
      <c r="DM115" s="1055"/>
      <c r="DN115" s="1055"/>
      <c r="DO115" s="1055"/>
      <c r="DP115" s="1056"/>
      <c r="DQ115" s="1057" t="s">
        <v>440</v>
      </c>
      <c r="DR115" s="1055"/>
      <c r="DS115" s="1055"/>
      <c r="DT115" s="1055"/>
      <c r="DU115" s="1056"/>
      <c r="DV115" s="1058" t="s">
        <v>444</v>
      </c>
      <c r="DW115" s="1059"/>
      <c r="DX115" s="1059"/>
      <c r="DY115" s="1059"/>
      <c r="DZ115" s="1060"/>
    </row>
    <row r="116" spans="1:130" s="248" customFormat="1" ht="26.25" customHeight="1" x14ac:dyDescent="0.2">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440</v>
      </c>
      <c r="AG116" s="1055"/>
      <c r="AH116" s="1055"/>
      <c r="AI116" s="1055"/>
      <c r="AJ116" s="1056"/>
      <c r="AK116" s="1057" t="s">
        <v>440</v>
      </c>
      <c r="AL116" s="1055"/>
      <c r="AM116" s="1055"/>
      <c r="AN116" s="1055"/>
      <c r="AO116" s="1056"/>
      <c r="AP116" s="1058" t="s">
        <v>441</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442</v>
      </c>
      <c r="BW116" s="1016"/>
      <c r="BX116" s="1016"/>
      <c r="BY116" s="1016"/>
      <c r="BZ116" s="1016"/>
      <c r="CA116" s="1016" t="s">
        <v>440</v>
      </c>
      <c r="CB116" s="1016"/>
      <c r="CC116" s="1016"/>
      <c r="CD116" s="1016"/>
      <c r="CE116" s="1016"/>
      <c r="CF116" s="1010" t="s">
        <v>442</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129</v>
      </c>
      <c r="DM116" s="1055"/>
      <c r="DN116" s="1055"/>
      <c r="DO116" s="1055"/>
      <c r="DP116" s="1056"/>
      <c r="DQ116" s="1057" t="s">
        <v>444</v>
      </c>
      <c r="DR116" s="1055"/>
      <c r="DS116" s="1055"/>
      <c r="DT116" s="1055"/>
      <c r="DU116" s="1056"/>
      <c r="DV116" s="1058" t="s">
        <v>440</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1761775</v>
      </c>
      <c r="AB117" s="1073"/>
      <c r="AC117" s="1073"/>
      <c r="AD117" s="1073"/>
      <c r="AE117" s="1074"/>
      <c r="AF117" s="1075">
        <v>1717440</v>
      </c>
      <c r="AG117" s="1073"/>
      <c r="AH117" s="1073"/>
      <c r="AI117" s="1073"/>
      <c r="AJ117" s="1074"/>
      <c r="AK117" s="1075">
        <v>1546246</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442</v>
      </c>
      <c r="BR117" s="1016"/>
      <c r="BS117" s="1016"/>
      <c r="BT117" s="1016"/>
      <c r="BU117" s="1016"/>
      <c r="BV117" s="1016" t="s">
        <v>440</v>
      </c>
      <c r="BW117" s="1016"/>
      <c r="BX117" s="1016"/>
      <c r="BY117" s="1016"/>
      <c r="BZ117" s="1016"/>
      <c r="CA117" s="1016" t="s">
        <v>442</v>
      </c>
      <c r="CB117" s="1016"/>
      <c r="CC117" s="1016"/>
      <c r="CD117" s="1016"/>
      <c r="CE117" s="1016"/>
      <c r="CF117" s="1010" t="s">
        <v>129</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440</v>
      </c>
      <c r="DM117" s="1055"/>
      <c r="DN117" s="1055"/>
      <c r="DO117" s="1055"/>
      <c r="DP117" s="1056"/>
      <c r="DQ117" s="1057" t="s">
        <v>442</v>
      </c>
      <c r="DR117" s="1055"/>
      <c r="DS117" s="1055"/>
      <c r="DT117" s="1055"/>
      <c r="DU117" s="1056"/>
      <c r="DV117" s="1058" t="s">
        <v>440</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305</v>
      </c>
      <c r="AL118" s="981"/>
      <c r="AM118" s="981"/>
      <c r="AN118" s="981"/>
      <c r="AO118" s="982"/>
      <c r="AP118" s="1067" t="s">
        <v>434</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440</v>
      </c>
      <c r="BW118" s="1094"/>
      <c r="BX118" s="1094"/>
      <c r="BY118" s="1094"/>
      <c r="BZ118" s="1094"/>
      <c r="CA118" s="1094" t="s">
        <v>440</v>
      </c>
      <c r="CB118" s="1094"/>
      <c r="CC118" s="1094"/>
      <c r="CD118" s="1094"/>
      <c r="CE118" s="1094"/>
      <c r="CF118" s="1010" t="s">
        <v>441</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442</v>
      </c>
      <c r="DM118" s="1055"/>
      <c r="DN118" s="1055"/>
      <c r="DO118" s="1055"/>
      <c r="DP118" s="1056"/>
      <c r="DQ118" s="1057" t="s">
        <v>442</v>
      </c>
      <c r="DR118" s="1055"/>
      <c r="DS118" s="1055"/>
      <c r="DT118" s="1055"/>
      <c r="DU118" s="1056"/>
      <c r="DV118" s="1058" t="s">
        <v>440</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442</v>
      </c>
      <c r="AG119" s="988"/>
      <c r="AH119" s="988"/>
      <c r="AI119" s="988"/>
      <c r="AJ119" s="989"/>
      <c r="AK119" s="990" t="s">
        <v>442</v>
      </c>
      <c r="AL119" s="988"/>
      <c r="AM119" s="988"/>
      <c r="AN119" s="988"/>
      <c r="AO119" s="989"/>
      <c r="AP119" s="991" t="s">
        <v>441</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468</v>
      </c>
      <c r="BP119" s="1102"/>
      <c r="BQ119" s="1093">
        <v>22720472</v>
      </c>
      <c r="BR119" s="1094"/>
      <c r="BS119" s="1094"/>
      <c r="BT119" s="1094"/>
      <c r="BU119" s="1094"/>
      <c r="BV119" s="1094">
        <v>21893535</v>
      </c>
      <c r="BW119" s="1094"/>
      <c r="BX119" s="1094"/>
      <c r="BY119" s="1094"/>
      <c r="BZ119" s="1094"/>
      <c r="CA119" s="1094">
        <v>21497267</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442</v>
      </c>
      <c r="DH119" s="1080"/>
      <c r="DI119" s="1080"/>
      <c r="DJ119" s="1080"/>
      <c r="DK119" s="1081"/>
      <c r="DL119" s="1079" t="s">
        <v>442</v>
      </c>
      <c r="DM119" s="1080"/>
      <c r="DN119" s="1080"/>
      <c r="DO119" s="1080"/>
      <c r="DP119" s="1081"/>
      <c r="DQ119" s="1079" t="s">
        <v>129</v>
      </c>
      <c r="DR119" s="1080"/>
      <c r="DS119" s="1080"/>
      <c r="DT119" s="1080"/>
      <c r="DU119" s="1081"/>
      <c r="DV119" s="1082" t="s">
        <v>440</v>
      </c>
      <c r="DW119" s="1083"/>
      <c r="DX119" s="1083"/>
      <c r="DY119" s="1083"/>
      <c r="DZ119" s="1084"/>
    </row>
    <row r="120" spans="1:130" s="248" customFormat="1" ht="26.25" customHeight="1" x14ac:dyDescent="0.2">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442</v>
      </c>
      <c r="AB120" s="1055"/>
      <c r="AC120" s="1055"/>
      <c r="AD120" s="1055"/>
      <c r="AE120" s="1056"/>
      <c r="AF120" s="1057" t="s">
        <v>442</v>
      </c>
      <c r="AG120" s="1055"/>
      <c r="AH120" s="1055"/>
      <c r="AI120" s="1055"/>
      <c r="AJ120" s="1056"/>
      <c r="AK120" s="1057" t="s">
        <v>129</v>
      </c>
      <c r="AL120" s="1055"/>
      <c r="AM120" s="1055"/>
      <c r="AN120" s="1055"/>
      <c r="AO120" s="1056"/>
      <c r="AP120" s="1058" t="s">
        <v>442</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3177824</v>
      </c>
      <c r="BR120" s="1023"/>
      <c r="BS120" s="1023"/>
      <c r="BT120" s="1023"/>
      <c r="BU120" s="1023"/>
      <c r="BV120" s="1023">
        <v>4497360</v>
      </c>
      <c r="BW120" s="1023"/>
      <c r="BX120" s="1023"/>
      <c r="BY120" s="1023"/>
      <c r="BZ120" s="1023"/>
      <c r="CA120" s="1023">
        <v>5526224</v>
      </c>
      <c r="CB120" s="1023"/>
      <c r="CC120" s="1023"/>
      <c r="CD120" s="1023"/>
      <c r="CE120" s="1023"/>
      <c r="CF120" s="1037">
        <v>68.7</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3136314</v>
      </c>
      <c r="DH120" s="1023"/>
      <c r="DI120" s="1023"/>
      <c r="DJ120" s="1023"/>
      <c r="DK120" s="1023"/>
      <c r="DL120" s="1023">
        <v>2677862</v>
      </c>
      <c r="DM120" s="1023"/>
      <c r="DN120" s="1023"/>
      <c r="DO120" s="1023"/>
      <c r="DP120" s="1023"/>
      <c r="DQ120" s="1023">
        <v>2269378</v>
      </c>
      <c r="DR120" s="1023"/>
      <c r="DS120" s="1023"/>
      <c r="DT120" s="1023"/>
      <c r="DU120" s="1023"/>
      <c r="DV120" s="1024">
        <v>28.2</v>
      </c>
      <c r="DW120" s="1024"/>
      <c r="DX120" s="1024"/>
      <c r="DY120" s="1024"/>
      <c r="DZ120" s="1025"/>
    </row>
    <row r="121" spans="1:130" s="248" customFormat="1" ht="26.25" customHeight="1" x14ac:dyDescent="0.2">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442</v>
      </c>
      <c r="AG121" s="1055"/>
      <c r="AH121" s="1055"/>
      <c r="AI121" s="1055"/>
      <c r="AJ121" s="1056"/>
      <c r="AK121" s="1057" t="s">
        <v>442</v>
      </c>
      <c r="AL121" s="1055"/>
      <c r="AM121" s="1055"/>
      <c r="AN121" s="1055"/>
      <c r="AO121" s="1056"/>
      <c r="AP121" s="1058" t="s">
        <v>440</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3051120</v>
      </c>
      <c r="BR121" s="1016"/>
      <c r="BS121" s="1016"/>
      <c r="BT121" s="1016"/>
      <c r="BU121" s="1016"/>
      <c r="BV121" s="1016">
        <v>2976083</v>
      </c>
      <c r="BW121" s="1016"/>
      <c r="BX121" s="1016"/>
      <c r="BY121" s="1016"/>
      <c r="BZ121" s="1016"/>
      <c r="CA121" s="1016">
        <v>2514625</v>
      </c>
      <c r="CB121" s="1016"/>
      <c r="CC121" s="1016"/>
      <c r="CD121" s="1016"/>
      <c r="CE121" s="1016"/>
      <c r="CF121" s="1010">
        <v>31.3</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9854</v>
      </c>
      <c r="DH121" s="1016"/>
      <c r="DI121" s="1016"/>
      <c r="DJ121" s="1016"/>
      <c r="DK121" s="1016"/>
      <c r="DL121" s="1016">
        <v>12386</v>
      </c>
      <c r="DM121" s="1016"/>
      <c r="DN121" s="1016"/>
      <c r="DO121" s="1016"/>
      <c r="DP121" s="1016"/>
      <c r="DQ121" s="1016">
        <v>46398</v>
      </c>
      <c r="DR121" s="1016"/>
      <c r="DS121" s="1016"/>
      <c r="DT121" s="1016"/>
      <c r="DU121" s="1016"/>
      <c r="DV121" s="1017">
        <v>0.6</v>
      </c>
      <c r="DW121" s="1017"/>
      <c r="DX121" s="1017"/>
      <c r="DY121" s="1017"/>
      <c r="DZ121" s="1018"/>
    </row>
    <row r="122" spans="1:130" s="248" customFormat="1" ht="26.25" customHeight="1" x14ac:dyDescent="0.2">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442</v>
      </c>
      <c r="AG122" s="1055"/>
      <c r="AH122" s="1055"/>
      <c r="AI122" s="1055"/>
      <c r="AJ122" s="1056"/>
      <c r="AK122" s="1057" t="s">
        <v>442</v>
      </c>
      <c r="AL122" s="1055"/>
      <c r="AM122" s="1055"/>
      <c r="AN122" s="1055"/>
      <c r="AO122" s="1056"/>
      <c r="AP122" s="1058" t="s">
        <v>129</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12289957</v>
      </c>
      <c r="BR122" s="1094"/>
      <c r="BS122" s="1094"/>
      <c r="BT122" s="1094"/>
      <c r="BU122" s="1094"/>
      <c r="BV122" s="1094">
        <v>12102734</v>
      </c>
      <c r="BW122" s="1094"/>
      <c r="BX122" s="1094"/>
      <c r="BY122" s="1094"/>
      <c r="BZ122" s="1094"/>
      <c r="CA122" s="1094">
        <v>12089255</v>
      </c>
      <c r="CB122" s="1094"/>
      <c r="CC122" s="1094"/>
      <c r="CD122" s="1094"/>
      <c r="CE122" s="1094"/>
      <c r="CF122" s="1114">
        <v>150.30000000000001</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129</v>
      </c>
      <c r="DM122" s="1016"/>
      <c r="DN122" s="1016"/>
      <c r="DO122" s="1016"/>
      <c r="DP122" s="1016"/>
      <c r="DQ122" s="1016" t="s">
        <v>440</v>
      </c>
      <c r="DR122" s="1016"/>
      <c r="DS122" s="1016"/>
      <c r="DT122" s="1016"/>
      <c r="DU122" s="1016"/>
      <c r="DV122" s="1017" t="s">
        <v>129</v>
      </c>
      <c r="DW122" s="1017"/>
      <c r="DX122" s="1017"/>
      <c r="DY122" s="1017"/>
      <c r="DZ122" s="1018"/>
    </row>
    <row r="123" spans="1:130" s="248" customFormat="1" ht="26.25" customHeight="1" x14ac:dyDescent="0.2">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442</v>
      </c>
      <c r="AG123" s="1055"/>
      <c r="AH123" s="1055"/>
      <c r="AI123" s="1055"/>
      <c r="AJ123" s="1056"/>
      <c r="AK123" s="1057" t="s">
        <v>442</v>
      </c>
      <c r="AL123" s="1055"/>
      <c r="AM123" s="1055"/>
      <c r="AN123" s="1055"/>
      <c r="AO123" s="1056"/>
      <c r="AP123" s="1058" t="s">
        <v>442</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18518901</v>
      </c>
      <c r="BR123" s="1162"/>
      <c r="BS123" s="1162"/>
      <c r="BT123" s="1162"/>
      <c r="BU123" s="1162"/>
      <c r="BV123" s="1162">
        <v>19576177</v>
      </c>
      <c r="BW123" s="1162"/>
      <c r="BX123" s="1162"/>
      <c r="BY123" s="1162"/>
      <c r="BZ123" s="1162"/>
      <c r="CA123" s="1162">
        <v>20130104</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442</v>
      </c>
      <c r="DM123" s="1055"/>
      <c r="DN123" s="1055"/>
      <c r="DO123" s="1055"/>
      <c r="DP123" s="1056"/>
      <c r="DQ123" s="1057" t="s">
        <v>441</v>
      </c>
      <c r="DR123" s="1055"/>
      <c r="DS123" s="1055"/>
      <c r="DT123" s="1055"/>
      <c r="DU123" s="1056"/>
      <c r="DV123" s="1058" t="s">
        <v>442</v>
      </c>
      <c r="DW123" s="1059"/>
      <c r="DX123" s="1059"/>
      <c r="DY123" s="1059"/>
      <c r="DZ123" s="1060"/>
    </row>
    <row r="124" spans="1:130" s="248" customFormat="1" ht="26.25" customHeight="1" thickBot="1" x14ac:dyDescent="0.25">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440</v>
      </c>
      <c r="AG124" s="1055"/>
      <c r="AH124" s="1055"/>
      <c r="AI124" s="1055"/>
      <c r="AJ124" s="1056"/>
      <c r="AK124" s="1057" t="s">
        <v>129</v>
      </c>
      <c r="AL124" s="1055"/>
      <c r="AM124" s="1055"/>
      <c r="AN124" s="1055"/>
      <c r="AO124" s="1056"/>
      <c r="AP124" s="1058" t="s">
        <v>442</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53.5</v>
      </c>
      <c r="BR124" s="1124"/>
      <c r="BS124" s="1124"/>
      <c r="BT124" s="1124"/>
      <c r="BU124" s="1124"/>
      <c r="BV124" s="1124">
        <v>29.6</v>
      </c>
      <c r="BW124" s="1124"/>
      <c r="BX124" s="1124"/>
      <c r="BY124" s="1124"/>
      <c r="BZ124" s="1124"/>
      <c r="CA124" s="1124">
        <v>16.899999999999999</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2">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5">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440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2">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5">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321099</v>
      </c>
      <c r="AB128" s="1144"/>
      <c r="AC128" s="1144"/>
      <c r="AD128" s="1144"/>
      <c r="AE128" s="1145"/>
      <c r="AF128" s="1146">
        <v>340619</v>
      </c>
      <c r="AG128" s="1144"/>
      <c r="AH128" s="1144"/>
      <c r="AI128" s="1144"/>
      <c r="AJ128" s="1145"/>
      <c r="AK128" s="1146">
        <v>325527</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441</v>
      </c>
      <c r="BG128" s="1151"/>
      <c r="BH128" s="1151"/>
      <c r="BI128" s="1151"/>
      <c r="BJ128" s="1151"/>
      <c r="BK128" s="1151"/>
      <c r="BL128" s="1152"/>
      <c r="BM128" s="1150">
        <v>13.51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122481</v>
      </c>
      <c r="DH128" s="1136"/>
      <c r="DI128" s="1136"/>
      <c r="DJ128" s="1136"/>
      <c r="DK128" s="1136"/>
      <c r="DL128" s="1136">
        <v>122481</v>
      </c>
      <c r="DM128" s="1136"/>
      <c r="DN128" s="1136"/>
      <c r="DO128" s="1136"/>
      <c r="DP128" s="1136"/>
      <c r="DQ128" s="1136">
        <v>122481</v>
      </c>
      <c r="DR128" s="1136"/>
      <c r="DS128" s="1136"/>
      <c r="DT128" s="1136"/>
      <c r="DU128" s="1136"/>
      <c r="DV128" s="1137">
        <v>1.5</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8897814</v>
      </c>
      <c r="AB129" s="1055"/>
      <c r="AC129" s="1055"/>
      <c r="AD129" s="1055"/>
      <c r="AE129" s="1056"/>
      <c r="AF129" s="1057">
        <v>8842819</v>
      </c>
      <c r="AG129" s="1055"/>
      <c r="AH129" s="1055"/>
      <c r="AI129" s="1055"/>
      <c r="AJ129" s="1056"/>
      <c r="AK129" s="1057">
        <v>9034155</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498</v>
      </c>
      <c r="BG129" s="1165"/>
      <c r="BH129" s="1165"/>
      <c r="BI129" s="1165"/>
      <c r="BJ129" s="1165"/>
      <c r="BK129" s="1165"/>
      <c r="BL129" s="1166"/>
      <c r="BM129" s="1164">
        <v>18.510000000000002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1048549</v>
      </c>
      <c r="AB130" s="1055"/>
      <c r="AC130" s="1055"/>
      <c r="AD130" s="1055"/>
      <c r="AE130" s="1056"/>
      <c r="AF130" s="1057">
        <v>1016578</v>
      </c>
      <c r="AG130" s="1055"/>
      <c r="AH130" s="1055"/>
      <c r="AI130" s="1055"/>
      <c r="AJ130" s="1056"/>
      <c r="AK130" s="1057">
        <v>990418</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4.0999999999999996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7849265</v>
      </c>
      <c r="AB131" s="1080"/>
      <c r="AC131" s="1080"/>
      <c r="AD131" s="1080"/>
      <c r="AE131" s="1081"/>
      <c r="AF131" s="1079">
        <v>7826241</v>
      </c>
      <c r="AG131" s="1080"/>
      <c r="AH131" s="1080"/>
      <c r="AI131" s="1080"/>
      <c r="AJ131" s="1081"/>
      <c r="AK131" s="1079">
        <v>8043737</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16.899999999999999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4.9957161589999997</v>
      </c>
      <c r="AB132" s="1196"/>
      <c r="AC132" s="1196"/>
      <c r="AD132" s="1196"/>
      <c r="AE132" s="1197"/>
      <c r="AF132" s="1198">
        <v>4.6030143969999999</v>
      </c>
      <c r="AG132" s="1196"/>
      <c r="AH132" s="1196"/>
      <c r="AI132" s="1196"/>
      <c r="AJ132" s="1197"/>
      <c r="AK132" s="1198">
        <v>2.8631095219999998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5.8</v>
      </c>
      <c r="AB133" s="1179"/>
      <c r="AC133" s="1179"/>
      <c r="AD133" s="1179"/>
      <c r="AE133" s="1180"/>
      <c r="AF133" s="1178">
        <v>4.9000000000000004</v>
      </c>
      <c r="AG133" s="1179"/>
      <c r="AH133" s="1179"/>
      <c r="AI133" s="1179"/>
      <c r="AJ133" s="1180"/>
      <c r="AK133" s="1178">
        <v>4.0999999999999996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m51a1JwwYgq8eu/rRc0TGgfSS0QLJa/9J53VOMcEh1An7HHC7lv7g+7UGzz+Kw20aABEy2aNWNZt88SLBCAKA==" saltValue="znVm7zVVHtACB0QLg53F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bIbpctJxnLb6LDq9e4T4xNP6v5cF4SaMimoYzqxJdTx6LiIvYRYlg6AfvW5gdDBiK4su+V0DhLr74imsfVpHQ==" saltValue="teMEqed+lUuhSLXFES0a1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mJxzUkr2H/PYoP24T+NVBY9VpiPRatrYLn1N9HqNnPUTCpf6Zt2e6DmNS6J89C59z/o6OvV342p9PngXPg7yg==" saltValue="PCjnBm9SIb1kGu/IL/N7ww=="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2761759</v>
      </c>
      <c r="AP9" s="314">
        <v>66309</v>
      </c>
      <c r="AQ9" s="315">
        <v>83474</v>
      </c>
      <c r="AR9" s="316">
        <v>-20.6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22206</v>
      </c>
      <c r="AP10" s="317">
        <v>533</v>
      </c>
      <c r="AQ10" s="318">
        <v>8278</v>
      </c>
      <c r="AR10" s="319">
        <v>-93.6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1520</v>
      </c>
      <c r="AR11" s="319" t="s">
        <v>518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13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107061</v>
      </c>
      <c r="AP13" s="317">
        <v>2570</v>
      </c>
      <c r="AQ13" s="318">
        <v>2948</v>
      </c>
      <c r="AR13" s="319">
        <v>-12.8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34741</v>
      </c>
      <c r="AP14" s="317">
        <v>834</v>
      </c>
      <c r="AQ14" s="318">
        <v>1798</v>
      </c>
      <c r="AR14" s="319">
        <v>-53.6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-189112</v>
      </c>
      <c r="AP15" s="317">
        <v>-4541</v>
      </c>
      <c r="AQ15" s="318">
        <v>-6111</v>
      </c>
      <c r="AR15" s="319">
        <v>-25.7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2736655</v>
      </c>
      <c r="AP16" s="317">
        <v>65706</v>
      </c>
      <c r="AQ16" s="318">
        <v>91920</v>
      </c>
      <c r="AR16" s="319">
        <v>-28.5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6.75</v>
      </c>
      <c r="AP21" s="331">
        <v>8.52</v>
      </c>
      <c r="AQ21" s="332">
        <v>-1.77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102.9</v>
      </c>
      <c r="AP22" s="336">
        <v>97.5</v>
      </c>
      <c r="AQ22" s="337">
        <v>5.4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1305916</v>
      </c>
      <c r="AP32" s="345">
        <v>31355</v>
      </c>
      <c r="AQ32" s="346">
        <v>52518</v>
      </c>
      <c r="AR32" s="347">
        <v>-40.299999999999997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24</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240330</v>
      </c>
      <c r="AP35" s="345">
        <v>5770</v>
      </c>
      <c r="AQ35" s="346">
        <v>18573</v>
      </c>
      <c r="AR35" s="347">
        <v>-68.900000000000006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518</v>
      </c>
      <c r="AP36" s="345" t="s">
        <v>518</v>
      </c>
      <c r="AQ36" s="346">
        <v>2920</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483</v>
      </c>
      <c r="AR37" s="347" t="s">
        <v>518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1</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-325527</v>
      </c>
      <c r="AP39" s="345">
        <v>-7816</v>
      </c>
      <c r="AQ39" s="346">
        <v>-4335</v>
      </c>
      <c r="AR39" s="347">
        <v>80.3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-990418</v>
      </c>
      <c r="AP40" s="345">
        <v>-23780</v>
      </c>
      <c r="AQ40" s="346">
        <v>-49481</v>
      </c>
      <c r="AR40" s="347">
        <v>-51.9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230301</v>
      </c>
      <c r="AP41" s="345">
        <v>5529</v>
      </c>
      <c r="AQ41" s="346">
        <v>20703</v>
      </c>
      <c r="AR41" s="347">
        <v>-73.3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412063</v>
      </c>
      <c r="AN51" s="367">
        <v>9506</v>
      </c>
      <c r="AO51" s="368">
        <v>-45.3</v>
      </c>
      <c r="AP51" s="369">
        <v>65876</v>
      </c>
      <c r="AQ51" s="370">
        <v>-19.399999999999999</v>
      </c>
      <c r="AR51" s="371">
        <v>-25.9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257729</v>
      </c>
      <c r="AN52" s="375">
        <v>5946</v>
      </c>
      <c r="AO52" s="376">
        <v>-52</v>
      </c>
      <c r="AP52" s="377">
        <v>36484</v>
      </c>
      <c r="AQ52" s="378">
        <v>-3.8</v>
      </c>
      <c r="AR52" s="379">
        <v>-48.2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773040</v>
      </c>
      <c r="AN53" s="367">
        <v>17926</v>
      </c>
      <c r="AO53" s="368">
        <v>88.6</v>
      </c>
      <c r="AP53" s="369">
        <v>68468</v>
      </c>
      <c r="AQ53" s="370">
        <v>3.9</v>
      </c>
      <c r="AR53" s="371">
        <v>84.7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520315</v>
      </c>
      <c r="AN54" s="375">
        <v>12065</v>
      </c>
      <c r="AO54" s="376">
        <v>102.9</v>
      </c>
      <c r="AP54" s="377">
        <v>34140</v>
      </c>
      <c r="AQ54" s="378">
        <v>-6.4</v>
      </c>
      <c r="AR54" s="379">
        <v>109.3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832827</v>
      </c>
      <c r="AN55" s="367">
        <v>19510</v>
      </c>
      <c r="AO55" s="368">
        <v>8.8000000000000007</v>
      </c>
      <c r="AP55" s="369">
        <v>69729</v>
      </c>
      <c r="AQ55" s="370">
        <v>1.8</v>
      </c>
      <c r="AR55" s="371">
        <v>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590903</v>
      </c>
      <c r="AN56" s="375">
        <v>13843</v>
      </c>
      <c r="AO56" s="376">
        <v>14.7</v>
      </c>
      <c r="AP56" s="377">
        <v>38908</v>
      </c>
      <c r="AQ56" s="378">
        <v>14</v>
      </c>
      <c r="AR56" s="379">
        <v>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1386780</v>
      </c>
      <c r="AN57" s="367">
        <v>32866</v>
      </c>
      <c r="AO57" s="368">
        <v>68.5</v>
      </c>
      <c r="AP57" s="369">
        <v>74581</v>
      </c>
      <c r="AQ57" s="370">
        <v>7</v>
      </c>
      <c r="AR57" s="371">
        <v>61.5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504024</v>
      </c>
      <c r="AN58" s="375">
        <v>11945</v>
      </c>
      <c r="AO58" s="376">
        <v>-13.7</v>
      </c>
      <c r="AP58" s="377">
        <v>41563</v>
      </c>
      <c r="AQ58" s="378">
        <v>6.8</v>
      </c>
      <c r="AR58" s="379">
        <v>-20.5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1347603</v>
      </c>
      <c r="AN59" s="367">
        <v>32355</v>
      </c>
      <c r="AO59" s="368">
        <v>-1.6</v>
      </c>
      <c r="AP59" s="369">
        <v>76347</v>
      </c>
      <c r="AQ59" s="370">
        <v>2.4</v>
      </c>
      <c r="AR59" s="371">
        <v>-4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776978</v>
      </c>
      <c r="AN60" s="375">
        <v>18655</v>
      </c>
      <c r="AO60" s="376">
        <v>56.2</v>
      </c>
      <c r="AP60" s="377">
        <v>41762</v>
      </c>
      <c r="AQ60" s="378">
        <v>0.5</v>
      </c>
      <c r="AR60" s="379">
        <v>55.7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950463</v>
      </c>
      <c r="AN61" s="382">
        <v>22433</v>
      </c>
      <c r="AO61" s="383">
        <v>23.8</v>
      </c>
      <c r="AP61" s="384">
        <v>71000</v>
      </c>
      <c r="AQ61" s="385">
        <v>-0.9</v>
      </c>
      <c r="AR61" s="371">
        <v>24.7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529990</v>
      </c>
      <c r="AN62" s="375">
        <v>12491</v>
      </c>
      <c r="AO62" s="376">
        <v>21.6</v>
      </c>
      <c r="AP62" s="377">
        <v>38571</v>
      </c>
      <c r="AQ62" s="378">
        <v>2.2000000000000002</v>
      </c>
      <c r="AR62" s="379">
        <v>19.399999999999999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uxk3aS8yXMcDxssevBoXeb7COGfHRt92/iEChmIQcJQTx3HQbpDdZMtYeKvl2Cb+AtasKlPdPpdhAZLi7oo+g==" saltValue="685+rj81A36iUdhbaNQK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EDnuY1qEz0+JV0Xq66XoBgKdrUjAU40OM4DAZ1jJI/3csNTAD8RXWTOe9YNnNLd/mm/q/0Ekpfh3DYYjGt1Dpg==" saltValue="EmQ06/SD+OsbrMHRutDOP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d05qiy7mMUSikGMzdi0yHdEM8D9VTWlJ5e7Fz4W8iqhR8dPcg+Cu4qnxZlZm8/NW3GlNPhiV4N/Ybg5XBmhDIA==" saltValue="7chRTwlKleWg/vItjlX29w=="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8" t="s">
        <v>3</v>
      </c>
      <c r="D47" s="1238"/>
      <c r="E47" s="1239"/>
      <c r="F47" s="11">
        <v>4.42</v>
      </c>
      <c r="G47" s="12">
        <v>8.56</v>
      </c>
      <c r="H47" s="12">
        <v>9.7200000000000006</v>
      </c>
      <c r="I47" s="12">
        <v>13.74</v>
      </c>
      <c r="J47" s="13">
        <v>21.53</v>
      </c>
    </row>
    <row r="48" spans="2:10" ht="57.75" customHeight="1" x14ac:dyDescent="0.2">
      <c r="B48" s="14"/>
      <c r="C48" s="1240" t="s">
        <v>4</v>
      </c>
      <c r="D48" s="1240"/>
      <c r="E48" s="1241"/>
      <c r="F48" s="15">
        <v>5.03</v>
      </c>
      <c r="G48" s="16">
        <v>6.91</v>
      </c>
      <c r="H48" s="16">
        <v>6.94</v>
      </c>
      <c r="I48" s="16">
        <v>7.18</v>
      </c>
      <c r="J48" s="17">
        <v>9.39</v>
      </c>
    </row>
    <row r="49" spans="2:10" ht="57.75" customHeight="1" thickBot="1" x14ac:dyDescent="0.25">
      <c r="B49" s="18"/>
      <c r="C49" s="1242" t="s">
        <v>5</v>
      </c>
      <c r="D49" s="1242"/>
      <c r="E49" s="1243"/>
      <c r="F49" s="19">
        <v>2.68</v>
      </c>
      <c r="G49" s="20">
        <v>6.14</v>
      </c>
      <c r="H49" s="20">
        <v>1.34</v>
      </c>
      <c r="I49" s="20">
        <v>4.1500000000000004</v>
      </c>
      <c r="J49" s="21">
        <v>10.44</v>
      </c>
    </row>
    <row r="50" spans="2:10" ht="13.5" customHeight="1" x14ac:dyDescent="0.2"/>
  </sheetData>
  <sheetProtection algorithmName="SHA-512" hashValue="Dgs49STj6uG5r5AOxY4pZc19LxKsgyDhoQvPUjKhIPXUsJSufH7LWHW+hDJ2PSm1i3DF0aLj/zgi+8qZ1MAL6A==" saltValue="RgBIGWwMx7YKHGe0Geq5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2022-09-16T04:40:57Z</cp:lastPrinted>
  <dcterms:created xsi:type="dcterms:W3CDTF">2022-02-02T04:40:57Z</dcterms:created>
  <dcterms:modified xsi:type="dcterms:W3CDTF">2022-09-26T06:34:44Z</dcterms:modified>
  <cp:category/>
</cp:coreProperties>
</file>