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90674653\Desktop\ふじさわ\"/>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C38" i="10"/>
  <c r="BW37" i="10"/>
  <c r="BW38" i="10" s="1"/>
  <c r="BW39" i="10" s="1"/>
  <c r="BW40" i="10" s="1"/>
  <c r="BE37" i="10"/>
  <c r="AM37" i="10"/>
  <c r="BW36" i="10"/>
  <c r="BE36" i="10"/>
  <c r="BW35" i="10"/>
  <c r="BW34" i="10"/>
  <c r="C34" i="10"/>
  <c r="CO34" i="10" l="1"/>
  <c r="CO35" i="10" s="1"/>
  <c r="CO36" i="10" s="1"/>
  <c r="CO37" i="10" s="1"/>
  <c r="C35" i="10"/>
  <c r="C36" i="10" s="1"/>
  <c r="C37" i="10" s="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s="1"/>
</calcChain>
</file>

<file path=xl/sharedStrings.xml><?xml version="1.0" encoding="utf-8"?>
<sst xmlns="http://schemas.openxmlformats.org/spreadsheetml/2006/main" count="1145" uniqueCount="619">
  <si>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</si>
  <si>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</si>
  <si>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</si>
  <si>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</si>
  <si>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</si>
  <si>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</si>
  <si>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</si>
  <si>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</si>
  <si>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</si>
  <si>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</si>
  <si>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</si>
  <si>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</si>
  <si>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</si>
  <si>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</si>
  <si>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</si>
  <si>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</si>
  <si>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</si>
  <si>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</si>
  <si>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</si>
  <si>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</si>
  <si>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</si>
  <si>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</si>
  <si>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</si>
  <si>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</si>
  <si>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</si>
  <si>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</si>
  <si>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</si>
  <si>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</si>
  <si>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</si>
  <si>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</si>
  <si>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</si>
  <si>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</si>
  <si>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</si>
  <si>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</si>
  <si>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</si>
  <si>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</si>
  <si>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</si>
  <si>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</si>
  <si>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</si>
  <si>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</si>
  <si>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</si>
  <si>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</si>
  <si>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</si>
  <si>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</si>
  <si>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</si>
  <si>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</si>
  <si>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</si>
  <si>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</si>
  <si>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</si>
  <si>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</si>
  <si>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</si>
  <si>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</si>
  <si>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</si>
  <si>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</si>
  <si>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</si>
  <si>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</si>
  <si>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</si>
  <si>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</si>
  <si>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</si>
  <si>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</si>
  <si>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</si>
  <si>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</si>
  <si>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</si>
  <si>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</si>
  <si>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</si>
  <si>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</si>
  <si>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</si>
  <si>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</si>
  <si>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</si>
  <si>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</si>
  <si>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</si>
  <si>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</si>
  <si>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</si>
  <si>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</si>
  <si>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</si>
  <si>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</si>
  <si>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</si>
  <si>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</si>
  <si>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</si>
  <si>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</si>
  <si>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</si>
  <si>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</si>
  <si>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</si>
  <si>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</si>
  <si>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</si>
  <si>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施行時特例市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</si>
  <si>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</si>
  <si>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</si>
  <si>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</si>
  <si>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</si>
  <si>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</si>
  <si>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</si>
  <si>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</si>
  <si>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</si>
  <si>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</si>
  <si>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</si>
  <si>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</si>
  <si>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</si>
  <si>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小田原市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</si>
  <si>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</si>
  <si>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</si>
  <si>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</si>
  <si>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</si>
  <si>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</si>
  <si>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</si>
  <si>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</si>
  <si>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</si>
  <si>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</si>
  <si>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</si>
  <si>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</si>
  <si>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</si>
  <si>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</si>
  <si>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</si>
  <si>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</si>
  <si>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</si>
  <si>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</si>
  <si>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</si>
  <si>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</si>
  <si>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</si>
  <si>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</si>
  <si>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</si>
  <si>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</si>
  <si>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</si>
  <si>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</si>
  <si>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</si>
  <si>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</si>
  <si>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</si>
  <si>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</si>
  <si>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</si>
  <si>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</si>
  <si>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</si>
  <si>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</si>
  <si>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</si>
  <si>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</si>
  <si>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</si>
  <si>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</si>
  <si>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</si>
  <si>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</si>
  <si>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</si>
  <si>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</si>
  <si>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</si>
  <si>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</si>
  <si>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</si>
  <si>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</si>
  <si>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</si>
  <si>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</si>
  <si>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</si>
  <si>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</si>
  <si>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</si>
  <si>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</si>
  <si>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</si>
  <si>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</si>
  <si>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</si>
  <si>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</si>
  <si>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</si>
  <si>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</si>
  <si>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</si>
  <si>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</si>
  <si>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</si>
  <si>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</si>
  <si>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</si>
  <si>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</si>
  <si>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</si>
  <si>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</si>
  <si>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</si>
  <si>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</si>
  <si>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</si>
  <si>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</si>
  <si>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</si>
  <si>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</si>
  <si>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</si>
  <si>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</si>
  <si>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</si>
  <si>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</si>
  <si>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</si>
  <si>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</si>
  <si>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</si>
  <si>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</si>
  <si>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</si>
  <si>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</si>
  <si>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</si>
  <si>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</si>
  <si>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</si>
  <si>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</si>
  <si>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</si>
  <si>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</si>
  <si>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</si>
  <si>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</si>
  <si>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</si>
  <si>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</si>
  <si>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</si>
  <si>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</si>
  <si>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</si>
  <si>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</si>
  <si>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</si>
  <si>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</si>
  <si>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</si>
  <si>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</si>
  <si>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</si>
  <si>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</si>
  <si>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</si>
  <si>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</si>
  <si>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</si>
  <si>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</si>
  <si>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</si>
  <si>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</si>
  <si>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</si>
  <si>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</si>
  <si>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</si>
  <si>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</si>
  <si>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</si>
  <si>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神奈川県小田原市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</si>
  <si>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</si>
  <si>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</si>
  <si>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</si>
  <si>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</si>
  <si>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</si>
  <si>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</si>
  <si>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</si>
  <si>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</si>
  <si>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</si>
  <si>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</si>
  <si>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</si>
  <si>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</si>
  <si>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</si>
  <si>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</si>
  <si>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</si>
  <si>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</si>
  <si>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</si>
  <si>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</si>
  <si>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</si>
  <si>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</si>
  <si>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</si>
  <si>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</si>
  <si>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</si>
  <si>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</si>
  <si>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</si>
  <si>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</si>
  <si>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</si>
  <si>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</si>
  <si>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</si>
  <si>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</si>
  <si>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</si>
  <si>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</si>
  <si>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</si>
  <si>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</si>
  <si>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</si>
  <si>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</si>
  <si>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</si>
  <si>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</si>
  <si>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</si>
  <si>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</si>
  <si>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</si>
  <si>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</si>
  <si>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</si>
  <si>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</si>
  <si>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</si>
  <si>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</si>
  <si>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</si>
  <si>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</si>
  <si>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</si>
  <si>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</si>
  <si>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</si>
  <si>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</si>
  <si>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</si>
  <si>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</si>
  <si>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</si>
  <si>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</si>
  <si>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</si>
  <si>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</si>
  <si>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</si>
  <si>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</si>
  <si>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</si>
  <si>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</si>
  <si>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</si>
  <si>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</si>
  <si>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</si>
  <si>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</si>
  <si>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</si>
  <si>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</si>
  <si>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</si>
  <si>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</si>
  <si>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</si>
  <si>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</si>
  <si>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</si>
  <si>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</si>
  <si>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</si>
  <si>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</si>
  <si>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</si>
  <si>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</si>
  <si>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</si>
  <si>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</si>
  <si>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</si>
  <si>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</si>
  <si>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</si>
  <si>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</si>
  <si>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</si>
  <si>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</si>
  <si>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</si>
  <si>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</si>
  <si>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</si>
  <si>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</si>
  <si>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</si>
  <si>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</si>
  <si>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</si>
  <si>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</si>
  <si>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</si>
  <si>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</si>
  <si>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</si>
  <si>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</si>
  <si>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</si>
  <si>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</si>
  <si>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</si>
  <si>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</si>
  <si>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</si>
  <si>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</si>
  <si>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</si>
  <si>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</si>
  <si>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</si>
  <si>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</si>
  <si>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</si>
  <si>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</si>
  <si>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</si>
  <si>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</si>
  <si>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</si>
  <si>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</si>
  <si>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</si>
  <si>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</si>
  <si>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</si>
  <si>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</si>
  <si>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</si>
  <si>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</si>
  <si>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</si>
  <si>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</si>
  <si>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</si>
  <si>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</si>
  <si>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</si>
  <si>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</si>
  <si>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</si>
  <si>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</si>
  <si>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</si>
  <si>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</si>
  <si>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</si>
  <si>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</si>
  <si>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</si>
  <si>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</si>
  <si>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</si>
  <si>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</si>
  <si>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</si>
  <si>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</si>
  <si>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</si>
  <si>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</si>
  <si>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</si>
  <si>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</si>
  <si>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</si>
  <si>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</si>
  <si>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</si>
  <si>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</si>
  <si>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</si>
  <si>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</si>
  <si>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</si>
  <si>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</si>
  <si>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</si>
  <si>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</si>
  <si>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</si>
  <si>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</si>
  <si>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</si>
  <si>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神奈川県小田原市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</si>
  <si>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</si>
  <si>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</si>
  <si>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</si>
  <si>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</si>
  <si>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</si>
  <si>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</si>
  <si>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</si>
  <si>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</si>
  <si>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</si>
  <si>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</si>
  <si>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</si>
  <si>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</si>
  <si>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</si>
  <si>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</si>
  <si>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</si>
  <si>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</si>
  <si>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</si>
  <si>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</si>
  <si>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</si>
  <si>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</si>
  <si>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</si>
  <si>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t>
    <phoneticPr fontId="5"/>
  </si>
  <si>
    <t>広域消防事業特別会計</t>
    <phoneticPr fontId="5"/>
  </si>
  <si>
    <t>-</t>
    <phoneticPr fontId="5"/>
  </si>
  <si>
    <t>小田原地下街事業特別会計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</si>
  <si>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</si>
  <si>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</si>
  <si>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</si>
  <si>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</si>
  <si>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</si>
  <si>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</si>
  <si>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</si>
  <si>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</si>
  <si>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</si>
  <si>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</si>
  <si>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</si>
  <si>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</si>
  <si>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</si>
  <si>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</si>
  <si>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国民健康保険診療施設事業特別会計</t>
    <phoneticPr fontId="5"/>
  </si>
  <si>
    <t>介護保険事業特別会計</t>
    <phoneticPr fontId="5"/>
  </si>
  <si>
    <t>後期高齢者医療事業特別会計</t>
    <phoneticPr fontId="5"/>
  </si>
  <si>
    <t>競輪事業特別会計</t>
    <phoneticPr fontId="5"/>
  </si>
  <si>
    <t>水道事業会計</t>
    <phoneticPr fontId="5"/>
  </si>
  <si>
    <t>法適用企業</t>
    <phoneticPr fontId="5"/>
  </si>
  <si>
    <t>病院事業会計</t>
    <phoneticPr fontId="5"/>
  </si>
  <si>
    <t>下水道事業会計</t>
    <phoneticPr fontId="5"/>
  </si>
  <si>
    <t>法適用企業</t>
    <phoneticPr fontId="5"/>
  </si>
  <si>
    <t>小田原城天守閣事業特別会計</t>
    <phoneticPr fontId="5"/>
  </si>
  <si>
    <t>法非適用企業</t>
    <phoneticPr fontId="5"/>
  </si>
  <si>
    <t>公設地方卸売市場事業特別会計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</si>
  <si>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</si>
  <si>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</si>
  <si>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</si>
  <si>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</si>
  <si>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</si>
  <si>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</si>
  <si>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</si>
  <si>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</si>
  <si>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</si>
  <si>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</si>
  <si>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</si>
  <si>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</si>
  <si>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</si>
  <si>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</si>
  <si>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</si>
  <si>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</si>
  <si>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</si>
  <si>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</si>
  <si>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</si>
  <si>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</si>
  <si>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</si>
  <si>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</si>
  <si>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</si>
  <si>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</si>
  <si>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</si>
  <si>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</si>
  <si>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</si>
  <si>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</si>
  <si>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</si>
  <si>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</si>
  <si>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</si>
  <si>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</si>
  <si>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</si>
  <si>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</si>
  <si>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</si>
  <si>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</si>
  <si>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</si>
  <si>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</si>
  <si>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</si>
  <si>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</si>
  <si>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</si>
  <si>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</si>
  <si>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</si>
  <si>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</si>
  <si>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</si>
  <si>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</si>
  <si>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</si>
  <si>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</si>
  <si>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</si>
  <si>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</si>
  <si>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</si>
  <si>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</si>
  <si>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</si>
  <si>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</si>
  <si>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</si>
  <si>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</si>
  <si>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</si>
  <si>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</si>
  <si>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</si>
  <si>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</si>
  <si>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</si>
  <si>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</si>
  <si>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</si>
  <si>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</si>
  <si>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</si>
  <si>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小田原城天守閣事業特別会計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</si>
  <si>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</si>
  <si>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</si>
  <si>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</si>
  <si>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</si>
  <si>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</si>
  <si>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</si>
  <si>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</si>
  <si>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</si>
  <si>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</si>
  <si>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</si>
  <si>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</si>
  <si>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</si>
  <si>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</si>
  <si>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</si>
  <si>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</si>
  <si>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</si>
  <si>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</si>
  <si>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</si>
  <si>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</si>
  <si>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</si>
  <si>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</si>
  <si>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</si>
  <si>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</si>
  <si>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</si>
  <si>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</si>
  <si>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</si>
  <si>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</si>
  <si>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</si>
  <si>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</si>
  <si>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</si>
  <si>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</si>
  <si>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</si>
  <si>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</si>
  <si>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</si>
  <si>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</si>
  <si>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</si>
  <si>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</si>
  <si>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</si>
  <si>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</si>
  <si>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</si>
  <si>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</si>
  <si>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</si>
  <si>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</si>
  <si>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</si>
  <si>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</si>
  <si>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</si>
  <si>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</si>
  <si>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</si>
  <si>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</si>
  <si>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</si>
  <si>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</si>
  <si>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</si>
  <si>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</si>
  <si>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</si>
  <si>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</si>
  <si>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</si>
  <si>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</si>
  <si>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</si>
  <si>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</si>
  <si>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</si>
  <si>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</si>
  <si>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</si>
  <si>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</si>
  <si>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</si>
  <si>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</si>
  <si>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</si>
  <si>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</si>
  <si>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</si>
  <si>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</si>
  <si>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</si>
  <si>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</si>
  <si>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</si>
  <si>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</si>
  <si>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</si>
  <si>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</si>
  <si>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</si>
  <si>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</si>
  <si>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</si>
  <si>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</si>
  <si>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</si>
  <si>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</si>
  <si>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</si>
  <si>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</si>
  <si>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0.91</t>
  </si>
  <si>
    <t>▲ 1.63</t>
  </si>
  <si>
    <t>病院事業会計</t>
  </si>
  <si>
    <t>一般会計</t>
  </si>
  <si>
    <t>水道事業会計</t>
  </si>
  <si>
    <t>下水道事業会計</t>
  </si>
  <si>
    <t>国民健康保険事業特別会計</t>
  </si>
  <si>
    <t>競輪事業特別会計</t>
  </si>
  <si>
    <t>介護保険事業特別会計</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</si>
  <si>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</si>
  <si>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</si>
  <si>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</si>
  <si>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</si>
  <si>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</si>
  <si>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</si>
  <si>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</si>
  <si>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</si>
  <si>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</si>
  <si>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</si>
  <si>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小田原市土地開発公社</t>
    <rPh sb="0" eb="4">
      <t>オダワラシ</t>
    </rPh>
    <rPh sb="4" eb="6">
      <t>トチ</t>
    </rPh>
    <rPh sb="6" eb="8">
      <t>カイハツ</t>
    </rPh>
    <rPh sb="8" eb="10">
      <t>コウシャ</t>
    </rPh>
    <phoneticPr fontId="2"/>
  </si>
  <si>
    <t>公益財団法人　小田原市体育協会</t>
    <rPh sb="0" eb="2">
      <t>コウエキ</t>
    </rPh>
    <rPh sb="2" eb="4">
      <t>ザイダン</t>
    </rPh>
    <rPh sb="4" eb="6">
      <t>ホウジン</t>
    </rPh>
    <rPh sb="7" eb="11">
      <t>オダワラシ</t>
    </rPh>
    <rPh sb="11" eb="13">
      <t>タイイク</t>
    </rPh>
    <rPh sb="13" eb="15">
      <t>キョウカイ</t>
    </rPh>
    <phoneticPr fontId="2"/>
  </si>
  <si>
    <t>一般財団法人　小田原市事業協会</t>
    <rPh sb="0" eb="2">
      <t>イッパン</t>
    </rPh>
    <rPh sb="2" eb="4">
      <t>ザイダン</t>
    </rPh>
    <rPh sb="4" eb="6">
      <t>ホウジン</t>
    </rPh>
    <rPh sb="7" eb="11">
      <t>オダワラシ</t>
    </rPh>
    <rPh sb="11" eb="13">
      <t>ジギョウ</t>
    </rPh>
    <rPh sb="13" eb="15">
      <t>キョウカイ</t>
    </rPh>
    <phoneticPr fontId="2"/>
  </si>
  <si>
    <t>株式会社　小田原水道サービスセンター</t>
    <rPh sb="0" eb="4">
      <t>カブシキガイシャ</t>
    </rPh>
    <rPh sb="5" eb="8">
      <t>オダワラ</t>
    </rPh>
    <rPh sb="8" eb="10">
      <t>スイドウ</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</si>
  <si>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</si>
  <si>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神奈川県後期高齢者医療広域連合（後期高齢者医療）</t>
    <rPh sb="16" eb="18">
      <t>コウキ</t>
    </rPh>
    <rPh sb="18" eb="21">
      <t>コウレイシャ</t>
    </rPh>
    <rPh sb="21" eb="23">
      <t>イリョウ</t>
    </rPh>
    <phoneticPr fontId="2"/>
  </si>
  <si>
    <t>-</t>
    <phoneticPr fontId="2"/>
  </si>
  <si>
    <r>
      <t>南足柄市外</t>
    </r>
    <r>
      <rPr>
        <sz val="14"/>
        <color rgb="FF000000"/>
        <rFont val="ＭＳ Ｐゴシック"/>
        <family val="3"/>
        <charset val="128"/>
      </rPr>
      <t>五</t>
    </r>
    <r>
      <rPr>
        <sz val="14"/>
        <color indexed="8"/>
        <rFont val="ＭＳ Ｐゴシック"/>
        <family val="3"/>
        <charset val="128"/>
      </rPr>
      <t>ケ市町組合</t>
    </r>
    <rPh sb="0" eb="3">
      <t>ミナミアシガラ</t>
    </rPh>
    <rPh sb="3" eb="4">
      <t>シ</t>
    </rPh>
    <rPh sb="4" eb="5">
      <t>ガイ</t>
    </rPh>
    <rPh sb="5" eb="6">
      <t>5</t>
    </rPh>
    <rPh sb="7" eb="8">
      <t>シ</t>
    </rPh>
    <rPh sb="8" eb="9">
      <t>マチ</t>
    </rPh>
    <rPh sb="9" eb="11">
      <t>クミアイ</t>
    </rPh>
    <phoneticPr fontId="2"/>
  </si>
  <si>
    <t>南足柄市外二ケ市町組合</t>
    <rPh sb="0" eb="3">
      <t>ミナミアシガラ</t>
    </rPh>
    <rPh sb="3" eb="4">
      <t>シ</t>
    </rPh>
    <rPh sb="4" eb="5">
      <t>ガイ</t>
    </rPh>
    <rPh sb="5" eb="6">
      <t>ニ</t>
    </rPh>
    <rPh sb="7" eb="8">
      <t>シ</t>
    </rPh>
    <rPh sb="8" eb="9">
      <t>マチ</t>
    </rPh>
    <rPh sb="9" eb="11">
      <t>クミアイ</t>
    </rPh>
    <phoneticPr fontId="2"/>
  </si>
  <si>
    <t>箱根町外二カ市組合</t>
    <rPh sb="0" eb="3">
      <t>ハコネマチ</t>
    </rPh>
    <rPh sb="3" eb="4">
      <t>ガイ</t>
    </rPh>
    <rPh sb="4" eb="5">
      <t>ニ</t>
    </rPh>
    <rPh sb="6" eb="7">
      <t>シ</t>
    </rPh>
    <rPh sb="7" eb="9">
      <t>クミアイ</t>
    </rPh>
    <phoneticPr fontId="2"/>
  </si>
  <si>
    <r>
      <t>南足柄市外</t>
    </r>
    <r>
      <rPr>
        <sz val="14"/>
        <color rgb="FF000000"/>
        <rFont val="ＭＳ Ｐゴシック"/>
        <family val="3"/>
        <charset val="128"/>
      </rPr>
      <t>四</t>
    </r>
    <r>
      <rPr>
        <sz val="14"/>
        <color indexed="8"/>
        <rFont val="ＭＳ Ｐゴシック"/>
        <family val="3"/>
        <charset val="128"/>
      </rPr>
      <t>ケ市町組合</t>
    </r>
    <rPh sb="0" eb="3">
      <t>ミナミアシガラ</t>
    </rPh>
    <rPh sb="3" eb="4">
      <t>シ</t>
    </rPh>
    <rPh sb="4" eb="5">
      <t>ガイ</t>
    </rPh>
    <rPh sb="5" eb="6">
      <t>4</t>
    </rPh>
    <rPh sb="7" eb="8">
      <t>シ</t>
    </rPh>
    <rPh sb="8" eb="9">
      <t>マチ</t>
    </rPh>
    <rPh sb="9" eb="11">
      <t>クミアイ</t>
    </rPh>
    <phoneticPr fontId="2"/>
  </si>
  <si>
    <t>-</t>
    <phoneticPr fontId="2"/>
  </si>
  <si>
    <t>-</t>
    <phoneticPr fontId="2"/>
  </si>
  <si>
    <t>防災対策基金</t>
    <rPh sb="0" eb="2">
      <t>ボウサイ</t>
    </rPh>
    <rPh sb="2" eb="4">
      <t>タイサク</t>
    </rPh>
    <rPh sb="4" eb="6">
      <t>キキン</t>
    </rPh>
    <phoneticPr fontId="2"/>
  </si>
  <si>
    <t>駐車場整備基金</t>
    <rPh sb="0" eb="3">
      <t>チュウシャジョウ</t>
    </rPh>
    <rPh sb="3" eb="5">
      <t>セイビ</t>
    </rPh>
    <rPh sb="5" eb="7">
      <t>キキン</t>
    </rPh>
    <phoneticPr fontId="2"/>
  </si>
  <si>
    <t>ふるさと文化基金</t>
    <rPh sb="4" eb="6">
      <t>ブンカ</t>
    </rPh>
    <rPh sb="6" eb="8">
      <t>キキン</t>
    </rPh>
    <phoneticPr fontId="2"/>
  </si>
  <si>
    <t>社会福祉基金</t>
    <rPh sb="0" eb="4">
      <t>シャカイフクシ</t>
    </rPh>
    <rPh sb="4" eb="6">
      <t>キキン</t>
    </rPh>
    <phoneticPr fontId="2"/>
  </si>
  <si>
    <t>ふるさとみどり基金</t>
    <rPh sb="7" eb="9">
      <t>キキン</t>
    </rPh>
    <phoneticPr fontId="2"/>
  </si>
  <si>
    <t>-</t>
    <phoneticPr fontId="2"/>
  </si>
  <si>
    <t>小田原市外二ケ市町組合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</si>
  <si>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</si>
  <si>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</si>
  <si>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</si>
  <si>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</si>
  <si>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</si>
  <si>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</si>
  <si>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</si>
  <si>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</si>
  <si>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</si>
  <si>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</si>
  <si>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将来負担比率は、市民ホール整備事業、学校教育施設等整備等の大規模事業の進捗などで地方債残高が増加したことなどにより増加した。
令和元年度時点では、類似団体を下回ったが、令和2年度は類似団体を上回った。資産台帳と計画を連動させた優先順位付けやコストの平準化が課題である。
有形固定資産減価償却比率は、令和2年度中に大規模な新規固定資産の取得はなく、令和元年度から令和2年度にかけての推移は類似団体平均と同等の動きとなっている。
</t>
    <rPh sb="8" eb="10">
      <t>シミン</t>
    </rPh>
    <rPh sb="13" eb="15">
      <t>セイビ</t>
    </rPh>
    <rPh sb="15" eb="17">
      <t>ジギョウ</t>
    </rPh>
    <rPh sb="63" eb="65">
      <t>レイワ</t>
    </rPh>
    <rPh sb="65" eb="67">
      <t>ガンネン</t>
    </rPh>
    <rPh sb="67" eb="68">
      <t>ド</t>
    </rPh>
    <rPh sb="68" eb="70">
      <t>ジテン</t>
    </rPh>
    <rPh sb="78" eb="80">
      <t>シタマワ</t>
    </rPh>
    <rPh sb="84" eb="86">
      <t>レイワ</t>
    </rPh>
    <rPh sb="87" eb="89">
      <t>ネンド</t>
    </rPh>
    <rPh sb="90" eb="92">
      <t>ルイジ</t>
    </rPh>
    <rPh sb="92" eb="94">
      <t>ダンタイ</t>
    </rPh>
    <rPh sb="95" eb="97">
      <t>ウワマワ</t>
    </rPh>
    <rPh sb="149" eb="151">
      <t>レイワ</t>
    </rPh>
    <rPh sb="152" eb="154">
      <t>ネンド</t>
    </rPh>
    <rPh sb="154" eb="155">
      <t>チュウ</t>
    </rPh>
    <rPh sb="156" eb="159">
      <t>ダイキボ</t>
    </rPh>
    <rPh sb="160" eb="162">
      <t>シンキ</t>
    </rPh>
    <rPh sb="162" eb="164">
      <t>コテイ</t>
    </rPh>
    <rPh sb="164" eb="166">
      <t>シサン</t>
    </rPh>
    <rPh sb="167" eb="169">
      <t>シュトク</t>
    </rPh>
    <rPh sb="173" eb="175">
      <t>レイワ</t>
    </rPh>
    <rPh sb="175" eb="177">
      <t>ガンネン</t>
    </rPh>
    <rPh sb="177" eb="178">
      <t>ド</t>
    </rPh>
    <rPh sb="180" eb="182">
      <t>レイワ</t>
    </rPh>
    <rPh sb="183" eb="185">
      <t>ネンド</t>
    </rPh>
    <rPh sb="190" eb="192">
      <t>スイイ</t>
    </rPh>
    <rPh sb="193" eb="195">
      <t>ルイジ</t>
    </rPh>
    <rPh sb="195" eb="197">
      <t>ダンタイ</t>
    </rPh>
    <rPh sb="197" eb="199">
      <t>ヘイキン</t>
    </rPh>
    <rPh sb="200" eb="202">
      <t>ドウトウ</t>
    </rPh>
    <rPh sb="203" eb="204">
      <t>ウゴ</t>
    </rPh>
    <phoneticPr fontId="2"/>
  </si>
  <si>
    <t>将来負担比率は増加したものの、実質公債費比率は減少しており、元利償還金・準元利償還金が年々減少しているためである。
実質公債費比率の3か年平均としては、数年は横ばいが続くが、平成30年度に実施した大規模事業の元金償還が令和4年度から始まるため、今後は上昇していくことが考えられる。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</si>
</sst>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42581</c:v>
                </c:pt>
                <c:pt idx="1">
                  <c:v>45426</c:v>
                </c:pt>
                <c:pt idx="2">
                  <c:v>45022</c:v>
                </c:pt>
                <c:pt idx="3">
                  <c:v>46035</c:v>
                </c:pt>
                <c:pt idx="4">
                  <c:v>43261</c:v>
                </c:pt>
              </c:numCache>
            </c:numRef>
          </c:val>
          <c:smooth val="0"/>
          <c:extLst xmlns:c16r2="http://schemas.microsoft.com/office/drawing/2015/06/chart">
            <c:ext xmlns:c16="http://schemas.microsoft.com/office/drawing/2014/chart" uri="{C3380CC4-5D6E-409C-BE32-E72D297353CC}">
              <c16:uniqueId val="{00000000-E751-40B2-B899-452986DB51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36374</c:v>
                </c:pt>
                <c:pt idx="1">
                  <c:v>36580</c:v>
                </c:pt>
                <c:pt idx="2">
                  <c:v>58394</c:v>
                </c:pt>
                <c:pt idx="3">
                  <c:v>60992</c:v>
                </c:pt>
                <c:pt idx="4">
                  <c:v>70029</c:v>
                </c:pt>
              </c:numCache>
            </c:numRef>
          </c:val>
          <c:smooth val="0"/>
          <c:extLst xmlns:c16r2="http://schemas.microsoft.com/office/drawing/2015/06/chart">
            <c:ext xmlns:c16="http://schemas.microsoft.com/office/drawing/2014/chart" uri="{C3380CC4-5D6E-409C-BE32-E72D297353CC}">
              <c16:uniqueId val="{00000001-E751-40B2-B899-452986DB517A}"/>
            </c:ext>
          </c:extLst>
        </c:ser>
        <c:dLbls>
          <c:showLegendKey val="0"/>
          <c:showVal val="0"/>
          <c:showCatName val="0"/>
          <c:showSerName val="0"/>
          <c:showPercent val="0"/>
          <c:showBubbleSize val="0"/>
        </c:dLbls>
        <c:marker val="1"/>
        <c:smooth val="0"/>
        <c:axId val="135491688"/>
        <c:axId val="135485024"/>
      </c:lineChart>
      <c:catAx>
        <c:axId val="1354916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485024"/>
        <c:crosses val="autoZero"/>
        <c:auto val="1"/>
        <c:lblAlgn val="ctr"/>
        <c:lblOffset val="100"/>
        <c:tickLblSkip val="1"/>
        <c:tickMarkSkip val="1"/>
        <c:noMultiLvlLbl val="0"/>
      </c:catAx>
      <c:valAx>
        <c:axId val="13548502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491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9.58</c:v>
                </c:pt>
                <c:pt idx="1">
                  <c:v>10.14</c:v>
                </c:pt>
                <c:pt idx="2">
                  <c:v>7.76</c:v>
                </c:pt>
                <c:pt idx="3">
                  <c:v>9.2100000000000009</c:v>
                </c:pt>
                <c:pt idx="4">
                  <c:v>8.9499999999999993</c:v>
                </c:pt>
              </c:numCache>
            </c:numRef>
          </c:val>
          <c:extLst xmlns:c16r2="http://schemas.microsoft.com/office/drawing/2015/06/chart">
            <c:ext xmlns:c16="http://schemas.microsoft.com/office/drawing/2014/chart" uri="{C3380CC4-5D6E-409C-BE32-E72D297353CC}">
              <c16:uniqueId val="{00000000-1543-49DE-BFDB-CB92C342926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15.18</c:v>
                </c:pt>
                <c:pt idx="1">
                  <c:v>15.54</c:v>
                </c:pt>
                <c:pt idx="2">
                  <c:v>16.100000000000001</c:v>
                </c:pt>
                <c:pt idx="3">
                  <c:v>15.37</c:v>
                </c:pt>
                <c:pt idx="4">
                  <c:v>13.42</c:v>
                </c:pt>
              </c:numCache>
            </c:numRef>
          </c:val>
          <c:extLst xmlns:c16r2="http://schemas.microsoft.com/office/drawing/2015/06/chart">
            <c:ext xmlns:c16="http://schemas.microsoft.com/office/drawing/2014/chart" uri="{C3380CC4-5D6E-409C-BE32-E72D297353CC}">
              <c16:uniqueId val="{00000001-1543-49DE-BFDB-CB92C3429267}"/>
            </c:ext>
          </c:extLst>
        </c:ser>
        <c:dLbls>
          <c:showLegendKey val="0"/>
          <c:showVal val="0"/>
          <c:showCatName val="0"/>
          <c:showSerName val="0"/>
          <c:showPercent val="0"/>
          <c:showBubbleSize val="0"/>
        </c:dLbls>
        <c:gapWidth val="250"/>
        <c:overlap val="100"/>
        <c:axId val="135490512"/>
        <c:axId val="135485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0.05</c:v>
                </c:pt>
                <c:pt idx="1">
                  <c:v>2.38</c:v>
                </c:pt>
                <c:pt idx="2">
                  <c:v>-0.91</c:v>
                </c:pt>
                <c:pt idx="3">
                  <c:v>0.56999999999999995</c:v>
                </c:pt>
                <c:pt idx="4">
                  <c:v>-1.63</c:v>
                </c:pt>
              </c:numCache>
            </c:numRef>
          </c:val>
          <c:smooth val="0"/>
          <c:extLst xmlns:c16r2="http://schemas.microsoft.com/office/drawing/2015/06/chart">
            <c:ext xmlns:c16="http://schemas.microsoft.com/office/drawing/2014/chart" uri="{C3380CC4-5D6E-409C-BE32-E72D297353CC}">
              <c16:uniqueId val="{00000002-1543-49DE-BFDB-CB92C3429267}"/>
            </c:ext>
          </c:extLst>
        </c:ser>
        <c:dLbls>
          <c:showLegendKey val="0"/>
          <c:showVal val="0"/>
          <c:showCatName val="0"/>
          <c:showSerName val="0"/>
          <c:showPercent val="0"/>
          <c:showBubbleSize val="0"/>
        </c:dLbls>
        <c:marker val="1"/>
        <c:smooth val="0"/>
        <c:axId val="135490512"/>
        <c:axId val="135485808"/>
      </c:lineChart>
      <c:catAx>
        <c:axId val="13549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5485808"/>
        <c:crosses val="autoZero"/>
        <c:auto val="1"/>
        <c:lblAlgn val="ctr"/>
        <c:lblOffset val="100"/>
        <c:tickLblSkip val="1"/>
        <c:tickMarkSkip val="1"/>
        <c:noMultiLvlLbl val="0"/>
      </c:catAx>
      <c:valAx>
        <c:axId val="135485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490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0.61</c:v>
                </c:pt>
                <c:pt idx="2">
                  <c:v>#N/A</c:v>
                </c:pt>
                <c:pt idx="3">
                  <c:v>0.3</c:v>
                </c:pt>
                <c:pt idx="4">
                  <c:v>#N/A</c:v>
                </c:pt>
                <c:pt idx="5">
                  <c:v>0.21</c:v>
                </c:pt>
                <c:pt idx="6">
                  <c:v>#N/A</c:v>
                </c:pt>
                <c:pt idx="7">
                  <c:v>0.22</c:v>
                </c:pt>
                <c:pt idx="8">
                  <c:v>#N/A</c:v>
                </c:pt>
                <c:pt idx="9">
                  <c:v>0.06</c:v>
                </c:pt>
              </c:numCache>
            </c:numRef>
          </c:val>
          <c:extLst xmlns:c16r2="http://schemas.microsoft.com/office/drawing/2015/06/chart">
            <c:ext xmlns:c16="http://schemas.microsoft.com/office/drawing/2014/chart" uri="{C3380CC4-5D6E-409C-BE32-E72D297353CC}">
              <c16:uniqueId val="{00000000-CAAD-451E-981B-AC9285CA8EE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AAD-451E-981B-AC9285CA8EE1}"/>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0.21</c:v>
                </c:pt>
                <c:pt idx="2">
                  <c:v>#N/A</c:v>
                </c:pt>
                <c:pt idx="3">
                  <c:v>0.14000000000000001</c:v>
                </c:pt>
                <c:pt idx="4">
                  <c:v>#N/A</c:v>
                </c:pt>
                <c:pt idx="5">
                  <c:v>0.14000000000000001</c:v>
                </c:pt>
                <c:pt idx="6">
                  <c:v>#N/A</c:v>
                </c:pt>
                <c:pt idx="7">
                  <c:v>0.15</c:v>
                </c:pt>
                <c:pt idx="8">
                  <c:v>#N/A</c:v>
                </c:pt>
                <c:pt idx="9">
                  <c:v>0.16</c:v>
                </c:pt>
              </c:numCache>
            </c:numRef>
          </c:val>
          <c:extLst xmlns:c16r2="http://schemas.microsoft.com/office/drawing/2015/06/chart">
            <c:ext xmlns:c16="http://schemas.microsoft.com/office/drawing/2014/chart" uri="{C3380CC4-5D6E-409C-BE32-E72D297353CC}">
              <c16:uniqueId val="{00000002-CAAD-451E-981B-AC9285CA8EE1}"/>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0.96</c:v>
                </c:pt>
                <c:pt idx="2">
                  <c:v>#N/A</c:v>
                </c:pt>
                <c:pt idx="3">
                  <c:v>0.79</c:v>
                </c:pt>
                <c:pt idx="4">
                  <c:v>#N/A</c:v>
                </c:pt>
                <c:pt idx="5">
                  <c:v>0.93</c:v>
                </c:pt>
                <c:pt idx="6">
                  <c:v>#N/A</c:v>
                </c:pt>
                <c:pt idx="7">
                  <c:v>0.37</c:v>
                </c:pt>
                <c:pt idx="8">
                  <c:v>#N/A</c:v>
                </c:pt>
                <c:pt idx="9">
                  <c:v>0.35</c:v>
                </c:pt>
              </c:numCache>
            </c:numRef>
          </c:val>
          <c:extLst xmlns:c16r2="http://schemas.microsoft.com/office/drawing/2015/06/chart">
            <c:ext xmlns:c16="http://schemas.microsoft.com/office/drawing/2014/chart" uri="{C3380CC4-5D6E-409C-BE32-E72D297353CC}">
              <c16:uniqueId val="{00000003-CAAD-451E-981B-AC9285CA8EE1}"/>
            </c:ext>
          </c:extLst>
        </c:ser>
        <c:ser>
          <c:idx val="4"/>
          <c:order val="4"/>
          <c:tx>
            <c:strRef>
              <c:f>データシート!$A$31</c:f>
              <c:strCache>
                <c:ptCount val="1"/>
                <c:pt idx="0">
                  <c:v>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0.85</c:v>
                </c:pt>
                <c:pt idx="2">
                  <c:v>#N/A</c:v>
                </c:pt>
                <c:pt idx="3">
                  <c:v>0.41</c:v>
                </c:pt>
                <c:pt idx="4">
                  <c:v>#N/A</c:v>
                </c:pt>
                <c:pt idx="5">
                  <c:v>0.45</c:v>
                </c:pt>
                <c:pt idx="6">
                  <c:v>#N/A</c:v>
                </c:pt>
                <c:pt idx="7">
                  <c:v>0.55000000000000004</c:v>
                </c:pt>
                <c:pt idx="8">
                  <c:v>#N/A</c:v>
                </c:pt>
                <c:pt idx="9">
                  <c:v>0.65</c:v>
                </c:pt>
              </c:numCache>
            </c:numRef>
          </c:val>
          <c:extLst xmlns:c16r2="http://schemas.microsoft.com/office/drawing/2015/06/chart">
            <c:ext xmlns:c16="http://schemas.microsoft.com/office/drawing/2014/chart" uri="{C3380CC4-5D6E-409C-BE32-E72D297353CC}">
              <c16:uniqueId val="{00000004-CAAD-451E-981B-AC9285CA8EE1}"/>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2.2000000000000002</c:v>
                </c:pt>
                <c:pt idx="2">
                  <c:v>#N/A</c:v>
                </c:pt>
                <c:pt idx="3">
                  <c:v>1.46</c:v>
                </c:pt>
                <c:pt idx="4">
                  <c:v>#N/A</c:v>
                </c:pt>
                <c:pt idx="5">
                  <c:v>0.63</c:v>
                </c:pt>
                <c:pt idx="6">
                  <c:v>#N/A</c:v>
                </c:pt>
                <c:pt idx="7">
                  <c:v>0.46</c:v>
                </c:pt>
                <c:pt idx="8">
                  <c:v>#N/A</c:v>
                </c:pt>
                <c:pt idx="9">
                  <c:v>1.02</c:v>
                </c:pt>
              </c:numCache>
            </c:numRef>
          </c:val>
          <c:extLst xmlns:c16r2="http://schemas.microsoft.com/office/drawing/2015/06/chart">
            <c:ext xmlns:c16="http://schemas.microsoft.com/office/drawing/2014/chart" uri="{C3380CC4-5D6E-409C-BE32-E72D297353CC}">
              <c16:uniqueId val="{00000005-CAAD-451E-981B-AC9285CA8EE1}"/>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2.85</c:v>
                </c:pt>
                <c:pt idx="2">
                  <c:v>#N/A</c:v>
                </c:pt>
                <c:pt idx="3">
                  <c:v>3.47</c:v>
                </c:pt>
                <c:pt idx="4">
                  <c:v>#N/A</c:v>
                </c:pt>
                <c:pt idx="5">
                  <c:v>4.47</c:v>
                </c:pt>
                <c:pt idx="6">
                  <c:v>#N/A</c:v>
                </c:pt>
                <c:pt idx="7">
                  <c:v>5.41</c:v>
                </c:pt>
                <c:pt idx="8">
                  <c:v>#N/A</c:v>
                </c:pt>
                <c:pt idx="9">
                  <c:v>6.67</c:v>
                </c:pt>
              </c:numCache>
            </c:numRef>
          </c:val>
          <c:extLst xmlns:c16r2="http://schemas.microsoft.com/office/drawing/2015/06/chart">
            <c:ext xmlns:c16="http://schemas.microsoft.com/office/drawing/2014/chart" uri="{C3380CC4-5D6E-409C-BE32-E72D297353CC}">
              <c16:uniqueId val="{00000006-CAAD-451E-981B-AC9285CA8EE1}"/>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5.66</c:v>
                </c:pt>
                <c:pt idx="2">
                  <c:v>#N/A</c:v>
                </c:pt>
                <c:pt idx="3">
                  <c:v>6.47</c:v>
                </c:pt>
                <c:pt idx="4">
                  <c:v>#N/A</c:v>
                </c:pt>
                <c:pt idx="5">
                  <c:v>6.93</c:v>
                </c:pt>
                <c:pt idx="6">
                  <c:v>#N/A</c:v>
                </c:pt>
                <c:pt idx="7">
                  <c:v>6.49</c:v>
                </c:pt>
                <c:pt idx="8">
                  <c:v>#N/A</c:v>
                </c:pt>
                <c:pt idx="9">
                  <c:v>6.76</c:v>
                </c:pt>
              </c:numCache>
            </c:numRef>
          </c:val>
          <c:extLst xmlns:c16r2="http://schemas.microsoft.com/office/drawing/2015/06/chart">
            <c:ext xmlns:c16="http://schemas.microsoft.com/office/drawing/2014/chart" uri="{C3380CC4-5D6E-409C-BE32-E72D297353CC}">
              <c16:uniqueId val="{00000007-CAAD-451E-981B-AC9285CA8EE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9.48</c:v>
                </c:pt>
                <c:pt idx="2">
                  <c:v>#N/A</c:v>
                </c:pt>
                <c:pt idx="3">
                  <c:v>10.07</c:v>
                </c:pt>
                <c:pt idx="4">
                  <c:v>#N/A</c:v>
                </c:pt>
                <c:pt idx="5">
                  <c:v>7.69</c:v>
                </c:pt>
                <c:pt idx="6">
                  <c:v>#N/A</c:v>
                </c:pt>
                <c:pt idx="7">
                  <c:v>9.14</c:v>
                </c:pt>
                <c:pt idx="8">
                  <c:v>#N/A</c:v>
                </c:pt>
                <c:pt idx="9">
                  <c:v>8.91</c:v>
                </c:pt>
              </c:numCache>
            </c:numRef>
          </c:val>
          <c:extLst xmlns:c16r2="http://schemas.microsoft.com/office/drawing/2015/06/chart">
            <c:ext xmlns:c16="http://schemas.microsoft.com/office/drawing/2014/chart" uri="{C3380CC4-5D6E-409C-BE32-E72D297353CC}">
              <c16:uniqueId val="{00000008-CAAD-451E-981B-AC9285CA8EE1}"/>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7.74</c:v>
                </c:pt>
                <c:pt idx="2">
                  <c:v>#N/A</c:v>
                </c:pt>
                <c:pt idx="3">
                  <c:v>7</c:v>
                </c:pt>
                <c:pt idx="4">
                  <c:v>#N/A</c:v>
                </c:pt>
                <c:pt idx="5">
                  <c:v>7.88</c:v>
                </c:pt>
                <c:pt idx="6">
                  <c:v>#N/A</c:v>
                </c:pt>
                <c:pt idx="7">
                  <c:v>9.07</c:v>
                </c:pt>
                <c:pt idx="8">
                  <c:v>#N/A</c:v>
                </c:pt>
                <c:pt idx="9">
                  <c:v>17.149999999999999</c:v>
                </c:pt>
              </c:numCache>
            </c:numRef>
          </c:val>
          <c:extLst xmlns:c16r2="http://schemas.microsoft.com/office/drawing/2015/06/chart">
            <c:ext xmlns:c16="http://schemas.microsoft.com/office/drawing/2014/chart" uri="{C3380CC4-5D6E-409C-BE32-E72D297353CC}">
              <c16:uniqueId val="{00000009-CAAD-451E-981B-AC9285CA8EE1}"/>
            </c:ext>
          </c:extLst>
        </c:ser>
        <c:dLbls>
          <c:showLegendKey val="0"/>
          <c:showVal val="0"/>
          <c:showCatName val="0"/>
          <c:showSerName val="0"/>
          <c:showPercent val="0"/>
          <c:showBubbleSize val="0"/>
        </c:dLbls>
        <c:gapWidth val="150"/>
        <c:overlap val="100"/>
        <c:axId val="135488160"/>
        <c:axId val="135486200"/>
      </c:barChart>
      <c:catAx>
        <c:axId val="13548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486200"/>
        <c:crosses val="autoZero"/>
        <c:auto val="1"/>
        <c:lblAlgn val="ctr"/>
        <c:lblOffset val="100"/>
        <c:tickLblSkip val="1"/>
        <c:tickMarkSkip val="1"/>
        <c:noMultiLvlLbl val="0"/>
      </c:catAx>
      <c:valAx>
        <c:axId val="135486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488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6061</c:v>
                </c:pt>
                <c:pt idx="5">
                  <c:v>6259</c:v>
                </c:pt>
                <c:pt idx="8">
                  <c:v>5984</c:v>
                </c:pt>
                <c:pt idx="11">
                  <c:v>5411</c:v>
                </c:pt>
                <c:pt idx="14">
                  <c:v>5390</c:v>
                </c:pt>
              </c:numCache>
            </c:numRef>
          </c:val>
          <c:extLst xmlns:c16r2="http://schemas.microsoft.com/office/drawing/2015/06/chart">
            <c:ext xmlns:c16="http://schemas.microsoft.com/office/drawing/2014/chart" uri="{C3380CC4-5D6E-409C-BE32-E72D297353CC}">
              <c16:uniqueId val="{00000000-F2D5-43AC-BBE2-955CA56EB54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2D5-43AC-BBE2-955CA56EB54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749</c:v>
                </c:pt>
                <c:pt idx="3">
                  <c:v>637</c:v>
                </c:pt>
                <c:pt idx="6">
                  <c:v>14</c:v>
                </c:pt>
                <c:pt idx="9">
                  <c:v>24</c:v>
                </c:pt>
                <c:pt idx="12">
                  <c:v>17</c:v>
                </c:pt>
              </c:numCache>
            </c:numRef>
          </c:val>
          <c:extLst xmlns:c16r2="http://schemas.microsoft.com/office/drawing/2015/06/chart">
            <c:ext xmlns:c16="http://schemas.microsoft.com/office/drawing/2014/chart" uri="{C3380CC4-5D6E-409C-BE32-E72D297353CC}">
              <c16:uniqueId val="{00000002-F2D5-43AC-BBE2-955CA56EB54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2D5-43AC-BBE2-955CA56EB54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1867</c:v>
                </c:pt>
                <c:pt idx="3">
                  <c:v>1832</c:v>
                </c:pt>
                <c:pt idx="6">
                  <c:v>1823</c:v>
                </c:pt>
                <c:pt idx="9">
                  <c:v>1504</c:v>
                </c:pt>
                <c:pt idx="12">
                  <c:v>1470</c:v>
                </c:pt>
              </c:numCache>
            </c:numRef>
          </c:val>
          <c:extLst xmlns:c16r2="http://schemas.microsoft.com/office/drawing/2015/06/chart">
            <c:ext xmlns:c16="http://schemas.microsoft.com/office/drawing/2014/chart" uri="{C3380CC4-5D6E-409C-BE32-E72D297353CC}">
              <c16:uniqueId val="{00000004-F2D5-43AC-BBE2-955CA56EB54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2D5-43AC-BBE2-955CA56EB54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2D5-43AC-BBE2-955CA56EB54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4971</c:v>
                </c:pt>
                <c:pt idx="3">
                  <c:v>4772</c:v>
                </c:pt>
                <c:pt idx="6">
                  <c:v>4658</c:v>
                </c:pt>
                <c:pt idx="9">
                  <c:v>4590</c:v>
                </c:pt>
                <c:pt idx="12">
                  <c:v>4615</c:v>
                </c:pt>
              </c:numCache>
            </c:numRef>
          </c:val>
          <c:extLst xmlns:c16r2="http://schemas.microsoft.com/office/drawing/2015/06/chart">
            <c:ext xmlns:c16="http://schemas.microsoft.com/office/drawing/2014/chart" uri="{C3380CC4-5D6E-409C-BE32-E72D297353CC}">
              <c16:uniqueId val="{00000007-F2D5-43AC-BBE2-955CA56EB545}"/>
            </c:ext>
          </c:extLst>
        </c:ser>
        <c:dLbls>
          <c:showLegendKey val="0"/>
          <c:showVal val="0"/>
          <c:showCatName val="0"/>
          <c:showSerName val="0"/>
          <c:showPercent val="0"/>
          <c:showBubbleSize val="0"/>
        </c:dLbls>
        <c:gapWidth val="100"/>
        <c:overlap val="100"/>
        <c:axId val="135486984"/>
        <c:axId val="135489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1526</c:v>
                </c:pt>
                <c:pt idx="2">
                  <c:v>#N/A</c:v>
                </c:pt>
                <c:pt idx="3">
                  <c:v>#N/A</c:v>
                </c:pt>
                <c:pt idx="4">
                  <c:v>982</c:v>
                </c:pt>
                <c:pt idx="5">
                  <c:v>#N/A</c:v>
                </c:pt>
                <c:pt idx="6">
                  <c:v>#N/A</c:v>
                </c:pt>
                <c:pt idx="7">
                  <c:v>511</c:v>
                </c:pt>
                <c:pt idx="8">
                  <c:v>#N/A</c:v>
                </c:pt>
                <c:pt idx="9">
                  <c:v>#N/A</c:v>
                </c:pt>
                <c:pt idx="10">
                  <c:v>707</c:v>
                </c:pt>
                <c:pt idx="11">
                  <c:v>#N/A</c:v>
                </c:pt>
                <c:pt idx="12">
                  <c:v>#N/A</c:v>
                </c:pt>
                <c:pt idx="13">
                  <c:v>712</c:v>
                </c:pt>
                <c:pt idx="14">
                  <c:v>#N/A</c:v>
                </c:pt>
              </c:numCache>
            </c:numRef>
          </c:val>
          <c:smooth val="0"/>
          <c:extLst xmlns:c16r2="http://schemas.microsoft.com/office/drawing/2015/06/chart">
            <c:ext xmlns:c16="http://schemas.microsoft.com/office/drawing/2014/chart" uri="{C3380CC4-5D6E-409C-BE32-E72D297353CC}">
              <c16:uniqueId val="{00000008-F2D5-43AC-BBE2-955CA56EB545}"/>
            </c:ext>
          </c:extLst>
        </c:ser>
        <c:dLbls>
          <c:showLegendKey val="0"/>
          <c:showVal val="0"/>
          <c:showCatName val="0"/>
          <c:showSerName val="0"/>
          <c:showPercent val="0"/>
          <c:showBubbleSize val="0"/>
        </c:dLbls>
        <c:marker val="1"/>
        <c:smooth val="0"/>
        <c:axId val="135486984"/>
        <c:axId val="135489728"/>
      </c:lineChart>
      <c:catAx>
        <c:axId val="135486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489728"/>
        <c:crosses val="autoZero"/>
        <c:auto val="1"/>
        <c:lblAlgn val="ctr"/>
        <c:lblOffset val="100"/>
        <c:tickLblSkip val="1"/>
        <c:tickMarkSkip val="1"/>
        <c:noMultiLvlLbl val="0"/>
      </c:catAx>
      <c:valAx>
        <c:axId val="135489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486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53127</c:v>
                </c:pt>
                <c:pt idx="5">
                  <c:v>52790</c:v>
                </c:pt>
                <c:pt idx="8">
                  <c:v>53990</c:v>
                </c:pt>
                <c:pt idx="11">
                  <c:v>53622</c:v>
                </c:pt>
                <c:pt idx="14">
                  <c:v>53505</c:v>
                </c:pt>
              </c:numCache>
            </c:numRef>
          </c:val>
          <c:extLst xmlns:c16r2="http://schemas.microsoft.com/office/drawing/2015/06/chart">
            <c:ext xmlns:c16="http://schemas.microsoft.com/office/drawing/2014/chart" uri="{C3380CC4-5D6E-409C-BE32-E72D297353CC}">
              <c16:uniqueId val="{00000000-A363-4408-B28E-7DE337F9487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21543</c:v>
                </c:pt>
                <c:pt idx="5">
                  <c:v>20827</c:v>
                </c:pt>
                <c:pt idx="8">
                  <c:v>19144</c:v>
                </c:pt>
                <c:pt idx="11">
                  <c:v>19447</c:v>
                </c:pt>
                <c:pt idx="14">
                  <c:v>17980</c:v>
                </c:pt>
              </c:numCache>
            </c:numRef>
          </c:val>
          <c:extLst xmlns:c16r2="http://schemas.microsoft.com/office/drawing/2015/06/chart">
            <c:ext xmlns:c16="http://schemas.microsoft.com/office/drawing/2014/chart" uri="{C3380CC4-5D6E-409C-BE32-E72D297353CC}">
              <c16:uniqueId val="{00000001-A363-4408-B28E-7DE337F9487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13167</c:v>
                </c:pt>
                <c:pt idx="5">
                  <c:v>14678</c:v>
                </c:pt>
                <c:pt idx="8">
                  <c:v>14508</c:v>
                </c:pt>
                <c:pt idx="11">
                  <c:v>13758</c:v>
                </c:pt>
                <c:pt idx="14">
                  <c:v>11939</c:v>
                </c:pt>
              </c:numCache>
            </c:numRef>
          </c:val>
          <c:extLst xmlns:c16r2="http://schemas.microsoft.com/office/drawing/2015/06/chart">
            <c:ext xmlns:c16="http://schemas.microsoft.com/office/drawing/2014/chart" uri="{C3380CC4-5D6E-409C-BE32-E72D297353CC}">
              <c16:uniqueId val="{00000002-A363-4408-B28E-7DE337F9487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363-4408-B28E-7DE337F9487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363-4408-B28E-7DE337F9487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363-4408-B28E-7DE337F9487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10366</c:v>
                </c:pt>
                <c:pt idx="3">
                  <c:v>10204</c:v>
                </c:pt>
                <c:pt idx="6">
                  <c:v>10408</c:v>
                </c:pt>
                <c:pt idx="9">
                  <c:v>10657</c:v>
                </c:pt>
                <c:pt idx="12">
                  <c:v>10461</c:v>
                </c:pt>
              </c:numCache>
            </c:numRef>
          </c:val>
          <c:extLst xmlns:c16r2="http://schemas.microsoft.com/office/drawing/2015/06/chart">
            <c:ext xmlns:c16="http://schemas.microsoft.com/office/drawing/2014/chart" uri="{C3380CC4-5D6E-409C-BE32-E72D297353CC}">
              <c16:uniqueId val="{00000006-A363-4408-B28E-7DE337F9487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A363-4408-B28E-7DE337F9487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24294</c:v>
                </c:pt>
                <c:pt idx="3">
                  <c:v>24310</c:v>
                </c:pt>
                <c:pt idx="6">
                  <c:v>21857</c:v>
                </c:pt>
                <c:pt idx="9">
                  <c:v>20923</c:v>
                </c:pt>
                <c:pt idx="12">
                  <c:v>18632</c:v>
                </c:pt>
              </c:numCache>
            </c:numRef>
          </c:val>
          <c:extLst xmlns:c16r2="http://schemas.microsoft.com/office/drawing/2015/06/chart">
            <c:ext xmlns:c16="http://schemas.microsoft.com/office/drawing/2014/chart" uri="{C3380CC4-5D6E-409C-BE32-E72D297353CC}">
              <c16:uniqueId val="{00000008-A363-4408-B28E-7DE337F9487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4378</c:v>
                </c:pt>
                <c:pt idx="3">
                  <c:v>3350</c:v>
                </c:pt>
                <c:pt idx="6">
                  <c:v>3157</c:v>
                </c:pt>
                <c:pt idx="9">
                  <c:v>2878</c:v>
                </c:pt>
                <c:pt idx="12">
                  <c:v>2632</c:v>
                </c:pt>
              </c:numCache>
            </c:numRef>
          </c:val>
          <c:extLst xmlns:c16r2="http://schemas.microsoft.com/office/drawing/2015/06/chart">
            <c:ext xmlns:c16="http://schemas.microsoft.com/office/drawing/2014/chart" uri="{C3380CC4-5D6E-409C-BE32-E72D297353CC}">
              <c16:uniqueId val="{00000009-A363-4408-B28E-7DE337F9487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50759</c:v>
                </c:pt>
                <c:pt idx="3">
                  <c:v>49973</c:v>
                </c:pt>
                <c:pt idx="6">
                  <c:v>52117</c:v>
                </c:pt>
                <c:pt idx="9">
                  <c:v>55653</c:v>
                </c:pt>
                <c:pt idx="12">
                  <c:v>59626</c:v>
                </c:pt>
              </c:numCache>
            </c:numRef>
          </c:val>
          <c:extLst xmlns:c16r2="http://schemas.microsoft.com/office/drawing/2015/06/chart">
            <c:ext xmlns:c16="http://schemas.microsoft.com/office/drawing/2014/chart" uri="{C3380CC4-5D6E-409C-BE32-E72D297353CC}">
              <c16:uniqueId val="{0000000A-A363-4408-B28E-7DE337F94873}"/>
            </c:ext>
          </c:extLst>
        </c:ser>
        <c:dLbls>
          <c:showLegendKey val="0"/>
          <c:showVal val="0"/>
          <c:showCatName val="0"/>
          <c:showSerName val="0"/>
          <c:showPercent val="0"/>
          <c:showBubbleSize val="0"/>
        </c:dLbls>
        <c:gapWidth val="100"/>
        <c:overlap val="100"/>
        <c:axId val="135487768"/>
        <c:axId val="135489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1960</c:v>
                </c:pt>
                <c:pt idx="2">
                  <c:v>#N/A</c:v>
                </c:pt>
                <c:pt idx="3">
                  <c:v>#N/A</c:v>
                </c:pt>
                <c:pt idx="4">
                  <c:v>0</c:v>
                </c:pt>
                <c:pt idx="5">
                  <c:v>#N/A</c:v>
                </c:pt>
                <c:pt idx="6">
                  <c:v>#N/A</c:v>
                </c:pt>
                <c:pt idx="7">
                  <c:v>0</c:v>
                </c:pt>
                <c:pt idx="8">
                  <c:v>#N/A</c:v>
                </c:pt>
                <c:pt idx="9">
                  <c:v>#N/A</c:v>
                </c:pt>
                <c:pt idx="10">
                  <c:v>3284</c:v>
                </c:pt>
                <c:pt idx="11">
                  <c:v>#N/A</c:v>
                </c:pt>
                <c:pt idx="12">
                  <c:v>#N/A</c:v>
                </c:pt>
                <c:pt idx="13">
                  <c:v>7925</c:v>
                </c:pt>
                <c:pt idx="14">
                  <c:v>#N/A</c:v>
                </c:pt>
              </c:numCache>
            </c:numRef>
          </c:val>
          <c:smooth val="0"/>
          <c:extLst xmlns:c16r2="http://schemas.microsoft.com/office/drawing/2015/06/chart">
            <c:ext xmlns:c16="http://schemas.microsoft.com/office/drawing/2014/chart" uri="{C3380CC4-5D6E-409C-BE32-E72D297353CC}">
              <c16:uniqueId val="{0000000B-A363-4408-B28E-7DE337F94873}"/>
            </c:ext>
          </c:extLst>
        </c:ser>
        <c:dLbls>
          <c:showLegendKey val="0"/>
          <c:showVal val="0"/>
          <c:showCatName val="0"/>
          <c:showSerName val="0"/>
          <c:showPercent val="0"/>
          <c:showBubbleSize val="0"/>
        </c:dLbls>
        <c:marker val="1"/>
        <c:smooth val="0"/>
        <c:axId val="135487768"/>
        <c:axId val="135489336"/>
      </c:lineChart>
      <c:catAx>
        <c:axId val="135487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489336"/>
        <c:crosses val="autoZero"/>
        <c:auto val="1"/>
        <c:lblAlgn val="ctr"/>
        <c:lblOffset val="100"/>
        <c:tickLblSkip val="1"/>
        <c:tickMarkSkip val="1"/>
        <c:noMultiLvlLbl val="0"/>
      </c:catAx>
      <c:valAx>
        <c:axId val="135489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487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6138</c:v>
                </c:pt>
                <c:pt idx="1">
                  <c:v>5820</c:v>
                </c:pt>
                <c:pt idx="2">
                  <c:v>5205</c:v>
                </c:pt>
              </c:numCache>
            </c:numRef>
          </c:val>
          <c:extLst xmlns:c16r2="http://schemas.microsoft.com/office/drawing/2015/06/chart">
            <c:ext xmlns:c16="http://schemas.microsoft.com/office/drawing/2014/chart" uri="{C3380CC4-5D6E-409C-BE32-E72D297353CC}">
              <c16:uniqueId val="{00000000-CFC8-4813-96A9-3B8689B4F43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CFC8-4813-96A9-3B8689B4F43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4710</c:v>
                </c:pt>
                <c:pt idx="1">
                  <c:v>3632</c:v>
                </c:pt>
                <c:pt idx="2">
                  <c:v>3362</c:v>
                </c:pt>
              </c:numCache>
            </c:numRef>
          </c:val>
          <c:extLst xmlns:c16r2="http://schemas.microsoft.com/office/drawing/2015/06/chart">
            <c:ext xmlns:c16="http://schemas.microsoft.com/office/drawing/2014/chart" uri="{C3380CC4-5D6E-409C-BE32-E72D297353CC}">
              <c16:uniqueId val="{00000002-CFC8-4813-96A9-3B8689B4F430}"/>
            </c:ext>
          </c:extLst>
        </c:ser>
        <c:dLbls>
          <c:showLegendKey val="0"/>
          <c:showVal val="0"/>
          <c:showCatName val="0"/>
          <c:showSerName val="0"/>
          <c:showPercent val="0"/>
          <c:showBubbleSize val="0"/>
        </c:dLbls>
        <c:gapWidth val="120"/>
        <c:overlap val="100"/>
        <c:axId val="468693856"/>
        <c:axId val="468699736"/>
      </c:barChart>
      <c:catAx>
        <c:axId val="46869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8699736"/>
        <c:crosses val="autoZero"/>
        <c:auto val="1"/>
        <c:lblAlgn val="ctr"/>
        <c:lblOffset val="100"/>
        <c:tickLblSkip val="1"/>
        <c:tickMarkSkip val="1"/>
        <c:noMultiLvlLbl val="0"/>
      </c:catAx>
      <c:valAx>
        <c:axId val="4686997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8693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8FD-4C97-95EB-9E2BB22FCE08}"/>
                </c:ext>
                <c:ext xmlns:c15="http://schemas.microsoft.com/office/drawing/2012/chart" uri="{CE6537A1-D6FC-4f65-9D91-7224C49458BB}">
                  <c15:dlblFieldTable>
                    <c15:dlblFTEntry>
                      <c15:txfldGUID>{10BFDA67-A520-4253-99A9-3DB35D05FBAE}</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8FD-4C97-95EB-9E2BB22FCE08}"/>
                </c:ext>
                <c:ext xmlns:c15="http://schemas.microsoft.com/office/drawing/2012/chart" uri="{CE6537A1-D6FC-4f65-9D91-7224C49458BB}">
                  <c15:dlblFieldTable>
                    <c15:dlblFTEntry>
                      <c15:txfldGUID>{7EB282A6-4DEC-4BCB-8C5C-601E6F8A5F81}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8FD-4C97-95EB-9E2BB22FCE08}"/>
                </c:ext>
                <c:ext xmlns:c15="http://schemas.microsoft.com/office/drawing/2012/chart" uri="{CE6537A1-D6FC-4f65-9D91-7224C49458BB}">
                  <c15:dlblFieldTable>
                    <c15:dlblFTEntry>
                      <c15:txfldGUID>{E644C7C9-F909-4C72-A3B8-C5FCE18DE113}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8FD-4C97-95EB-9E2BB22FCE08}"/>
                </c:ext>
                <c:ext xmlns:c15="http://schemas.microsoft.com/office/drawing/2012/chart" uri="{CE6537A1-D6FC-4f65-9D91-7224C49458BB}">
                  <c15:dlblFieldTable>
                    <c15:dlblFTEntry>
                      <c15:txfldGUID>{6612E6E8-ADB3-4146-98EA-EE0717059553}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8FD-4C97-95EB-9E2BB22FCE08}"/>
                </c:ext>
                <c:ext xmlns:c15="http://schemas.microsoft.com/office/drawing/2012/chart" uri="{CE6537A1-D6FC-4f65-9D91-7224C49458BB}">
                  <c15:dlblFieldTable>
                    <c15:dlblFTEntry>
                      <c15:txfldGUID>{9A9BDC10-72FA-4C1A-8C10-965090A53006}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8FD-4C97-95EB-9E2BB22FCE08}"/>
                </c:ext>
                <c:ext xmlns:c15="http://schemas.microsoft.com/office/drawing/2012/chart" uri="{CE6537A1-D6FC-4f65-9D91-7224C49458BB}">
                  <c15:dlblFieldTable>
                    <c15:dlblFTEntry>
                      <c15:txfldGUID>{DE4C46A3-121A-4C3F-9AF0-E93E42630599}</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8FD-4C97-95EB-9E2BB22FCE08}"/>
                </c:ext>
                <c:ext xmlns:c15="http://schemas.microsoft.com/office/drawing/2012/chart" uri="{CE6537A1-D6FC-4f65-9D91-7224C49458BB}">
                  <c15:dlblFieldTable>
                    <c15:dlblFTEntry>
                      <c15:txfldGUID>{515EB2F3-8A25-4CB1-B890-ED1A79F4A2F5}</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8FD-4C97-95EB-9E2BB22FCE08}"/>
                </c:ext>
                <c:ext xmlns:c15="http://schemas.microsoft.com/office/drawing/2012/chart" uri="{CE6537A1-D6FC-4f65-9D91-7224C49458BB}">
                  <c15:dlblFieldTable>
                    <c15:dlblFTEntry>
                      <c15:txfldGUID>{E553D19E-009C-481D-A547-B8457B29A419}</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8FD-4C97-95EB-9E2BB22FCE08}"/>
                </c:ext>
                <c:ext xmlns:c15="http://schemas.microsoft.com/office/drawing/2012/chart" uri="{CE6537A1-D6FC-4f65-9D91-7224C49458BB}">
                  <c15:dlblFieldTable>
                    <c15:dlblFTEntry>
                      <c15:txfldGUID>{39D5F6FC-C925-4EDC-9CB4-B41997C0CFB6}</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55.6</c:v>
                </c:pt>
                <c:pt idx="8">
                  <c:v>57.3</c:v>
                </c:pt>
                <c:pt idx="16">
                  <c:v>58.8</c:v>
                </c:pt>
                <c:pt idx="24">
                  <c:v>58.2</c:v>
                </c:pt>
                <c:pt idx="32">
                  <c:v>59.3</c:v>
                </c:pt>
              </c:numCache>
            </c:numRef>
          </c:xVal>
          <c:yVal>
            <c:numRef>
              <c:f>公会計指標分析・財政指標組合せ分析表!$BP$51:$DC$51</c:f>
              <c:numCache>
                <c:formatCode>#,##0.0;"▲ "#,##0.0</c:formatCode>
                <c:ptCount val="40"/>
                <c:pt idx="0">
                  <c:v>5.9</c:v>
                </c:pt>
                <c:pt idx="24">
                  <c:v>9.6999999999999993</c:v>
                </c:pt>
                <c:pt idx="32">
                  <c:v>22.7</c:v>
                </c:pt>
              </c:numCache>
            </c:numRef>
          </c:yVal>
          <c:smooth val="0"/>
          <c:extLst xmlns:c16r2="http://schemas.microsoft.com/office/drawing/2015/06/chart">
            <c:ext xmlns:c16="http://schemas.microsoft.com/office/drawing/2014/chart" uri="{C3380CC4-5D6E-409C-BE32-E72D297353CC}">
              <c16:uniqueId val="{00000009-98FD-4C97-95EB-9E2BB22FCE0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8FD-4C97-95EB-9E2BB22FCE08}"/>
                </c:ext>
                <c:ext xmlns:c15="http://schemas.microsoft.com/office/drawing/2012/chart" uri="{CE6537A1-D6FC-4f65-9D91-7224C49458BB}">
                  <c15:dlblFieldTable>
                    <c15:dlblFTEntry>
                      <c15:txfldGUID>{29E97D40-FED2-44A9-90D1-95BF0717A7AB}</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8FD-4C97-95EB-9E2BB22FCE08}"/>
                </c:ext>
                <c:ext xmlns:c15="http://schemas.microsoft.com/office/drawing/2012/chart" uri="{CE6537A1-D6FC-4f65-9D91-7224C49458BB}">
                  <c15:dlblFieldTable>
                    <c15:dlblFTEntry>
                      <c15:txfldGUID>{28FAF5C9-4925-41E8-A9AF-393AC699FB22}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8FD-4C97-95EB-9E2BB22FCE08}"/>
                </c:ext>
                <c:ext xmlns:c15="http://schemas.microsoft.com/office/drawing/2012/chart" uri="{CE6537A1-D6FC-4f65-9D91-7224C49458BB}">
                  <c15:dlblFieldTable>
                    <c15:dlblFTEntry>
                      <c15:txfldGUID>{6B1E153A-7E03-489E-9214-1F1D0AAE0668}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8FD-4C97-95EB-9E2BB22FCE08}"/>
                </c:ext>
                <c:ext xmlns:c15="http://schemas.microsoft.com/office/drawing/2012/chart" uri="{CE6537A1-D6FC-4f65-9D91-7224C49458BB}">
                  <c15:dlblFieldTable>
                    <c15:dlblFTEntry>
                      <c15:txfldGUID>{8FA8C510-B65F-4671-9F78-57254D67A138}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8FD-4C97-95EB-9E2BB22FCE08}"/>
                </c:ext>
                <c:ext xmlns:c15="http://schemas.microsoft.com/office/drawing/2012/chart" uri="{CE6537A1-D6FC-4f65-9D91-7224C49458BB}">
                  <c15:dlblFieldTable>
                    <c15:dlblFTEntry>
                      <c15:txfldGUID>{068F3EB3-1FB6-4FD6-A3F7-7E9196D984F5}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8FD-4C97-95EB-9E2BB22FCE08}"/>
                </c:ext>
                <c:ext xmlns:c15="http://schemas.microsoft.com/office/drawing/2012/chart" uri="{CE6537A1-D6FC-4f65-9D91-7224C49458BB}">
                  <c15:dlblFieldTable>
                    <c15:dlblFTEntry>
                      <c15:txfldGUID>{FA6E289B-F1A2-4FFF-97FC-7C72467FC477}</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8FD-4C97-95EB-9E2BB22FCE08}"/>
                </c:ext>
                <c:ext xmlns:c15="http://schemas.microsoft.com/office/drawing/2012/chart" uri="{CE6537A1-D6FC-4f65-9D91-7224C49458BB}">
                  <c15:dlblFieldTable>
                    <c15:dlblFTEntry>
                      <c15:txfldGUID>{0FDCCC55-8C79-4C7E-9DD2-C7239DCA0EBB}</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8FD-4C97-95EB-9E2BB22FCE08}"/>
                </c:ext>
                <c:ext xmlns:c15="http://schemas.microsoft.com/office/drawing/2012/chart" uri="{CE6537A1-D6FC-4f65-9D91-7224C49458BB}">
                  <c15:dlblFieldTable>
                    <c15:dlblFTEntry>
                      <c15:txfldGUID>{22CEE9D5-E5B6-4F54-A748-5A1E7E7BD70D}</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8FD-4C97-95EB-9E2BB22FCE08}"/>
                </c:ext>
                <c:ext xmlns:c15="http://schemas.microsoft.com/office/drawing/2012/chart" uri="{CE6537A1-D6FC-4f65-9D91-7224C49458BB}">
                  <c15:dlblFieldTable>
                    <c15:dlblFTEntry>
                      <c15:txfldGUID>{9966CB8E-4C33-4B81-AC28-BAEED70CA10F}</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57.4</c:v>
                </c:pt>
                <c:pt idx="8">
                  <c:v>58.3</c:v>
                </c:pt>
                <c:pt idx="16">
                  <c:v>60.4</c:v>
                </c:pt>
                <c:pt idx="24">
                  <c:v>60.9</c:v>
                </c:pt>
                <c:pt idx="32">
                  <c:v>61.9</c:v>
                </c:pt>
              </c:numCache>
            </c:numRef>
          </c:xVal>
          <c:yVal>
            <c:numRef>
              <c:f>公会計指標分析・財政指標組合せ分析表!$BP$55:$DC$55</c:f>
              <c:numCache>
                <c:formatCode>#,##0.0;"▲ "#,##0.0</c:formatCode>
                <c:ptCount val="40"/>
                <c:pt idx="0">
                  <c:v>31</c:v>
                </c:pt>
                <c:pt idx="8">
                  <c:v>30</c:v>
                </c:pt>
                <c:pt idx="16">
                  <c:v>23.1</c:v>
                </c:pt>
                <c:pt idx="24">
                  <c:v>19</c:v>
                </c:pt>
                <c:pt idx="32">
                  <c:v>18</c:v>
                </c:pt>
              </c:numCache>
            </c:numRef>
          </c:yVal>
          <c:smooth val="0"/>
          <c:extLst xmlns:c16r2="http://schemas.microsoft.com/office/drawing/2015/06/chart">
            <c:ext xmlns:c16="http://schemas.microsoft.com/office/drawing/2014/chart" uri="{C3380CC4-5D6E-409C-BE32-E72D297353CC}">
              <c16:uniqueId val="{00000013-98FD-4C97-95EB-9E2BB22FCE08}"/>
            </c:ext>
          </c:extLst>
        </c:ser>
        <c:dLbls>
          <c:showLegendKey val="0"/>
          <c:showVal val="1"/>
          <c:showCatName val="0"/>
          <c:showSerName val="0"/>
          <c:showPercent val="0"/>
          <c:showBubbleSize val="0"/>
        </c:dLbls>
        <c:axId val="468695032"/>
        <c:axId val="468698168"/>
      </c:scatterChart>
      <c:valAx>
        <c:axId val="468695032"/>
        <c:scaling>
          <c:orientation val="maxMin"/>
          <c:max val="63"/>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8698168"/>
        <c:crosses val="autoZero"/>
        <c:crossBetween val="midCat"/>
      </c:valAx>
      <c:valAx>
        <c:axId val="468698168"/>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86950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332-4A65-A155-122DF0252261}"/>
                </c:ext>
                <c:ext xmlns:c15="http://schemas.microsoft.com/office/drawing/2012/chart" uri="{CE6537A1-D6FC-4f65-9D91-7224C49458BB}">
                  <c15:dlblFieldTable>
                    <c15:dlblFTEntry>
                      <c15:txfldGUID>{8D2E4E20-9FA1-43E1-BD42-016EE12B2FFE}</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332-4A65-A155-122DF0252261}"/>
                </c:ext>
                <c:ext xmlns:c15="http://schemas.microsoft.com/office/drawing/2012/chart" uri="{CE6537A1-D6FC-4f65-9D91-7224C49458BB}">
                  <c15:dlblFieldTable>
                    <c15:dlblFTEntry>
                      <c15:txfldGUID>{857B0167-E97E-4E30-9278-18995DFD3B63}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332-4A65-A155-122DF0252261}"/>
                </c:ext>
                <c:ext xmlns:c15="http://schemas.microsoft.com/office/drawing/2012/chart" uri="{CE6537A1-D6FC-4f65-9D91-7224C49458BB}">
                  <c15:dlblFieldTable>
                    <c15:dlblFTEntry>
                      <c15:txfldGUID>{8B8D5DDB-0229-4F94-8C5A-AD5030A2B59E}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332-4A65-A155-122DF0252261}"/>
                </c:ext>
                <c:ext xmlns:c15="http://schemas.microsoft.com/office/drawing/2012/chart" uri="{CE6537A1-D6FC-4f65-9D91-7224C49458BB}">
                  <c15:dlblFieldTable>
                    <c15:dlblFTEntry>
                      <c15:txfldGUID>{42509B77-7487-4C2F-9184-E70B9B205F78}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332-4A65-A155-122DF0252261}"/>
                </c:ext>
                <c:ext xmlns:c15="http://schemas.microsoft.com/office/drawing/2012/chart" uri="{CE6537A1-D6FC-4f65-9D91-7224C49458BB}">
                  <c15:dlblFieldTable>
                    <c15:dlblFTEntry>
                      <c15:txfldGUID>{91EB461C-58E7-4E12-AE00-091F5CD5B15D}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332-4A65-A155-122DF0252261}"/>
                </c:ext>
                <c:ext xmlns:c15="http://schemas.microsoft.com/office/drawing/2012/chart" uri="{CE6537A1-D6FC-4f65-9D91-7224C49458BB}">
                  <c15:dlblFieldTable>
                    <c15:dlblFTEntry>
                      <c15:txfldGUID>{30EBE5B8-8FE5-4036-8690-35533DE51BCC}</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332-4A65-A155-122DF0252261}"/>
                </c:ext>
                <c:ext xmlns:c15="http://schemas.microsoft.com/office/drawing/2012/chart" uri="{CE6537A1-D6FC-4f65-9D91-7224C49458BB}">
                  <c15:dlblFieldTable>
                    <c15:dlblFTEntry>
                      <c15:txfldGUID>{97D66CBC-36A9-420F-941E-01BEEB899BCB}</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332-4A65-A155-122DF0252261}"/>
                </c:ext>
                <c:ext xmlns:c15="http://schemas.microsoft.com/office/drawing/2012/chart" uri="{CE6537A1-D6FC-4f65-9D91-7224C49458BB}">
                  <c15:dlblFieldTable>
                    <c15:dlblFTEntry>
                      <c15:txfldGUID>{B91562F4-B9B6-499A-AD59-309B89E5635E}</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332-4A65-A155-122DF0252261}"/>
                </c:ext>
                <c:ext xmlns:c15="http://schemas.microsoft.com/office/drawing/2012/chart" uri="{CE6537A1-D6FC-4f65-9D91-7224C49458BB}">
                  <c15:dlblFieldTable>
                    <c15:dlblFTEntry>
                      <c15:txfldGUID>{4F82D09F-031E-4C45-A445-D09306F5F05C}</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5.4</c:v>
                </c:pt>
                <c:pt idx="8">
                  <c:v>4.4000000000000004</c:v>
                </c:pt>
                <c:pt idx="16">
                  <c:v>3</c:v>
                </c:pt>
                <c:pt idx="24">
                  <c:v>2.1</c:v>
                </c:pt>
                <c:pt idx="32">
                  <c:v>1.8</c:v>
                </c:pt>
              </c:numCache>
            </c:numRef>
          </c:xVal>
          <c:yVal>
            <c:numRef>
              <c:f>公会計指標分析・財政指標組合せ分析表!$BP$73:$DC$73</c:f>
              <c:numCache>
                <c:formatCode>#,##0.0;"▲ "#,##0.0</c:formatCode>
                <c:ptCount val="40"/>
                <c:pt idx="0">
                  <c:v>5.9</c:v>
                </c:pt>
                <c:pt idx="24">
                  <c:v>9.6999999999999993</c:v>
                </c:pt>
                <c:pt idx="32">
                  <c:v>22.7</c:v>
                </c:pt>
              </c:numCache>
            </c:numRef>
          </c:yVal>
          <c:smooth val="0"/>
          <c:extLst xmlns:c16r2="http://schemas.microsoft.com/office/drawing/2015/06/chart">
            <c:ext xmlns:c16="http://schemas.microsoft.com/office/drawing/2014/chart" uri="{C3380CC4-5D6E-409C-BE32-E72D297353CC}">
              <c16:uniqueId val="{00000009-1332-4A65-A155-122DF025226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332-4A65-A155-122DF0252261}"/>
                </c:ext>
                <c:ext xmlns:c15="http://schemas.microsoft.com/office/drawing/2012/chart" uri="{CE6537A1-D6FC-4f65-9D91-7224C49458BB}">
                  <c15:dlblFieldTable>
                    <c15:dlblFTEntry>
                      <c15:txfldGUID>{12AC74C7-1A99-4869-8543-BCF844A70FF9}</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332-4A65-A155-122DF0252261}"/>
                </c:ext>
                <c:ext xmlns:c15="http://schemas.microsoft.com/office/drawing/2012/chart" uri="{CE6537A1-D6FC-4f65-9D91-7224C49458BB}">
                  <c15:dlblFieldTable>
                    <c15:dlblFTEntry>
                      <c15:txfldGUID>{AC347453-E07E-416D-ADA1-F146750E7603}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332-4A65-A155-122DF0252261}"/>
                </c:ext>
                <c:ext xmlns:c15="http://schemas.microsoft.com/office/drawing/2012/chart" uri="{CE6537A1-D6FC-4f65-9D91-7224C49458BB}">
                  <c15:dlblFieldTable>
                    <c15:dlblFTEntry>
                      <c15:txfldGUID>{5765BE4C-470E-424E-8E0A-FF61F860FF6F}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332-4A65-A155-122DF0252261}"/>
                </c:ext>
                <c:ext xmlns:c15="http://schemas.microsoft.com/office/drawing/2012/chart" uri="{CE6537A1-D6FC-4f65-9D91-7224C49458BB}">
                  <c15:dlblFieldTable>
                    <c15:dlblFTEntry>
                      <c15:txfldGUID>{E64A2757-F71D-4AB9-8F3D-4241522FC951}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332-4A65-A155-122DF0252261}"/>
                </c:ext>
                <c:ext xmlns:c15="http://schemas.microsoft.com/office/drawing/2012/chart" uri="{CE6537A1-D6FC-4f65-9D91-7224C49458BB}">
                  <c15:dlblFieldTable>
                    <c15:dlblFTEntry>
                      <c15:txfldGUID>{0937CC17-1D5A-4B7B-92BB-CD45BCC71733}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332-4A65-A155-122DF0252261}"/>
                </c:ext>
                <c:ext xmlns:c15="http://schemas.microsoft.com/office/drawing/2012/chart" uri="{CE6537A1-D6FC-4f65-9D91-7224C49458BB}">
                  <c15:dlblFieldTable>
                    <c15:dlblFTEntry>
                      <c15:txfldGUID>{BF262EFD-8057-4D69-BCD7-CFF969D409AA}</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332-4A65-A155-122DF0252261}"/>
                </c:ext>
                <c:ext xmlns:c15="http://schemas.microsoft.com/office/drawing/2012/chart" uri="{CE6537A1-D6FC-4f65-9D91-7224C49458BB}">
                  <c15:dlblFieldTable>
                    <c15:dlblFTEntry>
                      <c15:txfldGUID>{0FB541D3-B54D-40BC-80A4-2175CEE80AEA}</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3.6429687715380653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332-4A65-A155-122DF0252261}"/>
                </c:ext>
                <c:ext xmlns:c15="http://schemas.microsoft.com/office/drawing/2012/chart" uri="{CE6537A1-D6FC-4f65-9D91-7224C49458BB}">
                  <c15:dlblFieldTable>
                    <c15:dlblFTEntry>
                      <c15:txfldGUID>{DA0E5D5E-A217-42B0-97FE-E711CBF6F1EF}</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2.6710997734770581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332-4A65-A155-122DF0252261}"/>
                </c:ext>
                <c:ext xmlns:c15="http://schemas.microsoft.com/office/drawing/2012/chart" uri="{CE6537A1-D6FC-4f65-9D91-7224C49458BB}">
                  <c15:dlblFieldTable>
                    <c15:dlblFTEntry>
                      <c15:txfldGUID>{ABFC8AE8-B609-4C71-B6B6-E9B50CBF1B0B}</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5</c:v>
                </c:pt>
                <c:pt idx="16">
                  <c:v>4.2</c:v>
                </c:pt>
                <c:pt idx="24">
                  <c:v>3.6</c:v>
                </c:pt>
                <c:pt idx="32">
                  <c:v>3.5</c:v>
                </c:pt>
              </c:numCache>
            </c:numRef>
          </c:xVal>
          <c:yVal>
            <c:numRef>
              <c:f>公会計指標分析・財政指標組合せ分析表!$BP$77:$DC$77</c:f>
              <c:numCache>
                <c:formatCode>#,##0.0;"▲ "#,##0.0</c:formatCode>
                <c:ptCount val="40"/>
                <c:pt idx="0">
                  <c:v>31</c:v>
                </c:pt>
                <c:pt idx="8">
                  <c:v>30</c:v>
                </c:pt>
                <c:pt idx="16">
                  <c:v>23.1</c:v>
                </c:pt>
                <c:pt idx="24">
                  <c:v>19</c:v>
                </c:pt>
                <c:pt idx="32">
                  <c:v>18</c:v>
                </c:pt>
              </c:numCache>
            </c:numRef>
          </c:yVal>
          <c:smooth val="0"/>
          <c:extLst xmlns:c16r2="http://schemas.microsoft.com/office/drawing/2015/06/chart">
            <c:ext xmlns:c16="http://schemas.microsoft.com/office/drawing/2014/chart" uri="{C3380CC4-5D6E-409C-BE32-E72D297353CC}">
              <c16:uniqueId val="{00000013-1332-4A65-A155-122DF0252261}"/>
            </c:ext>
          </c:extLst>
        </c:ser>
        <c:dLbls>
          <c:showLegendKey val="0"/>
          <c:showVal val="1"/>
          <c:showCatName val="0"/>
          <c:showSerName val="0"/>
          <c:showPercent val="0"/>
          <c:showBubbleSize val="0"/>
        </c:dLbls>
        <c:axId val="468698560"/>
        <c:axId val="468696600"/>
      </c:scatterChart>
      <c:valAx>
        <c:axId val="468698560"/>
        <c:scaling>
          <c:orientation val="maxMin"/>
          <c:max val="6"/>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8696600"/>
        <c:crosses val="autoZero"/>
        <c:crossBetween val="midCat"/>
      </c:valAx>
      <c:valAx>
        <c:axId val="46869660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869856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神奈川県小田原市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市債の発行にあたっては新規発行額を抑制することを基本として、市債残高の減少に努めてきた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令和２年度は、大規模事業の元利償還が本格化したことから</a:t>
          </a:r>
          <a:r>
            <a:rPr kumimoji="1" lang="ja-JP" altLang="en-US" sz="1100">
              <a:solidFill>
                <a:schemeClr val="dk1"/>
              </a:solidFill>
              <a:effectLst/>
              <a:latin typeface="+mn-lt"/>
              <a:ea typeface="+mn-ea"/>
              <a:cs typeface="+mn-cs"/>
            </a:rPr>
            <a:t>、地方債の元利償還金は微増しているが、</a:t>
          </a:r>
          <a:r>
            <a:rPr kumimoji="1" lang="ja-JP" altLang="ja-JP" sz="1100">
              <a:solidFill>
                <a:schemeClr val="dk1"/>
              </a:solidFill>
              <a:effectLst/>
              <a:latin typeface="+mn-lt"/>
              <a:ea typeface="+mn-ea"/>
              <a:cs typeface="+mn-cs"/>
            </a:rPr>
            <a:t>準元利償還金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等により、</a:t>
          </a:r>
          <a:r>
            <a:rPr kumimoji="1" lang="ja-JP" altLang="ja-JP" sz="1100">
              <a:solidFill>
                <a:schemeClr val="dk1"/>
              </a:solidFill>
              <a:effectLst/>
              <a:latin typeface="+mn-lt"/>
              <a:ea typeface="+mn-ea"/>
              <a:cs typeface="+mn-cs"/>
            </a:rPr>
            <a:t>実質公債費比率は改善傾向にある。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神奈川県小田原市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地方債現在高は、大規模事業の進展により増加傾向にあること、また、充当可能財源とされる基金残高が減少したことなどにより、将来負担比率は増加した。</a:t>
          </a:r>
          <a:endParaRPr lang="ja-JP" altLang="ja-JP" sz="1400">
            <a:effectLst/>
          </a:endParaRPr>
        </a:p>
        <a:p>
          <a:r>
            <a:rPr kumimoji="1" lang="ja-JP" altLang="ja-JP" sz="1100">
              <a:solidFill>
                <a:schemeClr val="dk1"/>
              </a:solidFill>
              <a:effectLst/>
              <a:latin typeface="+mn-lt"/>
              <a:ea typeface="+mn-ea"/>
              <a:cs typeface="+mn-cs"/>
            </a:rPr>
            <a:t>　今後も大規模事業の進展により地方債残高が増加することが見込まれる一方、老朽化した公共施設の維持管理が喫緊の課題となっていることから、これまで以上に投資と負担のバランスを意識した財政運営に努めた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神奈川県小田原市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年度は、事業の進展に伴う特定目的基金の減少により、基金残高合計は減少したが、財政調整基金は、決算剰余金の積立てを進めることにより、一定規模の残高を確保することに努めている。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基金の事業充当について、適正な事業充当に努めるとともに、財政調整基金を中心とした基金残高については今後の財政運営を考慮しながら一定程度確保できるよう努めたい。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ふるさとみどり基金：緑豊かな都市づくりに係る事業の経費に充てる。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社会福祉基金：低所得世帯、児童、母子家庭及び父子家庭、老人並びに心身障害者の福祉の向上を図る事業の経費に充てる。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ふるさと文化基金：文化の振興に係る事業の経費に充てる。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駐車場整備基金：駐車場の建設及び改修に要する経費に充てる。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防災対策基金：</a:t>
          </a:r>
          <a:r>
            <a:rPr lang="ja-JP" altLang="en-US">
              <a:effectLst/>
            </a:rPr>
            <a:t>市と市民が一体となって推進する災害に強い安全なまちづくりに係る事業及び大規模な災害が発生した場合の復旧事業の経費に充てる</a:t>
          </a:r>
          <a:r>
            <a:rPr kumimoji="1" lang="ja-JP" altLang="ja-JP" sz="1100" b="0" i="0" baseline="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市民ホール整備基金については、事業の進展に伴い、その他特定目的基金の残高が減となっている。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年度に新設したスポーツ振興・教育環境改善基金は令和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年度までの時限であることから、</a:t>
          </a:r>
          <a:r>
            <a:rPr kumimoji="1" lang="ja-JP" altLang="en-US" sz="1100" b="0" i="0" baseline="0">
              <a:solidFill>
                <a:schemeClr val="dk1"/>
              </a:solidFill>
              <a:effectLst/>
              <a:latin typeface="+mn-lt"/>
              <a:ea typeface="+mn-ea"/>
              <a:cs typeface="+mn-cs"/>
            </a:rPr>
            <a:t>積立額の全額を取り崩したことにより、残高の減となっている。</a:t>
          </a:r>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市民ホール整備事業</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年度に完了</a:t>
          </a:r>
          <a:r>
            <a:rPr kumimoji="1" lang="ja-JP" altLang="en-US" sz="1100" b="0" i="0" baseline="0">
              <a:solidFill>
                <a:schemeClr val="dk1"/>
              </a:solidFill>
              <a:effectLst/>
              <a:latin typeface="+mn-lt"/>
              <a:ea typeface="+mn-ea"/>
              <a:cs typeface="+mn-cs"/>
            </a:rPr>
            <a:t>することによる基金の廃止等、</a:t>
          </a:r>
          <a:r>
            <a:rPr kumimoji="1" lang="ja-JP" altLang="ja-JP" sz="1100" b="0" i="0" baseline="0">
              <a:solidFill>
                <a:schemeClr val="dk1"/>
              </a:solidFill>
              <a:effectLst/>
              <a:latin typeface="+mn-lt"/>
              <a:ea typeface="+mn-ea"/>
              <a:cs typeface="+mn-cs"/>
            </a:rPr>
            <a:t>その他特定目的基金全体の残高は今後減少することが見込まれる。基金の適正な運用に努めるとともに、一定程度の残高を確保できるよう努めたい。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財政調整基金については、決算剰余金の積立てを一定規模で</a:t>
          </a:r>
          <a:r>
            <a:rPr kumimoji="1" lang="ja-JP" altLang="en-US" sz="1100">
              <a:solidFill>
                <a:schemeClr val="dk1"/>
              </a:solidFill>
              <a:effectLst/>
              <a:latin typeface="+mn-lt"/>
              <a:ea typeface="+mn-ea"/>
              <a:cs typeface="+mn-cs"/>
            </a:rPr>
            <a:t>行っているが</a:t>
          </a:r>
          <a:r>
            <a:rPr kumimoji="1" lang="ja-JP" altLang="ja-JP" sz="1100">
              <a:solidFill>
                <a:schemeClr val="dk1"/>
              </a:solidFill>
              <a:effectLst/>
              <a:latin typeface="+mn-lt"/>
              <a:ea typeface="+mn-ea"/>
              <a:cs typeface="+mn-cs"/>
            </a:rPr>
            <a:t>、新型コロナウイルス感染症対応により、大幅な取崩しを行った</a:t>
          </a:r>
          <a:r>
            <a:rPr kumimoji="1" lang="ja-JP" altLang="en-US" sz="1100">
              <a:solidFill>
                <a:schemeClr val="dk1"/>
              </a:solidFill>
              <a:effectLst/>
              <a:latin typeface="+mn-lt"/>
              <a:ea typeface="+mn-ea"/>
              <a:cs typeface="+mn-cs"/>
            </a:rPr>
            <a:t>ことにより</a:t>
          </a:r>
          <a:r>
            <a:rPr kumimoji="1" lang="ja-JP" altLang="ja-JP" sz="1100">
              <a:solidFill>
                <a:schemeClr val="dk1"/>
              </a:solidFill>
              <a:effectLst/>
              <a:latin typeface="+mn-lt"/>
              <a:ea typeface="+mn-ea"/>
              <a:cs typeface="+mn-cs"/>
            </a:rPr>
            <a:t>、残高は前年度と比較して、減となっている。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財政調整基金の適正な残高については、一般的に標準財政規模の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程度とされており、現在の残高は同率を上回っているものの、今後の大規模事業の進展や災害等の緊急的な対応に備えるためにも、健全な財政運営を行いながらも残高を確保していくよう努めたい。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mn-lt"/>
              <a:ea typeface="+mn-ea"/>
              <a:cs typeface="+mn-cs"/>
            </a:rPr>
            <a:t>　なし</a:t>
          </a:r>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mn-lt"/>
              <a:ea typeface="+mn-ea"/>
              <a:cs typeface="+mn-cs"/>
            </a:rPr>
            <a:t>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197760AA-6D41-435A-95EF-7FAE582FD4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646A07BD-80B7-4FA1-9227-EE13D94D59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xmlns="" id="{D98DA556-50F1-4A0D-9ED7-ADB314AA361F}"/>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xmlns="" id="{767E0B7C-ADFD-4792-B575-D74B78495077}"/>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xmlns="" id="{1E686BAB-82A4-4ED7-BFD7-B3A31DB32F6F}"/>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xmlns="" id="{3DEC6F2E-5CC3-4BDB-9686-43398E1EDDA3}"/>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xmlns="" id="{C183E61E-C89A-455B-AE57-456603AEAB0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xmlns="" id="{C74817A3-BB23-4701-AF9D-FCB7F1AC198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xmlns="" id="{17BC7F12-17B9-4594-867E-AD36522F784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xmlns="" id="{2CD75AF3-0797-4EA1-ACA2-B21D4D26727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神奈川県小田原市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xmlns="" id="{09B89A9D-173F-4A6C-9C88-8D4613CE986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xmlns="" id="{13DF8C42-4233-427E-891D-9F4A7B42335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xmlns="" id="{09CA1B45-3D1C-45CE-8192-FA0C48BD16A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xmlns="" id="{E793E216-4BB5-448B-970B-9354B95AF76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xmlns="" id="{06911A81-59C9-44D0-8A89-3B5766C5330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xmlns="" id="{2BDD73BE-1BB0-418C-9F57-12FC0BE7F28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189,425
186,843
113.60
103,999,003
100,188,554
3,469,252
38,782,679
59,625,512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xmlns="" id="{28C18BCC-62BD-4CED-BEB6-739BFE7D79B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xmlns="" id="{5AFA1403-503A-4016-821E-C37A6763503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xmlns="" id="{7DA779B7-2003-498B-99BC-E6BB5A2138A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xmlns="" id="{A6B6D723-1845-4BB2-920D-6CE5A436DCB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xmlns="" id="{1AC2AB60-9B76-4B2D-BF81-5202C091465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xmlns="" id="{4513DA56-B3FD-40AD-B926-D430A9E4927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xmlns="" id="{4E130B01-83F2-4A53-9741-4FA5C6B08F7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xmlns="" id="{3C7365AC-212C-4DD4-B43E-5F461082BB0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xmlns="" id="{DF762D21-A1A0-4140-8D82-71F7CCAD246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xmlns="" id="{A2980873-242D-49D4-B121-76B041FFB5C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xmlns="" id="{2033C827-C252-43E9-84D4-EBEF13D8448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xmlns="" id="{A2EEA84F-0B8C-421F-9892-14BF9716EC7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xmlns="" id="{B041121B-60E7-4AF8-9F83-F527BD60AC0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xmlns="" id="{E3659BF9-5B32-468D-98DA-0C4E82F11E9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xmlns="" id="{9BE69ABF-7478-423C-82F4-F024102D13F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xmlns="" id="{1C74B717-98EF-423F-84D0-7C0CD9FFB2A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xmlns="" id="{C5DE24AA-064A-49FE-9051-7B5C5256673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xmlns="" id="{379B5F36-555B-434B-A84E-E6516D7F9B0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xmlns="" id="{27D6B324-1CFB-4D27-BE25-36F1B5E6532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xmlns="" id="{5EF41FB5-27D8-4054-B0EA-0CA7B80D9777}"/>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xmlns="" id="{5023F35F-652C-43C0-83C5-516EB8F313D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xmlns="" id="{9A307B8B-EFCE-4824-B144-D73E7FC85B8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xmlns="" id="{E6707851-6B36-4D22-86C2-33D17852080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xmlns="" id="{82EA96E1-F4EF-42FD-BE0D-3515F8EAA1C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xmlns="" id="{ACB2D53B-0312-4BB3-8C74-9CF09C92B79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xmlns="" id="{17D8D091-3085-4266-9893-1677A06C2B9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xmlns="" id="{8BB2B605-DDD5-4EEA-B51B-E36AA1FF054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xmlns="" id="{2C1710B3-8B88-480C-8D64-753FDA8E54D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xmlns="" id="{172728D9-AABD-4D6F-93E3-6AECEA111D9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xmlns="" id="{EB6FE6F6-9809-4EDB-97E8-A1250168F25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xmlns="" id="{2EBA9CA8-4BFE-4982-B897-7E586723AC7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xmlns="" id="{70BB1D17-F8D5-42D9-AA7F-9181B02D816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xmlns="" id="{F439508C-5EBC-42F9-A858-88055C57A90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xmlns="" id="{2A12CDC0-5D87-4F4B-A492-5F187B76905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xmlns="" id="{33CDC4FA-9A65-48CA-ABB7-89D272870DB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有形固定資産の大半が完成から数十年が経過しており、耐用年数を超過しているものも多く存在している。今後、公共施設等総合管理計画と付随する個別計画に基づき、統廃合・転用・複合化等による公共施設の適正配置と長寿命化等による大規模改修を並行して行うことにより、適正な資産管理を推し進めていく必要がある。</a:t>
          </a:r>
          <a:r>
            <a:rPr kumimoji="1" lang="en-US" altLang="ja-JP" sz="1100">
              <a:latin typeface="ＭＳ Ｐゴシック" panose="020B0600070205080204" pitchFamily="50" charset="-128"/>
              <a:ea typeface="ＭＳ Ｐゴシック" panose="020B0600070205080204" pitchFamily="50" charset="-128"/>
            </a:rPr>
            <a:t>	</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xmlns="" id="{A6AB07F1-E1F9-42A8-B577-D0F4E78967F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xmlns="" id="{2C6B6F73-97DC-4C60-9CDD-7D3E444277E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xmlns="" id="{0A5C24F6-E1D9-47C4-8B84-AA051CC59BC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6" name="直線コネクタ 55">
          <a:extLst>
            <a:ext uri="{FF2B5EF4-FFF2-40B4-BE49-F238E27FC236}">
              <a16:creationId xmlns:a16="http://schemas.microsoft.com/office/drawing/2014/main" xmlns="" id="{015834FD-E19B-495C-BFD5-6F342D830134}"/>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7" name="テキスト ボックス 56">
          <a:extLst>
            <a:ext uri="{FF2B5EF4-FFF2-40B4-BE49-F238E27FC236}">
              <a16:creationId xmlns:a16="http://schemas.microsoft.com/office/drawing/2014/main" xmlns="" id="{3A36F2AE-F693-4D6C-BBAF-A70FD10F2E4E}"/>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8" name="直線コネクタ 57">
          <a:extLst>
            <a:ext uri="{FF2B5EF4-FFF2-40B4-BE49-F238E27FC236}">
              <a16:creationId xmlns:a16="http://schemas.microsoft.com/office/drawing/2014/main" xmlns="" id="{7882832C-C3E6-430F-AAF6-96AFFA0E177B}"/>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9" name="テキスト ボックス 58">
          <a:extLst>
            <a:ext uri="{FF2B5EF4-FFF2-40B4-BE49-F238E27FC236}">
              <a16:creationId xmlns:a16="http://schemas.microsoft.com/office/drawing/2014/main" xmlns="" id="{6F1F3712-38B3-4AFD-BD9A-9BF516C439AD}"/>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0" name="直線コネクタ 59">
          <a:extLst>
            <a:ext uri="{FF2B5EF4-FFF2-40B4-BE49-F238E27FC236}">
              <a16:creationId xmlns:a16="http://schemas.microsoft.com/office/drawing/2014/main" xmlns="" id="{3D352D73-EF41-4C5A-8AFD-B9DA046F0255}"/>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1" name="テキスト ボックス 60">
          <a:extLst>
            <a:ext uri="{FF2B5EF4-FFF2-40B4-BE49-F238E27FC236}">
              <a16:creationId xmlns:a16="http://schemas.microsoft.com/office/drawing/2014/main" xmlns="" id="{EF03D6E3-52CD-4439-AD16-661EAAF9CA4F}"/>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2" name="直線コネクタ 61">
          <a:extLst>
            <a:ext uri="{FF2B5EF4-FFF2-40B4-BE49-F238E27FC236}">
              <a16:creationId xmlns:a16="http://schemas.microsoft.com/office/drawing/2014/main" xmlns="" id="{0600D294-2CCB-400D-AB8B-71A0DD8A7321}"/>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3" name="テキスト ボックス 62">
          <a:extLst>
            <a:ext uri="{FF2B5EF4-FFF2-40B4-BE49-F238E27FC236}">
              <a16:creationId xmlns:a16="http://schemas.microsoft.com/office/drawing/2014/main" xmlns="" id="{201218CA-E3B6-462D-81A3-075D7CECDF3E}"/>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xmlns="" id="{E59BB271-DB4F-43D7-B1A0-BD0FD35AA62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xmlns="" id="{B4EF7D47-BAD1-4129-A8B1-708A28968A1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xmlns="" id="{C5FDCC74-4C29-4FED-9010-FEDE7AF36C4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138303</xdr:rowOff>
    </xdr:from>
    <xdr:to>
      <xdr:col>23</xdr:col>
      <xdr:colOff>85090</xdr:colOff>
      <xdr:row>33</xdr:row>
      <xdr:rowOff>13335</xdr:rowOff>
    </xdr:to>
    <xdr:cxnSp macro="">
      <xdr:nvCxnSpPr>
        <xdr:cNvPr id="67" name="直線コネクタ 66">
          <a:extLst>
            <a:ext uri="{FF2B5EF4-FFF2-40B4-BE49-F238E27FC236}">
              <a16:creationId xmlns:a16="http://schemas.microsoft.com/office/drawing/2014/main" xmlns="" id="{1988663A-47CE-4BE7-B615-B33713BB927F}"/>
            </a:ext>
          </a:extLst>
        </xdr:cNvPr>
        <xdr:cNvCxnSpPr/>
      </xdr:nvCxnSpPr>
      <xdr:spPr>
        <a:xfrm flipV="1">
          <a:off x="4760595" y="5367528"/>
          <a:ext cx="1270" cy="107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17162</xdr:rowOff>
    </xdr:from>
    <xdr:ext cx="405111" cy="259045"/>
    <xdr:sp macro="" textlink="">
      <xdr:nvSpPr>
        <xdr:cNvPr id="68" name="有形固定資産減価償却率最小値テキスト">
          <a:extLst>
            <a:ext uri="{FF2B5EF4-FFF2-40B4-BE49-F238E27FC236}">
              <a16:creationId xmlns:a16="http://schemas.microsoft.com/office/drawing/2014/main" xmlns="" id="{3347A4E3-36FB-463A-8CAC-43FF127E5640}"/>
            </a:ext>
          </a:extLst>
        </xdr:cNvPr>
        <xdr:cNvSpPr txBox="1"/>
      </xdr:nvSpPr>
      <xdr:spPr>
        <a:xfrm>
          <a:off x="4813300"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13335</xdr:rowOff>
    </xdr:from>
    <xdr:to>
      <xdr:col>23</xdr:col>
      <xdr:colOff>174625</xdr:colOff>
      <xdr:row>33</xdr:row>
      <xdr:rowOff>13335</xdr:rowOff>
    </xdr:to>
    <xdr:cxnSp macro="">
      <xdr:nvCxnSpPr>
        <xdr:cNvPr id="69" name="直線コネクタ 68">
          <a:extLst>
            <a:ext uri="{FF2B5EF4-FFF2-40B4-BE49-F238E27FC236}">
              <a16:creationId xmlns:a16="http://schemas.microsoft.com/office/drawing/2014/main" xmlns="" id="{3C285E5E-74D5-4F21-9C36-F8A38F3AEBCD}"/>
            </a:ext>
          </a:extLst>
        </xdr:cNvPr>
        <xdr:cNvCxnSpPr/>
      </xdr:nvCxnSpPr>
      <xdr:spPr>
        <a:xfrm>
          <a:off x="4673600" y="644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84980</xdr:rowOff>
    </xdr:from>
    <xdr:ext cx="405111" cy="259045"/>
    <xdr:sp macro="" textlink="">
      <xdr:nvSpPr>
        <xdr:cNvPr id="70" name="有形固定資産減価償却率最大値テキスト">
          <a:extLst>
            <a:ext uri="{FF2B5EF4-FFF2-40B4-BE49-F238E27FC236}">
              <a16:creationId xmlns:a16="http://schemas.microsoft.com/office/drawing/2014/main" xmlns="" id="{34E6FF19-A360-4B2E-9F21-D9EE060F0EAF}"/>
            </a:ext>
          </a:extLst>
        </xdr:cNvPr>
        <xdr:cNvSpPr txBox="1"/>
      </xdr:nvSpPr>
      <xdr:spPr>
        <a:xfrm>
          <a:off x="4813300" y="514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138303</xdr:rowOff>
    </xdr:from>
    <xdr:to>
      <xdr:col>23</xdr:col>
      <xdr:colOff>174625</xdr:colOff>
      <xdr:row>26</xdr:row>
      <xdr:rowOff>138303</xdr:rowOff>
    </xdr:to>
    <xdr:cxnSp macro="">
      <xdr:nvCxnSpPr>
        <xdr:cNvPr id="71" name="直線コネクタ 70">
          <a:extLst>
            <a:ext uri="{FF2B5EF4-FFF2-40B4-BE49-F238E27FC236}">
              <a16:creationId xmlns:a16="http://schemas.microsoft.com/office/drawing/2014/main" xmlns="" id="{DB1CBD8D-615E-4A0F-BD5C-CCD25F925F56}"/>
            </a:ext>
          </a:extLst>
        </xdr:cNvPr>
        <xdr:cNvCxnSpPr/>
      </xdr:nvCxnSpPr>
      <xdr:spPr>
        <a:xfrm>
          <a:off x="4673600" y="53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82694</xdr:rowOff>
    </xdr:from>
    <xdr:ext cx="405111" cy="259045"/>
    <xdr:sp macro="" textlink="">
      <xdr:nvSpPr>
        <xdr:cNvPr id="72" name="有形固定資産減価償却率平均値テキスト">
          <a:extLst>
            <a:ext uri="{FF2B5EF4-FFF2-40B4-BE49-F238E27FC236}">
              <a16:creationId xmlns:a16="http://schemas.microsoft.com/office/drawing/2014/main" xmlns="" id="{E7B88159-ECCD-49C2-8757-757256DEF60F}"/>
            </a:ext>
          </a:extLst>
        </xdr:cNvPr>
        <xdr:cNvSpPr txBox="1"/>
      </xdr:nvSpPr>
      <xdr:spPr>
        <a:xfrm>
          <a:off x="4813300" y="58262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104267</xdr:rowOff>
    </xdr:from>
    <xdr:to>
      <xdr:col>23</xdr:col>
      <xdr:colOff>136525</xdr:colOff>
      <xdr:row>30</xdr:row>
      <xdr:rowOff>34417</xdr:rowOff>
    </xdr:to>
    <xdr:sp macro="" textlink="">
      <xdr:nvSpPr>
        <xdr:cNvPr id="73" name="フローチャート: 判断 72">
          <a:extLst>
            <a:ext uri="{FF2B5EF4-FFF2-40B4-BE49-F238E27FC236}">
              <a16:creationId xmlns:a16="http://schemas.microsoft.com/office/drawing/2014/main" xmlns="" id="{9C3436A9-081C-49D2-954D-BE7D638FF4FB}"/>
            </a:ext>
          </a:extLst>
        </xdr:cNvPr>
        <xdr:cNvSpPr/>
      </xdr:nvSpPr>
      <xdr:spPr>
        <a:xfrm>
          <a:off x="4711700" y="584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61087</xdr:rowOff>
    </xdr:from>
    <xdr:to>
      <xdr:col>19</xdr:col>
      <xdr:colOff>187325</xdr:colOff>
      <xdr:row>29</xdr:row>
      <xdr:rowOff>162687</xdr:rowOff>
    </xdr:to>
    <xdr:sp macro="" textlink="">
      <xdr:nvSpPr>
        <xdr:cNvPr id="74" name="フローチャート: 判断 73">
          <a:extLst>
            <a:ext uri="{FF2B5EF4-FFF2-40B4-BE49-F238E27FC236}">
              <a16:creationId xmlns:a16="http://schemas.microsoft.com/office/drawing/2014/main" xmlns="" id="{6905A7DA-AD1E-49CB-992B-41850C0FE005}"/>
            </a:ext>
          </a:extLst>
        </xdr:cNvPr>
        <xdr:cNvSpPr/>
      </xdr:nvSpPr>
      <xdr:spPr>
        <a:xfrm>
          <a:off x="4000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5" name="フローチャート: 判断 74">
          <a:extLst>
            <a:ext uri="{FF2B5EF4-FFF2-40B4-BE49-F238E27FC236}">
              <a16:creationId xmlns:a16="http://schemas.microsoft.com/office/drawing/2014/main" xmlns="" id="{2DF28884-663A-4118-B449-CF91F5F60B6A}"/>
            </a:ext>
          </a:extLst>
        </xdr:cNvPr>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120269</xdr:rowOff>
    </xdr:from>
    <xdr:to>
      <xdr:col>11</xdr:col>
      <xdr:colOff>187325</xdr:colOff>
      <xdr:row>29</xdr:row>
      <xdr:rowOff>50419</xdr:rowOff>
    </xdr:to>
    <xdr:sp macro="" textlink="">
      <xdr:nvSpPr>
        <xdr:cNvPr id="76" name="フローチャート: 判断 75">
          <a:extLst>
            <a:ext uri="{FF2B5EF4-FFF2-40B4-BE49-F238E27FC236}">
              <a16:creationId xmlns:a16="http://schemas.microsoft.com/office/drawing/2014/main" xmlns="" id="{5BF65831-C368-460B-97BE-0571DCCDEB52}"/>
            </a:ext>
          </a:extLst>
        </xdr:cNvPr>
        <xdr:cNvSpPr/>
      </xdr:nvSpPr>
      <xdr:spPr>
        <a:xfrm>
          <a:off x="2476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81407</xdr:rowOff>
    </xdr:from>
    <xdr:to>
      <xdr:col>7</xdr:col>
      <xdr:colOff>187325</xdr:colOff>
      <xdr:row>29</xdr:row>
      <xdr:rowOff>11557</xdr:rowOff>
    </xdr:to>
    <xdr:sp macro="" textlink="">
      <xdr:nvSpPr>
        <xdr:cNvPr id="77" name="フローチャート: 判断 76">
          <a:extLst>
            <a:ext uri="{FF2B5EF4-FFF2-40B4-BE49-F238E27FC236}">
              <a16:creationId xmlns:a16="http://schemas.microsoft.com/office/drawing/2014/main" xmlns="" id="{87504A0E-C255-4CBB-B30C-C4173455EFDE}"/>
            </a:ext>
          </a:extLst>
        </xdr:cNvPr>
        <xdr:cNvSpPr/>
      </xdr:nvSpPr>
      <xdr:spPr>
        <a:xfrm>
          <a:off x="1714500" y="565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BA76C2C4-6E00-4514-B595-03310DB2BC2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4614D1E2-0019-4A8D-B8DC-3B762004152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0BB264D4-6D81-482D-B769-F1ED4C19CF3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xmlns="" id="{6AAE73F6-95EC-42B4-8FC1-DBD5E7ACA99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EE9522A8-E559-49AC-A960-ECACD20FB7B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163449</xdr:rowOff>
    </xdr:from>
    <xdr:to>
      <xdr:col>23</xdr:col>
      <xdr:colOff>136525</xdr:colOff>
      <xdr:row>29</xdr:row>
      <xdr:rowOff>93599</xdr:rowOff>
    </xdr:to>
    <xdr:sp macro="" textlink="">
      <xdr:nvSpPr>
        <xdr:cNvPr id="83" name="楕円 82">
          <a:extLst>
            <a:ext uri="{FF2B5EF4-FFF2-40B4-BE49-F238E27FC236}">
              <a16:creationId xmlns:a16="http://schemas.microsoft.com/office/drawing/2014/main" xmlns="" id="{2B5A4494-B0BC-4719-BECE-D66940B0D09C}"/>
            </a:ext>
          </a:extLst>
        </xdr:cNvPr>
        <xdr:cNvSpPr/>
      </xdr:nvSpPr>
      <xdr:spPr>
        <a:xfrm>
          <a:off x="4711700" y="573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14876</xdr:rowOff>
    </xdr:from>
    <xdr:ext cx="405111" cy="259045"/>
    <xdr:sp macro="" textlink="">
      <xdr:nvSpPr>
        <xdr:cNvPr id="84" name="有形固定資産減価償却率該当値テキスト">
          <a:extLst>
            <a:ext uri="{FF2B5EF4-FFF2-40B4-BE49-F238E27FC236}">
              <a16:creationId xmlns:a16="http://schemas.microsoft.com/office/drawing/2014/main" xmlns="" id="{6561AB41-FCD0-4D8C-89A2-4BB0DE90AEF5}"/>
            </a:ext>
          </a:extLst>
        </xdr:cNvPr>
        <xdr:cNvSpPr txBox="1"/>
      </xdr:nvSpPr>
      <xdr:spPr>
        <a:xfrm>
          <a:off x="4813300" y="558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115951</xdr:rowOff>
    </xdr:from>
    <xdr:to>
      <xdr:col>19</xdr:col>
      <xdr:colOff>187325</xdr:colOff>
      <xdr:row>29</xdr:row>
      <xdr:rowOff>46101</xdr:rowOff>
    </xdr:to>
    <xdr:sp macro="" textlink="">
      <xdr:nvSpPr>
        <xdr:cNvPr id="85" name="楕円 84">
          <a:extLst>
            <a:ext uri="{FF2B5EF4-FFF2-40B4-BE49-F238E27FC236}">
              <a16:creationId xmlns:a16="http://schemas.microsoft.com/office/drawing/2014/main" xmlns="" id="{05C18F5E-3AB0-45DA-9D6F-15D82F2B1C67}"/>
            </a:ext>
          </a:extLst>
        </xdr:cNvPr>
        <xdr:cNvSpPr/>
      </xdr:nvSpPr>
      <xdr:spPr>
        <a:xfrm>
          <a:off x="4000500" y="56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166751</xdr:rowOff>
    </xdr:from>
    <xdr:to>
      <xdr:col>23</xdr:col>
      <xdr:colOff>85725</xdr:colOff>
      <xdr:row>29</xdr:row>
      <xdr:rowOff>42799</xdr:rowOff>
    </xdr:to>
    <xdr:cxnSp macro="">
      <xdr:nvCxnSpPr>
        <xdr:cNvPr id="86" name="直線コネクタ 85">
          <a:extLst>
            <a:ext uri="{FF2B5EF4-FFF2-40B4-BE49-F238E27FC236}">
              <a16:creationId xmlns:a16="http://schemas.microsoft.com/office/drawing/2014/main" xmlns="" id="{0FB4A5A1-DDA4-470D-8455-911C0627BD8C}"/>
            </a:ext>
          </a:extLst>
        </xdr:cNvPr>
        <xdr:cNvCxnSpPr/>
      </xdr:nvCxnSpPr>
      <xdr:spPr>
        <a:xfrm>
          <a:off x="4051300" y="5738876"/>
          <a:ext cx="711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141859</xdr:rowOff>
    </xdr:from>
    <xdr:to>
      <xdr:col>15</xdr:col>
      <xdr:colOff>187325</xdr:colOff>
      <xdr:row>29</xdr:row>
      <xdr:rowOff>72009</xdr:rowOff>
    </xdr:to>
    <xdr:sp macro="" textlink="">
      <xdr:nvSpPr>
        <xdr:cNvPr id="87" name="楕円 86">
          <a:extLst>
            <a:ext uri="{FF2B5EF4-FFF2-40B4-BE49-F238E27FC236}">
              <a16:creationId xmlns:a16="http://schemas.microsoft.com/office/drawing/2014/main" xmlns="" id="{4FD598F5-916B-4166-B68B-B5AB791797D9}"/>
            </a:ext>
          </a:extLst>
        </xdr:cNvPr>
        <xdr:cNvSpPr/>
      </xdr:nvSpPr>
      <xdr:spPr>
        <a:xfrm>
          <a:off x="3238500" y="57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166751</xdr:rowOff>
    </xdr:from>
    <xdr:to>
      <xdr:col>19</xdr:col>
      <xdr:colOff>136525</xdr:colOff>
      <xdr:row>29</xdr:row>
      <xdr:rowOff>21209</xdr:rowOff>
    </xdr:to>
    <xdr:cxnSp macro="">
      <xdr:nvCxnSpPr>
        <xdr:cNvPr id="88" name="直線コネクタ 87">
          <a:extLst>
            <a:ext uri="{FF2B5EF4-FFF2-40B4-BE49-F238E27FC236}">
              <a16:creationId xmlns:a16="http://schemas.microsoft.com/office/drawing/2014/main" xmlns="" id="{90B865F1-261B-4C27-9A7E-3856E5AABA89}"/>
            </a:ext>
          </a:extLst>
        </xdr:cNvPr>
        <xdr:cNvCxnSpPr/>
      </xdr:nvCxnSpPr>
      <xdr:spPr>
        <a:xfrm flipV="1">
          <a:off x="3289300" y="5738876"/>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77089</xdr:rowOff>
    </xdr:from>
    <xdr:to>
      <xdr:col>11</xdr:col>
      <xdr:colOff>187325</xdr:colOff>
      <xdr:row>29</xdr:row>
      <xdr:rowOff>7239</xdr:rowOff>
    </xdr:to>
    <xdr:sp macro="" textlink="">
      <xdr:nvSpPr>
        <xdr:cNvPr id="89" name="楕円 88">
          <a:extLst>
            <a:ext uri="{FF2B5EF4-FFF2-40B4-BE49-F238E27FC236}">
              <a16:creationId xmlns:a16="http://schemas.microsoft.com/office/drawing/2014/main" xmlns="" id="{A3E6B2A0-25BB-4F45-83C1-85C64DFE7BF3}"/>
            </a:ext>
          </a:extLst>
        </xdr:cNvPr>
        <xdr:cNvSpPr/>
      </xdr:nvSpPr>
      <xdr:spPr>
        <a:xfrm>
          <a:off x="2476500" y="564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127889</xdr:rowOff>
    </xdr:from>
    <xdr:to>
      <xdr:col>15</xdr:col>
      <xdr:colOff>136525</xdr:colOff>
      <xdr:row>29</xdr:row>
      <xdr:rowOff>21209</xdr:rowOff>
    </xdr:to>
    <xdr:cxnSp macro="">
      <xdr:nvCxnSpPr>
        <xdr:cNvPr id="90" name="直線コネクタ 89">
          <a:extLst>
            <a:ext uri="{FF2B5EF4-FFF2-40B4-BE49-F238E27FC236}">
              <a16:creationId xmlns:a16="http://schemas.microsoft.com/office/drawing/2014/main" xmlns="" id="{C61015AB-D2B2-4529-AD37-B2593858F63E}"/>
            </a:ext>
          </a:extLst>
        </xdr:cNvPr>
        <xdr:cNvCxnSpPr/>
      </xdr:nvCxnSpPr>
      <xdr:spPr>
        <a:xfrm>
          <a:off x="2527300" y="5700014"/>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3683</xdr:rowOff>
    </xdr:from>
    <xdr:to>
      <xdr:col>7</xdr:col>
      <xdr:colOff>187325</xdr:colOff>
      <xdr:row>28</xdr:row>
      <xdr:rowOff>105283</xdr:rowOff>
    </xdr:to>
    <xdr:sp macro="" textlink="">
      <xdr:nvSpPr>
        <xdr:cNvPr id="91" name="楕円 90">
          <a:extLst>
            <a:ext uri="{FF2B5EF4-FFF2-40B4-BE49-F238E27FC236}">
              <a16:creationId xmlns:a16="http://schemas.microsoft.com/office/drawing/2014/main" xmlns="" id="{1DE15614-4C62-451D-B899-72F246FE3DD9}"/>
            </a:ext>
          </a:extLst>
        </xdr:cNvPr>
        <xdr:cNvSpPr/>
      </xdr:nvSpPr>
      <xdr:spPr>
        <a:xfrm>
          <a:off x="1714500" y="557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54483</xdr:rowOff>
    </xdr:from>
    <xdr:to>
      <xdr:col>11</xdr:col>
      <xdr:colOff>136525</xdr:colOff>
      <xdr:row>28</xdr:row>
      <xdr:rowOff>127889</xdr:rowOff>
    </xdr:to>
    <xdr:cxnSp macro="">
      <xdr:nvCxnSpPr>
        <xdr:cNvPr id="92" name="直線コネクタ 91">
          <a:extLst>
            <a:ext uri="{FF2B5EF4-FFF2-40B4-BE49-F238E27FC236}">
              <a16:creationId xmlns:a16="http://schemas.microsoft.com/office/drawing/2014/main" xmlns="" id="{86F7BDA9-E6C7-4E89-AD05-0DD0396FC4F2}"/>
            </a:ext>
          </a:extLst>
        </xdr:cNvPr>
        <xdr:cNvCxnSpPr/>
      </xdr:nvCxnSpPr>
      <xdr:spPr>
        <a:xfrm>
          <a:off x="1765300" y="5626608"/>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153814</xdr:rowOff>
    </xdr:from>
    <xdr:ext cx="405111" cy="259045"/>
    <xdr:sp macro="" textlink="">
      <xdr:nvSpPr>
        <xdr:cNvPr id="93" name="n_1aveValue有形固定資産減価償却率">
          <a:extLst>
            <a:ext uri="{FF2B5EF4-FFF2-40B4-BE49-F238E27FC236}">
              <a16:creationId xmlns:a16="http://schemas.microsoft.com/office/drawing/2014/main" xmlns="" id="{A464875C-C212-4428-BDA1-093A009525AB}"/>
            </a:ext>
          </a:extLst>
        </xdr:cNvPr>
        <xdr:cNvSpPr txBox="1"/>
      </xdr:nvSpPr>
      <xdr:spPr>
        <a:xfrm>
          <a:off x="38360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4" name="n_2aveValue有形固定資産減価償却率">
          <a:extLst>
            <a:ext uri="{FF2B5EF4-FFF2-40B4-BE49-F238E27FC236}">
              <a16:creationId xmlns:a16="http://schemas.microsoft.com/office/drawing/2014/main" xmlns="" id="{FF2427E3-E6F4-4359-8E54-4B1891993B40}"/>
            </a:ext>
          </a:extLst>
        </xdr:cNvPr>
        <xdr:cNvSpPr txBox="1"/>
      </xdr:nvSpPr>
      <xdr:spPr>
        <a:xfrm>
          <a:off x="3086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41546</xdr:rowOff>
    </xdr:from>
    <xdr:ext cx="405111" cy="259045"/>
    <xdr:sp macro="" textlink="">
      <xdr:nvSpPr>
        <xdr:cNvPr id="95" name="n_3aveValue有形固定資産減価償却率">
          <a:extLst>
            <a:ext uri="{FF2B5EF4-FFF2-40B4-BE49-F238E27FC236}">
              <a16:creationId xmlns:a16="http://schemas.microsoft.com/office/drawing/2014/main" xmlns="" id="{2F82EE20-4678-497B-84E2-8F068723BF63}"/>
            </a:ext>
          </a:extLst>
        </xdr:cNvPr>
        <xdr:cNvSpPr txBox="1"/>
      </xdr:nvSpPr>
      <xdr:spPr>
        <a:xfrm>
          <a:off x="2324744" y="5785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2684</xdr:rowOff>
    </xdr:from>
    <xdr:ext cx="405111" cy="259045"/>
    <xdr:sp macro="" textlink="">
      <xdr:nvSpPr>
        <xdr:cNvPr id="96" name="n_4aveValue有形固定資産減価償却率">
          <a:extLst>
            <a:ext uri="{FF2B5EF4-FFF2-40B4-BE49-F238E27FC236}">
              <a16:creationId xmlns:a16="http://schemas.microsoft.com/office/drawing/2014/main" xmlns="" id="{8DFF0E8D-9900-4C58-BC15-CAF3892059DF}"/>
            </a:ext>
          </a:extLst>
        </xdr:cNvPr>
        <xdr:cNvSpPr txBox="1"/>
      </xdr:nvSpPr>
      <xdr:spPr>
        <a:xfrm>
          <a:off x="1562744" y="574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62628</xdr:rowOff>
    </xdr:from>
    <xdr:ext cx="405111" cy="259045"/>
    <xdr:sp macro="" textlink="">
      <xdr:nvSpPr>
        <xdr:cNvPr id="97" name="n_1mainValue有形固定資産減価償却率">
          <a:extLst>
            <a:ext uri="{FF2B5EF4-FFF2-40B4-BE49-F238E27FC236}">
              <a16:creationId xmlns:a16="http://schemas.microsoft.com/office/drawing/2014/main" xmlns="" id="{21E02997-7D07-4746-86CF-257B783B75FE}"/>
            </a:ext>
          </a:extLst>
        </xdr:cNvPr>
        <xdr:cNvSpPr txBox="1"/>
      </xdr:nvSpPr>
      <xdr:spPr>
        <a:xfrm>
          <a:off x="3836044" y="546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88536</xdr:rowOff>
    </xdr:from>
    <xdr:ext cx="405111" cy="259045"/>
    <xdr:sp macro="" textlink="">
      <xdr:nvSpPr>
        <xdr:cNvPr id="98" name="n_2mainValue有形固定資産減価償却率">
          <a:extLst>
            <a:ext uri="{FF2B5EF4-FFF2-40B4-BE49-F238E27FC236}">
              <a16:creationId xmlns:a16="http://schemas.microsoft.com/office/drawing/2014/main" xmlns="" id="{A7885C3E-CDBD-455D-8397-14F527523394}"/>
            </a:ext>
          </a:extLst>
        </xdr:cNvPr>
        <xdr:cNvSpPr txBox="1"/>
      </xdr:nvSpPr>
      <xdr:spPr>
        <a:xfrm>
          <a:off x="3086744" y="5489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23766</xdr:rowOff>
    </xdr:from>
    <xdr:ext cx="405111" cy="259045"/>
    <xdr:sp macro="" textlink="">
      <xdr:nvSpPr>
        <xdr:cNvPr id="99" name="n_3mainValue有形固定資産減価償却率">
          <a:extLst>
            <a:ext uri="{FF2B5EF4-FFF2-40B4-BE49-F238E27FC236}">
              <a16:creationId xmlns:a16="http://schemas.microsoft.com/office/drawing/2014/main" xmlns="" id="{42300B50-7BA8-4B95-A2E0-174C22B02D54}"/>
            </a:ext>
          </a:extLst>
        </xdr:cNvPr>
        <xdr:cNvSpPr txBox="1"/>
      </xdr:nvSpPr>
      <xdr:spPr>
        <a:xfrm>
          <a:off x="2324744" y="5424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121810</xdr:rowOff>
    </xdr:from>
    <xdr:ext cx="405111" cy="259045"/>
    <xdr:sp macro="" textlink="">
      <xdr:nvSpPr>
        <xdr:cNvPr id="100" name="n_4mainValue有形固定資産減価償却率">
          <a:extLst>
            <a:ext uri="{FF2B5EF4-FFF2-40B4-BE49-F238E27FC236}">
              <a16:creationId xmlns:a16="http://schemas.microsoft.com/office/drawing/2014/main" xmlns="" id="{27E0EBC4-C66A-40CF-981F-EFA0AAB96158}"/>
            </a:ext>
          </a:extLst>
        </xdr:cNvPr>
        <xdr:cNvSpPr txBox="1"/>
      </xdr:nvSpPr>
      <xdr:spPr>
        <a:xfrm>
          <a:off x="1562744" y="535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xmlns="" id="{A5682B01-AC57-40CE-8B7F-D0EBF6B78CE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xmlns="" id="{051B22E8-0713-4C25-9280-F5F560D9F98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xmlns="" id="{8B0D26B7-4B53-4EF8-908D-679A9A31D94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xmlns="" id="{5FDCC9A1-4494-4334-BA48-7041DACD0C6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xmlns="" id="{4F9B3615-B354-4569-9E94-0C938447C4D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xmlns="" id="{36E062E4-156C-490E-81C8-26B982AB2AD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xmlns="" id="{17122797-81D0-4884-89CA-EA2714F606B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xmlns="" id="{114A3EA6-0BED-4059-A91B-4B5D5F4167A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xmlns="" id="{2DB4DC40-ECA7-41AD-8821-398BDC50C4A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xmlns="" id="{25EFC2B3-D5D9-4D04-AF1A-7C217F27A4D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xmlns="" id="{4BE8CDE3-481D-423F-ACB3-15A11219161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xmlns="" id="{CB33E153-4801-4AF0-A489-09E4853447B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xmlns="" id="{5EDE49FF-627F-426F-AADF-83F194517C6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令和元年度にかけ環境事業センター焼却施設基幹的設備改良事業や斎場整備事業を実施したことに続き、令和元年度から市民ホール整備事業の進捗により、新発債の発行が増えたことや臨時財政対策債の償還金額が増えたことにより、債務償還比率が増加し、類似団体の平均を上回った。今後、施設の長寿命化等の新たな将来負担要素が発生した場合は、市債をはじめとする負債が急増しないようコントロールする必要があ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xmlns="" id="{92AB7763-1B3C-4E81-A86C-D07B0AFDC32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xmlns="" id="{AE9B826E-1BAB-4B08-BEFF-1C1B6541365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xmlns="" id="{32515A60-99A4-44C2-87D4-9A4D3C7B80D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xmlns="" id="{71702D49-7F71-42CB-B4BF-FB085E0D10BD}"/>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xmlns="" id="{3481818B-D20D-4F16-B169-D922445E6BD8}"/>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xmlns="" id="{D78F316D-2A6F-408F-95B0-8A45AE6F204C}"/>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xmlns="" id="{0657B510-B87C-4DA4-81FF-410E5B4A9F97}"/>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xmlns="" id="{80CA03D0-3200-451F-B8B1-9CA2A98D2A14}"/>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xmlns="" id="{9FB35716-ACFE-4A9B-B64A-3D94AF6C23FD}"/>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xmlns="" id="{AB8857B8-A19F-45DC-8A55-DFFD2903CBD8}"/>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xmlns="" id="{E0B4685E-7C82-495F-B6ED-BAD7DC497834}"/>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xmlns="" id="{5021AB76-F5DC-4E50-A5AF-F8F6166214C1}"/>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a:extLst>
            <a:ext uri="{FF2B5EF4-FFF2-40B4-BE49-F238E27FC236}">
              <a16:creationId xmlns:a16="http://schemas.microsoft.com/office/drawing/2014/main" xmlns="" id="{CF752DFF-62B8-4A26-81E6-805F69F3923D}"/>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xmlns="" id="{E43DDB22-2D86-440E-B3D1-7B97B87AE3C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a:extLst>
            <a:ext uri="{FF2B5EF4-FFF2-40B4-BE49-F238E27FC236}">
              <a16:creationId xmlns:a16="http://schemas.microsoft.com/office/drawing/2014/main" xmlns="" id="{DB9F210B-C571-4B3A-BFB0-6ABC3064F3C7}"/>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xmlns="" id="{0307DDC0-0C8E-4044-871D-3A55D4491A8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88286</xdr:rowOff>
    </xdr:from>
    <xdr:to>
      <xdr:col>76</xdr:col>
      <xdr:colOff>21589</xdr:colOff>
      <xdr:row>33</xdr:row>
      <xdr:rowOff>73607</xdr:rowOff>
    </xdr:to>
    <xdr:cxnSp macro="">
      <xdr:nvCxnSpPr>
        <xdr:cNvPr id="130" name="直線コネクタ 129">
          <a:extLst>
            <a:ext uri="{FF2B5EF4-FFF2-40B4-BE49-F238E27FC236}">
              <a16:creationId xmlns:a16="http://schemas.microsoft.com/office/drawing/2014/main" xmlns="" id="{D34EE40F-855A-4E1B-B621-7C4A26F760A2}"/>
            </a:ext>
          </a:extLst>
        </xdr:cNvPr>
        <xdr:cNvCxnSpPr/>
      </xdr:nvCxnSpPr>
      <xdr:spPr>
        <a:xfrm flipV="1">
          <a:off x="14793595" y="5317511"/>
          <a:ext cx="1269" cy="1185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77434</xdr:rowOff>
    </xdr:from>
    <xdr:ext cx="469744" cy="259045"/>
    <xdr:sp macro="" textlink="">
      <xdr:nvSpPr>
        <xdr:cNvPr id="131" name="債務償還比率最小値テキスト">
          <a:extLst>
            <a:ext uri="{FF2B5EF4-FFF2-40B4-BE49-F238E27FC236}">
              <a16:creationId xmlns:a16="http://schemas.microsoft.com/office/drawing/2014/main" xmlns="" id="{4019B25D-2293-41D3-B2B1-7E8C0F27FDD1}"/>
            </a:ext>
          </a:extLst>
        </xdr:cNvPr>
        <xdr:cNvSpPr txBox="1"/>
      </xdr:nvSpPr>
      <xdr:spPr>
        <a:xfrm>
          <a:off x="14846300" y="650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73607</xdr:rowOff>
    </xdr:from>
    <xdr:to>
      <xdr:col>76</xdr:col>
      <xdr:colOff>111125</xdr:colOff>
      <xdr:row>33</xdr:row>
      <xdr:rowOff>73607</xdr:rowOff>
    </xdr:to>
    <xdr:cxnSp macro="">
      <xdr:nvCxnSpPr>
        <xdr:cNvPr id="132" name="直線コネクタ 131">
          <a:extLst>
            <a:ext uri="{FF2B5EF4-FFF2-40B4-BE49-F238E27FC236}">
              <a16:creationId xmlns:a16="http://schemas.microsoft.com/office/drawing/2014/main" xmlns="" id="{8A9B874D-83B4-42B9-B0FC-B70B1D0ACBE0}"/>
            </a:ext>
          </a:extLst>
        </xdr:cNvPr>
        <xdr:cNvCxnSpPr/>
      </xdr:nvCxnSpPr>
      <xdr:spPr>
        <a:xfrm>
          <a:off x="14706600" y="6502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34963</xdr:rowOff>
    </xdr:from>
    <xdr:ext cx="469744" cy="259045"/>
    <xdr:sp macro="" textlink="">
      <xdr:nvSpPr>
        <xdr:cNvPr id="133" name="債務償還比率最大値テキスト">
          <a:extLst>
            <a:ext uri="{FF2B5EF4-FFF2-40B4-BE49-F238E27FC236}">
              <a16:creationId xmlns:a16="http://schemas.microsoft.com/office/drawing/2014/main" xmlns="" id="{4F88AA20-C2CD-4CE5-A57C-A69CD2B457A8}"/>
            </a:ext>
          </a:extLst>
        </xdr:cNvPr>
        <xdr:cNvSpPr txBox="1"/>
      </xdr:nvSpPr>
      <xdr:spPr>
        <a:xfrm>
          <a:off x="14846300" y="50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88286</xdr:rowOff>
    </xdr:from>
    <xdr:to>
      <xdr:col>76</xdr:col>
      <xdr:colOff>111125</xdr:colOff>
      <xdr:row>26</xdr:row>
      <xdr:rowOff>88286</xdr:rowOff>
    </xdr:to>
    <xdr:cxnSp macro="">
      <xdr:nvCxnSpPr>
        <xdr:cNvPr id="134" name="直線コネクタ 133">
          <a:extLst>
            <a:ext uri="{FF2B5EF4-FFF2-40B4-BE49-F238E27FC236}">
              <a16:creationId xmlns:a16="http://schemas.microsoft.com/office/drawing/2014/main" xmlns="" id="{F899AB02-589F-437F-8FA8-534E25098EFE}"/>
            </a:ext>
          </a:extLst>
        </xdr:cNvPr>
        <xdr:cNvCxnSpPr/>
      </xdr:nvCxnSpPr>
      <xdr:spPr>
        <a:xfrm>
          <a:off x="14706600" y="531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41694</xdr:rowOff>
    </xdr:from>
    <xdr:ext cx="469744" cy="259045"/>
    <xdr:sp macro="" textlink="">
      <xdr:nvSpPr>
        <xdr:cNvPr id="135" name="債務償還比率平均値テキスト">
          <a:extLst>
            <a:ext uri="{FF2B5EF4-FFF2-40B4-BE49-F238E27FC236}">
              <a16:creationId xmlns:a16="http://schemas.microsoft.com/office/drawing/2014/main" xmlns="" id="{F0DCF30C-D194-45A1-828A-296C1C6CFA2D}"/>
            </a:ext>
          </a:extLst>
        </xdr:cNvPr>
        <xdr:cNvSpPr txBox="1"/>
      </xdr:nvSpPr>
      <xdr:spPr>
        <a:xfrm>
          <a:off x="14846300" y="5785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18817</xdr:rowOff>
    </xdr:from>
    <xdr:to>
      <xdr:col>76</xdr:col>
      <xdr:colOff>73025</xdr:colOff>
      <xdr:row>30</xdr:row>
      <xdr:rowOff>120417</xdr:rowOff>
    </xdr:to>
    <xdr:sp macro="" textlink="">
      <xdr:nvSpPr>
        <xdr:cNvPr id="136" name="フローチャート: 判断 135">
          <a:extLst>
            <a:ext uri="{FF2B5EF4-FFF2-40B4-BE49-F238E27FC236}">
              <a16:creationId xmlns:a16="http://schemas.microsoft.com/office/drawing/2014/main" xmlns="" id="{C2E7D453-6F28-4BC4-9428-127D294C930E}"/>
            </a:ext>
          </a:extLst>
        </xdr:cNvPr>
        <xdr:cNvSpPr/>
      </xdr:nvSpPr>
      <xdr:spPr>
        <a:xfrm>
          <a:off x="14744700" y="593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72072</xdr:rowOff>
    </xdr:from>
    <xdr:to>
      <xdr:col>72</xdr:col>
      <xdr:colOff>123825</xdr:colOff>
      <xdr:row>31</xdr:row>
      <xdr:rowOff>2222</xdr:rowOff>
    </xdr:to>
    <xdr:sp macro="" textlink="">
      <xdr:nvSpPr>
        <xdr:cNvPr id="137" name="フローチャート: 判断 136">
          <a:extLst>
            <a:ext uri="{FF2B5EF4-FFF2-40B4-BE49-F238E27FC236}">
              <a16:creationId xmlns:a16="http://schemas.microsoft.com/office/drawing/2014/main" xmlns="" id="{10DC071F-0A4D-436F-8343-F08315F75BEA}"/>
            </a:ext>
          </a:extLst>
        </xdr:cNvPr>
        <xdr:cNvSpPr/>
      </xdr:nvSpPr>
      <xdr:spPr>
        <a:xfrm>
          <a:off x="14033500" y="598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78910</xdr:rowOff>
    </xdr:from>
    <xdr:to>
      <xdr:col>68</xdr:col>
      <xdr:colOff>123825</xdr:colOff>
      <xdr:row>31</xdr:row>
      <xdr:rowOff>9060</xdr:rowOff>
    </xdr:to>
    <xdr:sp macro="" textlink="">
      <xdr:nvSpPr>
        <xdr:cNvPr id="138" name="フローチャート: 判断 137">
          <a:extLst>
            <a:ext uri="{FF2B5EF4-FFF2-40B4-BE49-F238E27FC236}">
              <a16:creationId xmlns:a16="http://schemas.microsoft.com/office/drawing/2014/main" xmlns="" id="{E414BB96-DDF9-4B5E-A2E6-E9FADD0CC98C}"/>
            </a:ext>
          </a:extLst>
        </xdr:cNvPr>
        <xdr:cNvSpPr/>
      </xdr:nvSpPr>
      <xdr:spPr>
        <a:xfrm>
          <a:off x="13271500" y="599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131445</xdr:rowOff>
    </xdr:from>
    <xdr:to>
      <xdr:col>64</xdr:col>
      <xdr:colOff>123825</xdr:colOff>
      <xdr:row>31</xdr:row>
      <xdr:rowOff>61595</xdr:rowOff>
    </xdr:to>
    <xdr:sp macro="" textlink="">
      <xdr:nvSpPr>
        <xdr:cNvPr id="139" name="フローチャート: 判断 138">
          <a:extLst>
            <a:ext uri="{FF2B5EF4-FFF2-40B4-BE49-F238E27FC236}">
              <a16:creationId xmlns:a16="http://schemas.microsoft.com/office/drawing/2014/main" xmlns="" id="{43F35896-933E-405A-BABC-7B544483F405}"/>
            </a:ext>
          </a:extLst>
        </xdr:cNvPr>
        <xdr:cNvSpPr/>
      </xdr:nvSpPr>
      <xdr:spPr>
        <a:xfrm>
          <a:off x="12509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165269</xdr:rowOff>
    </xdr:from>
    <xdr:to>
      <xdr:col>60</xdr:col>
      <xdr:colOff>123825</xdr:colOff>
      <xdr:row>31</xdr:row>
      <xdr:rowOff>95419</xdr:rowOff>
    </xdr:to>
    <xdr:sp macro="" textlink="">
      <xdr:nvSpPr>
        <xdr:cNvPr id="140" name="フローチャート: 判断 139">
          <a:extLst>
            <a:ext uri="{FF2B5EF4-FFF2-40B4-BE49-F238E27FC236}">
              <a16:creationId xmlns:a16="http://schemas.microsoft.com/office/drawing/2014/main" xmlns="" id="{F25C408E-7D9F-4323-867A-701F9C168FFA}"/>
            </a:ext>
          </a:extLst>
        </xdr:cNvPr>
        <xdr:cNvSpPr/>
      </xdr:nvSpPr>
      <xdr:spPr>
        <a:xfrm>
          <a:off x="11747500" y="608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21325148-8B4F-4666-A95A-01680064EB9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11196F11-E962-4412-873F-4C7FAF43506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xmlns="" id="{AB12B8F6-F05E-4E38-8B79-70B53F35306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xmlns="" id="{10E57F78-1992-4AB6-A92C-A76DC04FE94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xmlns="" id="{C65E330F-C54C-4C2B-A293-67A1C1E9890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120660</xdr:rowOff>
    </xdr:from>
    <xdr:to>
      <xdr:col>76</xdr:col>
      <xdr:colOff>73025</xdr:colOff>
      <xdr:row>32</xdr:row>
      <xdr:rowOff>50810</xdr:rowOff>
    </xdr:to>
    <xdr:sp macro="" textlink="">
      <xdr:nvSpPr>
        <xdr:cNvPr id="146" name="楕円 145">
          <a:extLst>
            <a:ext uri="{FF2B5EF4-FFF2-40B4-BE49-F238E27FC236}">
              <a16:creationId xmlns:a16="http://schemas.microsoft.com/office/drawing/2014/main" xmlns="" id="{1F426B35-0046-46D4-A5C7-8DC95A4F344E}"/>
            </a:ext>
          </a:extLst>
        </xdr:cNvPr>
        <xdr:cNvSpPr/>
      </xdr:nvSpPr>
      <xdr:spPr>
        <a:xfrm>
          <a:off x="14744700" y="620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99087</xdr:rowOff>
    </xdr:from>
    <xdr:ext cx="469744" cy="259045"/>
    <xdr:sp macro="" textlink="">
      <xdr:nvSpPr>
        <xdr:cNvPr id="147" name="債務償還比率該当値テキスト">
          <a:extLst>
            <a:ext uri="{FF2B5EF4-FFF2-40B4-BE49-F238E27FC236}">
              <a16:creationId xmlns:a16="http://schemas.microsoft.com/office/drawing/2014/main" xmlns="" id="{D39CDBBB-B1B0-410C-898D-EF5F255EBE89}"/>
            </a:ext>
          </a:extLst>
        </xdr:cNvPr>
        <xdr:cNvSpPr txBox="1"/>
      </xdr:nvSpPr>
      <xdr:spPr>
        <a:xfrm>
          <a:off x="14846300" y="618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4254</xdr:rowOff>
    </xdr:from>
    <xdr:to>
      <xdr:col>72</xdr:col>
      <xdr:colOff>123825</xdr:colOff>
      <xdr:row>31</xdr:row>
      <xdr:rowOff>105854</xdr:rowOff>
    </xdr:to>
    <xdr:sp macro="" textlink="">
      <xdr:nvSpPr>
        <xdr:cNvPr id="148" name="楕円 147">
          <a:extLst>
            <a:ext uri="{FF2B5EF4-FFF2-40B4-BE49-F238E27FC236}">
              <a16:creationId xmlns:a16="http://schemas.microsoft.com/office/drawing/2014/main" xmlns="" id="{CD2BA94D-EBA6-4122-908B-136DA9D7C0F8}"/>
            </a:ext>
          </a:extLst>
        </xdr:cNvPr>
        <xdr:cNvSpPr/>
      </xdr:nvSpPr>
      <xdr:spPr>
        <a:xfrm>
          <a:off x="14033500" y="609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55054</xdr:rowOff>
    </xdr:from>
    <xdr:to>
      <xdr:col>76</xdr:col>
      <xdr:colOff>22225</xdr:colOff>
      <xdr:row>32</xdr:row>
      <xdr:rowOff>10</xdr:rowOff>
    </xdr:to>
    <xdr:cxnSp macro="">
      <xdr:nvCxnSpPr>
        <xdr:cNvPr id="149" name="直線コネクタ 148">
          <a:extLst>
            <a:ext uri="{FF2B5EF4-FFF2-40B4-BE49-F238E27FC236}">
              <a16:creationId xmlns:a16="http://schemas.microsoft.com/office/drawing/2014/main" xmlns="" id="{D972EAC1-3387-47F8-AC1C-626BF32911AD}"/>
            </a:ext>
          </a:extLst>
        </xdr:cNvPr>
        <xdr:cNvCxnSpPr/>
      </xdr:nvCxnSpPr>
      <xdr:spPr>
        <a:xfrm>
          <a:off x="14084300" y="6141529"/>
          <a:ext cx="711200" cy="11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109855</xdr:rowOff>
    </xdr:from>
    <xdr:to>
      <xdr:col>68</xdr:col>
      <xdr:colOff>123825</xdr:colOff>
      <xdr:row>31</xdr:row>
      <xdr:rowOff>40005</xdr:rowOff>
    </xdr:to>
    <xdr:sp macro="" textlink="">
      <xdr:nvSpPr>
        <xdr:cNvPr id="150" name="楕円 149">
          <a:extLst>
            <a:ext uri="{FF2B5EF4-FFF2-40B4-BE49-F238E27FC236}">
              <a16:creationId xmlns:a16="http://schemas.microsoft.com/office/drawing/2014/main" xmlns="" id="{B9FD67E8-8863-4DF3-BFE6-083C9711F392}"/>
            </a:ext>
          </a:extLst>
        </xdr:cNvPr>
        <xdr:cNvSpPr/>
      </xdr:nvSpPr>
      <xdr:spPr>
        <a:xfrm>
          <a:off x="13271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160655</xdr:rowOff>
    </xdr:from>
    <xdr:to>
      <xdr:col>72</xdr:col>
      <xdr:colOff>73025</xdr:colOff>
      <xdr:row>31</xdr:row>
      <xdr:rowOff>55054</xdr:rowOff>
    </xdr:to>
    <xdr:cxnSp macro="">
      <xdr:nvCxnSpPr>
        <xdr:cNvPr id="151" name="直線コネクタ 150">
          <a:extLst>
            <a:ext uri="{FF2B5EF4-FFF2-40B4-BE49-F238E27FC236}">
              <a16:creationId xmlns:a16="http://schemas.microsoft.com/office/drawing/2014/main" xmlns="" id="{118526C6-6C79-4D31-BD22-296AB38A76F3}"/>
            </a:ext>
          </a:extLst>
        </xdr:cNvPr>
        <xdr:cNvCxnSpPr/>
      </xdr:nvCxnSpPr>
      <xdr:spPr>
        <a:xfrm>
          <a:off x="13322300" y="6075680"/>
          <a:ext cx="762000" cy="6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77819</xdr:rowOff>
    </xdr:from>
    <xdr:to>
      <xdr:col>64</xdr:col>
      <xdr:colOff>123825</xdr:colOff>
      <xdr:row>30</xdr:row>
      <xdr:rowOff>7969</xdr:rowOff>
    </xdr:to>
    <xdr:sp macro="" textlink="">
      <xdr:nvSpPr>
        <xdr:cNvPr id="152" name="楕円 151">
          <a:extLst>
            <a:ext uri="{FF2B5EF4-FFF2-40B4-BE49-F238E27FC236}">
              <a16:creationId xmlns:a16="http://schemas.microsoft.com/office/drawing/2014/main" xmlns="" id="{F4B0ACF5-CA57-4CA3-99EE-15F9F1AD8D79}"/>
            </a:ext>
          </a:extLst>
        </xdr:cNvPr>
        <xdr:cNvSpPr/>
      </xdr:nvSpPr>
      <xdr:spPr>
        <a:xfrm>
          <a:off x="12509500" y="582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128619</xdr:rowOff>
    </xdr:from>
    <xdr:to>
      <xdr:col>68</xdr:col>
      <xdr:colOff>73025</xdr:colOff>
      <xdr:row>30</xdr:row>
      <xdr:rowOff>160655</xdr:rowOff>
    </xdr:to>
    <xdr:cxnSp macro="">
      <xdr:nvCxnSpPr>
        <xdr:cNvPr id="153" name="直線コネクタ 152">
          <a:extLst>
            <a:ext uri="{FF2B5EF4-FFF2-40B4-BE49-F238E27FC236}">
              <a16:creationId xmlns:a16="http://schemas.microsoft.com/office/drawing/2014/main" xmlns="" id="{F1842022-0A98-4072-B905-FC1BBDC64BD6}"/>
            </a:ext>
          </a:extLst>
        </xdr:cNvPr>
        <xdr:cNvCxnSpPr/>
      </xdr:nvCxnSpPr>
      <xdr:spPr>
        <a:xfrm>
          <a:off x="12560300" y="5872194"/>
          <a:ext cx="762000" cy="20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33750</xdr:rowOff>
    </xdr:from>
    <xdr:to>
      <xdr:col>60</xdr:col>
      <xdr:colOff>123825</xdr:colOff>
      <xdr:row>30</xdr:row>
      <xdr:rowOff>135350</xdr:rowOff>
    </xdr:to>
    <xdr:sp macro="" textlink="">
      <xdr:nvSpPr>
        <xdr:cNvPr id="154" name="楕円 153">
          <a:extLst>
            <a:ext uri="{FF2B5EF4-FFF2-40B4-BE49-F238E27FC236}">
              <a16:creationId xmlns:a16="http://schemas.microsoft.com/office/drawing/2014/main" xmlns="" id="{01B157B6-A571-4DF1-9F18-2F0D37B52130}"/>
            </a:ext>
          </a:extLst>
        </xdr:cNvPr>
        <xdr:cNvSpPr/>
      </xdr:nvSpPr>
      <xdr:spPr>
        <a:xfrm>
          <a:off x="11747500" y="59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128619</xdr:rowOff>
    </xdr:from>
    <xdr:to>
      <xdr:col>64</xdr:col>
      <xdr:colOff>73025</xdr:colOff>
      <xdr:row>30</xdr:row>
      <xdr:rowOff>84550</xdr:rowOff>
    </xdr:to>
    <xdr:cxnSp macro="">
      <xdr:nvCxnSpPr>
        <xdr:cNvPr id="155" name="直線コネクタ 154">
          <a:extLst>
            <a:ext uri="{FF2B5EF4-FFF2-40B4-BE49-F238E27FC236}">
              <a16:creationId xmlns:a16="http://schemas.microsoft.com/office/drawing/2014/main" xmlns="" id="{F1B7CC64-967E-4352-A0B1-852B962ECB66}"/>
            </a:ext>
          </a:extLst>
        </xdr:cNvPr>
        <xdr:cNvCxnSpPr/>
      </xdr:nvCxnSpPr>
      <xdr:spPr>
        <a:xfrm flipV="1">
          <a:off x="11798300" y="5872194"/>
          <a:ext cx="762000" cy="1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18749</xdr:rowOff>
    </xdr:from>
    <xdr:ext cx="469744" cy="259045"/>
    <xdr:sp macro="" textlink="">
      <xdr:nvSpPr>
        <xdr:cNvPr id="156" name="n_1aveValue債務償還比率">
          <a:extLst>
            <a:ext uri="{FF2B5EF4-FFF2-40B4-BE49-F238E27FC236}">
              <a16:creationId xmlns:a16="http://schemas.microsoft.com/office/drawing/2014/main" xmlns="" id="{B21838C1-B189-48E4-A5B4-7AA6671A25F4}"/>
            </a:ext>
          </a:extLst>
        </xdr:cNvPr>
        <xdr:cNvSpPr txBox="1"/>
      </xdr:nvSpPr>
      <xdr:spPr>
        <a:xfrm>
          <a:off x="13836727" y="576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25587</xdr:rowOff>
    </xdr:from>
    <xdr:ext cx="469744" cy="259045"/>
    <xdr:sp macro="" textlink="">
      <xdr:nvSpPr>
        <xdr:cNvPr id="157" name="n_2aveValue債務償還比率">
          <a:extLst>
            <a:ext uri="{FF2B5EF4-FFF2-40B4-BE49-F238E27FC236}">
              <a16:creationId xmlns:a16="http://schemas.microsoft.com/office/drawing/2014/main" xmlns="" id="{0D5F5AD1-7827-4A85-BB14-B67B8205E761}"/>
            </a:ext>
          </a:extLst>
        </xdr:cNvPr>
        <xdr:cNvSpPr txBox="1"/>
      </xdr:nvSpPr>
      <xdr:spPr>
        <a:xfrm>
          <a:off x="13087427" y="576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52722</xdr:rowOff>
    </xdr:from>
    <xdr:ext cx="469744" cy="259045"/>
    <xdr:sp macro="" textlink="">
      <xdr:nvSpPr>
        <xdr:cNvPr id="158" name="n_3aveValue債務償還比率">
          <a:extLst>
            <a:ext uri="{FF2B5EF4-FFF2-40B4-BE49-F238E27FC236}">
              <a16:creationId xmlns:a16="http://schemas.microsoft.com/office/drawing/2014/main" xmlns="" id="{B856BE3A-1C87-4AD8-91D5-D0A6C5D0AEE6}"/>
            </a:ext>
          </a:extLst>
        </xdr:cNvPr>
        <xdr:cNvSpPr txBox="1"/>
      </xdr:nvSpPr>
      <xdr:spPr>
        <a:xfrm>
          <a:off x="12325427" y="613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86546</xdr:rowOff>
    </xdr:from>
    <xdr:ext cx="469744" cy="259045"/>
    <xdr:sp macro="" textlink="">
      <xdr:nvSpPr>
        <xdr:cNvPr id="159" name="n_4aveValue債務償還比率">
          <a:extLst>
            <a:ext uri="{FF2B5EF4-FFF2-40B4-BE49-F238E27FC236}">
              <a16:creationId xmlns:a16="http://schemas.microsoft.com/office/drawing/2014/main" xmlns="" id="{5FB237CC-F163-4B6A-B94A-CC8245AEC8E5}"/>
            </a:ext>
          </a:extLst>
        </xdr:cNvPr>
        <xdr:cNvSpPr txBox="1"/>
      </xdr:nvSpPr>
      <xdr:spPr>
        <a:xfrm>
          <a:off x="11563427" y="617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96981</xdr:rowOff>
    </xdr:from>
    <xdr:ext cx="469744" cy="259045"/>
    <xdr:sp macro="" textlink="">
      <xdr:nvSpPr>
        <xdr:cNvPr id="160" name="n_1mainValue債務償還比率">
          <a:extLst>
            <a:ext uri="{FF2B5EF4-FFF2-40B4-BE49-F238E27FC236}">
              <a16:creationId xmlns:a16="http://schemas.microsoft.com/office/drawing/2014/main" xmlns="" id="{23D00257-57B7-4A53-8E6B-7E5F32192BB2}"/>
            </a:ext>
          </a:extLst>
        </xdr:cNvPr>
        <xdr:cNvSpPr txBox="1"/>
      </xdr:nvSpPr>
      <xdr:spPr>
        <a:xfrm>
          <a:off x="13836727" y="61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31132</xdr:rowOff>
    </xdr:from>
    <xdr:ext cx="469744" cy="259045"/>
    <xdr:sp macro="" textlink="">
      <xdr:nvSpPr>
        <xdr:cNvPr id="161" name="n_2mainValue債務償還比率">
          <a:extLst>
            <a:ext uri="{FF2B5EF4-FFF2-40B4-BE49-F238E27FC236}">
              <a16:creationId xmlns:a16="http://schemas.microsoft.com/office/drawing/2014/main" xmlns="" id="{88B1D450-EC7E-4581-A519-7063AED9F03A}"/>
            </a:ext>
          </a:extLst>
        </xdr:cNvPr>
        <xdr:cNvSpPr txBox="1"/>
      </xdr:nvSpPr>
      <xdr:spPr>
        <a:xfrm>
          <a:off x="13087427" y="611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24496</xdr:rowOff>
    </xdr:from>
    <xdr:ext cx="469744" cy="259045"/>
    <xdr:sp macro="" textlink="">
      <xdr:nvSpPr>
        <xdr:cNvPr id="162" name="n_3mainValue債務償還比率">
          <a:extLst>
            <a:ext uri="{FF2B5EF4-FFF2-40B4-BE49-F238E27FC236}">
              <a16:creationId xmlns:a16="http://schemas.microsoft.com/office/drawing/2014/main" xmlns="" id="{3A099301-B049-4AE3-984F-6F53F215059D}"/>
            </a:ext>
          </a:extLst>
        </xdr:cNvPr>
        <xdr:cNvSpPr txBox="1"/>
      </xdr:nvSpPr>
      <xdr:spPr>
        <a:xfrm>
          <a:off x="12325427" y="559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151877</xdr:rowOff>
    </xdr:from>
    <xdr:ext cx="469744" cy="259045"/>
    <xdr:sp macro="" textlink="">
      <xdr:nvSpPr>
        <xdr:cNvPr id="163" name="n_4mainValue債務償還比率">
          <a:extLst>
            <a:ext uri="{FF2B5EF4-FFF2-40B4-BE49-F238E27FC236}">
              <a16:creationId xmlns:a16="http://schemas.microsoft.com/office/drawing/2014/main" xmlns="" id="{1A6A868E-21F6-4C6D-AA92-818C63EF825C}"/>
            </a:ext>
          </a:extLst>
        </xdr:cNvPr>
        <xdr:cNvSpPr txBox="1"/>
      </xdr:nvSpPr>
      <xdr:spPr>
        <a:xfrm>
          <a:off x="11563427" y="572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a:extLst>
            <a:ext uri="{FF2B5EF4-FFF2-40B4-BE49-F238E27FC236}">
              <a16:creationId xmlns:a16="http://schemas.microsoft.com/office/drawing/2014/main" xmlns="" id="{22431BFB-B422-4DF1-BB8A-8CD9A728AD2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a:extLst>
            <a:ext uri="{FF2B5EF4-FFF2-40B4-BE49-F238E27FC236}">
              <a16:creationId xmlns:a16="http://schemas.microsoft.com/office/drawing/2014/main" xmlns="" id="{9722CCE9-4512-4291-9A31-EC3C9987A86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a:extLst>
            <a:ext uri="{FF2B5EF4-FFF2-40B4-BE49-F238E27FC236}">
              <a16:creationId xmlns:a16="http://schemas.microsoft.com/office/drawing/2014/main" xmlns="" id="{93EF60FA-E3AB-4E2D-A79B-186624076DB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a:extLst>
            <a:ext uri="{FF2B5EF4-FFF2-40B4-BE49-F238E27FC236}">
              <a16:creationId xmlns:a16="http://schemas.microsoft.com/office/drawing/2014/main" xmlns="" id="{03CE9546-AF76-454E-AE62-62426FF2430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a:extLst>
            <a:ext uri="{FF2B5EF4-FFF2-40B4-BE49-F238E27FC236}">
              <a16:creationId xmlns:a16="http://schemas.microsoft.com/office/drawing/2014/main" xmlns="" id="{FE0E062D-EBD4-4E26-894F-BA165DB01CC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a:extLst>
            <a:ext uri="{FF2B5EF4-FFF2-40B4-BE49-F238E27FC236}">
              <a16:creationId xmlns:a16="http://schemas.microsoft.com/office/drawing/2014/main" xmlns="" id="{A0947325-DA6B-43B9-A9AC-7488F003A23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CC58A842-82BF-41C2-898D-B7EE7B8DC98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4255B57-E2A9-4FF2-9E5F-BD9B5AD82AC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9DB609E8-B199-4EDD-8FFE-EB39E9B0EB8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5FADE703-D058-4256-8487-9249B4AC7BB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神奈川県小田原市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E38F09F-2569-48B7-A0A0-54420DF828E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8136C06-0C1F-44A7-811B-2565FD318A6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CA1F4176-D6DC-4E4C-A82D-27816AAC765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DE7DA85A-A1F3-4AE6-A36E-310908ACB9E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40D979AE-58F0-4BED-9C91-D567AD06969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5B4548E9-751B-410D-B227-74D1B9C9447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189,425
186,843
113.60
103,999,003
100,188,554
3,469,252
38,782,679
59,625,512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11DD9090-AE0F-4B42-9E7B-2EA634B8A53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EBFA58EE-2276-444C-BA4C-FEA4B704C5A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C7BFD128-39DB-456C-AAD8-CD5B2354F65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EC5A41C7-F425-4524-84F2-7A140FE43C9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C56D6093-264B-4725-B487-9E98A34E475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F32A0408-042D-4A23-A1C0-141A0995029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640D0A0A-68A1-4650-83C4-4F47187F647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6035F4-7479-440F-9B54-8D359E98EEC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2DC616CF-67C5-477D-8653-35336B0BA1C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CCD08383-4365-4AA4-9F01-85706D376C3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10D39A41-182B-4720-8296-5FE051CB985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18F081A6-F422-4E13-A6E3-FAF6B6A1EF1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604B61A6-BAF3-4AEC-92A2-C2A517C16A7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E40C373A-530F-48E1-A50D-27FB28A0455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5955BD36-FDC3-4CE6-A476-E6AA7D024B8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225F2FB8-92EB-4F3F-81B6-428ECCA2C76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DDC10055-B4A8-4075-A6E7-24C8BF985B9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1792842F-39F1-4C7E-A291-7DE7D9AA9E7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FA31CDA2-72DF-4716-A41A-605A51D161E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6929B3C8-34BF-41D3-B202-B07D9D7C095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3324EE5C-9B2B-4759-BC85-4AA5B47EFC6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8B1E097B-793B-4ADE-9222-888CD52D97D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A95E2BC4-E438-42EF-85A3-89B27D38D50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C69B2556-CA72-471F-9099-B4B234146B3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6AE35D7B-95CA-41B7-98E6-2181494047A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B387B961-C856-4A9E-9508-943583EA071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2AF64C5D-7290-4B08-A604-443FDB343EE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94ACB430-A834-4F72-806A-FA1881ABDFF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BC9D3743-9135-4AC4-B5AC-884A29B1923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D05F85BB-FBAE-4429-B199-4ED30E8BBBA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86FA2418-D5A3-4965-BACB-0C70EA5E890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6BA1C412-6EBD-4108-8FBD-8220ABED6AB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B9B821C6-9205-4D63-9F77-0021F4079AA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D71443AF-ED24-46D4-944B-EEC8CCB7AF2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E2F23FBA-6068-459B-A425-46EB833BAC4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C362F8FB-F6E4-4BB6-B17E-8931EA5AA99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A7724D10-ECEF-4C85-B89E-D615042F5BA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FC07D937-E22E-4284-88A6-A92D0761E1D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0E53E672-DEF5-4B0B-95F8-B88A3617E29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D765B558-BD31-4F92-ACF0-F7B4B6438A6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A082DC2B-1434-4FB0-9965-94342F37E16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3482F1DE-E144-4924-AF94-21957307AFDC}"/>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FD9032E6-BC13-493E-937D-30418C7366A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A6E7A106-DE21-4AF0-ACC9-0C5164F8F175}"/>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15D20BB5-D64E-4989-B86E-0A8FB0FFB8C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40005</xdr:rowOff>
    </xdr:from>
    <xdr:to>
      <xdr:col>24</xdr:col>
      <xdr:colOff>62865</xdr:colOff>
      <xdr:row>41</xdr:row>
      <xdr:rowOff>95250</xdr:rowOff>
    </xdr:to>
    <xdr:cxnSp macro="">
      <xdr:nvCxnSpPr>
        <xdr:cNvPr id="57" name="直線コネクタ 56">
          <a:extLst>
            <a:ext uri="{FF2B5EF4-FFF2-40B4-BE49-F238E27FC236}">
              <a16:creationId xmlns:a16="http://schemas.microsoft.com/office/drawing/2014/main" xmlns="" id="{1E0E22C5-3589-464A-9386-4B8023C22366}"/>
            </a:ext>
          </a:extLst>
        </xdr:cNvPr>
        <xdr:cNvCxnSpPr/>
      </xdr:nvCxnSpPr>
      <xdr:spPr>
        <a:xfrm flipV="1">
          <a:off x="4634865" y="5869305"/>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99077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E6A64CC3-F554-45F0-92F5-FACD24F67F3E}"/>
            </a:ext>
          </a:extLst>
        </xdr:cNvPr>
        <xdr:cNvSpPr txBox="1"/>
      </xdr:nvSpPr>
      <xdr:spPr>
        <a:xfrm>
          <a:off x="4673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95250</xdr:rowOff>
    </xdr:from>
    <xdr:to>
      <xdr:col>24</xdr:col>
      <xdr:colOff>152400</xdr:colOff>
      <xdr:row>41</xdr:row>
      <xdr:rowOff>95250</xdr:rowOff>
    </xdr:to>
    <xdr:cxnSp macro="">
      <xdr:nvCxnSpPr>
        <xdr:cNvPr id="59" name="直線コネクタ 58">
          <a:extLst>
            <a:ext uri="{FF2B5EF4-FFF2-40B4-BE49-F238E27FC236}">
              <a16:creationId xmlns:a16="http://schemas.microsoft.com/office/drawing/2014/main" xmlns="" id="{91148DDA-5823-4BAC-855D-B502C8987A8E}"/>
            </a:ext>
          </a:extLst>
        </xdr:cNvPr>
        <xdr:cNvCxnSpPr/>
      </xdr:nvCxnSpPr>
      <xdr:spPr>
        <a:xfrm>
          <a:off x="4546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158132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77DE0E53-095C-42C7-A640-E4E59DF23ACA}"/>
            </a:ext>
          </a:extLst>
        </xdr:cNvPr>
        <xdr:cNvSpPr txBox="1"/>
      </xdr:nvSpPr>
      <xdr:spPr>
        <a:xfrm>
          <a:off x="4673600" y="564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40005</xdr:rowOff>
    </xdr:from>
    <xdr:to>
      <xdr:col>24</xdr:col>
      <xdr:colOff>152400</xdr:colOff>
      <xdr:row>34</xdr:row>
      <xdr:rowOff>40005</xdr:rowOff>
    </xdr:to>
    <xdr:cxnSp macro="">
      <xdr:nvCxnSpPr>
        <xdr:cNvPr id="61" name="直線コネクタ 60">
          <a:extLst>
            <a:ext uri="{FF2B5EF4-FFF2-40B4-BE49-F238E27FC236}">
              <a16:creationId xmlns:a16="http://schemas.microsoft.com/office/drawing/2014/main" xmlns="" id="{029BA6C2-F807-436D-B9B7-D1C7F4345E13}"/>
            </a:ext>
          </a:extLst>
        </xdr:cNvPr>
        <xdr:cNvCxnSpPr/>
      </xdr:nvCxnSpPr>
      <xdr:spPr>
        <a:xfrm>
          <a:off x="4546600" y="586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166387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20F555FB-7D81-46C4-B9B3-F9AF04CB6F42}"/>
            </a:ext>
          </a:extLst>
        </xdr:cNvPr>
        <xdr:cNvSpPr txBox="1"/>
      </xdr:nvSpPr>
      <xdr:spPr>
        <a:xfrm>
          <a:off x="4673600" y="633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a:extLst>
            <a:ext uri="{FF2B5EF4-FFF2-40B4-BE49-F238E27FC236}">
              <a16:creationId xmlns:a16="http://schemas.microsoft.com/office/drawing/2014/main" xmlns="" id="{2DBA8BF3-EDB5-4B6B-802F-44300AA3DFD8}"/>
            </a:ext>
          </a:extLst>
        </xdr:cNvPr>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124460</xdr:rowOff>
    </xdr:from>
    <xdr:to>
      <xdr:col>20</xdr:col>
      <xdr:colOff>38100</xdr:colOff>
      <xdr:row>38</xdr:row>
      <xdr:rowOff>54610</xdr:rowOff>
    </xdr:to>
    <xdr:sp macro="" textlink="">
      <xdr:nvSpPr>
        <xdr:cNvPr id="64" name="フローチャート: 判断 63">
          <a:extLst>
            <a:ext uri="{FF2B5EF4-FFF2-40B4-BE49-F238E27FC236}">
              <a16:creationId xmlns:a16="http://schemas.microsoft.com/office/drawing/2014/main" xmlns="" id="{6FC296BB-1CF2-41E7-8599-895934BF2FB6}"/>
            </a:ext>
          </a:extLst>
        </xdr:cNvPr>
        <xdr:cNvSpPr/>
      </xdr:nvSpPr>
      <xdr:spPr>
        <a:xfrm>
          <a:off x="3746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114935</xdr:rowOff>
    </xdr:from>
    <xdr:to>
      <xdr:col>15</xdr:col>
      <xdr:colOff>101600</xdr:colOff>
      <xdr:row>38</xdr:row>
      <xdr:rowOff>45085</xdr:rowOff>
    </xdr:to>
    <xdr:sp macro="" textlink="">
      <xdr:nvSpPr>
        <xdr:cNvPr id="65" name="フローチャート: 判断 64">
          <a:extLst>
            <a:ext uri="{FF2B5EF4-FFF2-40B4-BE49-F238E27FC236}">
              <a16:creationId xmlns:a16="http://schemas.microsoft.com/office/drawing/2014/main" xmlns="" id="{7C8C3094-F564-4E41-904E-198EC7FACEB4}"/>
            </a:ext>
          </a:extLst>
        </xdr:cNvPr>
        <xdr:cNvSpPr/>
      </xdr:nvSpPr>
      <xdr:spPr>
        <a:xfrm>
          <a:off x="2857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a:extLst>
            <a:ext uri="{FF2B5EF4-FFF2-40B4-BE49-F238E27FC236}">
              <a16:creationId xmlns:a16="http://schemas.microsoft.com/office/drawing/2014/main" xmlns="" id="{4E140610-8F50-467C-9CD4-67F7607C18C3}"/>
            </a:ext>
          </a:extLst>
        </xdr:cNvPr>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34925</xdr:rowOff>
    </xdr:from>
    <xdr:to>
      <xdr:col>6</xdr:col>
      <xdr:colOff>38100</xdr:colOff>
      <xdr:row>37</xdr:row>
      <xdr:rowOff>136525</xdr:rowOff>
    </xdr:to>
    <xdr:sp macro="" textlink="">
      <xdr:nvSpPr>
        <xdr:cNvPr id="67" name="フローチャート: 判断 66">
          <a:extLst>
            <a:ext uri="{FF2B5EF4-FFF2-40B4-BE49-F238E27FC236}">
              <a16:creationId xmlns:a16="http://schemas.microsoft.com/office/drawing/2014/main" xmlns="" id="{ACA8D32C-102E-49EB-A2CF-208C15FE97AD}"/>
            </a:ext>
          </a:extLst>
        </xdr:cNvPr>
        <xdr:cNvSpPr/>
      </xdr:nvSpPr>
      <xdr:spPr>
        <a:xfrm>
          <a:off x="1079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1B87BB78-7C13-429A-BB85-4F539FBE392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95BAEF4E-B88C-43AD-A3E1-5800AEB2BBF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BF4D2799-191D-499C-A76F-A1339E1FEA6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68735DBD-A242-4C5E-AA53-330FD909B39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FA7C3031-08AC-4231-9035-A6395C3F4BE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73" name="楕円 72">
          <a:extLst>
            <a:ext uri="{FF2B5EF4-FFF2-40B4-BE49-F238E27FC236}">
              <a16:creationId xmlns:a16="http://schemas.microsoft.com/office/drawing/2014/main" xmlns="" id="{713676F2-A028-4243-AA39-5711884E7628}"/>
            </a:ext>
          </a:extLst>
        </xdr:cNvPr>
        <xdr:cNvSpPr/>
      </xdr:nvSpPr>
      <xdr:spPr>
        <a:xfrm>
          <a:off x="45847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131462</xdr:rowOff>
    </xdr:from>
    <xdr:ext cx="405111" cy="259045"/>
    <xdr:sp macro="" textlink="">
      <xdr:nvSpPr>
        <xdr:cNvPr id="74" name="【道路】&#10;有形固定資産減価償却率該当値テキスト">
          <a:extLst>
            <a:ext uri="{FF2B5EF4-FFF2-40B4-BE49-F238E27FC236}">
              <a16:creationId xmlns:a16="http://schemas.microsoft.com/office/drawing/2014/main" xmlns="" id="{D8CCAE35-9307-4FA7-A3BE-A036A0467A55}"/>
            </a:ext>
          </a:extLst>
        </xdr:cNvPr>
        <xdr:cNvSpPr txBox="1"/>
      </xdr:nvSpPr>
      <xdr:spPr>
        <a:xfrm>
          <a:off x="4673600"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118745</xdr:rowOff>
    </xdr:from>
    <xdr:to>
      <xdr:col>20</xdr:col>
      <xdr:colOff>38100</xdr:colOff>
      <xdr:row>38</xdr:row>
      <xdr:rowOff>48895</xdr:rowOff>
    </xdr:to>
    <xdr:sp macro="" textlink="">
      <xdr:nvSpPr>
        <xdr:cNvPr id="75" name="楕円 74">
          <a:extLst>
            <a:ext uri="{FF2B5EF4-FFF2-40B4-BE49-F238E27FC236}">
              <a16:creationId xmlns:a16="http://schemas.microsoft.com/office/drawing/2014/main" xmlns="" id="{5139BD1B-BAFF-47A6-A478-39230F89FBF1}"/>
            </a:ext>
          </a:extLst>
        </xdr:cNvPr>
        <xdr:cNvSpPr/>
      </xdr:nvSpPr>
      <xdr:spPr>
        <a:xfrm>
          <a:off x="3746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169545</xdr:rowOff>
    </xdr:from>
    <xdr:to>
      <xdr:col>24</xdr:col>
      <xdr:colOff>63500</xdr:colOff>
      <xdr:row>38</xdr:row>
      <xdr:rowOff>32385</xdr:rowOff>
    </xdr:to>
    <xdr:cxnSp macro="">
      <xdr:nvCxnSpPr>
        <xdr:cNvPr id="76" name="直線コネクタ 75">
          <a:extLst>
            <a:ext uri="{FF2B5EF4-FFF2-40B4-BE49-F238E27FC236}">
              <a16:creationId xmlns:a16="http://schemas.microsoft.com/office/drawing/2014/main" xmlns="" id="{DF6A85E0-5A47-4B4C-AED2-E745659BA3E2}"/>
            </a:ext>
          </a:extLst>
        </xdr:cNvPr>
        <xdr:cNvCxnSpPr/>
      </xdr:nvCxnSpPr>
      <xdr:spPr>
        <a:xfrm>
          <a:off x="3797300" y="651319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86360</xdr:rowOff>
    </xdr:from>
    <xdr:to>
      <xdr:col>15</xdr:col>
      <xdr:colOff>101600</xdr:colOff>
      <xdr:row>38</xdr:row>
      <xdr:rowOff>16510</xdr:rowOff>
    </xdr:to>
    <xdr:sp macro="" textlink="">
      <xdr:nvSpPr>
        <xdr:cNvPr id="77" name="楕円 76">
          <a:extLst>
            <a:ext uri="{FF2B5EF4-FFF2-40B4-BE49-F238E27FC236}">
              <a16:creationId xmlns:a16="http://schemas.microsoft.com/office/drawing/2014/main" xmlns="" id="{74F3CC47-158B-482C-8C33-B4571C3E0FEC}"/>
            </a:ext>
          </a:extLst>
        </xdr:cNvPr>
        <xdr:cNvSpPr/>
      </xdr:nvSpPr>
      <xdr:spPr>
        <a:xfrm>
          <a:off x="2857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137160</xdr:rowOff>
    </xdr:from>
    <xdr:to>
      <xdr:col>19</xdr:col>
      <xdr:colOff>177800</xdr:colOff>
      <xdr:row>37</xdr:row>
      <xdr:rowOff>169545</xdr:rowOff>
    </xdr:to>
    <xdr:cxnSp macro="">
      <xdr:nvCxnSpPr>
        <xdr:cNvPr id="78" name="直線コネクタ 77">
          <a:extLst>
            <a:ext uri="{FF2B5EF4-FFF2-40B4-BE49-F238E27FC236}">
              <a16:creationId xmlns:a16="http://schemas.microsoft.com/office/drawing/2014/main" xmlns="" id="{1206A530-2B82-4B2E-8045-F9CFB9249E97}"/>
            </a:ext>
          </a:extLst>
        </xdr:cNvPr>
        <xdr:cNvCxnSpPr/>
      </xdr:nvCxnSpPr>
      <xdr:spPr>
        <a:xfrm>
          <a:off x="2908300" y="64808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52070</xdr:rowOff>
    </xdr:from>
    <xdr:to>
      <xdr:col>10</xdr:col>
      <xdr:colOff>165100</xdr:colOff>
      <xdr:row>37</xdr:row>
      <xdr:rowOff>153670</xdr:rowOff>
    </xdr:to>
    <xdr:sp macro="" textlink="">
      <xdr:nvSpPr>
        <xdr:cNvPr id="79" name="楕円 78">
          <a:extLst>
            <a:ext uri="{FF2B5EF4-FFF2-40B4-BE49-F238E27FC236}">
              <a16:creationId xmlns:a16="http://schemas.microsoft.com/office/drawing/2014/main" xmlns="" id="{27020723-A267-40C9-BBCC-FEE60CC9B9CF}"/>
            </a:ext>
          </a:extLst>
        </xdr:cNvPr>
        <xdr:cNvSpPr/>
      </xdr:nvSpPr>
      <xdr:spPr>
        <a:xfrm>
          <a:off x="1968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102870</xdr:rowOff>
    </xdr:from>
    <xdr:to>
      <xdr:col>15</xdr:col>
      <xdr:colOff>50800</xdr:colOff>
      <xdr:row>37</xdr:row>
      <xdr:rowOff>137160</xdr:rowOff>
    </xdr:to>
    <xdr:cxnSp macro="">
      <xdr:nvCxnSpPr>
        <xdr:cNvPr id="80" name="直線コネクタ 79">
          <a:extLst>
            <a:ext uri="{FF2B5EF4-FFF2-40B4-BE49-F238E27FC236}">
              <a16:creationId xmlns:a16="http://schemas.microsoft.com/office/drawing/2014/main" xmlns="" id="{95F9F1EF-5EEE-4B18-ACFB-B0E181674D04}"/>
            </a:ext>
          </a:extLst>
        </xdr:cNvPr>
        <xdr:cNvCxnSpPr/>
      </xdr:nvCxnSpPr>
      <xdr:spPr>
        <a:xfrm>
          <a:off x="2019300" y="64465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19685</xdr:rowOff>
    </xdr:from>
    <xdr:to>
      <xdr:col>6</xdr:col>
      <xdr:colOff>38100</xdr:colOff>
      <xdr:row>37</xdr:row>
      <xdr:rowOff>121285</xdr:rowOff>
    </xdr:to>
    <xdr:sp macro="" textlink="">
      <xdr:nvSpPr>
        <xdr:cNvPr id="81" name="楕円 80">
          <a:extLst>
            <a:ext uri="{FF2B5EF4-FFF2-40B4-BE49-F238E27FC236}">
              <a16:creationId xmlns:a16="http://schemas.microsoft.com/office/drawing/2014/main" xmlns="" id="{DD7C9246-6D53-4E8B-B8E1-21A1980504B2}"/>
            </a:ext>
          </a:extLst>
        </xdr:cNvPr>
        <xdr:cNvSpPr/>
      </xdr:nvSpPr>
      <xdr:spPr>
        <a:xfrm>
          <a:off x="1079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70485</xdr:rowOff>
    </xdr:from>
    <xdr:to>
      <xdr:col>10</xdr:col>
      <xdr:colOff>114300</xdr:colOff>
      <xdr:row>37</xdr:row>
      <xdr:rowOff>102870</xdr:rowOff>
    </xdr:to>
    <xdr:cxnSp macro="">
      <xdr:nvCxnSpPr>
        <xdr:cNvPr id="82" name="直線コネクタ 81">
          <a:extLst>
            <a:ext uri="{FF2B5EF4-FFF2-40B4-BE49-F238E27FC236}">
              <a16:creationId xmlns:a16="http://schemas.microsoft.com/office/drawing/2014/main" xmlns="" id="{8A2F4E5A-262B-4C45-A333-F4792E570944}"/>
            </a:ext>
          </a:extLst>
        </xdr:cNvPr>
        <xdr:cNvCxnSpPr/>
      </xdr:nvCxnSpPr>
      <xdr:spPr>
        <a:xfrm>
          <a:off x="1130300" y="64141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45737</xdr:rowOff>
    </xdr:from>
    <xdr:ext cx="405111" cy="259045"/>
    <xdr:sp macro="" textlink="">
      <xdr:nvSpPr>
        <xdr:cNvPr id="83" name="n_1aveValue【道路】&#10;有形固定資産減価償却率">
          <a:extLst>
            <a:ext uri="{FF2B5EF4-FFF2-40B4-BE49-F238E27FC236}">
              <a16:creationId xmlns:a16="http://schemas.microsoft.com/office/drawing/2014/main" xmlns="" id="{FAB2FB36-3CF4-4063-8106-7C45AC841D29}"/>
            </a:ext>
          </a:extLst>
        </xdr:cNvPr>
        <xdr:cNvSpPr txBox="1"/>
      </xdr:nvSpPr>
      <xdr:spPr>
        <a:xfrm>
          <a:off x="35820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36212</xdr:rowOff>
    </xdr:from>
    <xdr:ext cx="405111" cy="259045"/>
    <xdr:sp macro="" textlink="">
      <xdr:nvSpPr>
        <xdr:cNvPr id="84" name="n_2aveValue【道路】&#10;有形固定資産減価償却率">
          <a:extLst>
            <a:ext uri="{FF2B5EF4-FFF2-40B4-BE49-F238E27FC236}">
              <a16:creationId xmlns:a16="http://schemas.microsoft.com/office/drawing/2014/main" xmlns="" id="{3A6CC49B-DC2F-4416-91E5-22ADCA7E6562}"/>
            </a:ext>
          </a:extLst>
        </xdr:cNvPr>
        <xdr:cNvSpPr txBox="1"/>
      </xdr:nvSpPr>
      <xdr:spPr>
        <a:xfrm>
          <a:off x="2705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1922</xdr:rowOff>
    </xdr:from>
    <xdr:ext cx="405111" cy="259045"/>
    <xdr:sp macro="" textlink="">
      <xdr:nvSpPr>
        <xdr:cNvPr id="85" name="n_3aveValue【道路】&#10;有形固定資産減価償却率">
          <a:extLst>
            <a:ext uri="{FF2B5EF4-FFF2-40B4-BE49-F238E27FC236}">
              <a16:creationId xmlns:a16="http://schemas.microsoft.com/office/drawing/2014/main" xmlns="" id="{ADE14230-8E4A-4FEC-A311-8BCD505DC1BC}"/>
            </a:ext>
          </a:extLst>
        </xdr:cNvPr>
        <xdr:cNvSpPr txBox="1"/>
      </xdr:nvSpPr>
      <xdr:spPr>
        <a:xfrm>
          <a:off x="1816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127652</xdr:rowOff>
    </xdr:from>
    <xdr:ext cx="405111" cy="259045"/>
    <xdr:sp macro="" textlink="">
      <xdr:nvSpPr>
        <xdr:cNvPr id="86" name="n_4aveValue【道路】&#10;有形固定資産減価償却率">
          <a:extLst>
            <a:ext uri="{FF2B5EF4-FFF2-40B4-BE49-F238E27FC236}">
              <a16:creationId xmlns:a16="http://schemas.microsoft.com/office/drawing/2014/main" xmlns="" id="{BA7F203B-DEA6-46CA-B201-F594A08D58B8}"/>
            </a:ext>
          </a:extLst>
        </xdr:cNvPr>
        <xdr:cNvSpPr txBox="1"/>
      </xdr:nvSpPr>
      <xdr:spPr>
        <a:xfrm>
          <a:off x="927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65422</xdr:rowOff>
    </xdr:from>
    <xdr:ext cx="405111" cy="259045"/>
    <xdr:sp macro="" textlink="">
      <xdr:nvSpPr>
        <xdr:cNvPr id="87" name="n_1mainValue【道路】&#10;有形固定資産減価償却率">
          <a:extLst>
            <a:ext uri="{FF2B5EF4-FFF2-40B4-BE49-F238E27FC236}">
              <a16:creationId xmlns:a16="http://schemas.microsoft.com/office/drawing/2014/main" xmlns="" id="{4CFE51FB-125F-47F0-9507-1D5B3EAD58A2}"/>
            </a:ext>
          </a:extLst>
        </xdr:cNvPr>
        <xdr:cNvSpPr txBox="1"/>
      </xdr:nvSpPr>
      <xdr:spPr>
        <a:xfrm>
          <a:off x="3582044"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33037</xdr:rowOff>
    </xdr:from>
    <xdr:ext cx="405111" cy="259045"/>
    <xdr:sp macro="" textlink="">
      <xdr:nvSpPr>
        <xdr:cNvPr id="88" name="n_2mainValue【道路】&#10;有形固定資産減価償却率">
          <a:extLst>
            <a:ext uri="{FF2B5EF4-FFF2-40B4-BE49-F238E27FC236}">
              <a16:creationId xmlns:a16="http://schemas.microsoft.com/office/drawing/2014/main" xmlns="" id="{868DB434-A6AE-4557-B202-328EC9A6F14E}"/>
            </a:ext>
          </a:extLst>
        </xdr:cNvPr>
        <xdr:cNvSpPr txBox="1"/>
      </xdr:nvSpPr>
      <xdr:spPr>
        <a:xfrm>
          <a:off x="27057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170197</xdr:rowOff>
    </xdr:from>
    <xdr:ext cx="405111" cy="259045"/>
    <xdr:sp macro="" textlink="">
      <xdr:nvSpPr>
        <xdr:cNvPr id="89" name="n_3mainValue【道路】&#10;有形固定資産減価償却率">
          <a:extLst>
            <a:ext uri="{FF2B5EF4-FFF2-40B4-BE49-F238E27FC236}">
              <a16:creationId xmlns:a16="http://schemas.microsoft.com/office/drawing/2014/main" xmlns="" id="{F2871FA9-8CBC-4F6F-A670-8685CC12D6DE}"/>
            </a:ext>
          </a:extLst>
        </xdr:cNvPr>
        <xdr:cNvSpPr txBox="1"/>
      </xdr:nvSpPr>
      <xdr:spPr>
        <a:xfrm>
          <a:off x="1816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137812</xdr:rowOff>
    </xdr:from>
    <xdr:ext cx="405111" cy="259045"/>
    <xdr:sp macro="" textlink="">
      <xdr:nvSpPr>
        <xdr:cNvPr id="90" name="n_4mainValue【道路】&#10;有形固定資産減価償却率">
          <a:extLst>
            <a:ext uri="{FF2B5EF4-FFF2-40B4-BE49-F238E27FC236}">
              <a16:creationId xmlns:a16="http://schemas.microsoft.com/office/drawing/2014/main" xmlns="" id="{D60D6A90-EBC1-481A-B134-8061F68BD260}"/>
            </a:ext>
          </a:extLst>
        </xdr:cNvPr>
        <xdr:cNvSpPr txBox="1"/>
      </xdr:nvSpPr>
      <xdr:spPr>
        <a:xfrm>
          <a:off x="927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24BCADEC-0AF1-4434-B591-FBEA807AD7A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CF3BB94E-1DAD-4480-BC1B-FE0B740AC9D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9843089E-0931-43DE-B21E-D74039B774F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F1EE2B0E-5E77-4863-A558-4E51BDB1ECD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20E9FBE4-4692-4DF4-94C7-68FC98E52D9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D07352FE-2831-4B70-AB9E-F696BA5867A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CECA1D30-D0B5-4E7B-97A4-81AC1920169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AD4A9BC2-2A33-4FCE-A032-7551716655D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3EE79FB9-6972-4671-AFA9-C504D2A2D53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E58F4490-8276-45DC-B0ED-69F86535D8B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xmlns="" id="{8705783F-989D-4FA4-A059-5A1F0D5FDA49}"/>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xmlns="" id="{BD7DFBDC-8FAF-4B7A-A529-C13CB9613854}"/>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xmlns="" id="{B2B39092-E9FB-4F53-9F31-0F0507435511}"/>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xmlns="" id="{9B9E4A2C-83E5-41DE-8235-A8503216BA04}"/>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xmlns="" id="{C9C45DFC-3F68-41DC-BA15-1343386E17C2}"/>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a:extLst>
            <a:ext uri="{FF2B5EF4-FFF2-40B4-BE49-F238E27FC236}">
              <a16:creationId xmlns:a16="http://schemas.microsoft.com/office/drawing/2014/main" xmlns="" id="{F868F0E7-32A6-4D68-9610-8C8D6896E5AC}"/>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xmlns="" id="{24E104BD-7AEE-4905-A5A3-D72ED614DB77}"/>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a:extLst>
            <a:ext uri="{FF2B5EF4-FFF2-40B4-BE49-F238E27FC236}">
              <a16:creationId xmlns:a16="http://schemas.microsoft.com/office/drawing/2014/main" xmlns="" id="{C2DDA9E1-3377-4DDC-B91D-9F7908FE054A}"/>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xmlns="" id="{C1A9B68A-4279-44ED-98D6-ACC1B705874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xmlns="" id="{D43FABE1-305F-4AB8-AA6A-12CE0A7DBB6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xmlns="" id="{E31D2B11-DBEB-42F5-824F-9558DFF37F2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120045</xdr:rowOff>
    </xdr:from>
    <xdr:to>
      <xdr:col>54</xdr:col>
      <xdr:colOff>189865</xdr:colOff>
      <xdr:row>41</xdr:row>
      <xdr:rowOff>26548</xdr:rowOff>
    </xdr:to>
    <xdr:cxnSp macro="">
      <xdr:nvCxnSpPr>
        <xdr:cNvPr id="112" name="直線コネクタ 111">
          <a:extLst>
            <a:ext uri="{FF2B5EF4-FFF2-40B4-BE49-F238E27FC236}">
              <a16:creationId xmlns:a16="http://schemas.microsoft.com/office/drawing/2014/main" xmlns="" id="{CC1CACE8-399F-4642-A14D-948AA262C061}"/>
            </a:ext>
          </a:extLst>
        </xdr:cNvPr>
        <xdr:cNvCxnSpPr/>
      </xdr:nvCxnSpPr>
      <xdr:spPr>
        <a:xfrm flipV="1">
          <a:off x="10476865" y="5777895"/>
          <a:ext cx="0" cy="127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30375</xdr:rowOff>
    </xdr:from>
    <xdr:ext cx="469744" cy="259045"/>
    <xdr:sp macro="" textlink="">
      <xdr:nvSpPr>
        <xdr:cNvPr id="113" name="【道路】&#10;一人当たり延長最小値テキスト">
          <a:extLst>
            <a:ext uri="{FF2B5EF4-FFF2-40B4-BE49-F238E27FC236}">
              <a16:creationId xmlns:a16="http://schemas.microsoft.com/office/drawing/2014/main" xmlns="" id="{4DC85135-2F3F-47B5-A59C-FD3CE0468E13}"/>
            </a:ext>
          </a:extLst>
        </xdr:cNvPr>
        <xdr:cNvSpPr txBox="1"/>
      </xdr:nvSpPr>
      <xdr:spPr>
        <a:xfrm>
          <a:off x="10515600" y="705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26548</xdr:rowOff>
    </xdr:from>
    <xdr:to>
      <xdr:col>55</xdr:col>
      <xdr:colOff>88900</xdr:colOff>
      <xdr:row>41</xdr:row>
      <xdr:rowOff>26548</xdr:rowOff>
    </xdr:to>
    <xdr:cxnSp macro="">
      <xdr:nvCxnSpPr>
        <xdr:cNvPr id="114" name="直線コネクタ 113">
          <a:extLst>
            <a:ext uri="{FF2B5EF4-FFF2-40B4-BE49-F238E27FC236}">
              <a16:creationId xmlns:a16="http://schemas.microsoft.com/office/drawing/2014/main" xmlns="" id="{CB766716-AB38-4B11-A3AF-FEC14A5A1C7D}"/>
            </a:ext>
          </a:extLst>
        </xdr:cNvPr>
        <xdr:cNvCxnSpPr/>
      </xdr:nvCxnSpPr>
      <xdr:spPr>
        <a:xfrm>
          <a:off x="10388600" y="7055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66722</xdr:rowOff>
    </xdr:from>
    <xdr:ext cx="534377" cy="259045"/>
    <xdr:sp macro="" textlink="">
      <xdr:nvSpPr>
        <xdr:cNvPr id="115" name="【道路】&#10;一人当たり延長最大値テキスト">
          <a:extLst>
            <a:ext uri="{FF2B5EF4-FFF2-40B4-BE49-F238E27FC236}">
              <a16:creationId xmlns:a16="http://schemas.microsoft.com/office/drawing/2014/main" xmlns="" id="{5DB10B49-8473-4198-9140-C1AE38C76B75}"/>
            </a:ext>
          </a:extLst>
        </xdr:cNvPr>
        <xdr:cNvSpPr txBox="1"/>
      </xdr:nvSpPr>
      <xdr:spPr>
        <a:xfrm>
          <a:off x="10515600" y="555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120045</xdr:rowOff>
    </xdr:from>
    <xdr:to>
      <xdr:col>55</xdr:col>
      <xdr:colOff>88900</xdr:colOff>
      <xdr:row>33</xdr:row>
      <xdr:rowOff>120045</xdr:rowOff>
    </xdr:to>
    <xdr:cxnSp macro="">
      <xdr:nvCxnSpPr>
        <xdr:cNvPr id="116" name="直線コネクタ 115">
          <a:extLst>
            <a:ext uri="{FF2B5EF4-FFF2-40B4-BE49-F238E27FC236}">
              <a16:creationId xmlns:a16="http://schemas.microsoft.com/office/drawing/2014/main" xmlns="" id="{2AD3B6EC-CBED-4DA8-8A19-3A66E2A6666A}"/>
            </a:ext>
          </a:extLst>
        </xdr:cNvPr>
        <xdr:cNvCxnSpPr/>
      </xdr:nvCxnSpPr>
      <xdr:spPr>
        <a:xfrm>
          <a:off x="10388600" y="5777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141134</xdr:rowOff>
    </xdr:from>
    <xdr:ext cx="469744" cy="259045"/>
    <xdr:sp macro="" textlink="">
      <xdr:nvSpPr>
        <xdr:cNvPr id="117" name="【道路】&#10;一人当たり延長平均値テキスト">
          <a:extLst>
            <a:ext uri="{FF2B5EF4-FFF2-40B4-BE49-F238E27FC236}">
              <a16:creationId xmlns:a16="http://schemas.microsoft.com/office/drawing/2014/main" xmlns="" id="{98065621-A960-474F-91EF-CE1DBEA40E45}"/>
            </a:ext>
          </a:extLst>
        </xdr:cNvPr>
        <xdr:cNvSpPr txBox="1"/>
      </xdr:nvSpPr>
      <xdr:spPr>
        <a:xfrm>
          <a:off x="10515600" y="66562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118257</xdr:rowOff>
    </xdr:from>
    <xdr:to>
      <xdr:col>55</xdr:col>
      <xdr:colOff>50800</xdr:colOff>
      <xdr:row>40</xdr:row>
      <xdr:rowOff>48407</xdr:rowOff>
    </xdr:to>
    <xdr:sp macro="" textlink="">
      <xdr:nvSpPr>
        <xdr:cNvPr id="118" name="フローチャート: 判断 117">
          <a:extLst>
            <a:ext uri="{FF2B5EF4-FFF2-40B4-BE49-F238E27FC236}">
              <a16:creationId xmlns:a16="http://schemas.microsoft.com/office/drawing/2014/main" xmlns="" id="{9D8DB629-6740-45A8-83F9-2CB40E69BE7E}"/>
            </a:ext>
          </a:extLst>
        </xdr:cNvPr>
        <xdr:cNvSpPr/>
      </xdr:nvSpPr>
      <xdr:spPr>
        <a:xfrm>
          <a:off x="10426700" y="680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125755</xdr:rowOff>
    </xdr:from>
    <xdr:to>
      <xdr:col>50</xdr:col>
      <xdr:colOff>165100</xdr:colOff>
      <xdr:row>40</xdr:row>
      <xdr:rowOff>55905</xdr:rowOff>
    </xdr:to>
    <xdr:sp macro="" textlink="">
      <xdr:nvSpPr>
        <xdr:cNvPr id="119" name="フローチャート: 判断 118">
          <a:extLst>
            <a:ext uri="{FF2B5EF4-FFF2-40B4-BE49-F238E27FC236}">
              <a16:creationId xmlns:a16="http://schemas.microsoft.com/office/drawing/2014/main" xmlns="" id="{9338D571-7620-42B5-AC29-7E9102B0D6C5}"/>
            </a:ext>
          </a:extLst>
        </xdr:cNvPr>
        <xdr:cNvSpPr/>
      </xdr:nvSpPr>
      <xdr:spPr>
        <a:xfrm>
          <a:off x="9588500" y="681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126578</xdr:rowOff>
    </xdr:from>
    <xdr:to>
      <xdr:col>46</xdr:col>
      <xdr:colOff>38100</xdr:colOff>
      <xdr:row>40</xdr:row>
      <xdr:rowOff>56728</xdr:rowOff>
    </xdr:to>
    <xdr:sp macro="" textlink="">
      <xdr:nvSpPr>
        <xdr:cNvPr id="120" name="フローチャート: 判断 119">
          <a:extLst>
            <a:ext uri="{FF2B5EF4-FFF2-40B4-BE49-F238E27FC236}">
              <a16:creationId xmlns:a16="http://schemas.microsoft.com/office/drawing/2014/main" xmlns="" id="{24AA1F91-EE2F-4B9A-B677-D21D37804D99}"/>
            </a:ext>
          </a:extLst>
        </xdr:cNvPr>
        <xdr:cNvSpPr/>
      </xdr:nvSpPr>
      <xdr:spPr>
        <a:xfrm>
          <a:off x="8699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142855</xdr:rowOff>
    </xdr:from>
    <xdr:to>
      <xdr:col>41</xdr:col>
      <xdr:colOff>101600</xdr:colOff>
      <xdr:row>40</xdr:row>
      <xdr:rowOff>73005</xdr:rowOff>
    </xdr:to>
    <xdr:sp macro="" textlink="">
      <xdr:nvSpPr>
        <xdr:cNvPr id="121" name="フローチャート: 判断 120">
          <a:extLst>
            <a:ext uri="{FF2B5EF4-FFF2-40B4-BE49-F238E27FC236}">
              <a16:creationId xmlns:a16="http://schemas.microsoft.com/office/drawing/2014/main" xmlns="" id="{B7621F93-2366-4ED8-8AF1-0DCBDBB5730E}"/>
            </a:ext>
          </a:extLst>
        </xdr:cNvPr>
        <xdr:cNvSpPr/>
      </xdr:nvSpPr>
      <xdr:spPr>
        <a:xfrm>
          <a:off x="7810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165440</xdr:rowOff>
    </xdr:from>
    <xdr:to>
      <xdr:col>36</xdr:col>
      <xdr:colOff>165100</xdr:colOff>
      <xdr:row>40</xdr:row>
      <xdr:rowOff>95590</xdr:rowOff>
    </xdr:to>
    <xdr:sp macro="" textlink="">
      <xdr:nvSpPr>
        <xdr:cNvPr id="122" name="フローチャート: 判断 121">
          <a:extLst>
            <a:ext uri="{FF2B5EF4-FFF2-40B4-BE49-F238E27FC236}">
              <a16:creationId xmlns:a16="http://schemas.microsoft.com/office/drawing/2014/main" xmlns="" id="{D82800F8-5C3C-46D2-A37A-ED2B355B0F6B}"/>
            </a:ext>
          </a:extLst>
        </xdr:cNvPr>
        <xdr:cNvSpPr/>
      </xdr:nvSpPr>
      <xdr:spPr>
        <a:xfrm>
          <a:off x="6921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58EA7AFF-16D7-4961-8F50-5BFD41AAEAF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3F1C2A78-0F1C-4808-871F-AD5084FE540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ACEED9A6-B3CF-46B9-8440-FA353ECB31B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C528896B-DBD0-49D5-9E8C-820EB8D2AC0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6BBA3B6C-32FA-4612-B7FD-FD2E1506609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96678</xdr:rowOff>
    </xdr:from>
    <xdr:to>
      <xdr:col>55</xdr:col>
      <xdr:colOff>50800</xdr:colOff>
      <xdr:row>41</xdr:row>
      <xdr:rowOff>26828</xdr:rowOff>
    </xdr:to>
    <xdr:sp macro="" textlink="">
      <xdr:nvSpPr>
        <xdr:cNvPr id="128" name="楕円 127">
          <a:extLst>
            <a:ext uri="{FF2B5EF4-FFF2-40B4-BE49-F238E27FC236}">
              <a16:creationId xmlns:a16="http://schemas.microsoft.com/office/drawing/2014/main" xmlns="" id="{F6FC849D-AB62-49DA-9D7F-C0C53F456090}"/>
            </a:ext>
          </a:extLst>
        </xdr:cNvPr>
        <xdr:cNvSpPr/>
      </xdr:nvSpPr>
      <xdr:spPr>
        <a:xfrm>
          <a:off x="10426700" y="695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11605</xdr:rowOff>
    </xdr:from>
    <xdr:ext cx="469744" cy="259045"/>
    <xdr:sp macro="" textlink="">
      <xdr:nvSpPr>
        <xdr:cNvPr id="129" name="【道路】&#10;一人当たり延長該当値テキスト">
          <a:extLst>
            <a:ext uri="{FF2B5EF4-FFF2-40B4-BE49-F238E27FC236}">
              <a16:creationId xmlns:a16="http://schemas.microsoft.com/office/drawing/2014/main" xmlns="" id="{7335247E-64B9-4E4E-AE5D-8545ADF41E55}"/>
            </a:ext>
          </a:extLst>
        </xdr:cNvPr>
        <xdr:cNvSpPr txBox="1"/>
      </xdr:nvSpPr>
      <xdr:spPr>
        <a:xfrm>
          <a:off x="10515600" y="686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97637</xdr:rowOff>
    </xdr:from>
    <xdr:to>
      <xdr:col>50</xdr:col>
      <xdr:colOff>165100</xdr:colOff>
      <xdr:row>41</xdr:row>
      <xdr:rowOff>27787</xdr:rowOff>
    </xdr:to>
    <xdr:sp macro="" textlink="">
      <xdr:nvSpPr>
        <xdr:cNvPr id="130" name="楕円 129">
          <a:extLst>
            <a:ext uri="{FF2B5EF4-FFF2-40B4-BE49-F238E27FC236}">
              <a16:creationId xmlns:a16="http://schemas.microsoft.com/office/drawing/2014/main" xmlns="" id="{7A241733-2BDC-49D0-B916-4615E8F661A0}"/>
            </a:ext>
          </a:extLst>
        </xdr:cNvPr>
        <xdr:cNvSpPr/>
      </xdr:nvSpPr>
      <xdr:spPr>
        <a:xfrm>
          <a:off x="9588500" y="695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147478</xdr:rowOff>
    </xdr:from>
    <xdr:to>
      <xdr:col>55</xdr:col>
      <xdr:colOff>0</xdr:colOff>
      <xdr:row>40</xdr:row>
      <xdr:rowOff>148437</xdr:rowOff>
    </xdr:to>
    <xdr:cxnSp macro="">
      <xdr:nvCxnSpPr>
        <xdr:cNvPr id="131" name="直線コネクタ 130">
          <a:extLst>
            <a:ext uri="{FF2B5EF4-FFF2-40B4-BE49-F238E27FC236}">
              <a16:creationId xmlns:a16="http://schemas.microsoft.com/office/drawing/2014/main" xmlns="" id="{4129B67D-4A60-4E1D-820E-12F135DC4B65}"/>
            </a:ext>
          </a:extLst>
        </xdr:cNvPr>
        <xdr:cNvCxnSpPr/>
      </xdr:nvCxnSpPr>
      <xdr:spPr>
        <a:xfrm flipV="1">
          <a:off x="9639300" y="7005478"/>
          <a:ext cx="838200" cy="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102118</xdr:rowOff>
    </xdr:from>
    <xdr:to>
      <xdr:col>46</xdr:col>
      <xdr:colOff>38100</xdr:colOff>
      <xdr:row>41</xdr:row>
      <xdr:rowOff>32268</xdr:rowOff>
    </xdr:to>
    <xdr:sp macro="" textlink="">
      <xdr:nvSpPr>
        <xdr:cNvPr id="132" name="楕円 131">
          <a:extLst>
            <a:ext uri="{FF2B5EF4-FFF2-40B4-BE49-F238E27FC236}">
              <a16:creationId xmlns:a16="http://schemas.microsoft.com/office/drawing/2014/main" xmlns="" id="{284DBDF1-B866-4212-8D94-ABE6739AAFB3}"/>
            </a:ext>
          </a:extLst>
        </xdr:cNvPr>
        <xdr:cNvSpPr/>
      </xdr:nvSpPr>
      <xdr:spPr>
        <a:xfrm>
          <a:off x="8699500" y="696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148437</xdr:rowOff>
    </xdr:from>
    <xdr:to>
      <xdr:col>50</xdr:col>
      <xdr:colOff>114300</xdr:colOff>
      <xdr:row>40</xdr:row>
      <xdr:rowOff>152918</xdr:rowOff>
    </xdr:to>
    <xdr:cxnSp macro="">
      <xdr:nvCxnSpPr>
        <xdr:cNvPr id="133" name="直線コネクタ 132">
          <a:extLst>
            <a:ext uri="{FF2B5EF4-FFF2-40B4-BE49-F238E27FC236}">
              <a16:creationId xmlns:a16="http://schemas.microsoft.com/office/drawing/2014/main" xmlns="" id="{FFFF34BC-16BB-4D4C-8A8D-7912A2C2502F}"/>
            </a:ext>
          </a:extLst>
        </xdr:cNvPr>
        <xdr:cNvCxnSpPr/>
      </xdr:nvCxnSpPr>
      <xdr:spPr>
        <a:xfrm flipV="1">
          <a:off x="8750300" y="7006437"/>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105913</xdr:rowOff>
    </xdr:from>
    <xdr:to>
      <xdr:col>41</xdr:col>
      <xdr:colOff>101600</xdr:colOff>
      <xdr:row>41</xdr:row>
      <xdr:rowOff>36063</xdr:rowOff>
    </xdr:to>
    <xdr:sp macro="" textlink="">
      <xdr:nvSpPr>
        <xdr:cNvPr id="134" name="楕円 133">
          <a:extLst>
            <a:ext uri="{FF2B5EF4-FFF2-40B4-BE49-F238E27FC236}">
              <a16:creationId xmlns:a16="http://schemas.microsoft.com/office/drawing/2014/main" xmlns="" id="{8565D538-AF00-4C89-96B3-3879F37BAF01}"/>
            </a:ext>
          </a:extLst>
        </xdr:cNvPr>
        <xdr:cNvSpPr/>
      </xdr:nvSpPr>
      <xdr:spPr>
        <a:xfrm>
          <a:off x="7810500" y="696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152918</xdr:rowOff>
    </xdr:from>
    <xdr:to>
      <xdr:col>45</xdr:col>
      <xdr:colOff>177800</xdr:colOff>
      <xdr:row>40</xdr:row>
      <xdr:rowOff>156713</xdr:rowOff>
    </xdr:to>
    <xdr:cxnSp macro="">
      <xdr:nvCxnSpPr>
        <xdr:cNvPr id="135" name="直線コネクタ 134">
          <a:extLst>
            <a:ext uri="{FF2B5EF4-FFF2-40B4-BE49-F238E27FC236}">
              <a16:creationId xmlns:a16="http://schemas.microsoft.com/office/drawing/2014/main" xmlns="" id="{7BFA2A53-1D6F-41A8-88FD-66193E1370EC}"/>
            </a:ext>
          </a:extLst>
        </xdr:cNvPr>
        <xdr:cNvCxnSpPr/>
      </xdr:nvCxnSpPr>
      <xdr:spPr>
        <a:xfrm flipV="1">
          <a:off x="7861300" y="7010918"/>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108839</xdr:rowOff>
    </xdr:from>
    <xdr:to>
      <xdr:col>36</xdr:col>
      <xdr:colOff>165100</xdr:colOff>
      <xdr:row>41</xdr:row>
      <xdr:rowOff>38989</xdr:rowOff>
    </xdr:to>
    <xdr:sp macro="" textlink="">
      <xdr:nvSpPr>
        <xdr:cNvPr id="136" name="楕円 135">
          <a:extLst>
            <a:ext uri="{FF2B5EF4-FFF2-40B4-BE49-F238E27FC236}">
              <a16:creationId xmlns:a16="http://schemas.microsoft.com/office/drawing/2014/main" xmlns="" id="{4906E917-94AF-4009-B207-1BDB01F96FDD}"/>
            </a:ext>
          </a:extLst>
        </xdr:cNvPr>
        <xdr:cNvSpPr/>
      </xdr:nvSpPr>
      <xdr:spPr>
        <a:xfrm>
          <a:off x="6921500" y="696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156713</xdr:rowOff>
    </xdr:from>
    <xdr:to>
      <xdr:col>41</xdr:col>
      <xdr:colOff>50800</xdr:colOff>
      <xdr:row>40</xdr:row>
      <xdr:rowOff>159639</xdr:rowOff>
    </xdr:to>
    <xdr:cxnSp macro="">
      <xdr:nvCxnSpPr>
        <xdr:cNvPr id="137" name="直線コネクタ 136">
          <a:extLst>
            <a:ext uri="{FF2B5EF4-FFF2-40B4-BE49-F238E27FC236}">
              <a16:creationId xmlns:a16="http://schemas.microsoft.com/office/drawing/2014/main" xmlns="" id="{60F1987D-942F-428F-A3A0-DD890E3A5639}"/>
            </a:ext>
          </a:extLst>
        </xdr:cNvPr>
        <xdr:cNvCxnSpPr/>
      </xdr:nvCxnSpPr>
      <xdr:spPr>
        <a:xfrm flipV="1">
          <a:off x="6972300" y="7014713"/>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72432</xdr:rowOff>
    </xdr:from>
    <xdr:ext cx="469744" cy="259045"/>
    <xdr:sp macro="" textlink="">
      <xdr:nvSpPr>
        <xdr:cNvPr id="138" name="n_1aveValue【道路】&#10;一人当たり延長">
          <a:extLst>
            <a:ext uri="{FF2B5EF4-FFF2-40B4-BE49-F238E27FC236}">
              <a16:creationId xmlns:a16="http://schemas.microsoft.com/office/drawing/2014/main" xmlns="" id="{880433A4-0FA7-4FE5-AD85-F3B9FA93326E}"/>
            </a:ext>
          </a:extLst>
        </xdr:cNvPr>
        <xdr:cNvSpPr txBox="1"/>
      </xdr:nvSpPr>
      <xdr:spPr>
        <a:xfrm>
          <a:off x="9391727" y="658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73255</xdr:rowOff>
    </xdr:from>
    <xdr:ext cx="469744" cy="259045"/>
    <xdr:sp macro="" textlink="">
      <xdr:nvSpPr>
        <xdr:cNvPr id="139" name="n_2aveValue【道路】&#10;一人当たり延長">
          <a:extLst>
            <a:ext uri="{FF2B5EF4-FFF2-40B4-BE49-F238E27FC236}">
              <a16:creationId xmlns:a16="http://schemas.microsoft.com/office/drawing/2014/main" xmlns="" id="{258DA3F3-5585-4060-9CA3-65DC5CCC15B7}"/>
            </a:ext>
          </a:extLst>
        </xdr:cNvPr>
        <xdr:cNvSpPr txBox="1"/>
      </xdr:nvSpPr>
      <xdr:spPr>
        <a:xfrm>
          <a:off x="8515427" y="65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89532</xdr:rowOff>
    </xdr:from>
    <xdr:ext cx="469744" cy="259045"/>
    <xdr:sp macro="" textlink="">
      <xdr:nvSpPr>
        <xdr:cNvPr id="140" name="n_3aveValue【道路】&#10;一人当たり延長">
          <a:extLst>
            <a:ext uri="{FF2B5EF4-FFF2-40B4-BE49-F238E27FC236}">
              <a16:creationId xmlns:a16="http://schemas.microsoft.com/office/drawing/2014/main" xmlns="" id="{7B7A38CC-031E-4D19-807D-530B824BF438}"/>
            </a:ext>
          </a:extLst>
        </xdr:cNvPr>
        <xdr:cNvSpPr txBox="1"/>
      </xdr:nvSpPr>
      <xdr:spPr>
        <a:xfrm>
          <a:off x="76264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112117</xdr:rowOff>
    </xdr:from>
    <xdr:ext cx="469744" cy="259045"/>
    <xdr:sp macro="" textlink="">
      <xdr:nvSpPr>
        <xdr:cNvPr id="141" name="n_4aveValue【道路】&#10;一人当たり延長">
          <a:extLst>
            <a:ext uri="{FF2B5EF4-FFF2-40B4-BE49-F238E27FC236}">
              <a16:creationId xmlns:a16="http://schemas.microsoft.com/office/drawing/2014/main" xmlns="" id="{2EE572F1-8B3A-49A3-993E-CCCFD8193988}"/>
            </a:ext>
          </a:extLst>
        </xdr:cNvPr>
        <xdr:cNvSpPr txBox="1"/>
      </xdr:nvSpPr>
      <xdr:spPr>
        <a:xfrm>
          <a:off x="67374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18914</xdr:rowOff>
    </xdr:from>
    <xdr:ext cx="469744" cy="259045"/>
    <xdr:sp macro="" textlink="">
      <xdr:nvSpPr>
        <xdr:cNvPr id="142" name="n_1mainValue【道路】&#10;一人当たり延長">
          <a:extLst>
            <a:ext uri="{FF2B5EF4-FFF2-40B4-BE49-F238E27FC236}">
              <a16:creationId xmlns:a16="http://schemas.microsoft.com/office/drawing/2014/main" xmlns="" id="{CFB0C7DC-06B1-40CC-8CCF-8D015A76A9F1}"/>
            </a:ext>
          </a:extLst>
        </xdr:cNvPr>
        <xdr:cNvSpPr txBox="1"/>
      </xdr:nvSpPr>
      <xdr:spPr>
        <a:xfrm>
          <a:off x="9391727" y="704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23395</xdr:rowOff>
    </xdr:from>
    <xdr:ext cx="469744" cy="259045"/>
    <xdr:sp macro="" textlink="">
      <xdr:nvSpPr>
        <xdr:cNvPr id="143" name="n_2mainValue【道路】&#10;一人当たり延長">
          <a:extLst>
            <a:ext uri="{FF2B5EF4-FFF2-40B4-BE49-F238E27FC236}">
              <a16:creationId xmlns:a16="http://schemas.microsoft.com/office/drawing/2014/main" xmlns="" id="{04B7CFE6-0A69-4E1D-8BBC-C8D135274CB4}"/>
            </a:ext>
          </a:extLst>
        </xdr:cNvPr>
        <xdr:cNvSpPr txBox="1"/>
      </xdr:nvSpPr>
      <xdr:spPr>
        <a:xfrm>
          <a:off x="8515427" y="705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27190</xdr:rowOff>
    </xdr:from>
    <xdr:ext cx="469744" cy="259045"/>
    <xdr:sp macro="" textlink="">
      <xdr:nvSpPr>
        <xdr:cNvPr id="144" name="n_3mainValue【道路】&#10;一人当たり延長">
          <a:extLst>
            <a:ext uri="{FF2B5EF4-FFF2-40B4-BE49-F238E27FC236}">
              <a16:creationId xmlns:a16="http://schemas.microsoft.com/office/drawing/2014/main" xmlns="" id="{577DDB90-F1C7-42C3-9F4C-AD87D5D738FA}"/>
            </a:ext>
          </a:extLst>
        </xdr:cNvPr>
        <xdr:cNvSpPr txBox="1"/>
      </xdr:nvSpPr>
      <xdr:spPr>
        <a:xfrm>
          <a:off x="7626427" y="705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30116</xdr:rowOff>
    </xdr:from>
    <xdr:ext cx="469744" cy="259045"/>
    <xdr:sp macro="" textlink="">
      <xdr:nvSpPr>
        <xdr:cNvPr id="145" name="n_4mainValue【道路】&#10;一人当たり延長">
          <a:extLst>
            <a:ext uri="{FF2B5EF4-FFF2-40B4-BE49-F238E27FC236}">
              <a16:creationId xmlns:a16="http://schemas.microsoft.com/office/drawing/2014/main" xmlns="" id="{A92FF0D0-E646-4A03-BA83-0987762427F1}"/>
            </a:ext>
          </a:extLst>
        </xdr:cNvPr>
        <xdr:cNvSpPr txBox="1"/>
      </xdr:nvSpPr>
      <xdr:spPr>
        <a:xfrm>
          <a:off x="6737427" y="705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xmlns="" id="{BD6E4068-D1CE-4B95-A7FA-EF37832D613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xmlns="" id="{07E8C1A4-5D2F-4D9C-8CFF-22D6FC3BF0A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xmlns="" id="{4C8BF777-3FB1-4113-838D-AF769261F39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xmlns="" id="{FAD79C0B-4A03-4C4A-BB9A-2DBB5040D34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xmlns="" id="{F6AD030F-1385-41A8-A641-D9575833E9C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xmlns="" id="{D09BC021-9E9D-4ECC-B432-BF41461510B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xmlns="" id="{455C6B2E-75DD-43B5-8A86-B96BAE6B012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xmlns="" id="{B47A0A93-0FA2-49FB-A6DC-76803B6816E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xmlns="" id="{84A84D9F-DC84-4D60-B17D-499A3BEB5EF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xmlns="" id="{088E734F-A448-4256-9C82-063A6BAAFC6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6" name="テキスト ボックス 155">
          <a:extLst>
            <a:ext uri="{FF2B5EF4-FFF2-40B4-BE49-F238E27FC236}">
              <a16:creationId xmlns:a16="http://schemas.microsoft.com/office/drawing/2014/main" xmlns="" id="{E49A3401-CE6E-4364-A0A2-D27C93E4782E}"/>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xmlns="" id="{20041801-E987-417F-8EC5-86501A31F37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xmlns="" id="{289ED711-C065-4EB7-9ECD-C6CB9334A421}"/>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xmlns="" id="{41476832-2A45-42F8-B13C-1AE47BC2EDE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xmlns="" id="{70636E33-C36A-4A6E-91B1-5D807B21133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xmlns="" id="{60C3CEC9-A966-49CC-A1A7-96C8B4ABA77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xmlns="" id="{E4A61705-7529-4266-AABF-E1FD93C24D6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xmlns="" id="{B91DA246-0FB0-49A8-8B56-68EAD242AE4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xmlns="" id="{2BC425CA-9A8A-4424-A0FD-21020C0267A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xmlns="" id="{43411116-8DDF-4AE5-B560-904C5A57390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xmlns="" id="{154616AC-2B04-4AAD-B34F-4A1EDE706709}"/>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xmlns="" id="{C3F1A93A-44C5-4BC5-BFFC-73C86654979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8" name="テキスト ボックス 167">
          <a:extLst>
            <a:ext uri="{FF2B5EF4-FFF2-40B4-BE49-F238E27FC236}">
              <a16:creationId xmlns:a16="http://schemas.microsoft.com/office/drawing/2014/main" xmlns="" id="{9AFB4687-3F4C-473C-B4E1-F625AE9362AE}"/>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xmlns="" id="{162FCD15-45F9-465C-BA39-06C58BCFCC8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160020</xdr:rowOff>
    </xdr:to>
    <xdr:cxnSp macro="">
      <xdr:nvCxnSpPr>
        <xdr:cNvPr id="170" name="直線コネクタ 169">
          <a:extLst>
            <a:ext uri="{FF2B5EF4-FFF2-40B4-BE49-F238E27FC236}">
              <a16:creationId xmlns:a16="http://schemas.microsoft.com/office/drawing/2014/main" xmlns="" id="{F8070457-6676-4CF4-900B-80E4081956B1}"/>
            </a:ext>
          </a:extLst>
        </xdr:cNvPr>
        <xdr:cNvCxnSpPr/>
      </xdr:nvCxnSpPr>
      <xdr:spPr>
        <a:xfrm flipV="1">
          <a:off x="4634865" y="96012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163847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xmlns="" id="{969CDE2C-6D31-47F8-843F-29B0A8499642}"/>
            </a:ext>
          </a:extLst>
        </xdr:cNvPr>
        <xdr:cNvSpPr txBox="1"/>
      </xdr:nvSpPr>
      <xdr:spPr>
        <a:xfrm>
          <a:off x="46736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160020</xdr:rowOff>
    </xdr:from>
    <xdr:to>
      <xdr:col>24</xdr:col>
      <xdr:colOff>152400</xdr:colOff>
      <xdr:row>64</xdr:row>
      <xdr:rowOff>160020</xdr:rowOff>
    </xdr:to>
    <xdr:cxnSp macro="">
      <xdr:nvCxnSpPr>
        <xdr:cNvPr id="172" name="直線コネクタ 171">
          <a:extLst>
            <a:ext uri="{FF2B5EF4-FFF2-40B4-BE49-F238E27FC236}">
              <a16:creationId xmlns:a16="http://schemas.microsoft.com/office/drawing/2014/main" xmlns="" id="{28E790C0-07F4-43C4-A5FF-13FA177FF763}"/>
            </a:ext>
          </a:extLst>
        </xdr:cNvPr>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xmlns="" id="{1483E657-B7D7-4CDF-9DF9-891ABEA3DC6A}"/>
            </a:ext>
          </a:extLst>
        </xdr:cNvPr>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4" name="直線コネクタ 173">
          <a:extLst>
            <a:ext uri="{FF2B5EF4-FFF2-40B4-BE49-F238E27FC236}">
              <a16:creationId xmlns:a16="http://schemas.microsoft.com/office/drawing/2014/main" xmlns="" id="{C7CFE921-55C7-40AB-9D8B-96C367E68CDE}"/>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125747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xmlns="" id="{522B5423-E6C7-49C6-8100-08B17D38371B}"/>
            </a:ext>
          </a:extLst>
        </xdr:cNvPr>
        <xdr:cNvSpPr txBox="1"/>
      </xdr:nvSpPr>
      <xdr:spPr>
        <a:xfrm>
          <a:off x="4673600" y="1024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76" name="フローチャート: 判断 175">
          <a:extLst>
            <a:ext uri="{FF2B5EF4-FFF2-40B4-BE49-F238E27FC236}">
              <a16:creationId xmlns:a16="http://schemas.microsoft.com/office/drawing/2014/main" xmlns="" id="{9A31C8EA-2606-4145-B141-0A71CA35944C}"/>
            </a:ext>
          </a:extLst>
        </xdr:cNvPr>
        <xdr:cNvSpPr/>
      </xdr:nvSpPr>
      <xdr:spPr>
        <a:xfrm>
          <a:off x="45847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101600</xdr:rowOff>
    </xdr:from>
    <xdr:to>
      <xdr:col>20</xdr:col>
      <xdr:colOff>38100</xdr:colOff>
      <xdr:row>60</xdr:row>
      <xdr:rowOff>31750</xdr:rowOff>
    </xdr:to>
    <xdr:sp macro="" textlink="">
      <xdr:nvSpPr>
        <xdr:cNvPr id="177" name="フローチャート: 判断 176">
          <a:extLst>
            <a:ext uri="{FF2B5EF4-FFF2-40B4-BE49-F238E27FC236}">
              <a16:creationId xmlns:a16="http://schemas.microsoft.com/office/drawing/2014/main" xmlns="" id="{26BEA5BB-18D9-47DE-B8C8-8AD6B41DD355}"/>
            </a:ext>
          </a:extLst>
        </xdr:cNvPr>
        <xdr:cNvSpPr/>
      </xdr:nvSpPr>
      <xdr:spPr>
        <a:xfrm>
          <a:off x="3746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21590</xdr:rowOff>
    </xdr:from>
    <xdr:to>
      <xdr:col>15</xdr:col>
      <xdr:colOff>101600</xdr:colOff>
      <xdr:row>59</xdr:row>
      <xdr:rowOff>123190</xdr:rowOff>
    </xdr:to>
    <xdr:sp macro="" textlink="">
      <xdr:nvSpPr>
        <xdr:cNvPr id="178" name="フローチャート: 判断 177">
          <a:extLst>
            <a:ext uri="{FF2B5EF4-FFF2-40B4-BE49-F238E27FC236}">
              <a16:creationId xmlns:a16="http://schemas.microsoft.com/office/drawing/2014/main" xmlns="" id="{AFCFE1E1-998D-4BE9-815D-5F2CD6230AA2}"/>
            </a:ext>
          </a:extLst>
        </xdr:cNvPr>
        <xdr:cNvSpPr/>
      </xdr:nvSpPr>
      <xdr:spPr>
        <a:xfrm>
          <a:off x="2857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120650</xdr:rowOff>
    </xdr:from>
    <xdr:to>
      <xdr:col>10</xdr:col>
      <xdr:colOff>165100</xdr:colOff>
      <xdr:row>59</xdr:row>
      <xdr:rowOff>50800</xdr:rowOff>
    </xdr:to>
    <xdr:sp macro="" textlink="">
      <xdr:nvSpPr>
        <xdr:cNvPr id="179" name="フローチャート: 判断 178">
          <a:extLst>
            <a:ext uri="{FF2B5EF4-FFF2-40B4-BE49-F238E27FC236}">
              <a16:creationId xmlns:a16="http://schemas.microsoft.com/office/drawing/2014/main" xmlns="" id="{2B54C20A-EE99-4FD4-A89B-949958128F34}"/>
            </a:ext>
          </a:extLst>
        </xdr:cNvPr>
        <xdr:cNvSpPr/>
      </xdr:nvSpPr>
      <xdr:spPr>
        <a:xfrm>
          <a:off x="1968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52070</xdr:rowOff>
    </xdr:from>
    <xdr:to>
      <xdr:col>6</xdr:col>
      <xdr:colOff>38100</xdr:colOff>
      <xdr:row>58</xdr:row>
      <xdr:rowOff>153670</xdr:rowOff>
    </xdr:to>
    <xdr:sp macro="" textlink="">
      <xdr:nvSpPr>
        <xdr:cNvPr id="180" name="フローチャート: 判断 179">
          <a:extLst>
            <a:ext uri="{FF2B5EF4-FFF2-40B4-BE49-F238E27FC236}">
              <a16:creationId xmlns:a16="http://schemas.microsoft.com/office/drawing/2014/main" xmlns="" id="{73E4174C-8542-45C2-85D0-163CACEAFA4D}"/>
            </a:ext>
          </a:extLst>
        </xdr:cNvPr>
        <xdr:cNvSpPr/>
      </xdr:nvSpPr>
      <xdr:spPr>
        <a:xfrm>
          <a:off x="1079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xmlns="" id="{015F3FD6-131A-4317-BF60-F34AF7E051B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8EDA71FD-84BC-4D3F-9A08-3D040A63F9A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4C1222F3-935F-4A6C-BFC6-402C5BE3135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4787830B-29EC-45E0-9DEF-842245461DF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569B993B-1D55-4310-8EC8-A79AF1B3AB1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48260</xdr:rowOff>
    </xdr:from>
    <xdr:to>
      <xdr:col>24</xdr:col>
      <xdr:colOff>114300</xdr:colOff>
      <xdr:row>59</xdr:row>
      <xdr:rowOff>149860</xdr:rowOff>
    </xdr:to>
    <xdr:sp macro="" textlink="">
      <xdr:nvSpPr>
        <xdr:cNvPr id="186" name="楕円 185">
          <a:extLst>
            <a:ext uri="{FF2B5EF4-FFF2-40B4-BE49-F238E27FC236}">
              <a16:creationId xmlns:a16="http://schemas.microsoft.com/office/drawing/2014/main" xmlns="" id="{A80D7B39-6A94-4E5C-AA81-6B987B5C36D1}"/>
            </a:ext>
          </a:extLst>
        </xdr:cNvPr>
        <xdr:cNvSpPr/>
      </xdr:nvSpPr>
      <xdr:spPr>
        <a:xfrm>
          <a:off x="4584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71137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xmlns="" id="{414F8909-286E-407E-A5FF-9CE40D2649D0}"/>
            </a:ext>
          </a:extLst>
        </xdr:cNvPr>
        <xdr:cNvSpPr txBox="1"/>
      </xdr:nvSpPr>
      <xdr:spPr>
        <a:xfrm>
          <a:off x="4673600"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13970</xdr:rowOff>
    </xdr:from>
    <xdr:to>
      <xdr:col>20</xdr:col>
      <xdr:colOff>38100</xdr:colOff>
      <xdr:row>59</xdr:row>
      <xdr:rowOff>115570</xdr:rowOff>
    </xdr:to>
    <xdr:sp macro="" textlink="">
      <xdr:nvSpPr>
        <xdr:cNvPr id="188" name="楕円 187">
          <a:extLst>
            <a:ext uri="{FF2B5EF4-FFF2-40B4-BE49-F238E27FC236}">
              <a16:creationId xmlns:a16="http://schemas.microsoft.com/office/drawing/2014/main" xmlns="" id="{BE2A7DDA-B72E-4BF4-A92C-AE930D614096}"/>
            </a:ext>
          </a:extLst>
        </xdr:cNvPr>
        <xdr:cNvSpPr/>
      </xdr:nvSpPr>
      <xdr:spPr>
        <a:xfrm>
          <a:off x="3746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64770</xdr:rowOff>
    </xdr:from>
    <xdr:to>
      <xdr:col>24</xdr:col>
      <xdr:colOff>63500</xdr:colOff>
      <xdr:row>59</xdr:row>
      <xdr:rowOff>99060</xdr:rowOff>
    </xdr:to>
    <xdr:cxnSp macro="">
      <xdr:nvCxnSpPr>
        <xdr:cNvPr id="189" name="直線コネクタ 188">
          <a:extLst>
            <a:ext uri="{FF2B5EF4-FFF2-40B4-BE49-F238E27FC236}">
              <a16:creationId xmlns:a16="http://schemas.microsoft.com/office/drawing/2014/main" xmlns="" id="{A43177AF-F8E0-45F4-957B-78429A591839}"/>
            </a:ext>
          </a:extLst>
        </xdr:cNvPr>
        <xdr:cNvCxnSpPr/>
      </xdr:nvCxnSpPr>
      <xdr:spPr>
        <a:xfrm>
          <a:off x="3797300" y="101803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147320</xdr:rowOff>
    </xdr:from>
    <xdr:to>
      <xdr:col>15</xdr:col>
      <xdr:colOff>101600</xdr:colOff>
      <xdr:row>59</xdr:row>
      <xdr:rowOff>77470</xdr:rowOff>
    </xdr:to>
    <xdr:sp macro="" textlink="">
      <xdr:nvSpPr>
        <xdr:cNvPr id="190" name="楕円 189">
          <a:extLst>
            <a:ext uri="{FF2B5EF4-FFF2-40B4-BE49-F238E27FC236}">
              <a16:creationId xmlns:a16="http://schemas.microsoft.com/office/drawing/2014/main" xmlns="" id="{BFBEEA8C-2463-4393-BF2D-BE69B9214B86}"/>
            </a:ext>
          </a:extLst>
        </xdr:cNvPr>
        <xdr:cNvSpPr/>
      </xdr:nvSpPr>
      <xdr:spPr>
        <a:xfrm>
          <a:off x="2857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26670</xdr:rowOff>
    </xdr:from>
    <xdr:to>
      <xdr:col>19</xdr:col>
      <xdr:colOff>177800</xdr:colOff>
      <xdr:row>59</xdr:row>
      <xdr:rowOff>64770</xdr:rowOff>
    </xdr:to>
    <xdr:cxnSp macro="">
      <xdr:nvCxnSpPr>
        <xdr:cNvPr id="191" name="直線コネクタ 190">
          <a:extLst>
            <a:ext uri="{FF2B5EF4-FFF2-40B4-BE49-F238E27FC236}">
              <a16:creationId xmlns:a16="http://schemas.microsoft.com/office/drawing/2014/main" xmlns="" id="{7D063C84-DD6F-43AE-83B1-BC0ECF2F4481}"/>
            </a:ext>
          </a:extLst>
        </xdr:cNvPr>
        <xdr:cNvCxnSpPr/>
      </xdr:nvCxnSpPr>
      <xdr:spPr>
        <a:xfrm>
          <a:off x="2908300" y="10142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97790</xdr:rowOff>
    </xdr:from>
    <xdr:to>
      <xdr:col>10</xdr:col>
      <xdr:colOff>165100</xdr:colOff>
      <xdr:row>59</xdr:row>
      <xdr:rowOff>27940</xdr:rowOff>
    </xdr:to>
    <xdr:sp macro="" textlink="">
      <xdr:nvSpPr>
        <xdr:cNvPr id="192" name="楕円 191">
          <a:extLst>
            <a:ext uri="{FF2B5EF4-FFF2-40B4-BE49-F238E27FC236}">
              <a16:creationId xmlns:a16="http://schemas.microsoft.com/office/drawing/2014/main" xmlns="" id="{F808C68B-9C0A-4236-AC8E-A858F058D601}"/>
            </a:ext>
          </a:extLst>
        </xdr:cNvPr>
        <xdr:cNvSpPr/>
      </xdr:nvSpPr>
      <xdr:spPr>
        <a:xfrm>
          <a:off x="1968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148590</xdr:rowOff>
    </xdr:from>
    <xdr:to>
      <xdr:col>15</xdr:col>
      <xdr:colOff>50800</xdr:colOff>
      <xdr:row>59</xdr:row>
      <xdr:rowOff>26670</xdr:rowOff>
    </xdr:to>
    <xdr:cxnSp macro="">
      <xdr:nvCxnSpPr>
        <xdr:cNvPr id="193" name="直線コネクタ 192">
          <a:extLst>
            <a:ext uri="{FF2B5EF4-FFF2-40B4-BE49-F238E27FC236}">
              <a16:creationId xmlns:a16="http://schemas.microsoft.com/office/drawing/2014/main" xmlns="" id="{48EBD86E-0AC6-4534-878E-75A071A49D08}"/>
            </a:ext>
          </a:extLst>
        </xdr:cNvPr>
        <xdr:cNvCxnSpPr/>
      </xdr:nvCxnSpPr>
      <xdr:spPr>
        <a:xfrm>
          <a:off x="2019300" y="100926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44450</xdr:rowOff>
    </xdr:from>
    <xdr:to>
      <xdr:col>6</xdr:col>
      <xdr:colOff>38100</xdr:colOff>
      <xdr:row>58</xdr:row>
      <xdr:rowOff>146050</xdr:rowOff>
    </xdr:to>
    <xdr:sp macro="" textlink="">
      <xdr:nvSpPr>
        <xdr:cNvPr id="194" name="楕円 193">
          <a:extLst>
            <a:ext uri="{FF2B5EF4-FFF2-40B4-BE49-F238E27FC236}">
              <a16:creationId xmlns:a16="http://schemas.microsoft.com/office/drawing/2014/main" xmlns="" id="{2989DFDD-ABAD-4331-A70C-6748EC88A4B5}"/>
            </a:ext>
          </a:extLst>
        </xdr:cNvPr>
        <xdr:cNvSpPr/>
      </xdr:nvSpPr>
      <xdr:spPr>
        <a:xfrm>
          <a:off x="1079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95250</xdr:rowOff>
    </xdr:from>
    <xdr:to>
      <xdr:col>10</xdr:col>
      <xdr:colOff>114300</xdr:colOff>
      <xdr:row>58</xdr:row>
      <xdr:rowOff>148590</xdr:rowOff>
    </xdr:to>
    <xdr:cxnSp macro="">
      <xdr:nvCxnSpPr>
        <xdr:cNvPr id="195" name="直線コネクタ 194">
          <a:extLst>
            <a:ext uri="{FF2B5EF4-FFF2-40B4-BE49-F238E27FC236}">
              <a16:creationId xmlns:a16="http://schemas.microsoft.com/office/drawing/2014/main" xmlns="" id="{17EE1F48-1D54-4A43-AB8A-68DBFA797CF7}"/>
            </a:ext>
          </a:extLst>
        </xdr:cNvPr>
        <xdr:cNvCxnSpPr/>
      </xdr:nvCxnSpPr>
      <xdr:spPr>
        <a:xfrm>
          <a:off x="1130300" y="1003935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22877</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xmlns="" id="{47CDEB57-84E1-4E3A-905D-2696371B4A9B}"/>
            </a:ext>
          </a:extLst>
        </xdr:cNvPr>
        <xdr:cNvSpPr txBox="1"/>
      </xdr:nvSpPr>
      <xdr:spPr>
        <a:xfrm>
          <a:off x="3582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114317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xmlns="" id="{8F862FB9-68DE-471E-87E5-4D2D64424B66}"/>
            </a:ext>
          </a:extLst>
        </xdr:cNvPr>
        <xdr:cNvSpPr txBox="1"/>
      </xdr:nvSpPr>
      <xdr:spPr>
        <a:xfrm>
          <a:off x="2705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41927</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xmlns="" id="{818E4D5F-065D-465F-A1A5-74570DED9E02}"/>
            </a:ext>
          </a:extLst>
        </xdr:cNvPr>
        <xdr:cNvSpPr txBox="1"/>
      </xdr:nvSpPr>
      <xdr:spPr>
        <a:xfrm>
          <a:off x="18167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144797</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xmlns="" id="{19784248-AE2A-42FD-85E8-C19B614F39A9}"/>
            </a:ext>
          </a:extLst>
        </xdr:cNvPr>
        <xdr:cNvSpPr txBox="1"/>
      </xdr:nvSpPr>
      <xdr:spPr>
        <a:xfrm>
          <a:off x="927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132097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xmlns="" id="{0ABD40BB-2E39-410D-A7C0-0B0A51B7B9E4}"/>
            </a:ext>
          </a:extLst>
        </xdr:cNvPr>
        <xdr:cNvSpPr txBox="1"/>
      </xdr:nvSpPr>
      <xdr:spPr>
        <a:xfrm>
          <a:off x="3582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93997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xmlns="" id="{DBC8D8AF-44BA-427C-A622-653E73B528BE}"/>
            </a:ext>
          </a:extLst>
        </xdr:cNvPr>
        <xdr:cNvSpPr txBox="1"/>
      </xdr:nvSpPr>
      <xdr:spPr>
        <a:xfrm>
          <a:off x="27057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44467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xmlns="" id="{DA1CE697-ED1E-4592-B39E-79B23F5AE048}"/>
            </a:ext>
          </a:extLst>
        </xdr:cNvPr>
        <xdr:cNvSpPr txBox="1"/>
      </xdr:nvSpPr>
      <xdr:spPr>
        <a:xfrm>
          <a:off x="1816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162577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xmlns="" id="{10E43CB3-4726-4737-88F3-7841564F4B90}"/>
            </a:ext>
          </a:extLst>
        </xdr:cNvPr>
        <xdr:cNvSpPr txBox="1"/>
      </xdr:nvSpPr>
      <xdr:spPr>
        <a:xfrm>
          <a:off x="9277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xmlns="" id="{D64B7EC6-502D-4676-B610-CDFC9CCD6E4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xmlns="" id="{CE17F402-1124-4583-9704-6B4799962D6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xmlns="" id="{CE5A43EA-9943-4435-9DEA-5413BA736C1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xmlns="" id="{5973B822-9A0B-4C81-B170-9FE1C8DED9C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xmlns="" id="{5179183D-4514-4432-94D8-7D60E9AD910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xmlns="" id="{5F86146E-A57C-4B39-91F2-281BA2D5242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xmlns="" id="{BE69FB68-B4F9-4F51-A32B-4780F218B94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xmlns="" id="{F8EEC935-6FA1-4699-AB35-F428B7A68F8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xmlns="" id="{3CEC3DA8-8F9C-4AAA-875A-2697CDEFD51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xmlns="" id="{EE9BF053-ACD7-4201-90CB-C239072DB20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xmlns="" id="{9C4A65D2-5C29-4D65-A7E3-0ABC5C9D109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xmlns="" id="{7F1B14DA-F888-450D-92C7-5B6DFD5ABA43}"/>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xmlns="" id="{A4C3E31E-82F0-4015-9B3B-45726C99A1E9}"/>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a:extLst>
            <a:ext uri="{FF2B5EF4-FFF2-40B4-BE49-F238E27FC236}">
              <a16:creationId xmlns:a16="http://schemas.microsoft.com/office/drawing/2014/main" xmlns="" id="{B751BAA4-FFF7-4EFD-A21E-0922DBA9B17D}"/>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xmlns="" id="{DB1CB93A-243D-449A-9140-AE445B80BB6D}"/>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a:extLst>
            <a:ext uri="{FF2B5EF4-FFF2-40B4-BE49-F238E27FC236}">
              <a16:creationId xmlns:a16="http://schemas.microsoft.com/office/drawing/2014/main" xmlns="" id="{AAB88A73-F880-452A-960F-FFE50083600A}"/>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xmlns="" id="{898C77E6-1C69-4C6E-95D1-56500D16AC1A}"/>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a:extLst>
            <a:ext uri="{FF2B5EF4-FFF2-40B4-BE49-F238E27FC236}">
              <a16:creationId xmlns:a16="http://schemas.microsoft.com/office/drawing/2014/main" xmlns="" id="{11D93E5E-F441-4B70-BACD-C68F613EDEB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xmlns="" id="{3BE6C2E8-4E79-4376-9440-43B34F4B93A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a:extLst>
            <a:ext uri="{FF2B5EF4-FFF2-40B4-BE49-F238E27FC236}">
              <a16:creationId xmlns:a16="http://schemas.microsoft.com/office/drawing/2014/main" xmlns="" id="{71593F5C-29B2-4F76-AF59-9677E9C548FD}"/>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xmlns="" id="{707D757D-5F99-45A4-BAD7-B30DF707BEA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142815</xdr:rowOff>
    </xdr:from>
    <xdr:to>
      <xdr:col>54</xdr:col>
      <xdr:colOff>189865</xdr:colOff>
      <xdr:row>63</xdr:row>
      <xdr:rowOff>166933</xdr:rowOff>
    </xdr:to>
    <xdr:cxnSp macro="">
      <xdr:nvCxnSpPr>
        <xdr:cNvPr id="225" name="直線コネクタ 224">
          <a:extLst>
            <a:ext uri="{FF2B5EF4-FFF2-40B4-BE49-F238E27FC236}">
              <a16:creationId xmlns:a16="http://schemas.microsoft.com/office/drawing/2014/main" xmlns="" id="{E8446E1D-FC5C-4AB0-AC59-3EA20054098D}"/>
            </a:ext>
          </a:extLst>
        </xdr:cNvPr>
        <xdr:cNvCxnSpPr/>
      </xdr:nvCxnSpPr>
      <xdr:spPr>
        <a:xfrm flipV="1">
          <a:off x="10476865" y="9915465"/>
          <a:ext cx="0" cy="105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170760</xdr:rowOff>
    </xdr:from>
    <xdr:ext cx="378565" cy="259045"/>
    <xdr:sp macro="" textlink="">
      <xdr:nvSpPr>
        <xdr:cNvPr id="226" name="【橋りょう・トンネル】&#10;一人当たり有形固定資産（償却資産）額最小値テキスト">
          <a:extLst>
            <a:ext uri="{FF2B5EF4-FFF2-40B4-BE49-F238E27FC236}">
              <a16:creationId xmlns:a16="http://schemas.microsoft.com/office/drawing/2014/main" xmlns="" id="{7DE4C46F-9233-4A3A-9550-6C27A2D27FB0}"/>
            </a:ext>
          </a:extLst>
        </xdr:cNvPr>
        <xdr:cNvSpPr txBox="1"/>
      </xdr:nvSpPr>
      <xdr:spPr>
        <a:xfrm>
          <a:off x="10515600" y="10972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166933</xdr:rowOff>
    </xdr:from>
    <xdr:to>
      <xdr:col>55</xdr:col>
      <xdr:colOff>88900</xdr:colOff>
      <xdr:row>63</xdr:row>
      <xdr:rowOff>166933</xdr:rowOff>
    </xdr:to>
    <xdr:cxnSp macro="">
      <xdr:nvCxnSpPr>
        <xdr:cNvPr id="227" name="直線コネクタ 226">
          <a:extLst>
            <a:ext uri="{FF2B5EF4-FFF2-40B4-BE49-F238E27FC236}">
              <a16:creationId xmlns:a16="http://schemas.microsoft.com/office/drawing/2014/main" xmlns="" id="{0EBAE46F-6FD6-4414-BAA1-67215B25327C}"/>
            </a:ext>
          </a:extLst>
        </xdr:cNvPr>
        <xdr:cNvCxnSpPr/>
      </xdr:nvCxnSpPr>
      <xdr:spPr>
        <a:xfrm>
          <a:off x="10388600" y="1096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89492</xdr:rowOff>
    </xdr:from>
    <xdr:ext cx="599010" cy="259045"/>
    <xdr:sp macro="" textlink="">
      <xdr:nvSpPr>
        <xdr:cNvPr id="228" name="【橋りょう・トンネル】&#10;一人当たり有形固定資産（償却資産）額最大値テキスト">
          <a:extLst>
            <a:ext uri="{FF2B5EF4-FFF2-40B4-BE49-F238E27FC236}">
              <a16:creationId xmlns:a16="http://schemas.microsoft.com/office/drawing/2014/main" xmlns="" id="{9F446B0A-30CD-420B-9769-525AF8139693}"/>
            </a:ext>
          </a:extLst>
        </xdr:cNvPr>
        <xdr:cNvSpPr txBox="1"/>
      </xdr:nvSpPr>
      <xdr:spPr>
        <a:xfrm>
          <a:off x="10515600" y="96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142815</xdr:rowOff>
    </xdr:from>
    <xdr:to>
      <xdr:col>55</xdr:col>
      <xdr:colOff>88900</xdr:colOff>
      <xdr:row>57</xdr:row>
      <xdr:rowOff>142815</xdr:rowOff>
    </xdr:to>
    <xdr:cxnSp macro="">
      <xdr:nvCxnSpPr>
        <xdr:cNvPr id="229" name="直線コネクタ 228">
          <a:extLst>
            <a:ext uri="{FF2B5EF4-FFF2-40B4-BE49-F238E27FC236}">
              <a16:creationId xmlns:a16="http://schemas.microsoft.com/office/drawing/2014/main" xmlns="" id="{C1BF866F-9E87-45E1-9A24-E903B4A32B5C}"/>
            </a:ext>
          </a:extLst>
        </xdr:cNvPr>
        <xdr:cNvCxnSpPr/>
      </xdr:nvCxnSpPr>
      <xdr:spPr>
        <a:xfrm>
          <a:off x="10388600" y="991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117668</xdr:rowOff>
    </xdr:from>
    <xdr:ext cx="534377" cy="259045"/>
    <xdr:sp macro="" textlink="">
      <xdr:nvSpPr>
        <xdr:cNvPr id="230" name="【橋りょう・トンネル】&#10;一人当たり有形固定資産（償却資産）額平均値テキスト">
          <a:extLst>
            <a:ext uri="{FF2B5EF4-FFF2-40B4-BE49-F238E27FC236}">
              <a16:creationId xmlns:a16="http://schemas.microsoft.com/office/drawing/2014/main" xmlns="" id="{59FFB836-8ACA-47C1-BE20-F60AD68CE146}"/>
            </a:ext>
          </a:extLst>
        </xdr:cNvPr>
        <xdr:cNvSpPr txBox="1"/>
      </xdr:nvSpPr>
      <xdr:spPr>
        <a:xfrm>
          <a:off x="10515600" y="10404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94791</xdr:rowOff>
    </xdr:from>
    <xdr:to>
      <xdr:col>55</xdr:col>
      <xdr:colOff>50800</xdr:colOff>
      <xdr:row>62</xdr:row>
      <xdr:rowOff>24941</xdr:rowOff>
    </xdr:to>
    <xdr:sp macro="" textlink="">
      <xdr:nvSpPr>
        <xdr:cNvPr id="231" name="フローチャート: 判断 230">
          <a:extLst>
            <a:ext uri="{FF2B5EF4-FFF2-40B4-BE49-F238E27FC236}">
              <a16:creationId xmlns:a16="http://schemas.microsoft.com/office/drawing/2014/main" xmlns="" id="{E4AE554C-C1E4-44B3-9B1A-095DD3D88156}"/>
            </a:ext>
          </a:extLst>
        </xdr:cNvPr>
        <xdr:cNvSpPr/>
      </xdr:nvSpPr>
      <xdr:spPr>
        <a:xfrm>
          <a:off x="10426700" y="1055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120819</xdr:rowOff>
    </xdr:from>
    <xdr:to>
      <xdr:col>50</xdr:col>
      <xdr:colOff>165100</xdr:colOff>
      <xdr:row>62</xdr:row>
      <xdr:rowOff>50969</xdr:rowOff>
    </xdr:to>
    <xdr:sp macro="" textlink="">
      <xdr:nvSpPr>
        <xdr:cNvPr id="232" name="フローチャート: 判断 231">
          <a:extLst>
            <a:ext uri="{FF2B5EF4-FFF2-40B4-BE49-F238E27FC236}">
              <a16:creationId xmlns:a16="http://schemas.microsoft.com/office/drawing/2014/main" xmlns="" id="{EB964255-7380-4AE5-B69A-6F3B15BE21AF}"/>
            </a:ext>
          </a:extLst>
        </xdr:cNvPr>
        <xdr:cNvSpPr/>
      </xdr:nvSpPr>
      <xdr:spPr>
        <a:xfrm>
          <a:off x="9588500" y="1057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97191</xdr:rowOff>
    </xdr:from>
    <xdr:to>
      <xdr:col>46</xdr:col>
      <xdr:colOff>38100</xdr:colOff>
      <xdr:row>62</xdr:row>
      <xdr:rowOff>27341</xdr:rowOff>
    </xdr:to>
    <xdr:sp macro="" textlink="">
      <xdr:nvSpPr>
        <xdr:cNvPr id="233" name="フローチャート: 判断 232">
          <a:extLst>
            <a:ext uri="{FF2B5EF4-FFF2-40B4-BE49-F238E27FC236}">
              <a16:creationId xmlns:a16="http://schemas.microsoft.com/office/drawing/2014/main" xmlns="" id="{C9E953E5-E4EA-4A4A-8FFF-6DBFC40B176D}"/>
            </a:ext>
          </a:extLst>
        </xdr:cNvPr>
        <xdr:cNvSpPr/>
      </xdr:nvSpPr>
      <xdr:spPr>
        <a:xfrm>
          <a:off x="8699500" y="1055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86913</xdr:rowOff>
    </xdr:from>
    <xdr:to>
      <xdr:col>41</xdr:col>
      <xdr:colOff>101600</xdr:colOff>
      <xdr:row>62</xdr:row>
      <xdr:rowOff>17063</xdr:rowOff>
    </xdr:to>
    <xdr:sp macro="" textlink="">
      <xdr:nvSpPr>
        <xdr:cNvPr id="234" name="フローチャート: 判断 233">
          <a:extLst>
            <a:ext uri="{FF2B5EF4-FFF2-40B4-BE49-F238E27FC236}">
              <a16:creationId xmlns:a16="http://schemas.microsoft.com/office/drawing/2014/main" xmlns="" id="{E9D76708-6DA1-4409-B473-A3CB36AEB8D5}"/>
            </a:ext>
          </a:extLst>
        </xdr:cNvPr>
        <xdr:cNvSpPr/>
      </xdr:nvSpPr>
      <xdr:spPr>
        <a:xfrm>
          <a:off x="7810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97813</xdr:rowOff>
    </xdr:from>
    <xdr:to>
      <xdr:col>36</xdr:col>
      <xdr:colOff>165100</xdr:colOff>
      <xdr:row>62</xdr:row>
      <xdr:rowOff>27963</xdr:rowOff>
    </xdr:to>
    <xdr:sp macro="" textlink="">
      <xdr:nvSpPr>
        <xdr:cNvPr id="235" name="フローチャート: 判断 234">
          <a:extLst>
            <a:ext uri="{FF2B5EF4-FFF2-40B4-BE49-F238E27FC236}">
              <a16:creationId xmlns:a16="http://schemas.microsoft.com/office/drawing/2014/main" xmlns="" id="{D24AD101-1EA8-4F36-B16C-97878704CB22}"/>
            </a:ext>
          </a:extLst>
        </xdr:cNvPr>
        <xdr:cNvSpPr/>
      </xdr:nvSpPr>
      <xdr:spPr>
        <a:xfrm>
          <a:off x="6921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xmlns="" id="{AF8C832B-AF42-4D28-B24C-F140A34CB13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xmlns="" id="{D67076C3-173F-4539-920C-E83E0EBF2A2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xmlns="" id="{629DA143-5F1A-4BBF-A476-E19BD81445E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B4CDA91B-3F24-4AFF-9CED-A240E871360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95026956-4C5B-49C9-BBEF-F81C7358CD0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136259</xdr:rowOff>
    </xdr:from>
    <xdr:to>
      <xdr:col>55</xdr:col>
      <xdr:colOff>50800</xdr:colOff>
      <xdr:row>62</xdr:row>
      <xdr:rowOff>66409</xdr:rowOff>
    </xdr:to>
    <xdr:sp macro="" textlink="">
      <xdr:nvSpPr>
        <xdr:cNvPr id="241" name="楕円 240">
          <a:extLst>
            <a:ext uri="{FF2B5EF4-FFF2-40B4-BE49-F238E27FC236}">
              <a16:creationId xmlns:a16="http://schemas.microsoft.com/office/drawing/2014/main" xmlns="" id="{A729CF71-9463-4461-99E5-8AF0BDF99961}"/>
            </a:ext>
          </a:extLst>
        </xdr:cNvPr>
        <xdr:cNvSpPr/>
      </xdr:nvSpPr>
      <xdr:spPr>
        <a:xfrm>
          <a:off x="10426700" y="1059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114686</xdr:rowOff>
    </xdr:from>
    <xdr:ext cx="534377" cy="259045"/>
    <xdr:sp macro="" textlink="">
      <xdr:nvSpPr>
        <xdr:cNvPr id="242" name="【橋りょう・トンネル】&#10;一人当たり有形固定資産（償却資産）額該当値テキスト">
          <a:extLst>
            <a:ext uri="{FF2B5EF4-FFF2-40B4-BE49-F238E27FC236}">
              <a16:creationId xmlns:a16="http://schemas.microsoft.com/office/drawing/2014/main" xmlns="" id="{664677B8-D9A2-4473-B4F9-F71CA8012109}"/>
            </a:ext>
          </a:extLst>
        </xdr:cNvPr>
        <xdr:cNvSpPr txBox="1"/>
      </xdr:nvSpPr>
      <xdr:spPr>
        <a:xfrm>
          <a:off x="10515600" y="1057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141773</xdr:rowOff>
    </xdr:from>
    <xdr:to>
      <xdr:col>50</xdr:col>
      <xdr:colOff>165100</xdr:colOff>
      <xdr:row>62</xdr:row>
      <xdr:rowOff>71923</xdr:rowOff>
    </xdr:to>
    <xdr:sp macro="" textlink="">
      <xdr:nvSpPr>
        <xdr:cNvPr id="243" name="楕円 242">
          <a:extLst>
            <a:ext uri="{FF2B5EF4-FFF2-40B4-BE49-F238E27FC236}">
              <a16:creationId xmlns:a16="http://schemas.microsoft.com/office/drawing/2014/main" xmlns="" id="{F0DB2E55-857A-4B80-9079-5AF126640CF8}"/>
            </a:ext>
          </a:extLst>
        </xdr:cNvPr>
        <xdr:cNvSpPr/>
      </xdr:nvSpPr>
      <xdr:spPr>
        <a:xfrm>
          <a:off x="9588500" y="1060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15609</xdr:rowOff>
    </xdr:from>
    <xdr:to>
      <xdr:col>55</xdr:col>
      <xdr:colOff>0</xdr:colOff>
      <xdr:row>62</xdr:row>
      <xdr:rowOff>21123</xdr:rowOff>
    </xdr:to>
    <xdr:cxnSp macro="">
      <xdr:nvCxnSpPr>
        <xdr:cNvPr id="244" name="直線コネクタ 243">
          <a:extLst>
            <a:ext uri="{FF2B5EF4-FFF2-40B4-BE49-F238E27FC236}">
              <a16:creationId xmlns:a16="http://schemas.microsoft.com/office/drawing/2014/main" xmlns="" id="{D9F3D6F7-E5BC-4DF4-A13F-61A36C82812A}"/>
            </a:ext>
          </a:extLst>
        </xdr:cNvPr>
        <xdr:cNvCxnSpPr/>
      </xdr:nvCxnSpPr>
      <xdr:spPr>
        <a:xfrm flipV="1">
          <a:off x="9639300" y="10645509"/>
          <a:ext cx="838200" cy="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147593</xdr:rowOff>
    </xdr:from>
    <xdr:to>
      <xdr:col>46</xdr:col>
      <xdr:colOff>38100</xdr:colOff>
      <xdr:row>62</xdr:row>
      <xdr:rowOff>77743</xdr:rowOff>
    </xdr:to>
    <xdr:sp macro="" textlink="">
      <xdr:nvSpPr>
        <xdr:cNvPr id="245" name="楕円 244">
          <a:extLst>
            <a:ext uri="{FF2B5EF4-FFF2-40B4-BE49-F238E27FC236}">
              <a16:creationId xmlns:a16="http://schemas.microsoft.com/office/drawing/2014/main" xmlns="" id="{6BF2CFCD-2E3C-4501-95C1-76534B31E7C2}"/>
            </a:ext>
          </a:extLst>
        </xdr:cNvPr>
        <xdr:cNvSpPr/>
      </xdr:nvSpPr>
      <xdr:spPr>
        <a:xfrm>
          <a:off x="8699500" y="1060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21123</xdr:rowOff>
    </xdr:from>
    <xdr:to>
      <xdr:col>50</xdr:col>
      <xdr:colOff>114300</xdr:colOff>
      <xdr:row>62</xdr:row>
      <xdr:rowOff>26943</xdr:rowOff>
    </xdr:to>
    <xdr:cxnSp macro="">
      <xdr:nvCxnSpPr>
        <xdr:cNvPr id="246" name="直線コネクタ 245">
          <a:extLst>
            <a:ext uri="{FF2B5EF4-FFF2-40B4-BE49-F238E27FC236}">
              <a16:creationId xmlns:a16="http://schemas.microsoft.com/office/drawing/2014/main" xmlns="" id="{315E3072-1BBF-4743-A7F8-51B249026449}"/>
            </a:ext>
          </a:extLst>
        </xdr:cNvPr>
        <xdr:cNvCxnSpPr/>
      </xdr:nvCxnSpPr>
      <xdr:spPr>
        <a:xfrm flipV="1">
          <a:off x="8750300" y="10651023"/>
          <a:ext cx="889000" cy="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151319</xdr:rowOff>
    </xdr:from>
    <xdr:to>
      <xdr:col>41</xdr:col>
      <xdr:colOff>101600</xdr:colOff>
      <xdr:row>62</xdr:row>
      <xdr:rowOff>81469</xdr:rowOff>
    </xdr:to>
    <xdr:sp macro="" textlink="">
      <xdr:nvSpPr>
        <xdr:cNvPr id="247" name="楕円 246">
          <a:extLst>
            <a:ext uri="{FF2B5EF4-FFF2-40B4-BE49-F238E27FC236}">
              <a16:creationId xmlns:a16="http://schemas.microsoft.com/office/drawing/2014/main" xmlns="" id="{3628FB1B-FE01-4095-AF9B-16C20490E1FB}"/>
            </a:ext>
          </a:extLst>
        </xdr:cNvPr>
        <xdr:cNvSpPr/>
      </xdr:nvSpPr>
      <xdr:spPr>
        <a:xfrm>
          <a:off x="7810500" y="1060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26943</xdr:rowOff>
    </xdr:from>
    <xdr:to>
      <xdr:col>45</xdr:col>
      <xdr:colOff>177800</xdr:colOff>
      <xdr:row>62</xdr:row>
      <xdr:rowOff>30669</xdr:rowOff>
    </xdr:to>
    <xdr:cxnSp macro="">
      <xdr:nvCxnSpPr>
        <xdr:cNvPr id="248" name="直線コネクタ 247">
          <a:extLst>
            <a:ext uri="{FF2B5EF4-FFF2-40B4-BE49-F238E27FC236}">
              <a16:creationId xmlns:a16="http://schemas.microsoft.com/office/drawing/2014/main" xmlns="" id="{87E3CB91-3388-4435-A4D4-FACA53453EBF}"/>
            </a:ext>
          </a:extLst>
        </xdr:cNvPr>
        <xdr:cNvCxnSpPr/>
      </xdr:nvCxnSpPr>
      <xdr:spPr>
        <a:xfrm flipV="1">
          <a:off x="7861300" y="10656843"/>
          <a:ext cx="889000" cy="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154743</xdr:rowOff>
    </xdr:from>
    <xdr:to>
      <xdr:col>36</xdr:col>
      <xdr:colOff>165100</xdr:colOff>
      <xdr:row>62</xdr:row>
      <xdr:rowOff>84893</xdr:rowOff>
    </xdr:to>
    <xdr:sp macro="" textlink="">
      <xdr:nvSpPr>
        <xdr:cNvPr id="249" name="楕円 248">
          <a:extLst>
            <a:ext uri="{FF2B5EF4-FFF2-40B4-BE49-F238E27FC236}">
              <a16:creationId xmlns:a16="http://schemas.microsoft.com/office/drawing/2014/main" xmlns="" id="{5B28FE4A-0316-4680-ADC1-7D8321D6B239}"/>
            </a:ext>
          </a:extLst>
        </xdr:cNvPr>
        <xdr:cNvSpPr/>
      </xdr:nvSpPr>
      <xdr:spPr>
        <a:xfrm>
          <a:off x="6921500" y="1061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30669</xdr:rowOff>
    </xdr:from>
    <xdr:to>
      <xdr:col>41</xdr:col>
      <xdr:colOff>50800</xdr:colOff>
      <xdr:row>62</xdr:row>
      <xdr:rowOff>34093</xdr:rowOff>
    </xdr:to>
    <xdr:cxnSp macro="">
      <xdr:nvCxnSpPr>
        <xdr:cNvPr id="250" name="直線コネクタ 249">
          <a:extLst>
            <a:ext uri="{FF2B5EF4-FFF2-40B4-BE49-F238E27FC236}">
              <a16:creationId xmlns:a16="http://schemas.microsoft.com/office/drawing/2014/main" xmlns="" id="{F41575B1-4348-43E7-B6D7-2B6F0E4FD992}"/>
            </a:ext>
          </a:extLst>
        </xdr:cNvPr>
        <xdr:cNvCxnSpPr/>
      </xdr:nvCxnSpPr>
      <xdr:spPr>
        <a:xfrm flipV="1">
          <a:off x="6972300" y="10660569"/>
          <a:ext cx="889000" cy="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67496</xdr:rowOff>
    </xdr:from>
    <xdr:ext cx="534377" cy="259045"/>
    <xdr:sp macro="" textlink="">
      <xdr:nvSpPr>
        <xdr:cNvPr id="251" name="n_1aveValue【橋りょう・トンネル】&#10;一人当たり有形固定資産（償却資産）額">
          <a:extLst>
            <a:ext uri="{FF2B5EF4-FFF2-40B4-BE49-F238E27FC236}">
              <a16:creationId xmlns:a16="http://schemas.microsoft.com/office/drawing/2014/main" xmlns="" id="{A23AF1A7-B848-4E23-9F59-B1A6BFE8BF17}"/>
            </a:ext>
          </a:extLst>
        </xdr:cNvPr>
        <xdr:cNvSpPr txBox="1"/>
      </xdr:nvSpPr>
      <xdr:spPr>
        <a:xfrm>
          <a:off x="9359411" y="1035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43868</xdr:rowOff>
    </xdr:from>
    <xdr:ext cx="534377" cy="259045"/>
    <xdr:sp macro="" textlink="">
      <xdr:nvSpPr>
        <xdr:cNvPr id="252" name="n_2aveValue【橋りょう・トンネル】&#10;一人当たり有形固定資産（償却資産）額">
          <a:extLst>
            <a:ext uri="{FF2B5EF4-FFF2-40B4-BE49-F238E27FC236}">
              <a16:creationId xmlns:a16="http://schemas.microsoft.com/office/drawing/2014/main" xmlns="" id="{E9AF0FC0-EE26-421F-946C-955AF0462DBA}"/>
            </a:ext>
          </a:extLst>
        </xdr:cNvPr>
        <xdr:cNvSpPr txBox="1"/>
      </xdr:nvSpPr>
      <xdr:spPr>
        <a:xfrm>
          <a:off x="8483111" y="1033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33590</xdr:rowOff>
    </xdr:from>
    <xdr:ext cx="534377" cy="259045"/>
    <xdr:sp macro="" textlink="">
      <xdr:nvSpPr>
        <xdr:cNvPr id="253" name="n_3aveValue【橋りょう・トンネル】&#10;一人当たり有形固定資産（償却資産）額">
          <a:extLst>
            <a:ext uri="{FF2B5EF4-FFF2-40B4-BE49-F238E27FC236}">
              <a16:creationId xmlns:a16="http://schemas.microsoft.com/office/drawing/2014/main" xmlns="" id="{97A8A247-07BA-4A53-950F-1D94FEC861A5}"/>
            </a:ext>
          </a:extLst>
        </xdr:cNvPr>
        <xdr:cNvSpPr txBox="1"/>
      </xdr:nvSpPr>
      <xdr:spPr>
        <a:xfrm>
          <a:off x="7594111" y="103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44490</xdr:rowOff>
    </xdr:from>
    <xdr:ext cx="534377" cy="259045"/>
    <xdr:sp macro="" textlink="">
      <xdr:nvSpPr>
        <xdr:cNvPr id="254" name="n_4aveValue【橋りょう・トンネル】&#10;一人当たり有形固定資産（償却資産）額">
          <a:extLst>
            <a:ext uri="{FF2B5EF4-FFF2-40B4-BE49-F238E27FC236}">
              <a16:creationId xmlns:a16="http://schemas.microsoft.com/office/drawing/2014/main" xmlns="" id="{79FEA213-05BF-410F-B0E1-55B277899360}"/>
            </a:ext>
          </a:extLst>
        </xdr:cNvPr>
        <xdr:cNvSpPr txBox="1"/>
      </xdr:nvSpPr>
      <xdr:spPr>
        <a:xfrm>
          <a:off x="67051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63050</xdr:rowOff>
    </xdr:from>
    <xdr:ext cx="534377" cy="259045"/>
    <xdr:sp macro="" textlink="">
      <xdr:nvSpPr>
        <xdr:cNvPr id="255" name="n_1mainValue【橋りょう・トンネル】&#10;一人当たり有形固定資産（償却資産）額">
          <a:extLst>
            <a:ext uri="{FF2B5EF4-FFF2-40B4-BE49-F238E27FC236}">
              <a16:creationId xmlns:a16="http://schemas.microsoft.com/office/drawing/2014/main" xmlns="" id="{9664566D-4A1D-4615-B671-E9940D06BB8A}"/>
            </a:ext>
          </a:extLst>
        </xdr:cNvPr>
        <xdr:cNvSpPr txBox="1"/>
      </xdr:nvSpPr>
      <xdr:spPr>
        <a:xfrm>
          <a:off x="9359411" y="1069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68870</xdr:rowOff>
    </xdr:from>
    <xdr:ext cx="534377" cy="259045"/>
    <xdr:sp macro="" textlink="">
      <xdr:nvSpPr>
        <xdr:cNvPr id="256" name="n_2mainValue【橋りょう・トンネル】&#10;一人当たり有形固定資産（償却資産）額">
          <a:extLst>
            <a:ext uri="{FF2B5EF4-FFF2-40B4-BE49-F238E27FC236}">
              <a16:creationId xmlns:a16="http://schemas.microsoft.com/office/drawing/2014/main" xmlns="" id="{EFD264A1-F8C8-47EC-AE38-DAE51B1D4688}"/>
            </a:ext>
          </a:extLst>
        </xdr:cNvPr>
        <xdr:cNvSpPr txBox="1"/>
      </xdr:nvSpPr>
      <xdr:spPr>
        <a:xfrm>
          <a:off x="8483111" y="1069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72596</xdr:rowOff>
    </xdr:from>
    <xdr:ext cx="534377" cy="259045"/>
    <xdr:sp macro="" textlink="">
      <xdr:nvSpPr>
        <xdr:cNvPr id="257" name="n_3mainValue【橋りょう・トンネル】&#10;一人当たり有形固定資産（償却資産）額">
          <a:extLst>
            <a:ext uri="{FF2B5EF4-FFF2-40B4-BE49-F238E27FC236}">
              <a16:creationId xmlns:a16="http://schemas.microsoft.com/office/drawing/2014/main" xmlns="" id="{BEA074AA-1AD9-4256-911D-57BA736FDBBE}"/>
            </a:ext>
          </a:extLst>
        </xdr:cNvPr>
        <xdr:cNvSpPr txBox="1"/>
      </xdr:nvSpPr>
      <xdr:spPr>
        <a:xfrm>
          <a:off x="7594111" y="1070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76020</xdr:rowOff>
    </xdr:from>
    <xdr:ext cx="534377" cy="259045"/>
    <xdr:sp macro="" textlink="">
      <xdr:nvSpPr>
        <xdr:cNvPr id="258" name="n_4mainValue【橋りょう・トンネル】&#10;一人当たり有形固定資産（償却資産）額">
          <a:extLst>
            <a:ext uri="{FF2B5EF4-FFF2-40B4-BE49-F238E27FC236}">
              <a16:creationId xmlns:a16="http://schemas.microsoft.com/office/drawing/2014/main" xmlns="" id="{5465320C-D0B7-4ACB-96A5-BCD9C893A5F9}"/>
            </a:ext>
          </a:extLst>
        </xdr:cNvPr>
        <xdr:cNvSpPr txBox="1"/>
      </xdr:nvSpPr>
      <xdr:spPr>
        <a:xfrm>
          <a:off x="6705111" y="1070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xmlns="" id="{A27B4A3B-D3F4-46F1-A2BC-1B8FA7718C2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xmlns="" id="{31E623F0-C2A6-4AFE-9984-73201DB6609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xmlns="" id="{F96FFBC4-1B3A-4EC3-AEAD-CDBC4C80262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xmlns="" id="{A9CD0CCA-B998-4EA8-B0C7-9DC65500B38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xmlns="" id="{4F610343-D9D8-45B0-A435-549E2D4660D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xmlns="" id="{5E15B36A-27B0-4AC8-AFEE-AF166F82B0F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xmlns="" id="{E5B47E8F-E978-460E-9E18-390CF01F768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xmlns="" id="{08999166-0C9B-4A3A-BD6E-4125A3A02AA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xmlns="" id="{C0DFE661-A9A4-452F-B00E-41C164A1BB3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xmlns="" id="{11D5F76F-89DE-4693-9078-C4A590CAF0B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xmlns="" id="{258945A2-D3B6-4A11-9669-424EFFF9B0A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xmlns="" id="{41F61540-BE66-4714-B8DA-8D2AB589C509}"/>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xmlns="" id="{A059CD58-422D-4AAD-810A-8872DF4FD8BE}"/>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xmlns="" id="{7E32F07D-84A7-484F-8F88-FF542EB4B7DD}"/>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xmlns="" id="{9822EE56-6B77-4900-A4EC-BA7DA46872D6}"/>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xmlns="" id="{8E0D5069-DA94-43EC-B453-C52CE8713F5F}"/>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xmlns="" id="{935B5F90-0C5E-4116-8897-27708F65FFCC}"/>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xmlns="" id="{76F261A2-CE82-4C50-BC96-D925CEEAA757}"/>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xmlns="" id="{59C57BA3-696B-404F-8845-4E3A4F7E3D57}"/>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xmlns="" id="{DB0256C1-69C0-4136-B1C0-360E968ED83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xmlns="" id="{BDA55F7E-C840-4C3B-B569-33B240458CC2}"/>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a:extLst>
            <a:ext uri="{FF2B5EF4-FFF2-40B4-BE49-F238E27FC236}">
              <a16:creationId xmlns:a16="http://schemas.microsoft.com/office/drawing/2014/main" xmlns="" id="{77627EAB-FF1A-4EAA-9C70-9794AFF1E65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12954</xdr:rowOff>
    </xdr:from>
    <xdr:to>
      <xdr:col>24</xdr:col>
      <xdr:colOff>62865</xdr:colOff>
      <xdr:row>86</xdr:row>
      <xdr:rowOff>35813</xdr:rowOff>
    </xdr:to>
    <xdr:cxnSp macro="">
      <xdr:nvCxnSpPr>
        <xdr:cNvPr id="281" name="直線コネクタ 280">
          <a:extLst>
            <a:ext uri="{FF2B5EF4-FFF2-40B4-BE49-F238E27FC236}">
              <a16:creationId xmlns:a16="http://schemas.microsoft.com/office/drawing/2014/main" xmlns="" id="{FF2DD41C-2F2A-41EF-93AA-8AC8B6B99895}"/>
            </a:ext>
          </a:extLst>
        </xdr:cNvPr>
        <xdr:cNvCxnSpPr/>
      </xdr:nvCxnSpPr>
      <xdr:spPr>
        <a:xfrm flipV="1">
          <a:off x="4634865" y="13386054"/>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39640</xdr:rowOff>
    </xdr:from>
    <xdr:ext cx="405111" cy="259045"/>
    <xdr:sp macro="" textlink="">
      <xdr:nvSpPr>
        <xdr:cNvPr id="282" name="【公営住宅】&#10;有形固定資産減価償却率最小値テキスト">
          <a:extLst>
            <a:ext uri="{FF2B5EF4-FFF2-40B4-BE49-F238E27FC236}">
              <a16:creationId xmlns:a16="http://schemas.microsoft.com/office/drawing/2014/main" xmlns="" id="{3BA96360-6BAE-420E-88BD-784810AC4188}"/>
            </a:ext>
          </a:extLst>
        </xdr:cNvPr>
        <xdr:cNvSpPr txBox="1"/>
      </xdr:nvSpPr>
      <xdr:spPr>
        <a:xfrm>
          <a:off x="4673600" y="1478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35813</xdr:rowOff>
    </xdr:from>
    <xdr:to>
      <xdr:col>24</xdr:col>
      <xdr:colOff>152400</xdr:colOff>
      <xdr:row>86</xdr:row>
      <xdr:rowOff>35813</xdr:rowOff>
    </xdr:to>
    <xdr:cxnSp macro="">
      <xdr:nvCxnSpPr>
        <xdr:cNvPr id="283" name="直線コネクタ 282">
          <a:extLst>
            <a:ext uri="{FF2B5EF4-FFF2-40B4-BE49-F238E27FC236}">
              <a16:creationId xmlns:a16="http://schemas.microsoft.com/office/drawing/2014/main" xmlns="" id="{BCCEB2DA-8514-474B-8E3E-132F5CFC3DB9}"/>
            </a:ext>
          </a:extLst>
        </xdr:cNvPr>
        <xdr:cNvCxnSpPr/>
      </xdr:nvCxnSpPr>
      <xdr:spPr>
        <a:xfrm>
          <a:off x="4546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131081</xdr:rowOff>
    </xdr:from>
    <xdr:ext cx="405111" cy="259045"/>
    <xdr:sp macro="" textlink="">
      <xdr:nvSpPr>
        <xdr:cNvPr id="284" name="【公営住宅】&#10;有形固定資産減価償却率最大値テキスト">
          <a:extLst>
            <a:ext uri="{FF2B5EF4-FFF2-40B4-BE49-F238E27FC236}">
              <a16:creationId xmlns:a16="http://schemas.microsoft.com/office/drawing/2014/main" xmlns="" id="{171C61A6-25AC-42DE-AF9A-8E8026219B86}"/>
            </a:ext>
          </a:extLst>
        </xdr:cNvPr>
        <xdr:cNvSpPr txBox="1"/>
      </xdr:nvSpPr>
      <xdr:spPr>
        <a:xfrm>
          <a:off x="4673600" y="13161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12954</xdr:rowOff>
    </xdr:from>
    <xdr:to>
      <xdr:col>24</xdr:col>
      <xdr:colOff>152400</xdr:colOff>
      <xdr:row>78</xdr:row>
      <xdr:rowOff>12954</xdr:rowOff>
    </xdr:to>
    <xdr:cxnSp macro="">
      <xdr:nvCxnSpPr>
        <xdr:cNvPr id="285" name="直線コネクタ 284">
          <a:extLst>
            <a:ext uri="{FF2B5EF4-FFF2-40B4-BE49-F238E27FC236}">
              <a16:creationId xmlns:a16="http://schemas.microsoft.com/office/drawing/2014/main" xmlns="" id="{455E8BD0-B2D3-487A-A3D4-FA3B81843779}"/>
            </a:ext>
          </a:extLst>
        </xdr:cNvPr>
        <xdr:cNvCxnSpPr/>
      </xdr:nvCxnSpPr>
      <xdr:spPr>
        <a:xfrm>
          <a:off x="4546600" y="1338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67327</xdr:rowOff>
    </xdr:from>
    <xdr:ext cx="405111" cy="259045"/>
    <xdr:sp macro="" textlink="">
      <xdr:nvSpPr>
        <xdr:cNvPr id="286" name="【公営住宅】&#10;有形固定資産減価償却率平均値テキスト">
          <a:extLst>
            <a:ext uri="{FF2B5EF4-FFF2-40B4-BE49-F238E27FC236}">
              <a16:creationId xmlns:a16="http://schemas.microsoft.com/office/drawing/2014/main" xmlns="" id="{6BC4C1E1-DC5B-4C59-9353-65A69B5E47CB}"/>
            </a:ext>
          </a:extLst>
        </xdr:cNvPr>
        <xdr:cNvSpPr txBox="1"/>
      </xdr:nvSpPr>
      <xdr:spPr>
        <a:xfrm>
          <a:off x="4673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87" name="フローチャート: 判断 286">
          <a:extLst>
            <a:ext uri="{FF2B5EF4-FFF2-40B4-BE49-F238E27FC236}">
              <a16:creationId xmlns:a16="http://schemas.microsoft.com/office/drawing/2014/main" xmlns="" id="{E41F4149-40C5-4CF5-A660-1F87D8F69E90}"/>
            </a:ext>
          </a:extLst>
        </xdr:cNvPr>
        <xdr:cNvSpPr/>
      </xdr:nvSpPr>
      <xdr:spPr>
        <a:xfrm>
          <a:off x="4584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5587</xdr:rowOff>
    </xdr:from>
    <xdr:to>
      <xdr:col>20</xdr:col>
      <xdr:colOff>38100</xdr:colOff>
      <xdr:row>81</xdr:row>
      <xdr:rowOff>107187</xdr:rowOff>
    </xdr:to>
    <xdr:sp macro="" textlink="">
      <xdr:nvSpPr>
        <xdr:cNvPr id="288" name="フローチャート: 判断 287">
          <a:extLst>
            <a:ext uri="{FF2B5EF4-FFF2-40B4-BE49-F238E27FC236}">
              <a16:creationId xmlns:a16="http://schemas.microsoft.com/office/drawing/2014/main" xmlns="" id="{3D7F7DA9-49E4-48A1-8511-F96D99DA7030}"/>
            </a:ext>
          </a:extLst>
        </xdr:cNvPr>
        <xdr:cNvSpPr/>
      </xdr:nvSpPr>
      <xdr:spPr>
        <a:xfrm>
          <a:off x="3746500" y="1389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138176</xdr:rowOff>
    </xdr:from>
    <xdr:to>
      <xdr:col>15</xdr:col>
      <xdr:colOff>101600</xdr:colOff>
      <xdr:row>81</xdr:row>
      <xdr:rowOff>68326</xdr:rowOff>
    </xdr:to>
    <xdr:sp macro="" textlink="">
      <xdr:nvSpPr>
        <xdr:cNvPr id="289" name="フローチャート: 判断 288">
          <a:extLst>
            <a:ext uri="{FF2B5EF4-FFF2-40B4-BE49-F238E27FC236}">
              <a16:creationId xmlns:a16="http://schemas.microsoft.com/office/drawing/2014/main" xmlns="" id="{89D117EF-86F4-468D-ACC2-1A2721A19E48}"/>
            </a:ext>
          </a:extLst>
        </xdr:cNvPr>
        <xdr:cNvSpPr/>
      </xdr:nvSpPr>
      <xdr:spPr>
        <a:xfrm>
          <a:off x="2857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129032</xdr:rowOff>
    </xdr:from>
    <xdr:to>
      <xdr:col>10</xdr:col>
      <xdr:colOff>165100</xdr:colOff>
      <xdr:row>81</xdr:row>
      <xdr:rowOff>59182</xdr:rowOff>
    </xdr:to>
    <xdr:sp macro="" textlink="">
      <xdr:nvSpPr>
        <xdr:cNvPr id="290" name="フローチャート: 判断 289">
          <a:extLst>
            <a:ext uri="{FF2B5EF4-FFF2-40B4-BE49-F238E27FC236}">
              <a16:creationId xmlns:a16="http://schemas.microsoft.com/office/drawing/2014/main" xmlns="" id="{B480705C-2BCF-46D7-BEE9-541D5F7F4EA9}"/>
            </a:ext>
          </a:extLst>
        </xdr:cNvPr>
        <xdr:cNvSpPr/>
      </xdr:nvSpPr>
      <xdr:spPr>
        <a:xfrm>
          <a:off x="1968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91" name="フローチャート: 判断 290">
          <a:extLst>
            <a:ext uri="{FF2B5EF4-FFF2-40B4-BE49-F238E27FC236}">
              <a16:creationId xmlns:a16="http://schemas.microsoft.com/office/drawing/2014/main" xmlns="" id="{9440DADA-F56C-49A1-9A51-52A4D4779730}"/>
            </a:ext>
          </a:extLst>
        </xdr:cNvPr>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xmlns="" id="{ADE426FC-AAEF-43E7-B260-A0780E04471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xmlns="" id="{0A9A5137-9F9F-4DED-A829-6558A9404B7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xmlns="" id="{5F45F509-3160-407C-927E-2814823D20D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xmlns="" id="{DAC64D95-A63C-4B68-A8C8-1E0F315884A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xmlns="" id="{E5DBA935-AEE3-4482-AB3E-D3A98D8D149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97" name="楕円 296">
          <a:extLst>
            <a:ext uri="{FF2B5EF4-FFF2-40B4-BE49-F238E27FC236}">
              <a16:creationId xmlns:a16="http://schemas.microsoft.com/office/drawing/2014/main" xmlns="" id="{30263155-ED86-4796-B6B2-5E9DDE69ED0D}"/>
            </a:ext>
          </a:extLst>
        </xdr:cNvPr>
        <xdr:cNvSpPr/>
      </xdr:nvSpPr>
      <xdr:spPr>
        <a:xfrm>
          <a:off x="4584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11447</xdr:rowOff>
    </xdr:from>
    <xdr:ext cx="405111" cy="259045"/>
    <xdr:sp macro="" textlink="">
      <xdr:nvSpPr>
        <xdr:cNvPr id="298" name="【公営住宅】&#10;有形固定資産減価償却率該当値テキスト">
          <a:extLst>
            <a:ext uri="{FF2B5EF4-FFF2-40B4-BE49-F238E27FC236}">
              <a16:creationId xmlns:a16="http://schemas.microsoft.com/office/drawing/2014/main" xmlns="" id="{A8503C9B-4A9F-4D78-8CBB-B4A48FF94623}"/>
            </a:ext>
          </a:extLst>
        </xdr:cNvPr>
        <xdr:cNvSpPr txBox="1"/>
      </xdr:nvSpPr>
      <xdr:spPr>
        <a:xfrm>
          <a:off x="4673600"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23876</xdr:rowOff>
    </xdr:from>
    <xdr:to>
      <xdr:col>20</xdr:col>
      <xdr:colOff>38100</xdr:colOff>
      <xdr:row>82</xdr:row>
      <xdr:rowOff>125476</xdr:rowOff>
    </xdr:to>
    <xdr:sp macro="" textlink="">
      <xdr:nvSpPr>
        <xdr:cNvPr id="299" name="楕円 298">
          <a:extLst>
            <a:ext uri="{FF2B5EF4-FFF2-40B4-BE49-F238E27FC236}">
              <a16:creationId xmlns:a16="http://schemas.microsoft.com/office/drawing/2014/main" xmlns="" id="{5D320522-B9DC-459D-BC7A-8712DA6BD362}"/>
            </a:ext>
          </a:extLst>
        </xdr:cNvPr>
        <xdr:cNvSpPr/>
      </xdr:nvSpPr>
      <xdr:spPr>
        <a:xfrm>
          <a:off x="3746500" y="1408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74676</xdr:rowOff>
    </xdr:from>
    <xdr:to>
      <xdr:col>24</xdr:col>
      <xdr:colOff>63500</xdr:colOff>
      <xdr:row>82</xdr:row>
      <xdr:rowOff>83820</xdr:rowOff>
    </xdr:to>
    <xdr:cxnSp macro="">
      <xdr:nvCxnSpPr>
        <xdr:cNvPr id="300" name="直線コネクタ 299">
          <a:extLst>
            <a:ext uri="{FF2B5EF4-FFF2-40B4-BE49-F238E27FC236}">
              <a16:creationId xmlns:a16="http://schemas.microsoft.com/office/drawing/2014/main" xmlns="" id="{DD4B6F5B-75AD-4213-BED3-5F0B5CEAD524}"/>
            </a:ext>
          </a:extLst>
        </xdr:cNvPr>
        <xdr:cNvCxnSpPr/>
      </xdr:nvCxnSpPr>
      <xdr:spPr>
        <a:xfrm>
          <a:off x="3797300" y="141335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21589</xdr:rowOff>
    </xdr:from>
    <xdr:to>
      <xdr:col>15</xdr:col>
      <xdr:colOff>101600</xdr:colOff>
      <xdr:row>83</xdr:row>
      <xdr:rowOff>123189</xdr:rowOff>
    </xdr:to>
    <xdr:sp macro="" textlink="">
      <xdr:nvSpPr>
        <xdr:cNvPr id="301" name="楕円 300">
          <a:extLst>
            <a:ext uri="{FF2B5EF4-FFF2-40B4-BE49-F238E27FC236}">
              <a16:creationId xmlns:a16="http://schemas.microsoft.com/office/drawing/2014/main" xmlns="" id="{62E01483-5663-44F5-9541-77EDAA9FB881}"/>
            </a:ext>
          </a:extLst>
        </xdr:cNvPr>
        <xdr:cNvSpPr/>
      </xdr:nvSpPr>
      <xdr:spPr>
        <a:xfrm>
          <a:off x="2857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74676</xdr:rowOff>
    </xdr:from>
    <xdr:to>
      <xdr:col>19</xdr:col>
      <xdr:colOff>177800</xdr:colOff>
      <xdr:row>83</xdr:row>
      <xdr:rowOff>72389</xdr:rowOff>
    </xdr:to>
    <xdr:cxnSp macro="">
      <xdr:nvCxnSpPr>
        <xdr:cNvPr id="302" name="直線コネクタ 301">
          <a:extLst>
            <a:ext uri="{FF2B5EF4-FFF2-40B4-BE49-F238E27FC236}">
              <a16:creationId xmlns:a16="http://schemas.microsoft.com/office/drawing/2014/main" xmlns="" id="{7D17CD4C-FFC3-42D6-8F07-D80D4D7BBC51}"/>
            </a:ext>
          </a:extLst>
        </xdr:cNvPr>
        <xdr:cNvCxnSpPr/>
      </xdr:nvCxnSpPr>
      <xdr:spPr>
        <a:xfrm flipV="1">
          <a:off x="2908300" y="14133576"/>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131318</xdr:rowOff>
    </xdr:from>
    <xdr:to>
      <xdr:col>10</xdr:col>
      <xdr:colOff>165100</xdr:colOff>
      <xdr:row>83</xdr:row>
      <xdr:rowOff>61468</xdr:rowOff>
    </xdr:to>
    <xdr:sp macro="" textlink="">
      <xdr:nvSpPr>
        <xdr:cNvPr id="303" name="楕円 302">
          <a:extLst>
            <a:ext uri="{FF2B5EF4-FFF2-40B4-BE49-F238E27FC236}">
              <a16:creationId xmlns:a16="http://schemas.microsoft.com/office/drawing/2014/main" xmlns="" id="{45A260DA-DE99-4E1E-B160-CA793F92FC87}"/>
            </a:ext>
          </a:extLst>
        </xdr:cNvPr>
        <xdr:cNvSpPr/>
      </xdr:nvSpPr>
      <xdr:spPr>
        <a:xfrm>
          <a:off x="1968500" y="1419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10668</xdr:rowOff>
    </xdr:from>
    <xdr:to>
      <xdr:col>15</xdr:col>
      <xdr:colOff>50800</xdr:colOff>
      <xdr:row>83</xdr:row>
      <xdr:rowOff>72389</xdr:rowOff>
    </xdr:to>
    <xdr:cxnSp macro="">
      <xdr:nvCxnSpPr>
        <xdr:cNvPr id="304" name="直線コネクタ 303">
          <a:extLst>
            <a:ext uri="{FF2B5EF4-FFF2-40B4-BE49-F238E27FC236}">
              <a16:creationId xmlns:a16="http://schemas.microsoft.com/office/drawing/2014/main" xmlns="" id="{2C96EE02-7BF0-4A1C-920E-A45B03302636}"/>
            </a:ext>
          </a:extLst>
        </xdr:cNvPr>
        <xdr:cNvCxnSpPr/>
      </xdr:nvCxnSpPr>
      <xdr:spPr>
        <a:xfrm>
          <a:off x="2019300" y="14241018"/>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17018</xdr:rowOff>
    </xdr:from>
    <xdr:to>
      <xdr:col>6</xdr:col>
      <xdr:colOff>38100</xdr:colOff>
      <xdr:row>82</xdr:row>
      <xdr:rowOff>118618</xdr:rowOff>
    </xdr:to>
    <xdr:sp macro="" textlink="">
      <xdr:nvSpPr>
        <xdr:cNvPr id="305" name="楕円 304">
          <a:extLst>
            <a:ext uri="{FF2B5EF4-FFF2-40B4-BE49-F238E27FC236}">
              <a16:creationId xmlns:a16="http://schemas.microsoft.com/office/drawing/2014/main" xmlns="" id="{28E65F47-1E6F-495C-ABDD-9B61C9E83B81}"/>
            </a:ext>
          </a:extLst>
        </xdr:cNvPr>
        <xdr:cNvSpPr/>
      </xdr:nvSpPr>
      <xdr:spPr>
        <a:xfrm>
          <a:off x="1079500" y="1407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67818</xdr:rowOff>
    </xdr:from>
    <xdr:to>
      <xdr:col>10</xdr:col>
      <xdr:colOff>114300</xdr:colOff>
      <xdr:row>83</xdr:row>
      <xdr:rowOff>10668</xdr:rowOff>
    </xdr:to>
    <xdr:cxnSp macro="">
      <xdr:nvCxnSpPr>
        <xdr:cNvPr id="306" name="直線コネクタ 305">
          <a:extLst>
            <a:ext uri="{FF2B5EF4-FFF2-40B4-BE49-F238E27FC236}">
              <a16:creationId xmlns:a16="http://schemas.microsoft.com/office/drawing/2014/main" xmlns="" id="{EDBAC771-8CBE-4A7E-B6D9-D29D4BB0834D}"/>
            </a:ext>
          </a:extLst>
        </xdr:cNvPr>
        <xdr:cNvCxnSpPr/>
      </xdr:nvCxnSpPr>
      <xdr:spPr>
        <a:xfrm>
          <a:off x="1130300" y="1412671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123714</xdr:rowOff>
    </xdr:from>
    <xdr:ext cx="405111" cy="259045"/>
    <xdr:sp macro="" textlink="">
      <xdr:nvSpPr>
        <xdr:cNvPr id="307" name="n_1aveValue【公営住宅】&#10;有形固定資産減価償却率">
          <a:extLst>
            <a:ext uri="{FF2B5EF4-FFF2-40B4-BE49-F238E27FC236}">
              <a16:creationId xmlns:a16="http://schemas.microsoft.com/office/drawing/2014/main" xmlns="" id="{2071D118-36BE-4047-A226-564B968BFA9E}"/>
            </a:ext>
          </a:extLst>
        </xdr:cNvPr>
        <xdr:cNvSpPr txBox="1"/>
      </xdr:nvSpPr>
      <xdr:spPr>
        <a:xfrm>
          <a:off x="3582044" y="1366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84853</xdr:rowOff>
    </xdr:from>
    <xdr:ext cx="405111" cy="259045"/>
    <xdr:sp macro="" textlink="">
      <xdr:nvSpPr>
        <xdr:cNvPr id="308" name="n_2aveValue【公営住宅】&#10;有形固定資産減価償却率">
          <a:extLst>
            <a:ext uri="{FF2B5EF4-FFF2-40B4-BE49-F238E27FC236}">
              <a16:creationId xmlns:a16="http://schemas.microsoft.com/office/drawing/2014/main" xmlns="" id="{0CFB6FE9-841D-40F4-B13C-1F9DC5E674B9}"/>
            </a:ext>
          </a:extLst>
        </xdr:cNvPr>
        <xdr:cNvSpPr txBox="1"/>
      </xdr:nvSpPr>
      <xdr:spPr>
        <a:xfrm>
          <a:off x="27057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75709</xdr:rowOff>
    </xdr:from>
    <xdr:ext cx="405111" cy="259045"/>
    <xdr:sp macro="" textlink="">
      <xdr:nvSpPr>
        <xdr:cNvPr id="309" name="n_3aveValue【公営住宅】&#10;有形固定資産減価償却率">
          <a:extLst>
            <a:ext uri="{FF2B5EF4-FFF2-40B4-BE49-F238E27FC236}">
              <a16:creationId xmlns:a16="http://schemas.microsoft.com/office/drawing/2014/main" xmlns="" id="{3F7850BF-B513-4AAD-A444-C3699A4FB72B}"/>
            </a:ext>
          </a:extLst>
        </xdr:cNvPr>
        <xdr:cNvSpPr txBox="1"/>
      </xdr:nvSpPr>
      <xdr:spPr>
        <a:xfrm>
          <a:off x="1816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82566</xdr:rowOff>
    </xdr:from>
    <xdr:ext cx="405111" cy="259045"/>
    <xdr:sp macro="" textlink="">
      <xdr:nvSpPr>
        <xdr:cNvPr id="310" name="n_4aveValue【公営住宅】&#10;有形固定資産減価償却率">
          <a:extLst>
            <a:ext uri="{FF2B5EF4-FFF2-40B4-BE49-F238E27FC236}">
              <a16:creationId xmlns:a16="http://schemas.microsoft.com/office/drawing/2014/main" xmlns="" id="{082788C4-C5B5-4A55-ABF2-8C43079C9EA3}"/>
            </a:ext>
          </a:extLst>
        </xdr:cNvPr>
        <xdr:cNvSpPr txBox="1"/>
      </xdr:nvSpPr>
      <xdr:spPr>
        <a:xfrm>
          <a:off x="927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116603</xdr:rowOff>
    </xdr:from>
    <xdr:ext cx="405111" cy="259045"/>
    <xdr:sp macro="" textlink="">
      <xdr:nvSpPr>
        <xdr:cNvPr id="311" name="n_1mainValue【公営住宅】&#10;有形固定資産減価償却率">
          <a:extLst>
            <a:ext uri="{FF2B5EF4-FFF2-40B4-BE49-F238E27FC236}">
              <a16:creationId xmlns:a16="http://schemas.microsoft.com/office/drawing/2014/main" xmlns="" id="{85D723EC-884E-405C-B270-AE9A624708BF}"/>
            </a:ext>
          </a:extLst>
        </xdr:cNvPr>
        <xdr:cNvSpPr txBox="1"/>
      </xdr:nvSpPr>
      <xdr:spPr>
        <a:xfrm>
          <a:off x="3582044" y="1417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114316</xdr:rowOff>
    </xdr:from>
    <xdr:ext cx="405111" cy="259045"/>
    <xdr:sp macro="" textlink="">
      <xdr:nvSpPr>
        <xdr:cNvPr id="312" name="n_2mainValue【公営住宅】&#10;有形固定資産減価償却率">
          <a:extLst>
            <a:ext uri="{FF2B5EF4-FFF2-40B4-BE49-F238E27FC236}">
              <a16:creationId xmlns:a16="http://schemas.microsoft.com/office/drawing/2014/main" xmlns="" id="{850DC6CA-7A85-44E8-82A9-0A93FA439E5C}"/>
            </a:ext>
          </a:extLst>
        </xdr:cNvPr>
        <xdr:cNvSpPr txBox="1"/>
      </xdr:nvSpPr>
      <xdr:spPr>
        <a:xfrm>
          <a:off x="2705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52595</xdr:rowOff>
    </xdr:from>
    <xdr:ext cx="405111" cy="259045"/>
    <xdr:sp macro="" textlink="">
      <xdr:nvSpPr>
        <xdr:cNvPr id="313" name="n_3mainValue【公営住宅】&#10;有形固定資産減価償却率">
          <a:extLst>
            <a:ext uri="{FF2B5EF4-FFF2-40B4-BE49-F238E27FC236}">
              <a16:creationId xmlns:a16="http://schemas.microsoft.com/office/drawing/2014/main" xmlns="" id="{90BCE825-E662-4E12-AD15-EA3965BC04CA}"/>
            </a:ext>
          </a:extLst>
        </xdr:cNvPr>
        <xdr:cNvSpPr txBox="1"/>
      </xdr:nvSpPr>
      <xdr:spPr>
        <a:xfrm>
          <a:off x="1816744" y="1428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109745</xdr:rowOff>
    </xdr:from>
    <xdr:ext cx="405111" cy="259045"/>
    <xdr:sp macro="" textlink="">
      <xdr:nvSpPr>
        <xdr:cNvPr id="314" name="n_4mainValue【公営住宅】&#10;有形固定資産減価償却率">
          <a:extLst>
            <a:ext uri="{FF2B5EF4-FFF2-40B4-BE49-F238E27FC236}">
              <a16:creationId xmlns:a16="http://schemas.microsoft.com/office/drawing/2014/main" xmlns="" id="{B284A602-3198-49E4-BF1D-49824E2B7702}"/>
            </a:ext>
          </a:extLst>
        </xdr:cNvPr>
        <xdr:cNvSpPr txBox="1"/>
      </xdr:nvSpPr>
      <xdr:spPr>
        <a:xfrm>
          <a:off x="927744" y="1416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xmlns="" id="{34A2002C-06EB-41F2-A13D-7A38ED17E19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xmlns="" id="{3E753D7B-ECB9-41BA-A0AC-D8FAD640CB5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xmlns="" id="{8432360D-3B7E-40B8-A479-24016FE12A7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xmlns="" id="{2120F8F0-5790-4C6E-BC37-2C6D374B40A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xmlns="" id="{55258DEF-BB6D-44BE-AC08-ACA9E0F793A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xmlns="" id="{C4634E91-288D-419B-A8A9-1BC9394A939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xmlns="" id="{3E96D958-BC5F-40AF-BD50-4F5C3B3214A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xmlns="" id="{0BA6B063-9014-4213-B2C8-7D857A8298C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xmlns="" id="{B4AD1027-DC9E-4C57-AA76-D34838D85E2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xmlns="" id="{6E27CF80-1E95-4A09-AB4C-AE2DA809C69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xmlns="" id="{0F8EDC6D-41A2-4334-899E-66DA7EC4F4A2}"/>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xmlns="" id="{EB7C67D3-A184-4117-A574-D0FC1BA5708D}"/>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xmlns="" id="{37F8C498-ACDF-403B-8AF1-FE7F87E10D66}"/>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xmlns="" id="{52810C7D-6B5C-4BC1-8E57-1C11D781F6E5}"/>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xmlns="" id="{47B6FA27-8ECE-447B-9D49-7E9CE90872B3}"/>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xmlns="" id="{92A35F5A-FF4C-4415-B1C0-14263F03DEAC}"/>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xmlns="" id="{1AD8C24E-6A69-42F1-BFAA-A8D78B8AE4AB}"/>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xmlns="" id="{F6AE624B-4F66-437B-A571-645169670007}"/>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xmlns="" id="{8E5295A2-9B2F-4A79-A225-4FFE033DC10A}"/>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xmlns="" id="{456CC4AC-FD1F-44E2-8A01-A4206C4C0B75}"/>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xmlns="" id="{8AD224DA-0838-48C5-9893-835B75583A7D}"/>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xmlns="" id="{9C9E2E03-F954-4F3D-B058-902C1F18CD66}"/>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xmlns="" id="{23EE95EE-394E-4576-8091-B744247368D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xmlns="" id="{66FD3B7F-B35D-4D62-AB3A-95E9557771F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xmlns="" id="{67F2B382-A49B-4D66-865E-E6A288E766F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7076</xdr:rowOff>
    </xdr:from>
    <xdr:to>
      <xdr:col>54</xdr:col>
      <xdr:colOff>189865</xdr:colOff>
      <xdr:row>86</xdr:row>
      <xdr:rowOff>111579</xdr:rowOff>
    </xdr:to>
    <xdr:cxnSp macro="">
      <xdr:nvCxnSpPr>
        <xdr:cNvPr id="340" name="直線コネクタ 339">
          <a:extLst>
            <a:ext uri="{FF2B5EF4-FFF2-40B4-BE49-F238E27FC236}">
              <a16:creationId xmlns:a16="http://schemas.microsoft.com/office/drawing/2014/main" xmlns="" id="{E21E959E-AFF5-42B4-8925-81A00D5DE18E}"/>
            </a:ext>
          </a:extLst>
        </xdr:cNvPr>
        <xdr:cNvCxnSpPr/>
      </xdr:nvCxnSpPr>
      <xdr:spPr>
        <a:xfrm flipV="1">
          <a:off x="10476865" y="1338017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41" name="【公営住宅】&#10;一人当たり面積最小値テキスト">
          <a:extLst>
            <a:ext uri="{FF2B5EF4-FFF2-40B4-BE49-F238E27FC236}">
              <a16:creationId xmlns:a16="http://schemas.microsoft.com/office/drawing/2014/main" xmlns="" id="{FC59233F-5AB6-4476-B962-DE430B4D9D4C}"/>
            </a:ext>
          </a:extLst>
        </xdr:cNvPr>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2" name="直線コネクタ 341">
          <a:extLst>
            <a:ext uri="{FF2B5EF4-FFF2-40B4-BE49-F238E27FC236}">
              <a16:creationId xmlns:a16="http://schemas.microsoft.com/office/drawing/2014/main" xmlns="" id="{C59052F7-C1E6-44C6-BE94-6DCB5BA64C22}"/>
            </a:ext>
          </a:extLst>
        </xdr:cNvPr>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125203</xdr:rowOff>
    </xdr:from>
    <xdr:ext cx="469744" cy="259045"/>
    <xdr:sp macro="" textlink="">
      <xdr:nvSpPr>
        <xdr:cNvPr id="343" name="【公営住宅】&#10;一人当たり面積最大値テキスト">
          <a:extLst>
            <a:ext uri="{FF2B5EF4-FFF2-40B4-BE49-F238E27FC236}">
              <a16:creationId xmlns:a16="http://schemas.microsoft.com/office/drawing/2014/main" xmlns="" id="{0A6068F8-70C7-4D43-8703-AE43B200D871}"/>
            </a:ext>
          </a:extLst>
        </xdr:cNvPr>
        <xdr:cNvSpPr txBox="1"/>
      </xdr:nvSpPr>
      <xdr:spPr>
        <a:xfrm>
          <a:off x="10515600" y="1315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7076</xdr:rowOff>
    </xdr:from>
    <xdr:to>
      <xdr:col>55</xdr:col>
      <xdr:colOff>88900</xdr:colOff>
      <xdr:row>78</xdr:row>
      <xdr:rowOff>7076</xdr:rowOff>
    </xdr:to>
    <xdr:cxnSp macro="">
      <xdr:nvCxnSpPr>
        <xdr:cNvPr id="344" name="直線コネクタ 343">
          <a:extLst>
            <a:ext uri="{FF2B5EF4-FFF2-40B4-BE49-F238E27FC236}">
              <a16:creationId xmlns:a16="http://schemas.microsoft.com/office/drawing/2014/main" xmlns="" id="{9AA00207-7CDD-45C1-B320-4D7403FE72C9}"/>
            </a:ext>
          </a:extLst>
        </xdr:cNvPr>
        <xdr:cNvCxnSpPr/>
      </xdr:nvCxnSpPr>
      <xdr:spPr>
        <a:xfrm>
          <a:off x="10388600" y="133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49003</xdr:rowOff>
    </xdr:from>
    <xdr:ext cx="469744" cy="259045"/>
    <xdr:sp macro="" textlink="">
      <xdr:nvSpPr>
        <xdr:cNvPr id="345" name="【公営住宅】&#10;一人当たり面積平均値テキスト">
          <a:extLst>
            <a:ext uri="{FF2B5EF4-FFF2-40B4-BE49-F238E27FC236}">
              <a16:creationId xmlns:a16="http://schemas.microsoft.com/office/drawing/2014/main" xmlns="" id="{205921ED-F3E0-4397-91D8-A29A27B42B6D}"/>
            </a:ext>
          </a:extLst>
        </xdr:cNvPr>
        <xdr:cNvSpPr txBox="1"/>
      </xdr:nvSpPr>
      <xdr:spPr>
        <a:xfrm>
          <a:off x="10515600" y="1427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70576</xdr:rowOff>
    </xdr:from>
    <xdr:to>
      <xdr:col>55</xdr:col>
      <xdr:colOff>50800</xdr:colOff>
      <xdr:row>84</xdr:row>
      <xdr:rowOff>726</xdr:rowOff>
    </xdr:to>
    <xdr:sp macro="" textlink="">
      <xdr:nvSpPr>
        <xdr:cNvPr id="346" name="フローチャート: 判断 345">
          <a:extLst>
            <a:ext uri="{FF2B5EF4-FFF2-40B4-BE49-F238E27FC236}">
              <a16:creationId xmlns:a16="http://schemas.microsoft.com/office/drawing/2014/main" xmlns="" id="{95DB40FD-8DF3-4707-8BE9-56107ABBA24E}"/>
            </a:ext>
          </a:extLst>
        </xdr:cNvPr>
        <xdr:cNvSpPr/>
      </xdr:nvSpPr>
      <xdr:spPr>
        <a:xfrm>
          <a:off x="104267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47716</xdr:rowOff>
    </xdr:from>
    <xdr:to>
      <xdr:col>50</xdr:col>
      <xdr:colOff>165100</xdr:colOff>
      <xdr:row>83</xdr:row>
      <xdr:rowOff>149316</xdr:rowOff>
    </xdr:to>
    <xdr:sp macro="" textlink="">
      <xdr:nvSpPr>
        <xdr:cNvPr id="347" name="フローチャート: 判断 346">
          <a:extLst>
            <a:ext uri="{FF2B5EF4-FFF2-40B4-BE49-F238E27FC236}">
              <a16:creationId xmlns:a16="http://schemas.microsoft.com/office/drawing/2014/main" xmlns="" id="{93A3DF49-201F-413F-8FED-AD52D05366E5}"/>
            </a:ext>
          </a:extLst>
        </xdr:cNvPr>
        <xdr:cNvSpPr/>
      </xdr:nvSpPr>
      <xdr:spPr>
        <a:xfrm>
          <a:off x="9588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16692</xdr:rowOff>
    </xdr:from>
    <xdr:to>
      <xdr:col>46</xdr:col>
      <xdr:colOff>38100</xdr:colOff>
      <xdr:row>83</xdr:row>
      <xdr:rowOff>118292</xdr:rowOff>
    </xdr:to>
    <xdr:sp macro="" textlink="">
      <xdr:nvSpPr>
        <xdr:cNvPr id="348" name="フローチャート: 判断 347">
          <a:extLst>
            <a:ext uri="{FF2B5EF4-FFF2-40B4-BE49-F238E27FC236}">
              <a16:creationId xmlns:a16="http://schemas.microsoft.com/office/drawing/2014/main" xmlns="" id="{BB4C8F8E-BF82-4803-8E6E-0EEF5679104D}"/>
            </a:ext>
          </a:extLst>
        </xdr:cNvPr>
        <xdr:cNvSpPr/>
      </xdr:nvSpPr>
      <xdr:spPr>
        <a:xfrm>
          <a:off x="8699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162016</xdr:rowOff>
    </xdr:from>
    <xdr:to>
      <xdr:col>41</xdr:col>
      <xdr:colOff>101600</xdr:colOff>
      <xdr:row>83</xdr:row>
      <xdr:rowOff>92166</xdr:rowOff>
    </xdr:to>
    <xdr:sp macro="" textlink="">
      <xdr:nvSpPr>
        <xdr:cNvPr id="349" name="フローチャート: 判断 348">
          <a:extLst>
            <a:ext uri="{FF2B5EF4-FFF2-40B4-BE49-F238E27FC236}">
              <a16:creationId xmlns:a16="http://schemas.microsoft.com/office/drawing/2014/main" xmlns="" id="{E16E84CF-6005-4054-AB7B-19FD808E2993}"/>
            </a:ext>
          </a:extLst>
        </xdr:cNvPr>
        <xdr:cNvSpPr/>
      </xdr:nvSpPr>
      <xdr:spPr>
        <a:xfrm>
          <a:off x="7810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168548</xdr:rowOff>
    </xdr:from>
    <xdr:to>
      <xdr:col>36</xdr:col>
      <xdr:colOff>165100</xdr:colOff>
      <xdr:row>83</xdr:row>
      <xdr:rowOff>98698</xdr:rowOff>
    </xdr:to>
    <xdr:sp macro="" textlink="">
      <xdr:nvSpPr>
        <xdr:cNvPr id="350" name="フローチャート: 判断 349">
          <a:extLst>
            <a:ext uri="{FF2B5EF4-FFF2-40B4-BE49-F238E27FC236}">
              <a16:creationId xmlns:a16="http://schemas.microsoft.com/office/drawing/2014/main" xmlns="" id="{DB431468-686B-451D-94A6-5EBF151C3879}"/>
            </a:ext>
          </a:extLst>
        </xdr:cNvPr>
        <xdr:cNvSpPr/>
      </xdr:nvSpPr>
      <xdr:spPr>
        <a:xfrm>
          <a:off x="6921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xmlns="" id="{38F42473-02A8-4510-B9E9-535A4D82910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xmlns="" id="{F6929B89-813F-4371-8C92-0AA0A776708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xmlns="" id="{7D8D12F1-3473-43CB-A941-5BEE5184612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xmlns="" id="{D4A6D697-F9C0-4508-9355-727E9653FBF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09675730-4339-45E0-8D7C-2C486000276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93436</xdr:rowOff>
    </xdr:from>
    <xdr:to>
      <xdr:col>55</xdr:col>
      <xdr:colOff>50800</xdr:colOff>
      <xdr:row>83</xdr:row>
      <xdr:rowOff>23586</xdr:rowOff>
    </xdr:to>
    <xdr:sp macro="" textlink="">
      <xdr:nvSpPr>
        <xdr:cNvPr id="356" name="楕円 355">
          <a:extLst>
            <a:ext uri="{FF2B5EF4-FFF2-40B4-BE49-F238E27FC236}">
              <a16:creationId xmlns:a16="http://schemas.microsoft.com/office/drawing/2014/main" xmlns="" id="{B3AF32A9-72F3-48D2-860A-9871573B8210}"/>
            </a:ext>
          </a:extLst>
        </xdr:cNvPr>
        <xdr:cNvSpPr/>
      </xdr:nvSpPr>
      <xdr:spPr>
        <a:xfrm>
          <a:off x="104267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116313</xdr:rowOff>
    </xdr:from>
    <xdr:ext cx="469744" cy="259045"/>
    <xdr:sp macro="" textlink="">
      <xdr:nvSpPr>
        <xdr:cNvPr id="357" name="【公営住宅】&#10;一人当たり面積該当値テキスト">
          <a:extLst>
            <a:ext uri="{FF2B5EF4-FFF2-40B4-BE49-F238E27FC236}">
              <a16:creationId xmlns:a16="http://schemas.microsoft.com/office/drawing/2014/main" xmlns="" id="{98E201DF-DBC0-4001-942B-5D1E034033D5}"/>
            </a:ext>
          </a:extLst>
        </xdr:cNvPr>
        <xdr:cNvSpPr txBox="1"/>
      </xdr:nvSpPr>
      <xdr:spPr>
        <a:xfrm>
          <a:off x="10515600" y="1400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98334</xdr:rowOff>
    </xdr:from>
    <xdr:to>
      <xdr:col>50</xdr:col>
      <xdr:colOff>165100</xdr:colOff>
      <xdr:row>83</xdr:row>
      <xdr:rowOff>28484</xdr:rowOff>
    </xdr:to>
    <xdr:sp macro="" textlink="">
      <xdr:nvSpPr>
        <xdr:cNvPr id="358" name="楕円 357">
          <a:extLst>
            <a:ext uri="{FF2B5EF4-FFF2-40B4-BE49-F238E27FC236}">
              <a16:creationId xmlns:a16="http://schemas.microsoft.com/office/drawing/2014/main" xmlns="" id="{1C4559B0-7E7D-4411-B4AC-2B2BE0426D57}"/>
            </a:ext>
          </a:extLst>
        </xdr:cNvPr>
        <xdr:cNvSpPr/>
      </xdr:nvSpPr>
      <xdr:spPr>
        <a:xfrm>
          <a:off x="95885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144236</xdr:rowOff>
    </xdr:from>
    <xdr:to>
      <xdr:col>55</xdr:col>
      <xdr:colOff>0</xdr:colOff>
      <xdr:row>82</xdr:row>
      <xdr:rowOff>149134</xdr:rowOff>
    </xdr:to>
    <xdr:cxnSp macro="">
      <xdr:nvCxnSpPr>
        <xdr:cNvPr id="359" name="直線コネクタ 358">
          <a:extLst>
            <a:ext uri="{FF2B5EF4-FFF2-40B4-BE49-F238E27FC236}">
              <a16:creationId xmlns:a16="http://schemas.microsoft.com/office/drawing/2014/main" xmlns="" id="{09F28426-DD5F-487F-97B4-AA7C7AE3764E}"/>
            </a:ext>
          </a:extLst>
        </xdr:cNvPr>
        <xdr:cNvCxnSpPr/>
      </xdr:nvCxnSpPr>
      <xdr:spPr>
        <a:xfrm flipV="1">
          <a:off x="9639300" y="14203136"/>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101600</xdr:rowOff>
    </xdr:from>
    <xdr:to>
      <xdr:col>46</xdr:col>
      <xdr:colOff>38100</xdr:colOff>
      <xdr:row>83</xdr:row>
      <xdr:rowOff>31750</xdr:rowOff>
    </xdr:to>
    <xdr:sp macro="" textlink="">
      <xdr:nvSpPr>
        <xdr:cNvPr id="360" name="楕円 359">
          <a:extLst>
            <a:ext uri="{FF2B5EF4-FFF2-40B4-BE49-F238E27FC236}">
              <a16:creationId xmlns:a16="http://schemas.microsoft.com/office/drawing/2014/main" xmlns="" id="{D1E26569-2934-48BD-9EBE-8418B8241908}"/>
            </a:ext>
          </a:extLst>
        </xdr:cNvPr>
        <xdr:cNvSpPr/>
      </xdr:nvSpPr>
      <xdr:spPr>
        <a:xfrm>
          <a:off x="8699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149134</xdr:rowOff>
    </xdr:from>
    <xdr:to>
      <xdr:col>50</xdr:col>
      <xdr:colOff>114300</xdr:colOff>
      <xdr:row>82</xdr:row>
      <xdr:rowOff>152400</xdr:rowOff>
    </xdr:to>
    <xdr:cxnSp macro="">
      <xdr:nvCxnSpPr>
        <xdr:cNvPr id="361" name="直線コネクタ 360">
          <a:extLst>
            <a:ext uri="{FF2B5EF4-FFF2-40B4-BE49-F238E27FC236}">
              <a16:creationId xmlns:a16="http://schemas.microsoft.com/office/drawing/2014/main" xmlns="" id="{6F5A5C6B-53B1-43C0-91FF-A9560E14DDAD}"/>
            </a:ext>
          </a:extLst>
        </xdr:cNvPr>
        <xdr:cNvCxnSpPr/>
      </xdr:nvCxnSpPr>
      <xdr:spPr>
        <a:xfrm flipV="1">
          <a:off x="8750300" y="142080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140788</xdr:rowOff>
    </xdr:from>
    <xdr:to>
      <xdr:col>41</xdr:col>
      <xdr:colOff>101600</xdr:colOff>
      <xdr:row>83</xdr:row>
      <xdr:rowOff>70938</xdr:rowOff>
    </xdr:to>
    <xdr:sp macro="" textlink="">
      <xdr:nvSpPr>
        <xdr:cNvPr id="362" name="楕円 361">
          <a:extLst>
            <a:ext uri="{FF2B5EF4-FFF2-40B4-BE49-F238E27FC236}">
              <a16:creationId xmlns:a16="http://schemas.microsoft.com/office/drawing/2014/main" xmlns="" id="{ED41A4D1-0216-454A-ABFC-F5DF85A0B879}"/>
            </a:ext>
          </a:extLst>
        </xdr:cNvPr>
        <xdr:cNvSpPr/>
      </xdr:nvSpPr>
      <xdr:spPr>
        <a:xfrm>
          <a:off x="7810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152400</xdr:rowOff>
    </xdr:from>
    <xdr:to>
      <xdr:col>45</xdr:col>
      <xdr:colOff>177800</xdr:colOff>
      <xdr:row>83</xdr:row>
      <xdr:rowOff>20138</xdr:rowOff>
    </xdr:to>
    <xdr:cxnSp macro="">
      <xdr:nvCxnSpPr>
        <xdr:cNvPr id="363" name="直線コネクタ 362">
          <a:extLst>
            <a:ext uri="{FF2B5EF4-FFF2-40B4-BE49-F238E27FC236}">
              <a16:creationId xmlns:a16="http://schemas.microsoft.com/office/drawing/2014/main" xmlns="" id="{809DC45A-5F2B-43D6-B1F7-637A4F598749}"/>
            </a:ext>
          </a:extLst>
        </xdr:cNvPr>
        <xdr:cNvCxnSpPr/>
      </xdr:nvCxnSpPr>
      <xdr:spPr>
        <a:xfrm flipV="1">
          <a:off x="7861300" y="1421130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31387</xdr:rowOff>
    </xdr:from>
    <xdr:to>
      <xdr:col>36</xdr:col>
      <xdr:colOff>165100</xdr:colOff>
      <xdr:row>82</xdr:row>
      <xdr:rowOff>132987</xdr:rowOff>
    </xdr:to>
    <xdr:sp macro="" textlink="">
      <xdr:nvSpPr>
        <xdr:cNvPr id="364" name="楕円 363">
          <a:extLst>
            <a:ext uri="{FF2B5EF4-FFF2-40B4-BE49-F238E27FC236}">
              <a16:creationId xmlns:a16="http://schemas.microsoft.com/office/drawing/2014/main" xmlns="" id="{BC9517D1-2EA3-49F7-8026-B657392F0639}"/>
            </a:ext>
          </a:extLst>
        </xdr:cNvPr>
        <xdr:cNvSpPr/>
      </xdr:nvSpPr>
      <xdr:spPr>
        <a:xfrm>
          <a:off x="6921500" y="140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82187</xdr:rowOff>
    </xdr:from>
    <xdr:to>
      <xdr:col>41</xdr:col>
      <xdr:colOff>50800</xdr:colOff>
      <xdr:row>83</xdr:row>
      <xdr:rowOff>20138</xdr:rowOff>
    </xdr:to>
    <xdr:cxnSp macro="">
      <xdr:nvCxnSpPr>
        <xdr:cNvPr id="365" name="直線コネクタ 364">
          <a:extLst>
            <a:ext uri="{FF2B5EF4-FFF2-40B4-BE49-F238E27FC236}">
              <a16:creationId xmlns:a16="http://schemas.microsoft.com/office/drawing/2014/main" xmlns="" id="{83D153A4-86E1-4C91-ADCE-E7500E9A2840}"/>
            </a:ext>
          </a:extLst>
        </xdr:cNvPr>
        <xdr:cNvCxnSpPr/>
      </xdr:nvCxnSpPr>
      <xdr:spPr>
        <a:xfrm>
          <a:off x="6972300" y="14141087"/>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140443</xdr:rowOff>
    </xdr:from>
    <xdr:ext cx="469744" cy="259045"/>
    <xdr:sp macro="" textlink="">
      <xdr:nvSpPr>
        <xdr:cNvPr id="366" name="n_1aveValue【公営住宅】&#10;一人当たり面積">
          <a:extLst>
            <a:ext uri="{FF2B5EF4-FFF2-40B4-BE49-F238E27FC236}">
              <a16:creationId xmlns:a16="http://schemas.microsoft.com/office/drawing/2014/main" xmlns="" id="{181D03CD-FEF5-4D69-884B-9F47651C7021}"/>
            </a:ext>
          </a:extLst>
        </xdr:cNvPr>
        <xdr:cNvSpPr txBox="1"/>
      </xdr:nvSpPr>
      <xdr:spPr>
        <a:xfrm>
          <a:off x="9391727" y="1437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109419</xdr:rowOff>
    </xdr:from>
    <xdr:ext cx="469744" cy="259045"/>
    <xdr:sp macro="" textlink="">
      <xdr:nvSpPr>
        <xdr:cNvPr id="367" name="n_2aveValue【公営住宅】&#10;一人当たり面積">
          <a:extLst>
            <a:ext uri="{FF2B5EF4-FFF2-40B4-BE49-F238E27FC236}">
              <a16:creationId xmlns:a16="http://schemas.microsoft.com/office/drawing/2014/main" xmlns="" id="{D45EB861-95D6-47F4-B1B3-DCDB79A4EAD8}"/>
            </a:ext>
          </a:extLst>
        </xdr:cNvPr>
        <xdr:cNvSpPr txBox="1"/>
      </xdr:nvSpPr>
      <xdr:spPr>
        <a:xfrm>
          <a:off x="8515427" y="1433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83293</xdr:rowOff>
    </xdr:from>
    <xdr:ext cx="469744" cy="259045"/>
    <xdr:sp macro="" textlink="">
      <xdr:nvSpPr>
        <xdr:cNvPr id="368" name="n_3aveValue【公営住宅】&#10;一人当たり面積">
          <a:extLst>
            <a:ext uri="{FF2B5EF4-FFF2-40B4-BE49-F238E27FC236}">
              <a16:creationId xmlns:a16="http://schemas.microsoft.com/office/drawing/2014/main" xmlns="" id="{EA2CBF6E-EC65-4D3F-BA23-77C2F8B923F5}"/>
            </a:ext>
          </a:extLst>
        </xdr:cNvPr>
        <xdr:cNvSpPr txBox="1"/>
      </xdr:nvSpPr>
      <xdr:spPr>
        <a:xfrm>
          <a:off x="7626427" y="1431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89825</xdr:rowOff>
    </xdr:from>
    <xdr:ext cx="469744" cy="259045"/>
    <xdr:sp macro="" textlink="">
      <xdr:nvSpPr>
        <xdr:cNvPr id="369" name="n_4aveValue【公営住宅】&#10;一人当たり面積">
          <a:extLst>
            <a:ext uri="{FF2B5EF4-FFF2-40B4-BE49-F238E27FC236}">
              <a16:creationId xmlns:a16="http://schemas.microsoft.com/office/drawing/2014/main" xmlns="" id="{4D5CBA71-D561-4F9F-88BF-4CFFD2415712}"/>
            </a:ext>
          </a:extLst>
        </xdr:cNvPr>
        <xdr:cNvSpPr txBox="1"/>
      </xdr:nvSpPr>
      <xdr:spPr>
        <a:xfrm>
          <a:off x="6737427" y="143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45011</xdr:rowOff>
    </xdr:from>
    <xdr:ext cx="469744" cy="259045"/>
    <xdr:sp macro="" textlink="">
      <xdr:nvSpPr>
        <xdr:cNvPr id="370" name="n_1mainValue【公営住宅】&#10;一人当たり面積">
          <a:extLst>
            <a:ext uri="{FF2B5EF4-FFF2-40B4-BE49-F238E27FC236}">
              <a16:creationId xmlns:a16="http://schemas.microsoft.com/office/drawing/2014/main" xmlns="" id="{CCA263A6-7384-4C88-A05C-F24ADE72C73A}"/>
            </a:ext>
          </a:extLst>
        </xdr:cNvPr>
        <xdr:cNvSpPr txBox="1"/>
      </xdr:nvSpPr>
      <xdr:spPr>
        <a:xfrm>
          <a:off x="9391727" y="1393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48277</xdr:rowOff>
    </xdr:from>
    <xdr:ext cx="469744" cy="259045"/>
    <xdr:sp macro="" textlink="">
      <xdr:nvSpPr>
        <xdr:cNvPr id="371" name="n_2mainValue【公営住宅】&#10;一人当たり面積">
          <a:extLst>
            <a:ext uri="{FF2B5EF4-FFF2-40B4-BE49-F238E27FC236}">
              <a16:creationId xmlns:a16="http://schemas.microsoft.com/office/drawing/2014/main" xmlns="" id="{775499E9-4A26-4FD6-9E45-B69A29845D5A}"/>
            </a:ext>
          </a:extLst>
        </xdr:cNvPr>
        <xdr:cNvSpPr txBox="1"/>
      </xdr:nvSpPr>
      <xdr:spPr>
        <a:xfrm>
          <a:off x="8515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87465</xdr:rowOff>
    </xdr:from>
    <xdr:ext cx="469744" cy="259045"/>
    <xdr:sp macro="" textlink="">
      <xdr:nvSpPr>
        <xdr:cNvPr id="372" name="n_3mainValue【公営住宅】&#10;一人当たり面積">
          <a:extLst>
            <a:ext uri="{FF2B5EF4-FFF2-40B4-BE49-F238E27FC236}">
              <a16:creationId xmlns:a16="http://schemas.microsoft.com/office/drawing/2014/main" xmlns="" id="{062E2FB7-AA1F-49BA-8F73-74B1C0EFD070}"/>
            </a:ext>
          </a:extLst>
        </xdr:cNvPr>
        <xdr:cNvSpPr txBox="1"/>
      </xdr:nvSpPr>
      <xdr:spPr>
        <a:xfrm>
          <a:off x="7626427" y="1397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149514</xdr:rowOff>
    </xdr:from>
    <xdr:ext cx="469744" cy="259045"/>
    <xdr:sp macro="" textlink="">
      <xdr:nvSpPr>
        <xdr:cNvPr id="373" name="n_4mainValue【公営住宅】&#10;一人当たり面積">
          <a:extLst>
            <a:ext uri="{FF2B5EF4-FFF2-40B4-BE49-F238E27FC236}">
              <a16:creationId xmlns:a16="http://schemas.microsoft.com/office/drawing/2014/main" xmlns="" id="{FE17318E-22AE-427C-BD42-867AB4283FDB}"/>
            </a:ext>
          </a:extLst>
        </xdr:cNvPr>
        <xdr:cNvSpPr txBox="1"/>
      </xdr:nvSpPr>
      <xdr:spPr>
        <a:xfrm>
          <a:off x="6737427" y="1386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xmlns="" id="{36A01C76-CB9F-4008-9819-5D8FF4D26FE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xmlns="" id="{198ADC2D-9439-4B3D-B40F-D88D88B557D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xmlns="" id="{8779ACC7-C1D8-4377-A46C-1DB20386AC9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xmlns="" id="{3EAF3B81-AA6B-44A5-AE72-B37777E0E7C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xmlns="" id="{0C63D5C4-E9CF-4AB1-BDB4-13CA25BBE2A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xmlns="" id="{43D19C58-8BCE-4C2B-8CCF-BDD1AF3BFA8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xmlns="" id="{45BF3891-2D97-42D6-91B3-773F818A9C3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xmlns="" id="{DD3C0F67-587A-4202-A5EF-41F3836B7CA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xmlns="" id="{E2F853AB-ECEE-4D7A-9FB6-8F91AF5B14E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xmlns="" id="{015D2C2C-7DD5-46FB-89EA-505DE68DF23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4" name="テキスト ボックス 383">
          <a:extLst>
            <a:ext uri="{FF2B5EF4-FFF2-40B4-BE49-F238E27FC236}">
              <a16:creationId xmlns:a16="http://schemas.microsoft.com/office/drawing/2014/main" xmlns="" id="{DFBF2CC4-5165-49D5-9C63-2A0A6B993D8D}"/>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xmlns="" id="{EF3138B2-68E4-4B35-8D69-7E571E6D4365}"/>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6" name="テキスト ボックス 385">
          <a:extLst>
            <a:ext uri="{FF2B5EF4-FFF2-40B4-BE49-F238E27FC236}">
              <a16:creationId xmlns:a16="http://schemas.microsoft.com/office/drawing/2014/main" xmlns="" id="{EFD6EA42-70A7-4A79-AE6D-0BA39DEE9A6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xmlns="" id="{D1F32B37-6078-47FC-A66F-23DB8226054B}"/>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xmlns="" id="{E6F1C372-AE82-467D-A190-5EDBE7F55D53}"/>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xmlns="" id="{73E1543E-6DD8-4571-9997-4E14083F8D34}"/>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xmlns="" id="{E9D58206-E188-45A9-9F0C-69D78A88A5B2}"/>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xmlns="" id="{6EF26902-F199-4D0F-A1D3-7E2D53A63337}"/>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xmlns="" id="{6465A310-568D-4F14-B7F6-5800F8DEAEAF}"/>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xmlns="" id="{AB3D406E-83D9-47D1-9621-8BC8F63E21C8}"/>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xmlns="" id="{4ACD1955-1928-4DCD-BB2F-D917C98122ED}"/>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xmlns="" id="{3BDBECA8-2E8C-4991-8644-2989F333C27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6" name="テキスト ボックス 395">
          <a:extLst>
            <a:ext uri="{FF2B5EF4-FFF2-40B4-BE49-F238E27FC236}">
              <a16:creationId xmlns:a16="http://schemas.microsoft.com/office/drawing/2014/main" xmlns="" id="{B548FFB7-4BE7-4547-930B-6C4F30D2C6A7}"/>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a:extLst>
            <a:ext uri="{FF2B5EF4-FFF2-40B4-BE49-F238E27FC236}">
              <a16:creationId xmlns:a16="http://schemas.microsoft.com/office/drawing/2014/main" xmlns="" id="{05F24C15-869C-49A4-A1A6-10BFA84F786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137161</xdr:rowOff>
    </xdr:from>
    <xdr:to>
      <xdr:col>24</xdr:col>
      <xdr:colOff>62865</xdr:colOff>
      <xdr:row>108</xdr:row>
      <xdr:rowOff>64770</xdr:rowOff>
    </xdr:to>
    <xdr:cxnSp macro="">
      <xdr:nvCxnSpPr>
        <xdr:cNvPr id="398" name="直線コネクタ 397">
          <a:extLst>
            <a:ext uri="{FF2B5EF4-FFF2-40B4-BE49-F238E27FC236}">
              <a16:creationId xmlns:a16="http://schemas.microsoft.com/office/drawing/2014/main" xmlns="" id="{3FC56FC9-1ED1-4861-B5BC-51602F66591A}"/>
            </a:ext>
          </a:extLst>
        </xdr:cNvPr>
        <xdr:cNvCxnSpPr/>
      </xdr:nvCxnSpPr>
      <xdr:spPr>
        <a:xfrm flipV="1">
          <a:off x="4634865" y="1728216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68597</xdr:rowOff>
    </xdr:from>
    <xdr:ext cx="405111" cy="259045"/>
    <xdr:sp macro="" textlink="">
      <xdr:nvSpPr>
        <xdr:cNvPr id="399" name="【港湾・漁港】&#10;有形固定資産減価償却率最小値テキスト">
          <a:extLst>
            <a:ext uri="{FF2B5EF4-FFF2-40B4-BE49-F238E27FC236}">
              <a16:creationId xmlns:a16="http://schemas.microsoft.com/office/drawing/2014/main" xmlns="" id="{2A26242C-88BE-4CA4-9AC7-C4CA4D15BE49}"/>
            </a:ext>
          </a:extLst>
        </xdr:cNvPr>
        <xdr:cNvSpPr txBox="1"/>
      </xdr:nvSpPr>
      <xdr:spPr>
        <a:xfrm>
          <a:off x="4673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64770</xdr:rowOff>
    </xdr:from>
    <xdr:to>
      <xdr:col>24</xdr:col>
      <xdr:colOff>152400</xdr:colOff>
      <xdr:row>108</xdr:row>
      <xdr:rowOff>64770</xdr:rowOff>
    </xdr:to>
    <xdr:cxnSp macro="">
      <xdr:nvCxnSpPr>
        <xdr:cNvPr id="400" name="直線コネクタ 399">
          <a:extLst>
            <a:ext uri="{FF2B5EF4-FFF2-40B4-BE49-F238E27FC236}">
              <a16:creationId xmlns:a16="http://schemas.microsoft.com/office/drawing/2014/main" xmlns="" id="{FD3465F3-0A5B-4109-9E57-2880E23D302C}"/>
            </a:ext>
          </a:extLst>
        </xdr:cNvPr>
        <xdr:cNvCxnSpPr/>
      </xdr:nvCxnSpPr>
      <xdr:spPr>
        <a:xfrm>
          <a:off x="4546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83838</xdr:rowOff>
    </xdr:from>
    <xdr:ext cx="405111" cy="259045"/>
    <xdr:sp macro="" textlink="">
      <xdr:nvSpPr>
        <xdr:cNvPr id="401" name="【港湾・漁港】&#10;有形固定資産減価償却率最大値テキスト">
          <a:extLst>
            <a:ext uri="{FF2B5EF4-FFF2-40B4-BE49-F238E27FC236}">
              <a16:creationId xmlns:a16="http://schemas.microsoft.com/office/drawing/2014/main" xmlns="" id="{5385F187-77B1-42F2-9DFB-FE54550B2221}"/>
            </a:ext>
          </a:extLst>
        </xdr:cNvPr>
        <xdr:cNvSpPr txBox="1"/>
      </xdr:nvSpPr>
      <xdr:spPr>
        <a:xfrm>
          <a:off x="4673600" y="1705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137161</xdr:rowOff>
    </xdr:from>
    <xdr:to>
      <xdr:col>24</xdr:col>
      <xdr:colOff>152400</xdr:colOff>
      <xdr:row>100</xdr:row>
      <xdr:rowOff>137161</xdr:rowOff>
    </xdr:to>
    <xdr:cxnSp macro="">
      <xdr:nvCxnSpPr>
        <xdr:cNvPr id="402" name="直線コネクタ 401">
          <a:extLst>
            <a:ext uri="{FF2B5EF4-FFF2-40B4-BE49-F238E27FC236}">
              <a16:creationId xmlns:a16="http://schemas.microsoft.com/office/drawing/2014/main" xmlns="" id="{C0DDC7CC-08D5-4ED0-8A2B-7526A6EE5EA1}"/>
            </a:ext>
          </a:extLst>
        </xdr:cNvPr>
        <xdr:cNvCxnSpPr/>
      </xdr:nvCxnSpPr>
      <xdr:spPr>
        <a:xfrm>
          <a:off x="4546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57166</xdr:rowOff>
    </xdr:from>
    <xdr:ext cx="405111" cy="259045"/>
    <xdr:sp macro="" textlink="">
      <xdr:nvSpPr>
        <xdr:cNvPr id="403" name="【港湾・漁港】&#10;有形固定資産減価償却率平均値テキスト">
          <a:extLst>
            <a:ext uri="{FF2B5EF4-FFF2-40B4-BE49-F238E27FC236}">
              <a16:creationId xmlns:a16="http://schemas.microsoft.com/office/drawing/2014/main" xmlns="" id="{D0AAA867-4300-4F89-9B22-DA25BC36582F}"/>
            </a:ext>
          </a:extLst>
        </xdr:cNvPr>
        <xdr:cNvSpPr txBox="1"/>
      </xdr:nvSpPr>
      <xdr:spPr>
        <a:xfrm>
          <a:off x="4673600" y="1788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78739</xdr:rowOff>
    </xdr:from>
    <xdr:to>
      <xdr:col>24</xdr:col>
      <xdr:colOff>114300</xdr:colOff>
      <xdr:row>105</xdr:row>
      <xdr:rowOff>8889</xdr:rowOff>
    </xdr:to>
    <xdr:sp macro="" textlink="">
      <xdr:nvSpPr>
        <xdr:cNvPr id="404" name="フローチャート: 判断 403">
          <a:extLst>
            <a:ext uri="{FF2B5EF4-FFF2-40B4-BE49-F238E27FC236}">
              <a16:creationId xmlns:a16="http://schemas.microsoft.com/office/drawing/2014/main" xmlns="" id="{7F83299A-8637-4763-83DD-F3AA9686CE50}"/>
            </a:ext>
          </a:extLst>
        </xdr:cNvPr>
        <xdr:cNvSpPr/>
      </xdr:nvSpPr>
      <xdr:spPr>
        <a:xfrm>
          <a:off x="45847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21589</xdr:rowOff>
    </xdr:from>
    <xdr:to>
      <xdr:col>20</xdr:col>
      <xdr:colOff>38100</xdr:colOff>
      <xdr:row>104</xdr:row>
      <xdr:rowOff>123189</xdr:rowOff>
    </xdr:to>
    <xdr:sp macro="" textlink="">
      <xdr:nvSpPr>
        <xdr:cNvPr id="405" name="フローチャート: 判断 404">
          <a:extLst>
            <a:ext uri="{FF2B5EF4-FFF2-40B4-BE49-F238E27FC236}">
              <a16:creationId xmlns:a16="http://schemas.microsoft.com/office/drawing/2014/main" xmlns="" id="{338CEC6D-4196-48C6-A1FE-CDD4488B4BAD}"/>
            </a:ext>
          </a:extLst>
        </xdr:cNvPr>
        <xdr:cNvSpPr/>
      </xdr:nvSpPr>
      <xdr:spPr>
        <a:xfrm>
          <a:off x="3746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147320</xdr:rowOff>
    </xdr:from>
    <xdr:to>
      <xdr:col>15</xdr:col>
      <xdr:colOff>101600</xdr:colOff>
      <xdr:row>104</xdr:row>
      <xdr:rowOff>77470</xdr:rowOff>
    </xdr:to>
    <xdr:sp macro="" textlink="">
      <xdr:nvSpPr>
        <xdr:cNvPr id="406" name="フローチャート: 判断 405">
          <a:extLst>
            <a:ext uri="{FF2B5EF4-FFF2-40B4-BE49-F238E27FC236}">
              <a16:creationId xmlns:a16="http://schemas.microsoft.com/office/drawing/2014/main" xmlns="" id="{71AA3014-3426-478F-9B69-61CF97DEE089}"/>
            </a:ext>
          </a:extLst>
        </xdr:cNvPr>
        <xdr:cNvSpPr/>
      </xdr:nvSpPr>
      <xdr:spPr>
        <a:xfrm>
          <a:off x="2857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143511</xdr:rowOff>
    </xdr:from>
    <xdr:to>
      <xdr:col>10</xdr:col>
      <xdr:colOff>165100</xdr:colOff>
      <xdr:row>105</xdr:row>
      <xdr:rowOff>73661</xdr:rowOff>
    </xdr:to>
    <xdr:sp macro="" textlink="">
      <xdr:nvSpPr>
        <xdr:cNvPr id="407" name="フローチャート: 判断 406">
          <a:extLst>
            <a:ext uri="{FF2B5EF4-FFF2-40B4-BE49-F238E27FC236}">
              <a16:creationId xmlns:a16="http://schemas.microsoft.com/office/drawing/2014/main" xmlns="" id="{566A2499-F84F-47F5-B748-C7F7778F97A3}"/>
            </a:ext>
          </a:extLst>
        </xdr:cNvPr>
        <xdr:cNvSpPr/>
      </xdr:nvSpPr>
      <xdr:spPr>
        <a:xfrm>
          <a:off x="1968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124461</xdr:rowOff>
    </xdr:from>
    <xdr:to>
      <xdr:col>6</xdr:col>
      <xdr:colOff>38100</xdr:colOff>
      <xdr:row>105</xdr:row>
      <xdr:rowOff>54611</xdr:rowOff>
    </xdr:to>
    <xdr:sp macro="" textlink="">
      <xdr:nvSpPr>
        <xdr:cNvPr id="408" name="フローチャート: 判断 407">
          <a:extLst>
            <a:ext uri="{FF2B5EF4-FFF2-40B4-BE49-F238E27FC236}">
              <a16:creationId xmlns:a16="http://schemas.microsoft.com/office/drawing/2014/main" xmlns="" id="{E924FC7F-A0F5-484F-806B-8C311A6C93F1}"/>
            </a:ext>
          </a:extLst>
        </xdr:cNvPr>
        <xdr:cNvSpPr/>
      </xdr:nvSpPr>
      <xdr:spPr>
        <a:xfrm>
          <a:off x="107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xmlns="" id="{D1B7560E-0A0D-4AE3-B476-06EF29673C5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xmlns="" id="{61E68664-D498-4D85-B88C-B0BB5195B6A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xmlns="" id="{8A0469ED-57A6-40E6-86A7-37244CF3C92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xmlns="" id="{B1A2D0E5-3F6C-4684-85F5-BA95C6D9FC3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xmlns="" id="{F8F4ECCC-3087-41CA-BA3E-A33AB8DF24F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90170</xdr:rowOff>
    </xdr:from>
    <xdr:to>
      <xdr:col>24</xdr:col>
      <xdr:colOff>114300</xdr:colOff>
      <xdr:row>101</xdr:row>
      <xdr:rowOff>20320</xdr:rowOff>
    </xdr:to>
    <xdr:sp macro="" textlink="">
      <xdr:nvSpPr>
        <xdr:cNvPr id="414" name="楕円 413">
          <a:extLst>
            <a:ext uri="{FF2B5EF4-FFF2-40B4-BE49-F238E27FC236}">
              <a16:creationId xmlns:a16="http://schemas.microsoft.com/office/drawing/2014/main" xmlns="" id="{DED672D5-BEEE-4D66-94D7-C44EB510DD1E}"/>
            </a:ext>
          </a:extLst>
        </xdr:cNvPr>
        <xdr:cNvSpPr/>
      </xdr:nvSpPr>
      <xdr:spPr>
        <a:xfrm>
          <a:off x="4584700" y="1723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39387</xdr:rowOff>
    </xdr:from>
    <xdr:ext cx="405111" cy="259045"/>
    <xdr:sp macro="" textlink="">
      <xdr:nvSpPr>
        <xdr:cNvPr id="415" name="【港湾・漁港】&#10;有形固定資産減価償却率該当値テキスト">
          <a:extLst>
            <a:ext uri="{FF2B5EF4-FFF2-40B4-BE49-F238E27FC236}">
              <a16:creationId xmlns:a16="http://schemas.microsoft.com/office/drawing/2014/main" xmlns="" id="{F2DB0E34-0F91-4D07-88FB-90002BCB8CB9}"/>
            </a:ext>
          </a:extLst>
        </xdr:cNvPr>
        <xdr:cNvSpPr txBox="1"/>
      </xdr:nvSpPr>
      <xdr:spPr>
        <a:xfrm>
          <a:off x="4673600" y="17184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6350</xdr:rowOff>
    </xdr:from>
    <xdr:to>
      <xdr:col>20</xdr:col>
      <xdr:colOff>38100</xdr:colOff>
      <xdr:row>100</xdr:row>
      <xdr:rowOff>107950</xdr:rowOff>
    </xdr:to>
    <xdr:sp macro="" textlink="">
      <xdr:nvSpPr>
        <xdr:cNvPr id="416" name="楕円 415">
          <a:extLst>
            <a:ext uri="{FF2B5EF4-FFF2-40B4-BE49-F238E27FC236}">
              <a16:creationId xmlns:a16="http://schemas.microsoft.com/office/drawing/2014/main" xmlns="" id="{E60EF6F4-7CC5-4FCB-9DE0-F3E133B18CB7}"/>
            </a:ext>
          </a:extLst>
        </xdr:cNvPr>
        <xdr:cNvSpPr/>
      </xdr:nvSpPr>
      <xdr:spPr>
        <a:xfrm>
          <a:off x="3746500" y="1715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57150</xdr:rowOff>
    </xdr:from>
    <xdr:to>
      <xdr:col>24</xdr:col>
      <xdr:colOff>63500</xdr:colOff>
      <xdr:row>100</xdr:row>
      <xdr:rowOff>140970</xdr:rowOff>
    </xdr:to>
    <xdr:cxnSp macro="">
      <xdr:nvCxnSpPr>
        <xdr:cNvPr id="417" name="直線コネクタ 416">
          <a:extLst>
            <a:ext uri="{FF2B5EF4-FFF2-40B4-BE49-F238E27FC236}">
              <a16:creationId xmlns:a16="http://schemas.microsoft.com/office/drawing/2014/main" xmlns="" id="{D1C16D66-8FD3-483D-A33B-E74E90EFFCC0}"/>
            </a:ext>
          </a:extLst>
        </xdr:cNvPr>
        <xdr:cNvCxnSpPr/>
      </xdr:nvCxnSpPr>
      <xdr:spPr>
        <a:xfrm>
          <a:off x="3797300" y="1720215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13970</xdr:rowOff>
    </xdr:from>
    <xdr:to>
      <xdr:col>15</xdr:col>
      <xdr:colOff>101600</xdr:colOff>
      <xdr:row>102</xdr:row>
      <xdr:rowOff>115570</xdr:rowOff>
    </xdr:to>
    <xdr:sp macro="" textlink="">
      <xdr:nvSpPr>
        <xdr:cNvPr id="418" name="楕円 417">
          <a:extLst>
            <a:ext uri="{FF2B5EF4-FFF2-40B4-BE49-F238E27FC236}">
              <a16:creationId xmlns:a16="http://schemas.microsoft.com/office/drawing/2014/main" xmlns="" id="{3069E98D-5E12-4EFB-8C47-D6AEF9FB6E48}"/>
            </a:ext>
          </a:extLst>
        </xdr:cNvPr>
        <xdr:cNvSpPr/>
      </xdr:nvSpPr>
      <xdr:spPr>
        <a:xfrm>
          <a:off x="2857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57150</xdr:rowOff>
    </xdr:from>
    <xdr:to>
      <xdr:col>19</xdr:col>
      <xdr:colOff>177800</xdr:colOff>
      <xdr:row>102</xdr:row>
      <xdr:rowOff>64770</xdr:rowOff>
    </xdr:to>
    <xdr:cxnSp macro="">
      <xdr:nvCxnSpPr>
        <xdr:cNvPr id="419" name="直線コネクタ 418">
          <a:extLst>
            <a:ext uri="{FF2B5EF4-FFF2-40B4-BE49-F238E27FC236}">
              <a16:creationId xmlns:a16="http://schemas.microsoft.com/office/drawing/2014/main" xmlns="" id="{27EEAA99-15B6-41F4-91E9-95799F9E3811}"/>
            </a:ext>
          </a:extLst>
        </xdr:cNvPr>
        <xdr:cNvCxnSpPr/>
      </xdr:nvCxnSpPr>
      <xdr:spPr>
        <a:xfrm flipV="1">
          <a:off x="2908300" y="1720215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93980</xdr:rowOff>
    </xdr:from>
    <xdr:to>
      <xdr:col>10</xdr:col>
      <xdr:colOff>165100</xdr:colOff>
      <xdr:row>105</xdr:row>
      <xdr:rowOff>24130</xdr:rowOff>
    </xdr:to>
    <xdr:sp macro="" textlink="">
      <xdr:nvSpPr>
        <xdr:cNvPr id="420" name="楕円 419">
          <a:extLst>
            <a:ext uri="{FF2B5EF4-FFF2-40B4-BE49-F238E27FC236}">
              <a16:creationId xmlns:a16="http://schemas.microsoft.com/office/drawing/2014/main" xmlns="" id="{46FDB976-380E-4233-BE0A-9B87B42A165D}"/>
            </a:ext>
          </a:extLst>
        </xdr:cNvPr>
        <xdr:cNvSpPr/>
      </xdr:nvSpPr>
      <xdr:spPr>
        <a:xfrm>
          <a:off x="1968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64770</xdr:rowOff>
    </xdr:from>
    <xdr:to>
      <xdr:col>15</xdr:col>
      <xdr:colOff>50800</xdr:colOff>
      <xdr:row>104</xdr:row>
      <xdr:rowOff>144780</xdr:rowOff>
    </xdr:to>
    <xdr:cxnSp macro="">
      <xdr:nvCxnSpPr>
        <xdr:cNvPr id="421" name="直線コネクタ 420">
          <a:extLst>
            <a:ext uri="{FF2B5EF4-FFF2-40B4-BE49-F238E27FC236}">
              <a16:creationId xmlns:a16="http://schemas.microsoft.com/office/drawing/2014/main" xmlns="" id="{6446D927-C8D8-49C3-B95A-FDB6D56672C1}"/>
            </a:ext>
          </a:extLst>
        </xdr:cNvPr>
        <xdr:cNvCxnSpPr/>
      </xdr:nvCxnSpPr>
      <xdr:spPr>
        <a:xfrm flipV="1">
          <a:off x="2019300" y="17552670"/>
          <a:ext cx="889000" cy="4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36830</xdr:rowOff>
    </xdr:from>
    <xdr:to>
      <xdr:col>6</xdr:col>
      <xdr:colOff>38100</xdr:colOff>
      <xdr:row>104</xdr:row>
      <xdr:rowOff>138430</xdr:rowOff>
    </xdr:to>
    <xdr:sp macro="" textlink="">
      <xdr:nvSpPr>
        <xdr:cNvPr id="422" name="楕円 421">
          <a:extLst>
            <a:ext uri="{FF2B5EF4-FFF2-40B4-BE49-F238E27FC236}">
              <a16:creationId xmlns:a16="http://schemas.microsoft.com/office/drawing/2014/main" xmlns="" id="{E29AE3F9-B610-41EE-A9DD-912C94B8195E}"/>
            </a:ext>
          </a:extLst>
        </xdr:cNvPr>
        <xdr:cNvSpPr/>
      </xdr:nvSpPr>
      <xdr:spPr>
        <a:xfrm>
          <a:off x="1079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87630</xdr:rowOff>
    </xdr:from>
    <xdr:to>
      <xdr:col>10</xdr:col>
      <xdr:colOff>114300</xdr:colOff>
      <xdr:row>104</xdr:row>
      <xdr:rowOff>144780</xdr:rowOff>
    </xdr:to>
    <xdr:cxnSp macro="">
      <xdr:nvCxnSpPr>
        <xdr:cNvPr id="423" name="直線コネクタ 422">
          <a:extLst>
            <a:ext uri="{FF2B5EF4-FFF2-40B4-BE49-F238E27FC236}">
              <a16:creationId xmlns:a16="http://schemas.microsoft.com/office/drawing/2014/main" xmlns="" id="{57956D12-8FA6-49D1-B7B7-62ECB0DDD66E}"/>
            </a:ext>
          </a:extLst>
        </xdr:cNvPr>
        <xdr:cNvCxnSpPr/>
      </xdr:nvCxnSpPr>
      <xdr:spPr>
        <a:xfrm>
          <a:off x="1130300" y="179184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114316</xdr:rowOff>
    </xdr:from>
    <xdr:ext cx="405111" cy="259045"/>
    <xdr:sp macro="" textlink="">
      <xdr:nvSpPr>
        <xdr:cNvPr id="424" name="n_1aveValue【港湾・漁港】&#10;有形固定資産減価償却率">
          <a:extLst>
            <a:ext uri="{FF2B5EF4-FFF2-40B4-BE49-F238E27FC236}">
              <a16:creationId xmlns:a16="http://schemas.microsoft.com/office/drawing/2014/main" xmlns="" id="{A15CEABF-881D-48A8-B13C-4162D3B7512D}"/>
            </a:ext>
          </a:extLst>
        </xdr:cNvPr>
        <xdr:cNvSpPr txBox="1"/>
      </xdr:nvSpPr>
      <xdr:spPr>
        <a:xfrm>
          <a:off x="35820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68597</xdr:rowOff>
    </xdr:from>
    <xdr:ext cx="405111" cy="259045"/>
    <xdr:sp macro="" textlink="">
      <xdr:nvSpPr>
        <xdr:cNvPr id="425" name="n_2aveValue【港湾・漁港】&#10;有形固定資産減価償却率">
          <a:extLst>
            <a:ext uri="{FF2B5EF4-FFF2-40B4-BE49-F238E27FC236}">
              <a16:creationId xmlns:a16="http://schemas.microsoft.com/office/drawing/2014/main" xmlns="" id="{1CB08E1A-3951-4E94-8606-9F13216CA9FD}"/>
            </a:ext>
          </a:extLst>
        </xdr:cNvPr>
        <xdr:cNvSpPr txBox="1"/>
      </xdr:nvSpPr>
      <xdr:spPr>
        <a:xfrm>
          <a:off x="270574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64788</xdr:rowOff>
    </xdr:from>
    <xdr:ext cx="405111" cy="259045"/>
    <xdr:sp macro="" textlink="">
      <xdr:nvSpPr>
        <xdr:cNvPr id="426" name="n_3aveValue【港湾・漁港】&#10;有形固定資産減価償却率">
          <a:extLst>
            <a:ext uri="{FF2B5EF4-FFF2-40B4-BE49-F238E27FC236}">
              <a16:creationId xmlns:a16="http://schemas.microsoft.com/office/drawing/2014/main" xmlns="" id="{07C22658-A61C-47A5-BC6A-F64C74E0BE46}"/>
            </a:ext>
          </a:extLst>
        </xdr:cNvPr>
        <xdr:cNvSpPr txBox="1"/>
      </xdr:nvSpPr>
      <xdr:spPr>
        <a:xfrm>
          <a:off x="18167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45738</xdr:rowOff>
    </xdr:from>
    <xdr:ext cx="405111" cy="259045"/>
    <xdr:sp macro="" textlink="">
      <xdr:nvSpPr>
        <xdr:cNvPr id="427" name="n_4aveValue【港湾・漁港】&#10;有形固定資産減価償却率">
          <a:extLst>
            <a:ext uri="{FF2B5EF4-FFF2-40B4-BE49-F238E27FC236}">
              <a16:creationId xmlns:a16="http://schemas.microsoft.com/office/drawing/2014/main" xmlns="" id="{3FB4F28C-B38F-4581-A310-DD7CC055446F}"/>
            </a:ext>
          </a:extLst>
        </xdr:cNvPr>
        <xdr:cNvSpPr txBox="1"/>
      </xdr:nvSpPr>
      <xdr:spPr>
        <a:xfrm>
          <a:off x="927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124477</xdr:rowOff>
    </xdr:from>
    <xdr:ext cx="405111" cy="259045"/>
    <xdr:sp macro="" textlink="">
      <xdr:nvSpPr>
        <xdr:cNvPr id="428" name="n_1mainValue【港湾・漁港】&#10;有形固定資産減価償却率">
          <a:extLst>
            <a:ext uri="{FF2B5EF4-FFF2-40B4-BE49-F238E27FC236}">
              <a16:creationId xmlns:a16="http://schemas.microsoft.com/office/drawing/2014/main" xmlns="" id="{A4E22BFD-A94E-4D6E-A1B8-7019D56FDEF9}"/>
            </a:ext>
          </a:extLst>
        </xdr:cNvPr>
        <xdr:cNvSpPr txBox="1"/>
      </xdr:nvSpPr>
      <xdr:spPr>
        <a:xfrm>
          <a:off x="3582044" y="1692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132097</xdr:rowOff>
    </xdr:from>
    <xdr:ext cx="405111" cy="259045"/>
    <xdr:sp macro="" textlink="">
      <xdr:nvSpPr>
        <xdr:cNvPr id="429" name="n_2mainValue【港湾・漁港】&#10;有形固定資産減価償却率">
          <a:extLst>
            <a:ext uri="{FF2B5EF4-FFF2-40B4-BE49-F238E27FC236}">
              <a16:creationId xmlns:a16="http://schemas.microsoft.com/office/drawing/2014/main" xmlns="" id="{15975452-9C20-483E-A929-CF3568F4AA27}"/>
            </a:ext>
          </a:extLst>
        </xdr:cNvPr>
        <xdr:cNvSpPr txBox="1"/>
      </xdr:nvSpPr>
      <xdr:spPr>
        <a:xfrm>
          <a:off x="27057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40657</xdr:rowOff>
    </xdr:from>
    <xdr:ext cx="405111" cy="259045"/>
    <xdr:sp macro="" textlink="">
      <xdr:nvSpPr>
        <xdr:cNvPr id="430" name="n_3mainValue【港湾・漁港】&#10;有形固定資産減価償却率">
          <a:extLst>
            <a:ext uri="{FF2B5EF4-FFF2-40B4-BE49-F238E27FC236}">
              <a16:creationId xmlns:a16="http://schemas.microsoft.com/office/drawing/2014/main" xmlns="" id="{DA8FC216-344E-40F2-96CB-2E1F9F39FB1E}"/>
            </a:ext>
          </a:extLst>
        </xdr:cNvPr>
        <xdr:cNvSpPr txBox="1"/>
      </xdr:nvSpPr>
      <xdr:spPr>
        <a:xfrm>
          <a:off x="1816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154957</xdr:rowOff>
    </xdr:from>
    <xdr:ext cx="405111" cy="259045"/>
    <xdr:sp macro="" textlink="">
      <xdr:nvSpPr>
        <xdr:cNvPr id="431" name="n_4mainValue【港湾・漁港】&#10;有形固定資産減価償却率">
          <a:extLst>
            <a:ext uri="{FF2B5EF4-FFF2-40B4-BE49-F238E27FC236}">
              <a16:creationId xmlns:a16="http://schemas.microsoft.com/office/drawing/2014/main" xmlns="" id="{A6EFE6C4-4AA3-483C-8CDC-FD8A0A798D30}"/>
            </a:ext>
          </a:extLst>
        </xdr:cNvPr>
        <xdr:cNvSpPr txBox="1"/>
      </xdr:nvSpPr>
      <xdr:spPr>
        <a:xfrm>
          <a:off x="927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xmlns="" id="{B4A2B6E4-8812-4C30-AEE1-FDFA0FAADCA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xmlns="" id="{99BF1402-B7B2-461D-A99B-0E777F4541F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xmlns="" id="{397DFD94-ADF3-4162-AFD7-2C4A840176D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xmlns="" id="{63D2DCBC-E2A0-490D-9F20-DA09B57A61F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xmlns="" id="{0FC34693-565A-4CC8-AC52-4BDB4A63A3D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xmlns="" id="{9CA4061C-30BE-48B1-8C54-A01C51712EA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xmlns="" id="{5C3F6C14-FE44-45FC-B1DB-33C22188CF4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xmlns="" id="{C4186BB8-D3A9-420F-B01D-A88571045FB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xmlns="" id="{FF94EA5C-E0CE-42B8-BEEC-4617E0662C9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xmlns="" id="{083BBA40-1230-45CE-A53F-53FD02E5B8F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a:extLst>
            <a:ext uri="{FF2B5EF4-FFF2-40B4-BE49-F238E27FC236}">
              <a16:creationId xmlns:a16="http://schemas.microsoft.com/office/drawing/2014/main" xmlns="" id="{0DEF87FA-8937-4043-BB8B-A79C9EB4B085}"/>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3" name="テキスト ボックス 442">
          <a:extLst>
            <a:ext uri="{FF2B5EF4-FFF2-40B4-BE49-F238E27FC236}">
              <a16:creationId xmlns:a16="http://schemas.microsoft.com/office/drawing/2014/main" xmlns="" id="{0993BCBE-56D9-42EF-A7C2-DAF002BE5D56}"/>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a:extLst>
            <a:ext uri="{FF2B5EF4-FFF2-40B4-BE49-F238E27FC236}">
              <a16:creationId xmlns:a16="http://schemas.microsoft.com/office/drawing/2014/main" xmlns="" id="{94B0CADC-7836-4423-AA79-D374506B2612}"/>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45" name="テキスト ボックス 444">
          <a:extLst>
            <a:ext uri="{FF2B5EF4-FFF2-40B4-BE49-F238E27FC236}">
              <a16:creationId xmlns:a16="http://schemas.microsoft.com/office/drawing/2014/main" xmlns="" id="{644E765F-1AFF-459B-AAA9-0CE19F37B8BA}"/>
            </a:ext>
          </a:extLst>
        </xdr:cNvPr>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a:extLst>
            <a:ext uri="{FF2B5EF4-FFF2-40B4-BE49-F238E27FC236}">
              <a16:creationId xmlns:a16="http://schemas.microsoft.com/office/drawing/2014/main" xmlns="" id="{055B9F3B-86F2-4407-B081-D417FA24B10A}"/>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47" name="テキスト ボックス 446">
          <a:extLst>
            <a:ext uri="{FF2B5EF4-FFF2-40B4-BE49-F238E27FC236}">
              <a16:creationId xmlns:a16="http://schemas.microsoft.com/office/drawing/2014/main" xmlns="" id="{C9A85E96-84FD-40F3-AF1E-CDB447AF9686}"/>
            </a:ext>
          </a:extLst>
        </xdr:cNvPr>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a:extLst>
            <a:ext uri="{FF2B5EF4-FFF2-40B4-BE49-F238E27FC236}">
              <a16:creationId xmlns:a16="http://schemas.microsoft.com/office/drawing/2014/main" xmlns="" id="{0813DF79-5952-45E2-ABA1-2FB1F63C5187}"/>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49" name="テキスト ボックス 448">
          <a:extLst>
            <a:ext uri="{FF2B5EF4-FFF2-40B4-BE49-F238E27FC236}">
              <a16:creationId xmlns:a16="http://schemas.microsoft.com/office/drawing/2014/main" xmlns="" id="{3A97CB26-5D22-4583-8CAD-682CCE697FED}"/>
            </a:ext>
          </a:extLst>
        </xdr:cNvPr>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a:extLst>
            <a:ext uri="{FF2B5EF4-FFF2-40B4-BE49-F238E27FC236}">
              <a16:creationId xmlns:a16="http://schemas.microsoft.com/office/drawing/2014/main" xmlns="" id="{5CBD007A-6A0D-45F1-A481-4062C7A56884}"/>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51" name="テキスト ボックス 450">
          <a:extLst>
            <a:ext uri="{FF2B5EF4-FFF2-40B4-BE49-F238E27FC236}">
              <a16:creationId xmlns:a16="http://schemas.microsoft.com/office/drawing/2014/main" xmlns="" id="{2866F776-AFED-4B4F-8D31-8F3C6CACAAFF}"/>
            </a:ext>
          </a:extLst>
        </xdr:cNvPr>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xmlns="" id="{FAC04851-14D2-4B5B-8EB0-597F496EEF3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3" name="テキスト ボックス 452">
          <a:extLst>
            <a:ext uri="{FF2B5EF4-FFF2-40B4-BE49-F238E27FC236}">
              <a16:creationId xmlns:a16="http://schemas.microsoft.com/office/drawing/2014/main" xmlns="" id="{0BDDE336-29F2-4A08-999F-2893BCB0C01C}"/>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港湾・漁港】&#10;一人当たり有形固定資産（償却資産）額グラフ枠">
          <a:extLst>
            <a:ext uri="{FF2B5EF4-FFF2-40B4-BE49-F238E27FC236}">
              <a16:creationId xmlns:a16="http://schemas.microsoft.com/office/drawing/2014/main" xmlns="" id="{7AFC09A7-A355-4E04-A114-37AC58F6E7A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153315</xdr:rowOff>
    </xdr:from>
    <xdr:to>
      <xdr:col>54</xdr:col>
      <xdr:colOff>189865</xdr:colOff>
      <xdr:row>107</xdr:row>
      <xdr:rowOff>114452</xdr:rowOff>
    </xdr:to>
    <xdr:cxnSp macro="">
      <xdr:nvCxnSpPr>
        <xdr:cNvPr id="455" name="直線コネクタ 454">
          <a:extLst>
            <a:ext uri="{FF2B5EF4-FFF2-40B4-BE49-F238E27FC236}">
              <a16:creationId xmlns:a16="http://schemas.microsoft.com/office/drawing/2014/main" xmlns="" id="{89A21987-F694-474A-9F4B-1589E614126B}"/>
            </a:ext>
          </a:extLst>
        </xdr:cNvPr>
        <xdr:cNvCxnSpPr/>
      </xdr:nvCxnSpPr>
      <xdr:spPr>
        <a:xfrm flipV="1">
          <a:off x="10476865" y="17298315"/>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118279</xdr:rowOff>
    </xdr:from>
    <xdr:ext cx="534377" cy="259045"/>
    <xdr:sp macro="" textlink="">
      <xdr:nvSpPr>
        <xdr:cNvPr id="456" name="【港湾・漁港】&#10;一人当たり有形固定資産（償却資産）額最小値テキスト">
          <a:extLst>
            <a:ext uri="{FF2B5EF4-FFF2-40B4-BE49-F238E27FC236}">
              <a16:creationId xmlns:a16="http://schemas.microsoft.com/office/drawing/2014/main" xmlns="" id="{402A589A-282C-414A-B8E5-76740E989B8E}"/>
            </a:ext>
          </a:extLst>
        </xdr:cNvPr>
        <xdr:cNvSpPr txBox="1"/>
      </xdr:nvSpPr>
      <xdr:spPr>
        <a:xfrm>
          <a:off x="10515600" y="1846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114452</xdr:rowOff>
    </xdr:from>
    <xdr:to>
      <xdr:col>55</xdr:col>
      <xdr:colOff>88900</xdr:colOff>
      <xdr:row>107</xdr:row>
      <xdr:rowOff>114452</xdr:rowOff>
    </xdr:to>
    <xdr:cxnSp macro="">
      <xdr:nvCxnSpPr>
        <xdr:cNvPr id="457" name="直線コネクタ 456">
          <a:extLst>
            <a:ext uri="{FF2B5EF4-FFF2-40B4-BE49-F238E27FC236}">
              <a16:creationId xmlns:a16="http://schemas.microsoft.com/office/drawing/2014/main" xmlns="" id="{832BB9CD-B184-490B-89A4-86ED9B798C57}"/>
            </a:ext>
          </a:extLst>
        </xdr:cNvPr>
        <xdr:cNvCxnSpPr/>
      </xdr:nvCxnSpPr>
      <xdr:spPr>
        <a:xfrm>
          <a:off x="10388600" y="1845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99992</xdr:rowOff>
    </xdr:from>
    <xdr:ext cx="534377" cy="259045"/>
    <xdr:sp macro="" textlink="">
      <xdr:nvSpPr>
        <xdr:cNvPr id="458" name="【港湾・漁港】&#10;一人当たり有形固定資産（償却資産）額最大値テキスト">
          <a:extLst>
            <a:ext uri="{FF2B5EF4-FFF2-40B4-BE49-F238E27FC236}">
              <a16:creationId xmlns:a16="http://schemas.microsoft.com/office/drawing/2014/main" xmlns="" id="{C51479F5-B3B9-49CF-8468-43C79840BD8E}"/>
            </a:ext>
          </a:extLst>
        </xdr:cNvPr>
        <xdr:cNvSpPr txBox="1"/>
      </xdr:nvSpPr>
      <xdr:spPr>
        <a:xfrm>
          <a:off x="10515600" y="1707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153315</xdr:rowOff>
    </xdr:from>
    <xdr:to>
      <xdr:col>55</xdr:col>
      <xdr:colOff>88900</xdr:colOff>
      <xdr:row>100</xdr:row>
      <xdr:rowOff>153315</xdr:rowOff>
    </xdr:to>
    <xdr:cxnSp macro="">
      <xdr:nvCxnSpPr>
        <xdr:cNvPr id="459" name="直線コネクタ 458">
          <a:extLst>
            <a:ext uri="{FF2B5EF4-FFF2-40B4-BE49-F238E27FC236}">
              <a16:creationId xmlns:a16="http://schemas.microsoft.com/office/drawing/2014/main" xmlns="" id="{75BD8AFA-E225-4E95-A464-A05C2098FAB9}"/>
            </a:ext>
          </a:extLst>
        </xdr:cNvPr>
        <xdr:cNvCxnSpPr/>
      </xdr:nvCxnSpPr>
      <xdr:spPr>
        <a:xfrm>
          <a:off x="10388600" y="1729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104151</xdr:rowOff>
    </xdr:from>
    <xdr:ext cx="534377" cy="259045"/>
    <xdr:sp macro="" textlink="">
      <xdr:nvSpPr>
        <xdr:cNvPr id="460" name="【港湾・漁港】&#10;一人当たり有形固定資産（償却資産）額平均値テキスト">
          <a:extLst>
            <a:ext uri="{FF2B5EF4-FFF2-40B4-BE49-F238E27FC236}">
              <a16:creationId xmlns:a16="http://schemas.microsoft.com/office/drawing/2014/main" xmlns="" id="{9F5FB540-9A8B-4AA2-8B45-33BBF8B6650F}"/>
            </a:ext>
          </a:extLst>
        </xdr:cNvPr>
        <xdr:cNvSpPr txBox="1"/>
      </xdr:nvSpPr>
      <xdr:spPr>
        <a:xfrm>
          <a:off x="10515600" y="17934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81274</xdr:rowOff>
    </xdr:from>
    <xdr:to>
      <xdr:col>55</xdr:col>
      <xdr:colOff>50800</xdr:colOff>
      <xdr:row>106</xdr:row>
      <xdr:rowOff>11424</xdr:rowOff>
    </xdr:to>
    <xdr:sp macro="" textlink="">
      <xdr:nvSpPr>
        <xdr:cNvPr id="461" name="フローチャート: 判断 460">
          <a:extLst>
            <a:ext uri="{FF2B5EF4-FFF2-40B4-BE49-F238E27FC236}">
              <a16:creationId xmlns:a16="http://schemas.microsoft.com/office/drawing/2014/main" xmlns="" id="{466E9D5D-74C8-483C-B67E-556AF265FAF9}"/>
            </a:ext>
          </a:extLst>
        </xdr:cNvPr>
        <xdr:cNvSpPr/>
      </xdr:nvSpPr>
      <xdr:spPr>
        <a:xfrm>
          <a:off x="10426700" y="1808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87388</xdr:rowOff>
    </xdr:from>
    <xdr:to>
      <xdr:col>50</xdr:col>
      <xdr:colOff>165100</xdr:colOff>
      <xdr:row>106</xdr:row>
      <xdr:rowOff>17538</xdr:rowOff>
    </xdr:to>
    <xdr:sp macro="" textlink="">
      <xdr:nvSpPr>
        <xdr:cNvPr id="462" name="フローチャート: 判断 461">
          <a:extLst>
            <a:ext uri="{FF2B5EF4-FFF2-40B4-BE49-F238E27FC236}">
              <a16:creationId xmlns:a16="http://schemas.microsoft.com/office/drawing/2014/main" xmlns="" id="{98043FF2-F734-4816-8016-91FED4478E50}"/>
            </a:ext>
          </a:extLst>
        </xdr:cNvPr>
        <xdr:cNvSpPr/>
      </xdr:nvSpPr>
      <xdr:spPr>
        <a:xfrm>
          <a:off x="9588500" y="180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96419</xdr:rowOff>
    </xdr:from>
    <xdr:to>
      <xdr:col>46</xdr:col>
      <xdr:colOff>38100</xdr:colOff>
      <xdr:row>106</xdr:row>
      <xdr:rowOff>26569</xdr:rowOff>
    </xdr:to>
    <xdr:sp macro="" textlink="">
      <xdr:nvSpPr>
        <xdr:cNvPr id="463" name="フローチャート: 判断 462">
          <a:extLst>
            <a:ext uri="{FF2B5EF4-FFF2-40B4-BE49-F238E27FC236}">
              <a16:creationId xmlns:a16="http://schemas.microsoft.com/office/drawing/2014/main" xmlns="" id="{0FB22CD0-F4B9-4F2D-A19E-493D4DB6E24D}"/>
            </a:ext>
          </a:extLst>
        </xdr:cNvPr>
        <xdr:cNvSpPr/>
      </xdr:nvSpPr>
      <xdr:spPr>
        <a:xfrm>
          <a:off x="8699500" y="1809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54947</xdr:rowOff>
    </xdr:from>
    <xdr:to>
      <xdr:col>41</xdr:col>
      <xdr:colOff>101600</xdr:colOff>
      <xdr:row>103</xdr:row>
      <xdr:rowOff>156547</xdr:rowOff>
    </xdr:to>
    <xdr:sp macro="" textlink="">
      <xdr:nvSpPr>
        <xdr:cNvPr id="464" name="フローチャート: 判断 463">
          <a:extLst>
            <a:ext uri="{FF2B5EF4-FFF2-40B4-BE49-F238E27FC236}">
              <a16:creationId xmlns:a16="http://schemas.microsoft.com/office/drawing/2014/main" xmlns="" id="{26D43B62-1F6E-4AE5-8816-38C841F9006B}"/>
            </a:ext>
          </a:extLst>
        </xdr:cNvPr>
        <xdr:cNvSpPr/>
      </xdr:nvSpPr>
      <xdr:spPr>
        <a:xfrm>
          <a:off x="7810500" y="1771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21685</xdr:rowOff>
    </xdr:from>
    <xdr:to>
      <xdr:col>36</xdr:col>
      <xdr:colOff>165100</xdr:colOff>
      <xdr:row>103</xdr:row>
      <xdr:rowOff>123285</xdr:rowOff>
    </xdr:to>
    <xdr:sp macro="" textlink="">
      <xdr:nvSpPr>
        <xdr:cNvPr id="465" name="フローチャート: 判断 464">
          <a:extLst>
            <a:ext uri="{FF2B5EF4-FFF2-40B4-BE49-F238E27FC236}">
              <a16:creationId xmlns:a16="http://schemas.microsoft.com/office/drawing/2014/main" xmlns="" id="{6B60985C-8981-4A10-81A1-BFA1379ECC46}"/>
            </a:ext>
          </a:extLst>
        </xdr:cNvPr>
        <xdr:cNvSpPr/>
      </xdr:nvSpPr>
      <xdr:spPr>
        <a:xfrm>
          <a:off x="6921500" y="1768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xmlns="" id="{5BB3FBC1-762F-41BA-A3A7-85B3B522BF0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xmlns="" id="{B7FF9F3B-123C-4AE8-ADDF-18E096AAD7B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xmlns="" id="{05781B9F-118F-4C28-B843-B5AF9D0FDAA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xmlns="" id="{32FB46D8-5684-4CC2-B0D3-FC2E94450E7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xmlns="" id="{E7491064-C30D-4A13-AA22-5A6D956D7F1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68187</xdr:rowOff>
    </xdr:from>
    <xdr:to>
      <xdr:col>55</xdr:col>
      <xdr:colOff>50800</xdr:colOff>
      <xdr:row>106</xdr:row>
      <xdr:rowOff>169787</xdr:rowOff>
    </xdr:to>
    <xdr:sp macro="" textlink="">
      <xdr:nvSpPr>
        <xdr:cNvPr id="471" name="楕円 470">
          <a:extLst>
            <a:ext uri="{FF2B5EF4-FFF2-40B4-BE49-F238E27FC236}">
              <a16:creationId xmlns:a16="http://schemas.microsoft.com/office/drawing/2014/main" xmlns="" id="{CAAA5887-EA3D-43E0-9E67-A1FEC89500B6}"/>
            </a:ext>
          </a:extLst>
        </xdr:cNvPr>
        <xdr:cNvSpPr/>
      </xdr:nvSpPr>
      <xdr:spPr>
        <a:xfrm>
          <a:off x="10426700" y="1824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46614</xdr:rowOff>
    </xdr:from>
    <xdr:ext cx="534377" cy="259045"/>
    <xdr:sp macro="" textlink="">
      <xdr:nvSpPr>
        <xdr:cNvPr id="472" name="【港湾・漁港】&#10;一人当たり有形固定資産（償却資産）額該当値テキスト">
          <a:extLst>
            <a:ext uri="{FF2B5EF4-FFF2-40B4-BE49-F238E27FC236}">
              <a16:creationId xmlns:a16="http://schemas.microsoft.com/office/drawing/2014/main" xmlns="" id="{82BFDE40-3BAF-439D-BB92-C9556C63125C}"/>
            </a:ext>
          </a:extLst>
        </xdr:cNvPr>
        <xdr:cNvSpPr txBox="1"/>
      </xdr:nvSpPr>
      <xdr:spPr>
        <a:xfrm>
          <a:off x="10515600" y="182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71768</xdr:rowOff>
    </xdr:from>
    <xdr:to>
      <xdr:col>50</xdr:col>
      <xdr:colOff>165100</xdr:colOff>
      <xdr:row>107</xdr:row>
      <xdr:rowOff>1918</xdr:rowOff>
    </xdr:to>
    <xdr:sp macro="" textlink="">
      <xdr:nvSpPr>
        <xdr:cNvPr id="473" name="楕円 472">
          <a:extLst>
            <a:ext uri="{FF2B5EF4-FFF2-40B4-BE49-F238E27FC236}">
              <a16:creationId xmlns:a16="http://schemas.microsoft.com/office/drawing/2014/main" xmlns="" id="{2C416DFD-1576-4B68-84DB-DC98ECBE528F}"/>
            </a:ext>
          </a:extLst>
        </xdr:cNvPr>
        <xdr:cNvSpPr/>
      </xdr:nvSpPr>
      <xdr:spPr>
        <a:xfrm>
          <a:off x="9588500" y="1824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118987</xdr:rowOff>
    </xdr:from>
    <xdr:to>
      <xdr:col>55</xdr:col>
      <xdr:colOff>0</xdr:colOff>
      <xdr:row>106</xdr:row>
      <xdr:rowOff>122568</xdr:rowOff>
    </xdr:to>
    <xdr:cxnSp macro="">
      <xdr:nvCxnSpPr>
        <xdr:cNvPr id="474" name="直線コネクタ 473">
          <a:extLst>
            <a:ext uri="{FF2B5EF4-FFF2-40B4-BE49-F238E27FC236}">
              <a16:creationId xmlns:a16="http://schemas.microsoft.com/office/drawing/2014/main" xmlns="" id="{3F16D672-3329-442F-B4B5-B5FAC1443142}"/>
            </a:ext>
          </a:extLst>
        </xdr:cNvPr>
        <xdr:cNvCxnSpPr/>
      </xdr:nvCxnSpPr>
      <xdr:spPr>
        <a:xfrm flipV="1">
          <a:off x="9639300" y="18292687"/>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157169</xdr:rowOff>
    </xdr:from>
    <xdr:to>
      <xdr:col>46</xdr:col>
      <xdr:colOff>38100</xdr:colOff>
      <xdr:row>107</xdr:row>
      <xdr:rowOff>87319</xdr:rowOff>
    </xdr:to>
    <xdr:sp macro="" textlink="">
      <xdr:nvSpPr>
        <xdr:cNvPr id="475" name="楕円 474">
          <a:extLst>
            <a:ext uri="{FF2B5EF4-FFF2-40B4-BE49-F238E27FC236}">
              <a16:creationId xmlns:a16="http://schemas.microsoft.com/office/drawing/2014/main" xmlns="" id="{FE9F9DC0-63B5-4D66-9F1F-288D48EFFF7C}"/>
            </a:ext>
          </a:extLst>
        </xdr:cNvPr>
        <xdr:cNvSpPr/>
      </xdr:nvSpPr>
      <xdr:spPr>
        <a:xfrm>
          <a:off x="8699500" y="1833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122568</xdr:rowOff>
    </xdr:from>
    <xdr:to>
      <xdr:col>50</xdr:col>
      <xdr:colOff>114300</xdr:colOff>
      <xdr:row>107</xdr:row>
      <xdr:rowOff>36519</xdr:rowOff>
    </xdr:to>
    <xdr:cxnSp macro="">
      <xdr:nvCxnSpPr>
        <xdr:cNvPr id="476" name="直線コネクタ 475">
          <a:extLst>
            <a:ext uri="{FF2B5EF4-FFF2-40B4-BE49-F238E27FC236}">
              <a16:creationId xmlns:a16="http://schemas.microsoft.com/office/drawing/2014/main" xmlns="" id="{A6323D98-28FA-426B-B738-05D890AE68A8}"/>
            </a:ext>
          </a:extLst>
        </xdr:cNvPr>
        <xdr:cNvCxnSpPr/>
      </xdr:nvCxnSpPr>
      <xdr:spPr>
        <a:xfrm flipV="1">
          <a:off x="8750300" y="18296268"/>
          <a:ext cx="889000" cy="8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62109</xdr:rowOff>
    </xdr:from>
    <xdr:to>
      <xdr:col>41</xdr:col>
      <xdr:colOff>101600</xdr:colOff>
      <xdr:row>107</xdr:row>
      <xdr:rowOff>163709</xdr:rowOff>
    </xdr:to>
    <xdr:sp macro="" textlink="">
      <xdr:nvSpPr>
        <xdr:cNvPr id="477" name="楕円 476">
          <a:extLst>
            <a:ext uri="{FF2B5EF4-FFF2-40B4-BE49-F238E27FC236}">
              <a16:creationId xmlns:a16="http://schemas.microsoft.com/office/drawing/2014/main" xmlns="" id="{437F1130-5D17-47FC-B828-6FDC6A416D5D}"/>
            </a:ext>
          </a:extLst>
        </xdr:cNvPr>
        <xdr:cNvSpPr/>
      </xdr:nvSpPr>
      <xdr:spPr>
        <a:xfrm>
          <a:off x="7810500" y="1840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36519</xdr:rowOff>
    </xdr:from>
    <xdr:to>
      <xdr:col>45</xdr:col>
      <xdr:colOff>177800</xdr:colOff>
      <xdr:row>107</xdr:row>
      <xdr:rowOff>112909</xdr:rowOff>
    </xdr:to>
    <xdr:cxnSp macro="">
      <xdr:nvCxnSpPr>
        <xdr:cNvPr id="478" name="直線コネクタ 477">
          <a:extLst>
            <a:ext uri="{FF2B5EF4-FFF2-40B4-BE49-F238E27FC236}">
              <a16:creationId xmlns:a16="http://schemas.microsoft.com/office/drawing/2014/main" xmlns="" id="{A1FC9B61-3C4A-497B-A923-90842D43BA03}"/>
            </a:ext>
          </a:extLst>
        </xdr:cNvPr>
        <xdr:cNvCxnSpPr/>
      </xdr:nvCxnSpPr>
      <xdr:spPr>
        <a:xfrm flipV="1">
          <a:off x="7861300" y="18381669"/>
          <a:ext cx="889000" cy="7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63348</xdr:rowOff>
    </xdr:from>
    <xdr:to>
      <xdr:col>36</xdr:col>
      <xdr:colOff>165100</xdr:colOff>
      <xdr:row>107</xdr:row>
      <xdr:rowOff>164948</xdr:rowOff>
    </xdr:to>
    <xdr:sp macro="" textlink="">
      <xdr:nvSpPr>
        <xdr:cNvPr id="479" name="楕円 478">
          <a:extLst>
            <a:ext uri="{FF2B5EF4-FFF2-40B4-BE49-F238E27FC236}">
              <a16:creationId xmlns:a16="http://schemas.microsoft.com/office/drawing/2014/main" xmlns="" id="{6A850268-2F6E-4805-810A-B99E81A178A9}"/>
            </a:ext>
          </a:extLst>
        </xdr:cNvPr>
        <xdr:cNvSpPr/>
      </xdr:nvSpPr>
      <xdr:spPr>
        <a:xfrm>
          <a:off x="6921500" y="1840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112909</xdr:rowOff>
    </xdr:from>
    <xdr:to>
      <xdr:col>41</xdr:col>
      <xdr:colOff>50800</xdr:colOff>
      <xdr:row>107</xdr:row>
      <xdr:rowOff>114148</xdr:rowOff>
    </xdr:to>
    <xdr:cxnSp macro="">
      <xdr:nvCxnSpPr>
        <xdr:cNvPr id="480" name="直線コネクタ 479">
          <a:extLst>
            <a:ext uri="{FF2B5EF4-FFF2-40B4-BE49-F238E27FC236}">
              <a16:creationId xmlns:a16="http://schemas.microsoft.com/office/drawing/2014/main" xmlns="" id="{5C3BF53F-047C-46AA-856E-8B2FD8B07E00}"/>
            </a:ext>
          </a:extLst>
        </xdr:cNvPr>
        <xdr:cNvCxnSpPr/>
      </xdr:nvCxnSpPr>
      <xdr:spPr>
        <a:xfrm flipV="1">
          <a:off x="6972300" y="18458059"/>
          <a:ext cx="889000" cy="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34065</xdr:rowOff>
    </xdr:from>
    <xdr:ext cx="534377" cy="259045"/>
    <xdr:sp macro="" textlink="">
      <xdr:nvSpPr>
        <xdr:cNvPr id="481" name="n_1aveValue【港湾・漁港】&#10;一人当たり有形固定資産（償却資産）額">
          <a:extLst>
            <a:ext uri="{FF2B5EF4-FFF2-40B4-BE49-F238E27FC236}">
              <a16:creationId xmlns:a16="http://schemas.microsoft.com/office/drawing/2014/main" xmlns="" id="{C0D0F710-FB35-4ECC-AF09-1E867A057AA7}"/>
            </a:ext>
          </a:extLst>
        </xdr:cNvPr>
        <xdr:cNvSpPr txBox="1"/>
      </xdr:nvSpPr>
      <xdr:spPr>
        <a:xfrm>
          <a:off x="9359411" y="1786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43096</xdr:rowOff>
    </xdr:from>
    <xdr:ext cx="534377" cy="259045"/>
    <xdr:sp macro="" textlink="">
      <xdr:nvSpPr>
        <xdr:cNvPr id="482" name="n_2aveValue【港湾・漁港】&#10;一人当たり有形固定資産（償却資産）額">
          <a:extLst>
            <a:ext uri="{FF2B5EF4-FFF2-40B4-BE49-F238E27FC236}">
              <a16:creationId xmlns:a16="http://schemas.microsoft.com/office/drawing/2014/main" xmlns="" id="{2AFDE5F2-0F67-4414-9BC9-429D1E1480F5}"/>
            </a:ext>
          </a:extLst>
        </xdr:cNvPr>
        <xdr:cNvSpPr txBox="1"/>
      </xdr:nvSpPr>
      <xdr:spPr>
        <a:xfrm>
          <a:off x="8483111" y="1787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102</xdr:row>
      <xdr:rowOff>1624</xdr:rowOff>
    </xdr:from>
    <xdr:ext cx="534377" cy="259045"/>
    <xdr:sp macro="" textlink="">
      <xdr:nvSpPr>
        <xdr:cNvPr id="483" name="n_3aveValue【港湾・漁港】&#10;一人当たり有形固定資産（償却資産）額">
          <a:extLst>
            <a:ext uri="{FF2B5EF4-FFF2-40B4-BE49-F238E27FC236}">
              <a16:creationId xmlns:a16="http://schemas.microsoft.com/office/drawing/2014/main" xmlns="" id="{C5C5E0B3-044B-41F7-A1CD-04693BD0596E}"/>
            </a:ext>
          </a:extLst>
        </xdr:cNvPr>
        <xdr:cNvSpPr txBox="1"/>
      </xdr:nvSpPr>
      <xdr:spPr>
        <a:xfrm>
          <a:off x="7594111" y="1748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101</xdr:row>
      <xdr:rowOff>139812</xdr:rowOff>
    </xdr:from>
    <xdr:ext cx="534377" cy="259045"/>
    <xdr:sp macro="" textlink="">
      <xdr:nvSpPr>
        <xdr:cNvPr id="484" name="n_4aveValue【港湾・漁港】&#10;一人当たり有形固定資産（償却資産）額">
          <a:extLst>
            <a:ext uri="{FF2B5EF4-FFF2-40B4-BE49-F238E27FC236}">
              <a16:creationId xmlns:a16="http://schemas.microsoft.com/office/drawing/2014/main" xmlns="" id="{E439335B-07D0-46A3-8348-78636369C71B}"/>
            </a:ext>
          </a:extLst>
        </xdr:cNvPr>
        <xdr:cNvSpPr txBox="1"/>
      </xdr:nvSpPr>
      <xdr:spPr>
        <a:xfrm>
          <a:off x="6705111" y="1745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106</xdr:row>
      <xdr:rowOff>164495</xdr:rowOff>
    </xdr:from>
    <xdr:ext cx="534377" cy="259045"/>
    <xdr:sp macro="" textlink="">
      <xdr:nvSpPr>
        <xdr:cNvPr id="485" name="n_1mainValue【港湾・漁港】&#10;一人当たり有形固定資産（償却資産）額">
          <a:extLst>
            <a:ext uri="{FF2B5EF4-FFF2-40B4-BE49-F238E27FC236}">
              <a16:creationId xmlns:a16="http://schemas.microsoft.com/office/drawing/2014/main" xmlns="" id="{3660EEC1-885E-42C6-BCD3-513EC9946069}"/>
            </a:ext>
          </a:extLst>
        </xdr:cNvPr>
        <xdr:cNvSpPr txBox="1"/>
      </xdr:nvSpPr>
      <xdr:spPr>
        <a:xfrm>
          <a:off x="9359411" y="1833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78446</xdr:rowOff>
    </xdr:from>
    <xdr:ext cx="534377" cy="259045"/>
    <xdr:sp macro="" textlink="">
      <xdr:nvSpPr>
        <xdr:cNvPr id="486" name="n_2mainValue【港湾・漁港】&#10;一人当たり有形固定資産（償却資産）額">
          <a:extLst>
            <a:ext uri="{FF2B5EF4-FFF2-40B4-BE49-F238E27FC236}">
              <a16:creationId xmlns:a16="http://schemas.microsoft.com/office/drawing/2014/main" xmlns="" id="{8E7D066A-D804-4D82-8E9D-23863A9DC65E}"/>
            </a:ext>
          </a:extLst>
        </xdr:cNvPr>
        <xdr:cNvSpPr txBox="1"/>
      </xdr:nvSpPr>
      <xdr:spPr>
        <a:xfrm>
          <a:off x="8483111" y="18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154836</xdr:rowOff>
    </xdr:from>
    <xdr:ext cx="534377" cy="259045"/>
    <xdr:sp macro="" textlink="">
      <xdr:nvSpPr>
        <xdr:cNvPr id="487" name="n_3mainValue【港湾・漁港】&#10;一人当たり有形固定資産（償却資産）額">
          <a:extLst>
            <a:ext uri="{FF2B5EF4-FFF2-40B4-BE49-F238E27FC236}">
              <a16:creationId xmlns:a16="http://schemas.microsoft.com/office/drawing/2014/main" xmlns="" id="{88155221-A089-4CA1-B0BB-E31FB1A36369}"/>
            </a:ext>
          </a:extLst>
        </xdr:cNvPr>
        <xdr:cNvSpPr txBox="1"/>
      </xdr:nvSpPr>
      <xdr:spPr>
        <a:xfrm>
          <a:off x="7594111" y="1849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156075</xdr:rowOff>
    </xdr:from>
    <xdr:ext cx="534377" cy="259045"/>
    <xdr:sp macro="" textlink="">
      <xdr:nvSpPr>
        <xdr:cNvPr id="488" name="n_4mainValue【港湾・漁港】&#10;一人当たり有形固定資産（償却資産）額">
          <a:extLst>
            <a:ext uri="{FF2B5EF4-FFF2-40B4-BE49-F238E27FC236}">
              <a16:creationId xmlns:a16="http://schemas.microsoft.com/office/drawing/2014/main" xmlns="" id="{292CE01E-503D-4FD5-A9EF-E846386CD1D9}"/>
            </a:ext>
          </a:extLst>
        </xdr:cNvPr>
        <xdr:cNvSpPr txBox="1"/>
      </xdr:nvSpPr>
      <xdr:spPr>
        <a:xfrm>
          <a:off x="6705111" y="1850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xmlns="" id="{AC053AB0-A83F-4440-83A8-54C7D3FB020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xmlns="" id="{7FB866DA-2772-45AB-9F90-4688EF5A009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xmlns="" id="{19DD12D5-455F-4461-A50A-A1C65DC05F4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xmlns="" id="{E42F49AB-A4F0-4CD9-82EA-FEB13B5A9BA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xmlns="" id="{48F987F4-6ED8-4E17-9E73-F48137C5BE5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xmlns="" id="{A2533A82-C8AA-4B0A-80F5-43F62F7E36B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xmlns="" id="{1D3A36C7-333A-4EC9-8F99-8ECC6378EFE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xmlns="" id="{71FE6F33-F1B8-436C-A9FC-F1C64190257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xmlns="" id="{F543D46C-FCC5-468C-978F-CB0ACB089AA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xmlns="" id="{BB221EC2-14FA-40C3-94C9-89F2A53C1D5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99" name="テキスト ボックス 498">
          <a:extLst>
            <a:ext uri="{FF2B5EF4-FFF2-40B4-BE49-F238E27FC236}">
              <a16:creationId xmlns:a16="http://schemas.microsoft.com/office/drawing/2014/main" xmlns="" id="{F3D20940-A971-4ED7-B80F-965800973065}"/>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a:extLst>
            <a:ext uri="{FF2B5EF4-FFF2-40B4-BE49-F238E27FC236}">
              <a16:creationId xmlns:a16="http://schemas.microsoft.com/office/drawing/2014/main" xmlns="" id="{1DA5C1FC-2442-4711-A020-2CBBBDCBE23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501" name="テキスト ボックス 500">
          <a:extLst>
            <a:ext uri="{FF2B5EF4-FFF2-40B4-BE49-F238E27FC236}">
              <a16:creationId xmlns:a16="http://schemas.microsoft.com/office/drawing/2014/main" xmlns="" id="{FE7D686B-4A6B-44CC-8C92-A5F261F1BEF2}"/>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a:extLst>
            <a:ext uri="{FF2B5EF4-FFF2-40B4-BE49-F238E27FC236}">
              <a16:creationId xmlns:a16="http://schemas.microsoft.com/office/drawing/2014/main" xmlns="" id="{8678F65A-8A28-413D-A5B5-A5BC0022A5D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a:extLst>
            <a:ext uri="{FF2B5EF4-FFF2-40B4-BE49-F238E27FC236}">
              <a16:creationId xmlns:a16="http://schemas.microsoft.com/office/drawing/2014/main" xmlns="" id="{A2724D49-BB52-448D-B8CF-A2E190CADA9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a:extLst>
            <a:ext uri="{FF2B5EF4-FFF2-40B4-BE49-F238E27FC236}">
              <a16:creationId xmlns:a16="http://schemas.microsoft.com/office/drawing/2014/main" xmlns="" id="{F6823902-3E5D-4F50-8730-7C8E7ED3449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a:extLst>
            <a:ext uri="{FF2B5EF4-FFF2-40B4-BE49-F238E27FC236}">
              <a16:creationId xmlns:a16="http://schemas.microsoft.com/office/drawing/2014/main" xmlns="" id="{4E48BA68-ECB9-4910-A105-2A3276EC68A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a:extLst>
            <a:ext uri="{FF2B5EF4-FFF2-40B4-BE49-F238E27FC236}">
              <a16:creationId xmlns:a16="http://schemas.microsoft.com/office/drawing/2014/main" xmlns="" id="{BB3A3785-27E0-48BD-916A-9591CE6053E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a:extLst>
            <a:ext uri="{FF2B5EF4-FFF2-40B4-BE49-F238E27FC236}">
              <a16:creationId xmlns:a16="http://schemas.microsoft.com/office/drawing/2014/main" xmlns="" id="{07F2B527-63F2-4892-88A5-7032ED19472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a:extLst>
            <a:ext uri="{FF2B5EF4-FFF2-40B4-BE49-F238E27FC236}">
              <a16:creationId xmlns:a16="http://schemas.microsoft.com/office/drawing/2014/main" xmlns="" id="{5B062178-5B8E-45CB-9CFC-DB60F2F4CF3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a:extLst>
            <a:ext uri="{FF2B5EF4-FFF2-40B4-BE49-F238E27FC236}">
              <a16:creationId xmlns:a16="http://schemas.microsoft.com/office/drawing/2014/main" xmlns="" id="{11E34632-7295-44C8-A601-B196DE80FF5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a:extLst>
            <a:ext uri="{FF2B5EF4-FFF2-40B4-BE49-F238E27FC236}">
              <a16:creationId xmlns:a16="http://schemas.microsoft.com/office/drawing/2014/main" xmlns="" id="{139D366B-8E92-4C00-ADD6-5FC200DA716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11" name="テキスト ボックス 510">
          <a:extLst>
            <a:ext uri="{FF2B5EF4-FFF2-40B4-BE49-F238E27FC236}">
              <a16:creationId xmlns:a16="http://schemas.microsoft.com/office/drawing/2014/main" xmlns="" id="{F3B6E822-7904-47C2-B99B-5E42361FBAB7}"/>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xmlns="" id="{F6DAA3F5-29AF-4565-8977-38C36126BEC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3" name="テキスト ボックス 512">
          <a:extLst>
            <a:ext uri="{FF2B5EF4-FFF2-40B4-BE49-F238E27FC236}">
              <a16:creationId xmlns:a16="http://schemas.microsoft.com/office/drawing/2014/main" xmlns="" id="{8384AB5D-5B42-4294-96E1-30164681C34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認定こども園・幼稚園・保育所】&#10;有形固定資産減価償却率グラフ枠">
          <a:extLst>
            <a:ext uri="{FF2B5EF4-FFF2-40B4-BE49-F238E27FC236}">
              <a16:creationId xmlns:a16="http://schemas.microsoft.com/office/drawing/2014/main" xmlns="" id="{87D11975-879B-44CD-BE43-A311BC5459E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14151</xdr:rowOff>
    </xdr:to>
    <xdr:cxnSp macro="">
      <xdr:nvCxnSpPr>
        <xdr:cNvPr id="515" name="直線コネクタ 514">
          <a:extLst>
            <a:ext uri="{FF2B5EF4-FFF2-40B4-BE49-F238E27FC236}">
              <a16:creationId xmlns:a16="http://schemas.microsoft.com/office/drawing/2014/main" xmlns="" id="{1F20D061-B2DD-40E8-8AC8-B4B13609D695}"/>
            </a:ext>
          </a:extLst>
        </xdr:cNvPr>
        <xdr:cNvCxnSpPr/>
      </xdr:nvCxnSpPr>
      <xdr:spPr>
        <a:xfrm flipV="1">
          <a:off x="16318864" y="5722620"/>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6" name="【認定こども園・幼稚園・保育所】&#10;有形固定資産減価償却率最小値テキスト">
          <a:extLst>
            <a:ext uri="{FF2B5EF4-FFF2-40B4-BE49-F238E27FC236}">
              <a16:creationId xmlns:a16="http://schemas.microsoft.com/office/drawing/2014/main" xmlns="" id="{77FF333C-E4C8-4AD1-B89D-36EB4576A5C0}"/>
            </a:ext>
          </a:extLst>
        </xdr:cNvPr>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7" name="直線コネクタ 516">
          <a:extLst>
            <a:ext uri="{FF2B5EF4-FFF2-40B4-BE49-F238E27FC236}">
              <a16:creationId xmlns:a16="http://schemas.microsoft.com/office/drawing/2014/main" xmlns="" id="{A0FFE951-1085-410A-B505-C543723813C3}"/>
            </a:ext>
          </a:extLst>
        </xdr:cNvPr>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518" name="【認定こども園・幼稚園・保育所】&#10;有形固定資産減価償却率最大値テキスト">
          <a:extLst>
            <a:ext uri="{FF2B5EF4-FFF2-40B4-BE49-F238E27FC236}">
              <a16:creationId xmlns:a16="http://schemas.microsoft.com/office/drawing/2014/main" xmlns="" id="{DA38E56D-F07C-451C-96AA-A8A611C8FE2F}"/>
            </a:ext>
          </a:extLst>
        </xdr:cNvPr>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519" name="直線コネクタ 518">
          <a:extLst>
            <a:ext uri="{FF2B5EF4-FFF2-40B4-BE49-F238E27FC236}">
              <a16:creationId xmlns:a16="http://schemas.microsoft.com/office/drawing/2014/main" xmlns="" id="{D5CBC82E-DC75-48B8-A88C-15DA14A26147}"/>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54808</xdr:rowOff>
    </xdr:from>
    <xdr:ext cx="405111" cy="259045"/>
    <xdr:sp macro="" textlink="">
      <xdr:nvSpPr>
        <xdr:cNvPr id="520" name="【認定こども園・幼稚園・保育所】&#10;有形固定資産減価償却率平均値テキスト">
          <a:extLst>
            <a:ext uri="{FF2B5EF4-FFF2-40B4-BE49-F238E27FC236}">
              <a16:creationId xmlns:a16="http://schemas.microsoft.com/office/drawing/2014/main" xmlns="" id="{2263EAF0-91B5-4C4D-8D38-A79222D5C536}"/>
            </a:ext>
          </a:extLst>
        </xdr:cNvPr>
        <xdr:cNvSpPr txBox="1"/>
      </xdr:nvSpPr>
      <xdr:spPr>
        <a:xfrm>
          <a:off x="16357600" y="639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521" name="フローチャート: 判断 520">
          <a:extLst>
            <a:ext uri="{FF2B5EF4-FFF2-40B4-BE49-F238E27FC236}">
              <a16:creationId xmlns:a16="http://schemas.microsoft.com/office/drawing/2014/main" xmlns="" id="{5398A498-B94D-4CC9-B4EE-86E8EBADBBA7}"/>
            </a:ext>
          </a:extLst>
        </xdr:cNvPr>
        <xdr:cNvSpPr/>
      </xdr:nvSpPr>
      <xdr:spPr>
        <a:xfrm>
          <a:off x="162687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71120</xdr:rowOff>
    </xdr:from>
    <xdr:to>
      <xdr:col>81</xdr:col>
      <xdr:colOff>101600</xdr:colOff>
      <xdr:row>39</xdr:row>
      <xdr:rowOff>1270</xdr:rowOff>
    </xdr:to>
    <xdr:sp macro="" textlink="">
      <xdr:nvSpPr>
        <xdr:cNvPr id="522" name="フローチャート: 判断 521">
          <a:extLst>
            <a:ext uri="{FF2B5EF4-FFF2-40B4-BE49-F238E27FC236}">
              <a16:creationId xmlns:a16="http://schemas.microsoft.com/office/drawing/2014/main" xmlns="" id="{4B3C2944-4F1D-4CEB-960B-419BD2998787}"/>
            </a:ext>
          </a:extLst>
        </xdr:cNvPr>
        <xdr:cNvSpPr/>
      </xdr:nvSpPr>
      <xdr:spPr>
        <a:xfrm>
          <a:off x="1543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74385</xdr:rowOff>
    </xdr:from>
    <xdr:to>
      <xdr:col>76</xdr:col>
      <xdr:colOff>165100</xdr:colOff>
      <xdr:row>39</xdr:row>
      <xdr:rowOff>4535</xdr:rowOff>
    </xdr:to>
    <xdr:sp macro="" textlink="">
      <xdr:nvSpPr>
        <xdr:cNvPr id="523" name="フローチャート: 判断 522">
          <a:extLst>
            <a:ext uri="{FF2B5EF4-FFF2-40B4-BE49-F238E27FC236}">
              <a16:creationId xmlns:a16="http://schemas.microsoft.com/office/drawing/2014/main" xmlns="" id="{01FE2644-EADB-498D-81E4-EB580577D596}"/>
            </a:ext>
          </a:extLst>
        </xdr:cNvPr>
        <xdr:cNvSpPr/>
      </xdr:nvSpPr>
      <xdr:spPr>
        <a:xfrm>
          <a:off x="14541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160927</xdr:rowOff>
    </xdr:from>
    <xdr:to>
      <xdr:col>72</xdr:col>
      <xdr:colOff>38100</xdr:colOff>
      <xdr:row>38</xdr:row>
      <xdr:rowOff>91077</xdr:rowOff>
    </xdr:to>
    <xdr:sp macro="" textlink="">
      <xdr:nvSpPr>
        <xdr:cNvPr id="524" name="フローチャート: 判断 523">
          <a:extLst>
            <a:ext uri="{FF2B5EF4-FFF2-40B4-BE49-F238E27FC236}">
              <a16:creationId xmlns:a16="http://schemas.microsoft.com/office/drawing/2014/main" xmlns="" id="{A5B93A20-197A-4407-9155-57AC8A056A9C}"/>
            </a:ext>
          </a:extLst>
        </xdr:cNvPr>
        <xdr:cNvSpPr/>
      </xdr:nvSpPr>
      <xdr:spPr>
        <a:xfrm>
          <a:off x="13652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525" name="フローチャート: 判断 524">
          <a:extLst>
            <a:ext uri="{FF2B5EF4-FFF2-40B4-BE49-F238E27FC236}">
              <a16:creationId xmlns:a16="http://schemas.microsoft.com/office/drawing/2014/main" xmlns="" id="{BBAD470F-F9A0-4C83-99E9-DF37F442A1A2}"/>
            </a:ext>
          </a:extLst>
        </xdr:cNvPr>
        <xdr:cNvSpPr/>
      </xdr:nvSpPr>
      <xdr:spPr>
        <a:xfrm>
          <a:off x="1276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xmlns="" id="{8328D5FB-36AD-484B-A3C3-EE7E38DC2E7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xmlns="" id="{92CE2343-C7AB-448B-A037-3FE92F663B6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xmlns="" id="{8071F41D-9C14-48F7-A0D8-F927BB39184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xmlns="" id="{F016BB3A-F1D0-4F5E-9368-CD10DCCEADF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xmlns="" id="{084E338E-470F-49A0-AAB9-5363FFFC479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66222</xdr:rowOff>
    </xdr:from>
    <xdr:to>
      <xdr:col>85</xdr:col>
      <xdr:colOff>177800</xdr:colOff>
      <xdr:row>39</xdr:row>
      <xdr:rowOff>167822</xdr:rowOff>
    </xdr:to>
    <xdr:sp macro="" textlink="">
      <xdr:nvSpPr>
        <xdr:cNvPr id="531" name="楕円 530">
          <a:extLst>
            <a:ext uri="{FF2B5EF4-FFF2-40B4-BE49-F238E27FC236}">
              <a16:creationId xmlns:a16="http://schemas.microsoft.com/office/drawing/2014/main" xmlns="" id="{E1F38CBE-1B0A-4D75-96BE-A5F0A4C00CA2}"/>
            </a:ext>
          </a:extLst>
        </xdr:cNvPr>
        <xdr:cNvSpPr/>
      </xdr:nvSpPr>
      <xdr:spPr>
        <a:xfrm>
          <a:off x="162687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44649</xdr:rowOff>
    </xdr:from>
    <xdr:ext cx="405111" cy="259045"/>
    <xdr:sp macro="" textlink="">
      <xdr:nvSpPr>
        <xdr:cNvPr id="532" name="【認定こども園・幼稚園・保育所】&#10;有形固定資産減価償却率該当値テキスト">
          <a:extLst>
            <a:ext uri="{FF2B5EF4-FFF2-40B4-BE49-F238E27FC236}">
              <a16:creationId xmlns:a16="http://schemas.microsoft.com/office/drawing/2014/main" xmlns="" id="{3BB2618F-3803-4BED-8F37-5AC1DDE8A494}"/>
            </a:ext>
          </a:extLst>
        </xdr:cNvPr>
        <xdr:cNvSpPr txBox="1"/>
      </xdr:nvSpPr>
      <xdr:spPr>
        <a:xfrm>
          <a:off x="16357600"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162560</xdr:rowOff>
    </xdr:from>
    <xdr:to>
      <xdr:col>81</xdr:col>
      <xdr:colOff>101600</xdr:colOff>
      <xdr:row>39</xdr:row>
      <xdr:rowOff>92710</xdr:rowOff>
    </xdr:to>
    <xdr:sp macro="" textlink="">
      <xdr:nvSpPr>
        <xdr:cNvPr id="533" name="楕円 532">
          <a:extLst>
            <a:ext uri="{FF2B5EF4-FFF2-40B4-BE49-F238E27FC236}">
              <a16:creationId xmlns:a16="http://schemas.microsoft.com/office/drawing/2014/main" xmlns="" id="{E9509F83-FE66-458A-AEA6-6BE9A9CE3760}"/>
            </a:ext>
          </a:extLst>
        </xdr:cNvPr>
        <xdr:cNvSpPr/>
      </xdr:nvSpPr>
      <xdr:spPr>
        <a:xfrm>
          <a:off x="1543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41910</xdr:rowOff>
    </xdr:from>
    <xdr:to>
      <xdr:col>85</xdr:col>
      <xdr:colOff>127000</xdr:colOff>
      <xdr:row>39</xdr:row>
      <xdr:rowOff>117022</xdr:rowOff>
    </xdr:to>
    <xdr:cxnSp macro="">
      <xdr:nvCxnSpPr>
        <xdr:cNvPr id="534" name="直線コネクタ 533">
          <a:extLst>
            <a:ext uri="{FF2B5EF4-FFF2-40B4-BE49-F238E27FC236}">
              <a16:creationId xmlns:a16="http://schemas.microsoft.com/office/drawing/2014/main" xmlns="" id="{0A56C296-0BFB-44E5-B6BE-D0E18008BED5}"/>
            </a:ext>
          </a:extLst>
        </xdr:cNvPr>
        <xdr:cNvCxnSpPr/>
      </xdr:nvCxnSpPr>
      <xdr:spPr>
        <a:xfrm>
          <a:off x="15481300" y="6728460"/>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110309</xdr:rowOff>
    </xdr:from>
    <xdr:to>
      <xdr:col>76</xdr:col>
      <xdr:colOff>165100</xdr:colOff>
      <xdr:row>39</xdr:row>
      <xdr:rowOff>40459</xdr:rowOff>
    </xdr:to>
    <xdr:sp macro="" textlink="">
      <xdr:nvSpPr>
        <xdr:cNvPr id="535" name="楕円 534">
          <a:extLst>
            <a:ext uri="{FF2B5EF4-FFF2-40B4-BE49-F238E27FC236}">
              <a16:creationId xmlns:a16="http://schemas.microsoft.com/office/drawing/2014/main" xmlns="" id="{DF1023D5-06B8-4B76-9298-9AE836BBD272}"/>
            </a:ext>
          </a:extLst>
        </xdr:cNvPr>
        <xdr:cNvSpPr/>
      </xdr:nvSpPr>
      <xdr:spPr>
        <a:xfrm>
          <a:off x="14541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161109</xdr:rowOff>
    </xdr:from>
    <xdr:to>
      <xdr:col>81</xdr:col>
      <xdr:colOff>50800</xdr:colOff>
      <xdr:row>39</xdr:row>
      <xdr:rowOff>41910</xdr:rowOff>
    </xdr:to>
    <xdr:cxnSp macro="">
      <xdr:nvCxnSpPr>
        <xdr:cNvPr id="536" name="直線コネクタ 535">
          <a:extLst>
            <a:ext uri="{FF2B5EF4-FFF2-40B4-BE49-F238E27FC236}">
              <a16:creationId xmlns:a16="http://schemas.microsoft.com/office/drawing/2014/main" xmlns="" id="{439806A8-EEDF-4194-8401-7D178224CD3E}"/>
            </a:ext>
          </a:extLst>
        </xdr:cNvPr>
        <xdr:cNvCxnSpPr/>
      </xdr:nvCxnSpPr>
      <xdr:spPr>
        <a:xfrm>
          <a:off x="14592300" y="667620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71120</xdr:rowOff>
    </xdr:from>
    <xdr:to>
      <xdr:col>72</xdr:col>
      <xdr:colOff>38100</xdr:colOff>
      <xdr:row>41</xdr:row>
      <xdr:rowOff>1270</xdr:rowOff>
    </xdr:to>
    <xdr:sp macro="" textlink="">
      <xdr:nvSpPr>
        <xdr:cNvPr id="537" name="楕円 536">
          <a:extLst>
            <a:ext uri="{FF2B5EF4-FFF2-40B4-BE49-F238E27FC236}">
              <a16:creationId xmlns:a16="http://schemas.microsoft.com/office/drawing/2014/main" xmlns="" id="{6E5F4C84-06FF-4132-A6AF-DAB6912AC2E6}"/>
            </a:ext>
          </a:extLst>
        </xdr:cNvPr>
        <xdr:cNvSpPr/>
      </xdr:nvSpPr>
      <xdr:spPr>
        <a:xfrm>
          <a:off x="13652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161109</xdr:rowOff>
    </xdr:from>
    <xdr:to>
      <xdr:col>76</xdr:col>
      <xdr:colOff>114300</xdr:colOff>
      <xdr:row>40</xdr:row>
      <xdr:rowOff>121920</xdr:rowOff>
    </xdr:to>
    <xdr:cxnSp macro="">
      <xdr:nvCxnSpPr>
        <xdr:cNvPr id="538" name="直線コネクタ 537">
          <a:extLst>
            <a:ext uri="{FF2B5EF4-FFF2-40B4-BE49-F238E27FC236}">
              <a16:creationId xmlns:a16="http://schemas.microsoft.com/office/drawing/2014/main" xmlns="" id="{15BBE388-C3A4-4BCD-93CA-2199C8783828}"/>
            </a:ext>
          </a:extLst>
        </xdr:cNvPr>
        <xdr:cNvCxnSpPr/>
      </xdr:nvCxnSpPr>
      <xdr:spPr>
        <a:xfrm flipV="1">
          <a:off x="13703300" y="6676209"/>
          <a:ext cx="889000" cy="30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131535</xdr:rowOff>
    </xdr:from>
    <xdr:to>
      <xdr:col>67</xdr:col>
      <xdr:colOff>101600</xdr:colOff>
      <xdr:row>40</xdr:row>
      <xdr:rowOff>61685</xdr:rowOff>
    </xdr:to>
    <xdr:sp macro="" textlink="">
      <xdr:nvSpPr>
        <xdr:cNvPr id="539" name="楕円 538">
          <a:extLst>
            <a:ext uri="{FF2B5EF4-FFF2-40B4-BE49-F238E27FC236}">
              <a16:creationId xmlns:a16="http://schemas.microsoft.com/office/drawing/2014/main" xmlns="" id="{599F09F2-6B4B-45F0-9006-246D2A5EFDE8}"/>
            </a:ext>
          </a:extLst>
        </xdr:cNvPr>
        <xdr:cNvSpPr/>
      </xdr:nvSpPr>
      <xdr:spPr>
        <a:xfrm>
          <a:off x="12763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10885</xdr:rowOff>
    </xdr:from>
    <xdr:to>
      <xdr:col>71</xdr:col>
      <xdr:colOff>177800</xdr:colOff>
      <xdr:row>40</xdr:row>
      <xdr:rowOff>121920</xdr:rowOff>
    </xdr:to>
    <xdr:cxnSp macro="">
      <xdr:nvCxnSpPr>
        <xdr:cNvPr id="540" name="直線コネクタ 539">
          <a:extLst>
            <a:ext uri="{FF2B5EF4-FFF2-40B4-BE49-F238E27FC236}">
              <a16:creationId xmlns:a16="http://schemas.microsoft.com/office/drawing/2014/main" xmlns="" id="{3F3BA88F-97B2-46FE-8846-5FEB0B4C4E74}"/>
            </a:ext>
          </a:extLst>
        </xdr:cNvPr>
        <xdr:cNvCxnSpPr/>
      </xdr:nvCxnSpPr>
      <xdr:spPr>
        <a:xfrm>
          <a:off x="12814300" y="6868885"/>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17797</xdr:rowOff>
    </xdr:from>
    <xdr:ext cx="405111" cy="259045"/>
    <xdr:sp macro="" textlink="">
      <xdr:nvSpPr>
        <xdr:cNvPr id="541" name="n_1aveValue【認定こども園・幼稚園・保育所】&#10;有形固定資産減価償却率">
          <a:extLst>
            <a:ext uri="{FF2B5EF4-FFF2-40B4-BE49-F238E27FC236}">
              <a16:creationId xmlns:a16="http://schemas.microsoft.com/office/drawing/2014/main" xmlns="" id="{7A17F127-86C3-48BC-8DEA-5DB7107C0763}"/>
            </a:ext>
          </a:extLst>
        </xdr:cNvPr>
        <xdr:cNvSpPr txBox="1"/>
      </xdr:nvSpPr>
      <xdr:spPr>
        <a:xfrm>
          <a:off x="15266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21063</xdr:rowOff>
    </xdr:from>
    <xdr:ext cx="405111" cy="259045"/>
    <xdr:sp macro="" textlink="">
      <xdr:nvSpPr>
        <xdr:cNvPr id="542" name="n_2aveValue【認定こども園・幼稚園・保育所】&#10;有形固定資産減価償却率">
          <a:extLst>
            <a:ext uri="{FF2B5EF4-FFF2-40B4-BE49-F238E27FC236}">
              <a16:creationId xmlns:a16="http://schemas.microsoft.com/office/drawing/2014/main" xmlns="" id="{6F0364FC-D0B4-4C24-BC58-F1EA69F0F41C}"/>
            </a:ext>
          </a:extLst>
        </xdr:cNvPr>
        <xdr:cNvSpPr txBox="1"/>
      </xdr:nvSpPr>
      <xdr:spPr>
        <a:xfrm>
          <a:off x="14389744" y="636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107604</xdr:rowOff>
    </xdr:from>
    <xdr:ext cx="405111" cy="259045"/>
    <xdr:sp macro="" textlink="">
      <xdr:nvSpPr>
        <xdr:cNvPr id="543" name="n_3aveValue【認定こども園・幼稚園・保育所】&#10;有形固定資産減価償却率">
          <a:extLst>
            <a:ext uri="{FF2B5EF4-FFF2-40B4-BE49-F238E27FC236}">
              <a16:creationId xmlns:a16="http://schemas.microsoft.com/office/drawing/2014/main" xmlns="" id="{5A5CB5E2-0427-4298-9E27-7DCE9A4E3F25}"/>
            </a:ext>
          </a:extLst>
        </xdr:cNvPr>
        <xdr:cNvSpPr txBox="1"/>
      </xdr:nvSpPr>
      <xdr:spPr>
        <a:xfrm>
          <a:off x="13500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150058</xdr:rowOff>
    </xdr:from>
    <xdr:ext cx="405111" cy="259045"/>
    <xdr:sp macro="" textlink="">
      <xdr:nvSpPr>
        <xdr:cNvPr id="544" name="n_4aveValue【認定こども園・幼稚園・保育所】&#10;有形固定資産減価償却率">
          <a:extLst>
            <a:ext uri="{FF2B5EF4-FFF2-40B4-BE49-F238E27FC236}">
              <a16:creationId xmlns:a16="http://schemas.microsoft.com/office/drawing/2014/main" xmlns="" id="{3FDF7A9D-3364-444D-9E01-86F989A5B5BF}"/>
            </a:ext>
          </a:extLst>
        </xdr:cNvPr>
        <xdr:cNvSpPr txBox="1"/>
      </xdr:nvSpPr>
      <xdr:spPr>
        <a:xfrm>
          <a:off x="12611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83837</xdr:rowOff>
    </xdr:from>
    <xdr:ext cx="405111" cy="259045"/>
    <xdr:sp macro="" textlink="">
      <xdr:nvSpPr>
        <xdr:cNvPr id="545" name="n_1mainValue【認定こども園・幼稚園・保育所】&#10;有形固定資産減価償却率">
          <a:extLst>
            <a:ext uri="{FF2B5EF4-FFF2-40B4-BE49-F238E27FC236}">
              <a16:creationId xmlns:a16="http://schemas.microsoft.com/office/drawing/2014/main" xmlns="" id="{873A98B2-D3BC-4173-84DB-933B4BA9E96D}"/>
            </a:ext>
          </a:extLst>
        </xdr:cNvPr>
        <xdr:cNvSpPr txBox="1"/>
      </xdr:nvSpPr>
      <xdr:spPr>
        <a:xfrm>
          <a:off x="15266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31586</xdr:rowOff>
    </xdr:from>
    <xdr:ext cx="405111" cy="259045"/>
    <xdr:sp macro="" textlink="">
      <xdr:nvSpPr>
        <xdr:cNvPr id="546" name="n_2mainValue【認定こども園・幼稚園・保育所】&#10;有形固定資産減価償却率">
          <a:extLst>
            <a:ext uri="{FF2B5EF4-FFF2-40B4-BE49-F238E27FC236}">
              <a16:creationId xmlns:a16="http://schemas.microsoft.com/office/drawing/2014/main" xmlns="" id="{3F051473-0DB0-4E8E-AA09-ADF41ECA7D30}"/>
            </a:ext>
          </a:extLst>
        </xdr:cNvPr>
        <xdr:cNvSpPr txBox="1"/>
      </xdr:nvSpPr>
      <xdr:spPr>
        <a:xfrm>
          <a:off x="14389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163847</xdr:rowOff>
    </xdr:from>
    <xdr:ext cx="405111" cy="259045"/>
    <xdr:sp macro="" textlink="">
      <xdr:nvSpPr>
        <xdr:cNvPr id="547" name="n_3mainValue【認定こども園・幼稚園・保育所】&#10;有形固定資産減価償却率">
          <a:extLst>
            <a:ext uri="{FF2B5EF4-FFF2-40B4-BE49-F238E27FC236}">
              <a16:creationId xmlns:a16="http://schemas.microsoft.com/office/drawing/2014/main" xmlns="" id="{8C44B008-BE7A-410C-ABAE-DFBC1DF40274}"/>
            </a:ext>
          </a:extLst>
        </xdr:cNvPr>
        <xdr:cNvSpPr txBox="1"/>
      </xdr:nvSpPr>
      <xdr:spPr>
        <a:xfrm>
          <a:off x="135007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52812</xdr:rowOff>
    </xdr:from>
    <xdr:ext cx="405111" cy="259045"/>
    <xdr:sp macro="" textlink="">
      <xdr:nvSpPr>
        <xdr:cNvPr id="548" name="n_4mainValue【認定こども園・幼稚園・保育所】&#10;有形固定資産減価償却率">
          <a:extLst>
            <a:ext uri="{FF2B5EF4-FFF2-40B4-BE49-F238E27FC236}">
              <a16:creationId xmlns:a16="http://schemas.microsoft.com/office/drawing/2014/main" xmlns="" id="{9105F187-BD0E-45A2-9AE0-E9CAA2043930}"/>
            </a:ext>
          </a:extLst>
        </xdr:cNvPr>
        <xdr:cNvSpPr txBox="1"/>
      </xdr:nvSpPr>
      <xdr:spPr>
        <a:xfrm>
          <a:off x="12611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a:extLst>
            <a:ext uri="{FF2B5EF4-FFF2-40B4-BE49-F238E27FC236}">
              <a16:creationId xmlns:a16="http://schemas.microsoft.com/office/drawing/2014/main" xmlns="" id="{DA61D949-7E1F-449A-99D6-91840C018B0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a:extLst>
            <a:ext uri="{FF2B5EF4-FFF2-40B4-BE49-F238E27FC236}">
              <a16:creationId xmlns:a16="http://schemas.microsoft.com/office/drawing/2014/main" xmlns="" id="{F1B99A3D-B2CE-47E4-BA5F-9024AA57CC9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a:extLst>
            <a:ext uri="{FF2B5EF4-FFF2-40B4-BE49-F238E27FC236}">
              <a16:creationId xmlns:a16="http://schemas.microsoft.com/office/drawing/2014/main" xmlns="" id="{6B2053A5-41FC-43C2-8E9E-941EBEBDF16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a:extLst>
            <a:ext uri="{FF2B5EF4-FFF2-40B4-BE49-F238E27FC236}">
              <a16:creationId xmlns:a16="http://schemas.microsoft.com/office/drawing/2014/main" xmlns="" id="{5A0031C2-35D3-450B-803C-6327D8F902C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a:extLst>
            <a:ext uri="{FF2B5EF4-FFF2-40B4-BE49-F238E27FC236}">
              <a16:creationId xmlns:a16="http://schemas.microsoft.com/office/drawing/2014/main" xmlns="" id="{F5EFA9D4-E2ED-4C31-8A9B-CBF120E8F83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a:extLst>
            <a:ext uri="{FF2B5EF4-FFF2-40B4-BE49-F238E27FC236}">
              <a16:creationId xmlns:a16="http://schemas.microsoft.com/office/drawing/2014/main" xmlns="" id="{9F2B8BED-52CF-4754-BAC7-67CD43C823C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a:extLst>
            <a:ext uri="{FF2B5EF4-FFF2-40B4-BE49-F238E27FC236}">
              <a16:creationId xmlns:a16="http://schemas.microsoft.com/office/drawing/2014/main" xmlns="" id="{46C9C387-DEBC-4A58-A591-7CBB159B1AA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a:extLst>
            <a:ext uri="{FF2B5EF4-FFF2-40B4-BE49-F238E27FC236}">
              <a16:creationId xmlns:a16="http://schemas.microsoft.com/office/drawing/2014/main" xmlns="" id="{F9C47879-10BC-4CFE-89C9-F9C1C0C7E9A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a:extLst>
            <a:ext uri="{FF2B5EF4-FFF2-40B4-BE49-F238E27FC236}">
              <a16:creationId xmlns:a16="http://schemas.microsoft.com/office/drawing/2014/main" xmlns="" id="{8FAB75C4-2248-404F-A934-182EF7A5304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a:extLst>
            <a:ext uri="{FF2B5EF4-FFF2-40B4-BE49-F238E27FC236}">
              <a16:creationId xmlns:a16="http://schemas.microsoft.com/office/drawing/2014/main" xmlns="" id="{AA5BEB8A-78B1-4F28-911B-6B685524505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9" name="直線コネクタ 558">
          <a:extLst>
            <a:ext uri="{FF2B5EF4-FFF2-40B4-BE49-F238E27FC236}">
              <a16:creationId xmlns:a16="http://schemas.microsoft.com/office/drawing/2014/main" xmlns="" id="{29428B95-CE0B-4F37-8A0A-8A714BB3F2F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0" name="テキスト ボックス 559">
          <a:extLst>
            <a:ext uri="{FF2B5EF4-FFF2-40B4-BE49-F238E27FC236}">
              <a16:creationId xmlns:a16="http://schemas.microsoft.com/office/drawing/2014/main" xmlns="" id="{2F23E696-5683-4E9D-903F-EBB4F3D0A5CD}"/>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1" name="直線コネクタ 560">
          <a:extLst>
            <a:ext uri="{FF2B5EF4-FFF2-40B4-BE49-F238E27FC236}">
              <a16:creationId xmlns:a16="http://schemas.microsoft.com/office/drawing/2014/main" xmlns="" id="{ACA5B256-FD6B-481F-A8CA-4476CB5EFAA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2" name="テキスト ボックス 561">
          <a:extLst>
            <a:ext uri="{FF2B5EF4-FFF2-40B4-BE49-F238E27FC236}">
              <a16:creationId xmlns:a16="http://schemas.microsoft.com/office/drawing/2014/main" xmlns="" id="{BEF669CD-112E-4B33-B7E4-EFE817021CE4}"/>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3" name="直線コネクタ 562">
          <a:extLst>
            <a:ext uri="{FF2B5EF4-FFF2-40B4-BE49-F238E27FC236}">
              <a16:creationId xmlns:a16="http://schemas.microsoft.com/office/drawing/2014/main" xmlns="" id="{AB3BE70E-0172-4C01-83C6-E87D0D20078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4" name="テキスト ボックス 563">
          <a:extLst>
            <a:ext uri="{FF2B5EF4-FFF2-40B4-BE49-F238E27FC236}">
              <a16:creationId xmlns:a16="http://schemas.microsoft.com/office/drawing/2014/main" xmlns="" id="{627DC02C-3BDE-49D3-8B08-C69B041C42E2}"/>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5" name="直線コネクタ 564">
          <a:extLst>
            <a:ext uri="{FF2B5EF4-FFF2-40B4-BE49-F238E27FC236}">
              <a16:creationId xmlns:a16="http://schemas.microsoft.com/office/drawing/2014/main" xmlns="" id="{E8E965CA-972E-4C11-BFBE-70F1A2B8CFD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6" name="テキスト ボックス 565">
          <a:extLst>
            <a:ext uri="{FF2B5EF4-FFF2-40B4-BE49-F238E27FC236}">
              <a16:creationId xmlns:a16="http://schemas.microsoft.com/office/drawing/2014/main" xmlns="" id="{217A090B-635E-481D-B48A-7AE0EA8AB85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xmlns="" id="{01EA3A7E-3828-4217-902E-D5DDFEF9982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a:extLst>
            <a:ext uri="{FF2B5EF4-FFF2-40B4-BE49-F238E27FC236}">
              <a16:creationId xmlns:a16="http://schemas.microsoft.com/office/drawing/2014/main" xmlns="" id="{8F246F9B-BDC0-497D-B2FE-EC74282DE7E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a:extLst>
            <a:ext uri="{FF2B5EF4-FFF2-40B4-BE49-F238E27FC236}">
              <a16:creationId xmlns:a16="http://schemas.microsoft.com/office/drawing/2014/main" xmlns="" id="{363CCF26-BB09-4D5A-BA89-B75634B5409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762</xdr:rowOff>
    </xdr:from>
    <xdr:to>
      <xdr:col>116</xdr:col>
      <xdr:colOff>62864</xdr:colOff>
      <xdr:row>41</xdr:row>
      <xdr:rowOff>78486</xdr:rowOff>
    </xdr:to>
    <xdr:cxnSp macro="">
      <xdr:nvCxnSpPr>
        <xdr:cNvPr id="570" name="直線コネクタ 569">
          <a:extLst>
            <a:ext uri="{FF2B5EF4-FFF2-40B4-BE49-F238E27FC236}">
              <a16:creationId xmlns:a16="http://schemas.microsoft.com/office/drawing/2014/main" xmlns="" id="{D357431B-9754-4B0E-9479-88008D42D4DC}"/>
            </a:ext>
          </a:extLst>
        </xdr:cNvPr>
        <xdr:cNvCxnSpPr/>
      </xdr:nvCxnSpPr>
      <xdr:spPr>
        <a:xfrm flipV="1">
          <a:off x="22160864" y="6001512"/>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571" name="【認定こども園・幼稚園・保育所】&#10;一人当たり面積最小値テキスト">
          <a:extLst>
            <a:ext uri="{FF2B5EF4-FFF2-40B4-BE49-F238E27FC236}">
              <a16:creationId xmlns:a16="http://schemas.microsoft.com/office/drawing/2014/main" xmlns="" id="{6BF528CB-5124-4B8C-917B-EA4C2C9FDCB1}"/>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572" name="直線コネクタ 571">
          <a:extLst>
            <a:ext uri="{FF2B5EF4-FFF2-40B4-BE49-F238E27FC236}">
              <a16:creationId xmlns:a16="http://schemas.microsoft.com/office/drawing/2014/main" xmlns="" id="{4C3CE89A-7FE7-420F-8512-23A69B44CA27}"/>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118889</xdr:rowOff>
    </xdr:from>
    <xdr:ext cx="469744" cy="259045"/>
    <xdr:sp macro="" textlink="">
      <xdr:nvSpPr>
        <xdr:cNvPr id="573" name="【認定こども園・幼稚園・保育所】&#10;一人当たり面積最大値テキスト">
          <a:extLst>
            <a:ext uri="{FF2B5EF4-FFF2-40B4-BE49-F238E27FC236}">
              <a16:creationId xmlns:a16="http://schemas.microsoft.com/office/drawing/2014/main" xmlns="" id="{01F002F6-F5D2-452C-B1AF-662BE7573346}"/>
            </a:ext>
          </a:extLst>
        </xdr:cNvPr>
        <xdr:cNvSpPr txBox="1"/>
      </xdr:nvSpPr>
      <xdr:spPr>
        <a:xfrm>
          <a:off x="22199600" y="577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762</xdr:rowOff>
    </xdr:from>
    <xdr:to>
      <xdr:col>116</xdr:col>
      <xdr:colOff>152400</xdr:colOff>
      <xdr:row>35</xdr:row>
      <xdr:rowOff>762</xdr:rowOff>
    </xdr:to>
    <xdr:cxnSp macro="">
      <xdr:nvCxnSpPr>
        <xdr:cNvPr id="574" name="直線コネクタ 573">
          <a:extLst>
            <a:ext uri="{FF2B5EF4-FFF2-40B4-BE49-F238E27FC236}">
              <a16:creationId xmlns:a16="http://schemas.microsoft.com/office/drawing/2014/main" xmlns="" id="{EAFD1E2B-AFAD-4003-B8F1-6E02AE211A42}"/>
            </a:ext>
          </a:extLst>
        </xdr:cNvPr>
        <xdr:cNvCxnSpPr/>
      </xdr:nvCxnSpPr>
      <xdr:spPr>
        <a:xfrm>
          <a:off x="22072600" y="60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87139</xdr:rowOff>
    </xdr:from>
    <xdr:ext cx="469744" cy="259045"/>
    <xdr:sp macro="" textlink="">
      <xdr:nvSpPr>
        <xdr:cNvPr id="575" name="【認定こども園・幼稚園・保育所】&#10;一人当たり面積平均値テキスト">
          <a:extLst>
            <a:ext uri="{FF2B5EF4-FFF2-40B4-BE49-F238E27FC236}">
              <a16:creationId xmlns:a16="http://schemas.microsoft.com/office/drawing/2014/main" xmlns="" id="{D89ABFF5-7BEA-4551-8503-F39969A729CD}"/>
            </a:ext>
          </a:extLst>
        </xdr:cNvPr>
        <xdr:cNvSpPr txBox="1"/>
      </xdr:nvSpPr>
      <xdr:spPr>
        <a:xfrm>
          <a:off x="22199600" y="6602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64262</xdr:rowOff>
    </xdr:from>
    <xdr:to>
      <xdr:col>116</xdr:col>
      <xdr:colOff>114300</xdr:colOff>
      <xdr:row>39</xdr:row>
      <xdr:rowOff>165862</xdr:rowOff>
    </xdr:to>
    <xdr:sp macro="" textlink="">
      <xdr:nvSpPr>
        <xdr:cNvPr id="576" name="フローチャート: 判断 575">
          <a:extLst>
            <a:ext uri="{FF2B5EF4-FFF2-40B4-BE49-F238E27FC236}">
              <a16:creationId xmlns:a16="http://schemas.microsoft.com/office/drawing/2014/main" xmlns="" id="{A80C2112-FDED-403B-ACC8-4421AA652392}"/>
            </a:ext>
          </a:extLst>
        </xdr:cNvPr>
        <xdr:cNvSpPr/>
      </xdr:nvSpPr>
      <xdr:spPr>
        <a:xfrm>
          <a:off x="221107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68834</xdr:rowOff>
    </xdr:from>
    <xdr:to>
      <xdr:col>112</xdr:col>
      <xdr:colOff>38100</xdr:colOff>
      <xdr:row>39</xdr:row>
      <xdr:rowOff>170434</xdr:rowOff>
    </xdr:to>
    <xdr:sp macro="" textlink="">
      <xdr:nvSpPr>
        <xdr:cNvPr id="577" name="フローチャート: 判断 576">
          <a:extLst>
            <a:ext uri="{FF2B5EF4-FFF2-40B4-BE49-F238E27FC236}">
              <a16:creationId xmlns:a16="http://schemas.microsoft.com/office/drawing/2014/main" xmlns="" id="{953A4E1B-F74E-4C96-AA14-FB927965C76B}"/>
            </a:ext>
          </a:extLst>
        </xdr:cNvPr>
        <xdr:cNvSpPr/>
      </xdr:nvSpPr>
      <xdr:spPr>
        <a:xfrm>
          <a:off x="212725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77978</xdr:rowOff>
    </xdr:from>
    <xdr:to>
      <xdr:col>107</xdr:col>
      <xdr:colOff>101600</xdr:colOff>
      <xdr:row>40</xdr:row>
      <xdr:rowOff>8128</xdr:rowOff>
    </xdr:to>
    <xdr:sp macro="" textlink="">
      <xdr:nvSpPr>
        <xdr:cNvPr id="578" name="フローチャート: 判断 577">
          <a:extLst>
            <a:ext uri="{FF2B5EF4-FFF2-40B4-BE49-F238E27FC236}">
              <a16:creationId xmlns:a16="http://schemas.microsoft.com/office/drawing/2014/main" xmlns="" id="{65AA5ACD-219D-4BE6-9F4D-44BEE646722D}"/>
            </a:ext>
          </a:extLst>
        </xdr:cNvPr>
        <xdr:cNvSpPr/>
      </xdr:nvSpPr>
      <xdr:spPr>
        <a:xfrm>
          <a:off x="20383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50546</xdr:rowOff>
    </xdr:from>
    <xdr:to>
      <xdr:col>102</xdr:col>
      <xdr:colOff>165100</xdr:colOff>
      <xdr:row>39</xdr:row>
      <xdr:rowOff>152146</xdr:rowOff>
    </xdr:to>
    <xdr:sp macro="" textlink="">
      <xdr:nvSpPr>
        <xdr:cNvPr id="579" name="フローチャート: 判断 578">
          <a:extLst>
            <a:ext uri="{FF2B5EF4-FFF2-40B4-BE49-F238E27FC236}">
              <a16:creationId xmlns:a16="http://schemas.microsoft.com/office/drawing/2014/main" xmlns="" id="{FDFE2798-BAFA-4D26-9933-647450170F88}"/>
            </a:ext>
          </a:extLst>
        </xdr:cNvPr>
        <xdr:cNvSpPr/>
      </xdr:nvSpPr>
      <xdr:spPr>
        <a:xfrm>
          <a:off x="19494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55118</xdr:rowOff>
    </xdr:from>
    <xdr:to>
      <xdr:col>98</xdr:col>
      <xdr:colOff>38100</xdr:colOff>
      <xdr:row>39</xdr:row>
      <xdr:rowOff>156718</xdr:rowOff>
    </xdr:to>
    <xdr:sp macro="" textlink="">
      <xdr:nvSpPr>
        <xdr:cNvPr id="580" name="フローチャート: 判断 579">
          <a:extLst>
            <a:ext uri="{FF2B5EF4-FFF2-40B4-BE49-F238E27FC236}">
              <a16:creationId xmlns:a16="http://schemas.microsoft.com/office/drawing/2014/main" xmlns="" id="{7A01345D-252D-415C-8B5E-B6949451371A}"/>
            </a:ext>
          </a:extLst>
        </xdr:cNvPr>
        <xdr:cNvSpPr/>
      </xdr:nvSpPr>
      <xdr:spPr>
        <a:xfrm>
          <a:off x="18605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xmlns="" id="{4CFDB404-276D-47B9-ACA4-DBC0639DF43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xmlns="" id="{5D2DC50E-488A-4B01-BFB5-376D293B31B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xmlns="" id="{195D0A6E-C135-45C2-8F55-62998441CB5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xmlns="" id="{998FC4E5-E5C4-4A25-A537-EC15B2AB256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xmlns="" id="{C811B95C-09B2-4FE4-9F4E-689A894FAC5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164846</xdr:rowOff>
    </xdr:from>
    <xdr:to>
      <xdr:col>116</xdr:col>
      <xdr:colOff>114300</xdr:colOff>
      <xdr:row>40</xdr:row>
      <xdr:rowOff>94996</xdr:rowOff>
    </xdr:to>
    <xdr:sp macro="" textlink="">
      <xdr:nvSpPr>
        <xdr:cNvPr id="586" name="楕円 585">
          <a:extLst>
            <a:ext uri="{FF2B5EF4-FFF2-40B4-BE49-F238E27FC236}">
              <a16:creationId xmlns:a16="http://schemas.microsoft.com/office/drawing/2014/main" xmlns="" id="{C07FFCDD-3DE9-4B51-B18C-6AFECF01DBBD}"/>
            </a:ext>
          </a:extLst>
        </xdr:cNvPr>
        <xdr:cNvSpPr/>
      </xdr:nvSpPr>
      <xdr:spPr>
        <a:xfrm>
          <a:off x="221107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143273</xdr:rowOff>
    </xdr:from>
    <xdr:ext cx="469744" cy="259045"/>
    <xdr:sp macro="" textlink="">
      <xdr:nvSpPr>
        <xdr:cNvPr id="587" name="【認定こども園・幼稚園・保育所】&#10;一人当たり面積該当値テキスト">
          <a:extLst>
            <a:ext uri="{FF2B5EF4-FFF2-40B4-BE49-F238E27FC236}">
              <a16:creationId xmlns:a16="http://schemas.microsoft.com/office/drawing/2014/main" xmlns="" id="{0C1E0106-BED2-4A5A-8F96-E0B56029FA08}"/>
            </a:ext>
          </a:extLst>
        </xdr:cNvPr>
        <xdr:cNvSpPr txBox="1"/>
      </xdr:nvSpPr>
      <xdr:spPr>
        <a:xfrm>
          <a:off x="22199600"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164846</xdr:rowOff>
    </xdr:from>
    <xdr:to>
      <xdr:col>112</xdr:col>
      <xdr:colOff>38100</xdr:colOff>
      <xdr:row>40</xdr:row>
      <xdr:rowOff>94996</xdr:rowOff>
    </xdr:to>
    <xdr:sp macro="" textlink="">
      <xdr:nvSpPr>
        <xdr:cNvPr id="588" name="楕円 587">
          <a:extLst>
            <a:ext uri="{FF2B5EF4-FFF2-40B4-BE49-F238E27FC236}">
              <a16:creationId xmlns:a16="http://schemas.microsoft.com/office/drawing/2014/main" xmlns="" id="{63308FA7-E4F0-43F0-BE02-2354689F89D7}"/>
            </a:ext>
          </a:extLst>
        </xdr:cNvPr>
        <xdr:cNvSpPr/>
      </xdr:nvSpPr>
      <xdr:spPr>
        <a:xfrm>
          <a:off x="212725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44196</xdr:rowOff>
    </xdr:from>
    <xdr:to>
      <xdr:col>116</xdr:col>
      <xdr:colOff>63500</xdr:colOff>
      <xdr:row>40</xdr:row>
      <xdr:rowOff>44196</xdr:rowOff>
    </xdr:to>
    <xdr:cxnSp macro="">
      <xdr:nvCxnSpPr>
        <xdr:cNvPr id="589" name="直線コネクタ 588">
          <a:extLst>
            <a:ext uri="{FF2B5EF4-FFF2-40B4-BE49-F238E27FC236}">
              <a16:creationId xmlns:a16="http://schemas.microsoft.com/office/drawing/2014/main" xmlns="" id="{BF957520-6A9F-427D-AFD3-7C22B0B1BF47}"/>
            </a:ext>
          </a:extLst>
        </xdr:cNvPr>
        <xdr:cNvCxnSpPr/>
      </xdr:nvCxnSpPr>
      <xdr:spPr>
        <a:xfrm>
          <a:off x="21323300" y="69021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xdr:rowOff>
    </xdr:from>
    <xdr:to>
      <xdr:col>107</xdr:col>
      <xdr:colOff>101600</xdr:colOff>
      <xdr:row>40</xdr:row>
      <xdr:rowOff>104140</xdr:rowOff>
    </xdr:to>
    <xdr:sp macro="" textlink="">
      <xdr:nvSpPr>
        <xdr:cNvPr id="590" name="楕円 589">
          <a:extLst>
            <a:ext uri="{FF2B5EF4-FFF2-40B4-BE49-F238E27FC236}">
              <a16:creationId xmlns:a16="http://schemas.microsoft.com/office/drawing/2014/main" xmlns="" id="{A8CC6F50-D6AD-4425-9FB1-8F78E08BDB4F}"/>
            </a:ext>
          </a:extLst>
        </xdr:cNvPr>
        <xdr:cNvSpPr/>
      </xdr:nvSpPr>
      <xdr:spPr>
        <a:xfrm>
          <a:off x="20383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44196</xdr:rowOff>
    </xdr:from>
    <xdr:to>
      <xdr:col>111</xdr:col>
      <xdr:colOff>177800</xdr:colOff>
      <xdr:row>40</xdr:row>
      <xdr:rowOff>53340</xdr:rowOff>
    </xdr:to>
    <xdr:cxnSp macro="">
      <xdr:nvCxnSpPr>
        <xdr:cNvPr id="591" name="直線コネクタ 590">
          <a:extLst>
            <a:ext uri="{FF2B5EF4-FFF2-40B4-BE49-F238E27FC236}">
              <a16:creationId xmlns:a16="http://schemas.microsoft.com/office/drawing/2014/main" xmlns="" id="{4772A5EE-3530-40E7-8BC3-CFA6A4C8CACE}"/>
            </a:ext>
          </a:extLst>
        </xdr:cNvPr>
        <xdr:cNvCxnSpPr/>
      </xdr:nvCxnSpPr>
      <xdr:spPr>
        <a:xfrm flipV="1">
          <a:off x="20434300" y="6902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29972</xdr:rowOff>
    </xdr:from>
    <xdr:to>
      <xdr:col>102</xdr:col>
      <xdr:colOff>165100</xdr:colOff>
      <xdr:row>40</xdr:row>
      <xdr:rowOff>131572</xdr:rowOff>
    </xdr:to>
    <xdr:sp macro="" textlink="">
      <xdr:nvSpPr>
        <xdr:cNvPr id="592" name="楕円 591">
          <a:extLst>
            <a:ext uri="{FF2B5EF4-FFF2-40B4-BE49-F238E27FC236}">
              <a16:creationId xmlns:a16="http://schemas.microsoft.com/office/drawing/2014/main" xmlns="" id="{130FEC3A-7CCD-4934-98CD-08B4A118307C}"/>
            </a:ext>
          </a:extLst>
        </xdr:cNvPr>
        <xdr:cNvSpPr/>
      </xdr:nvSpPr>
      <xdr:spPr>
        <a:xfrm>
          <a:off x="19494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53340</xdr:rowOff>
    </xdr:from>
    <xdr:to>
      <xdr:col>107</xdr:col>
      <xdr:colOff>50800</xdr:colOff>
      <xdr:row>40</xdr:row>
      <xdr:rowOff>80772</xdr:rowOff>
    </xdr:to>
    <xdr:cxnSp macro="">
      <xdr:nvCxnSpPr>
        <xdr:cNvPr id="593" name="直線コネクタ 592">
          <a:extLst>
            <a:ext uri="{FF2B5EF4-FFF2-40B4-BE49-F238E27FC236}">
              <a16:creationId xmlns:a16="http://schemas.microsoft.com/office/drawing/2014/main" xmlns="" id="{3F272478-7F85-4F42-A810-CE8442C94F46}"/>
            </a:ext>
          </a:extLst>
        </xdr:cNvPr>
        <xdr:cNvCxnSpPr/>
      </xdr:nvCxnSpPr>
      <xdr:spPr>
        <a:xfrm flipV="1">
          <a:off x="19545300" y="69113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29972</xdr:rowOff>
    </xdr:from>
    <xdr:to>
      <xdr:col>98</xdr:col>
      <xdr:colOff>38100</xdr:colOff>
      <xdr:row>40</xdr:row>
      <xdr:rowOff>131572</xdr:rowOff>
    </xdr:to>
    <xdr:sp macro="" textlink="">
      <xdr:nvSpPr>
        <xdr:cNvPr id="594" name="楕円 593">
          <a:extLst>
            <a:ext uri="{FF2B5EF4-FFF2-40B4-BE49-F238E27FC236}">
              <a16:creationId xmlns:a16="http://schemas.microsoft.com/office/drawing/2014/main" xmlns="" id="{4878EF40-0B59-4DE8-8DDC-ADD785A5E6F5}"/>
            </a:ext>
          </a:extLst>
        </xdr:cNvPr>
        <xdr:cNvSpPr/>
      </xdr:nvSpPr>
      <xdr:spPr>
        <a:xfrm>
          <a:off x="18605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80772</xdr:rowOff>
    </xdr:from>
    <xdr:to>
      <xdr:col>102</xdr:col>
      <xdr:colOff>114300</xdr:colOff>
      <xdr:row>40</xdr:row>
      <xdr:rowOff>80772</xdr:rowOff>
    </xdr:to>
    <xdr:cxnSp macro="">
      <xdr:nvCxnSpPr>
        <xdr:cNvPr id="595" name="直線コネクタ 594">
          <a:extLst>
            <a:ext uri="{FF2B5EF4-FFF2-40B4-BE49-F238E27FC236}">
              <a16:creationId xmlns:a16="http://schemas.microsoft.com/office/drawing/2014/main" xmlns="" id="{D7A2435F-D4DF-40CA-B89E-70AAFAB6A976}"/>
            </a:ext>
          </a:extLst>
        </xdr:cNvPr>
        <xdr:cNvCxnSpPr/>
      </xdr:nvCxnSpPr>
      <xdr:spPr>
        <a:xfrm>
          <a:off x="18656300" y="693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15511</xdr:rowOff>
    </xdr:from>
    <xdr:ext cx="469744" cy="259045"/>
    <xdr:sp macro="" textlink="">
      <xdr:nvSpPr>
        <xdr:cNvPr id="596" name="n_1aveValue【認定こども園・幼稚園・保育所】&#10;一人当たり面積">
          <a:extLst>
            <a:ext uri="{FF2B5EF4-FFF2-40B4-BE49-F238E27FC236}">
              <a16:creationId xmlns:a16="http://schemas.microsoft.com/office/drawing/2014/main" xmlns="" id="{75DDB8AA-C9D5-46FE-A971-5D9938A4DA13}"/>
            </a:ext>
          </a:extLst>
        </xdr:cNvPr>
        <xdr:cNvSpPr txBox="1"/>
      </xdr:nvSpPr>
      <xdr:spPr>
        <a:xfrm>
          <a:off x="21075727" y="65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24655</xdr:rowOff>
    </xdr:from>
    <xdr:ext cx="469744" cy="259045"/>
    <xdr:sp macro="" textlink="">
      <xdr:nvSpPr>
        <xdr:cNvPr id="597" name="n_2aveValue【認定こども園・幼稚園・保育所】&#10;一人当たり面積">
          <a:extLst>
            <a:ext uri="{FF2B5EF4-FFF2-40B4-BE49-F238E27FC236}">
              <a16:creationId xmlns:a16="http://schemas.microsoft.com/office/drawing/2014/main" xmlns="" id="{083974E8-C8B3-4848-BFD5-705D3C7DA199}"/>
            </a:ext>
          </a:extLst>
        </xdr:cNvPr>
        <xdr:cNvSpPr txBox="1"/>
      </xdr:nvSpPr>
      <xdr:spPr>
        <a:xfrm>
          <a:off x="20199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168673</xdr:rowOff>
    </xdr:from>
    <xdr:ext cx="469744" cy="259045"/>
    <xdr:sp macro="" textlink="">
      <xdr:nvSpPr>
        <xdr:cNvPr id="598" name="n_3aveValue【認定こども園・幼稚園・保育所】&#10;一人当たり面積">
          <a:extLst>
            <a:ext uri="{FF2B5EF4-FFF2-40B4-BE49-F238E27FC236}">
              <a16:creationId xmlns:a16="http://schemas.microsoft.com/office/drawing/2014/main" xmlns="" id="{73CCE97D-BFB4-40A9-AA23-6EF29A63DCFF}"/>
            </a:ext>
          </a:extLst>
        </xdr:cNvPr>
        <xdr:cNvSpPr txBox="1"/>
      </xdr:nvSpPr>
      <xdr:spPr>
        <a:xfrm>
          <a:off x="19310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1795</xdr:rowOff>
    </xdr:from>
    <xdr:ext cx="469744" cy="259045"/>
    <xdr:sp macro="" textlink="">
      <xdr:nvSpPr>
        <xdr:cNvPr id="599" name="n_4aveValue【認定こども園・幼稚園・保育所】&#10;一人当たり面積">
          <a:extLst>
            <a:ext uri="{FF2B5EF4-FFF2-40B4-BE49-F238E27FC236}">
              <a16:creationId xmlns:a16="http://schemas.microsoft.com/office/drawing/2014/main" xmlns="" id="{A14707E3-4417-4943-9437-2C5491EA8AD2}"/>
            </a:ext>
          </a:extLst>
        </xdr:cNvPr>
        <xdr:cNvSpPr txBox="1"/>
      </xdr:nvSpPr>
      <xdr:spPr>
        <a:xfrm>
          <a:off x="18421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86123</xdr:rowOff>
    </xdr:from>
    <xdr:ext cx="469744" cy="259045"/>
    <xdr:sp macro="" textlink="">
      <xdr:nvSpPr>
        <xdr:cNvPr id="600" name="n_1mainValue【認定こども園・幼稚園・保育所】&#10;一人当たり面積">
          <a:extLst>
            <a:ext uri="{FF2B5EF4-FFF2-40B4-BE49-F238E27FC236}">
              <a16:creationId xmlns:a16="http://schemas.microsoft.com/office/drawing/2014/main" xmlns="" id="{183DB6AA-5E84-4EC8-8B9B-934BD09453E5}"/>
            </a:ext>
          </a:extLst>
        </xdr:cNvPr>
        <xdr:cNvSpPr txBox="1"/>
      </xdr:nvSpPr>
      <xdr:spPr>
        <a:xfrm>
          <a:off x="210757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601" name="n_2mainValue【認定こども園・幼稚園・保育所】&#10;一人当たり面積">
          <a:extLst>
            <a:ext uri="{FF2B5EF4-FFF2-40B4-BE49-F238E27FC236}">
              <a16:creationId xmlns:a16="http://schemas.microsoft.com/office/drawing/2014/main" xmlns="" id="{77B2686F-28DD-4AF6-B836-1FBE2272B0DD}"/>
            </a:ext>
          </a:extLst>
        </xdr:cNvPr>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122699</xdr:rowOff>
    </xdr:from>
    <xdr:ext cx="469744" cy="259045"/>
    <xdr:sp macro="" textlink="">
      <xdr:nvSpPr>
        <xdr:cNvPr id="602" name="n_3mainValue【認定こども園・幼稚園・保育所】&#10;一人当たり面積">
          <a:extLst>
            <a:ext uri="{FF2B5EF4-FFF2-40B4-BE49-F238E27FC236}">
              <a16:creationId xmlns:a16="http://schemas.microsoft.com/office/drawing/2014/main" xmlns="" id="{78CBE6E9-1008-460D-99E5-E7F7336281FE}"/>
            </a:ext>
          </a:extLst>
        </xdr:cNvPr>
        <xdr:cNvSpPr txBox="1"/>
      </xdr:nvSpPr>
      <xdr:spPr>
        <a:xfrm>
          <a:off x="193104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122699</xdr:rowOff>
    </xdr:from>
    <xdr:ext cx="469744" cy="259045"/>
    <xdr:sp macro="" textlink="">
      <xdr:nvSpPr>
        <xdr:cNvPr id="603" name="n_4mainValue【認定こども園・幼稚園・保育所】&#10;一人当たり面積">
          <a:extLst>
            <a:ext uri="{FF2B5EF4-FFF2-40B4-BE49-F238E27FC236}">
              <a16:creationId xmlns:a16="http://schemas.microsoft.com/office/drawing/2014/main" xmlns="" id="{5141A278-DF97-4FC7-ADEA-7E8852937058}"/>
            </a:ext>
          </a:extLst>
        </xdr:cNvPr>
        <xdr:cNvSpPr txBox="1"/>
      </xdr:nvSpPr>
      <xdr:spPr>
        <a:xfrm>
          <a:off x="184214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xmlns="" id="{512F46BF-BF6F-47B3-B8BC-C00F142C0BC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xmlns="" id="{0DCE134B-7DFA-4117-BE4D-A9640D49C96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xmlns="" id="{5B23EF01-84A3-47D7-B6C3-971CDE7B6EF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xmlns="" id="{EA62BFCB-613C-40CE-87D9-A494093DA3A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xmlns="" id="{3BF690B3-5792-4A83-B462-0C9D84DDBC9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xmlns="" id="{A3D8E5E4-8802-4F7B-936C-1D18EF0C725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xmlns="" id="{CAD7C963-5A0B-42C6-A497-D51C3D0C26E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xmlns="" id="{7C575342-1252-440D-AE69-F7D0F2EC5F8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xmlns="" id="{9160CF26-E68B-4254-8F95-74C3B9B1EA8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xmlns="" id="{DC7DF217-732F-4CCB-8620-F0530BDCA0F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xmlns="" id="{5C459D94-77F2-438F-9793-513E34F8D55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a:extLst>
            <a:ext uri="{FF2B5EF4-FFF2-40B4-BE49-F238E27FC236}">
              <a16:creationId xmlns:a16="http://schemas.microsoft.com/office/drawing/2014/main" xmlns="" id="{6F41A45D-65E9-41AC-8E96-5F10EE6DE8E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6" name="テキスト ボックス 615">
          <a:extLst>
            <a:ext uri="{FF2B5EF4-FFF2-40B4-BE49-F238E27FC236}">
              <a16:creationId xmlns:a16="http://schemas.microsoft.com/office/drawing/2014/main" xmlns="" id="{8BC5556E-2A3F-4473-8CAB-AE9FF02E8022}"/>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a:extLst>
            <a:ext uri="{FF2B5EF4-FFF2-40B4-BE49-F238E27FC236}">
              <a16:creationId xmlns:a16="http://schemas.microsoft.com/office/drawing/2014/main" xmlns="" id="{A175E26D-5E1C-4893-8F15-4639FD09FF0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a:extLst>
            <a:ext uri="{FF2B5EF4-FFF2-40B4-BE49-F238E27FC236}">
              <a16:creationId xmlns:a16="http://schemas.microsoft.com/office/drawing/2014/main" xmlns="" id="{F4DAEC4C-F5A9-41F8-8063-001E8A3195D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a:extLst>
            <a:ext uri="{FF2B5EF4-FFF2-40B4-BE49-F238E27FC236}">
              <a16:creationId xmlns:a16="http://schemas.microsoft.com/office/drawing/2014/main" xmlns="" id="{7960DD53-6740-4FEF-BD08-36FCB0B1B2A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a:extLst>
            <a:ext uri="{FF2B5EF4-FFF2-40B4-BE49-F238E27FC236}">
              <a16:creationId xmlns:a16="http://schemas.microsoft.com/office/drawing/2014/main" xmlns="" id="{686CF394-F851-4050-96FD-8D26AE476A8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a:extLst>
            <a:ext uri="{FF2B5EF4-FFF2-40B4-BE49-F238E27FC236}">
              <a16:creationId xmlns:a16="http://schemas.microsoft.com/office/drawing/2014/main" xmlns="" id="{03BD058E-5601-4F62-BEAD-C06DAD7AD16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a:extLst>
            <a:ext uri="{FF2B5EF4-FFF2-40B4-BE49-F238E27FC236}">
              <a16:creationId xmlns:a16="http://schemas.microsoft.com/office/drawing/2014/main" xmlns="" id="{C8CE2F1F-1CA4-4D76-A11D-B46024169B6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a:extLst>
            <a:ext uri="{FF2B5EF4-FFF2-40B4-BE49-F238E27FC236}">
              <a16:creationId xmlns:a16="http://schemas.microsoft.com/office/drawing/2014/main" xmlns="" id="{8B0779C4-CDF3-4918-B129-79A555B457C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a:extLst>
            <a:ext uri="{FF2B5EF4-FFF2-40B4-BE49-F238E27FC236}">
              <a16:creationId xmlns:a16="http://schemas.microsoft.com/office/drawing/2014/main" xmlns="" id="{932C8A69-C68C-44BE-8007-7D9323EA85E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a:extLst>
            <a:ext uri="{FF2B5EF4-FFF2-40B4-BE49-F238E27FC236}">
              <a16:creationId xmlns:a16="http://schemas.microsoft.com/office/drawing/2014/main" xmlns="" id="{E6258659-D24B-44F2-A19F-DF3C3B440B1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6" name="テキスト ボックス 625">
          <a:extLst>
            <a:ext uri="{FF2B5EF4-FFF2-40B4-BE49-F238E27FC236}">
              <a16:creationId xmlns:a16="http://schemas.microsoft.com/office/drawing/2014/main" xmlns="" id="{F1BED14C-4C9C-4078-95B2-7BFA3F27F115}"/>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xmlns="" id="{24CFFA2F-7DEE-42FF-93B8-26F66B1A013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8" name="テキスト ボックス 627">
          <a:extLst>
            <a:ext uri="{FF2B5EF4-FFF2-40B4-BE49-F238E27FC236}">
              <a16:creationId xmlns:a16="http://schemas.microsoft.com/office/drawing/2014/main" xmlns="" id="{C4375FA9-F377-4A98-8B31-72C8DC05975D}"/>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a:extLst>
            <a:ext uri="{FF2B5EF4-FFF2-40B4-BE49-F238E27FC236}">
              <a16:creationId xmlns:a16="http://schemas.microsoft.com/office/drawing/2014/main" xmlns="" id="{191F16C3-B940-406C-AA5C-97EF7930673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86541</xdr:rowOff>
    </xdr:to>
    <xdr:cxnSp macro="">
      <xdr:nvCxnSpPr>
        <xdr:cNvPr id="630" name="直線コネクタ 629">
          <a:extLst>
            <a:ext uri="{FF2B5EF4-FFF2-40B4-BE49-F238E27FC236}">
              <a16:creationId xmlns:a16="http://schemas.microsoft.com/office/drawing/2014/main" xmlns="" id="{7E8750B0-C054-4E8B-AC5B-AE17A7DEB0E9}"/>
            </a:ext>
          </a:extLst>
        </xdr:cNvPr>
        <xdr:cNvCxnSpPr/>
      </xdr:nvCxnSpPr>
      <xdr:spPr>
        <a:xfrm flipV="1">
          <a:off x="16318864" y="9601200"/>
          <a:ext cx="0" cy="1286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31" name="【学校施設】&#10;有形固定資産減価償却率最小値テキスト">
          <a:extLst>
            <a:ext uri="{FF2B5EF4-FFF2-40B4-BE49-F238E27FC236}">
              <a16:creationId xmlns:a16="http://schemas.microsoft.com/office/drawing/2014/main" xmlns="" id="{E6BCF092-8D7E-4608-8F94-28A29A6D7DBE}"/>
            </a:ext>
          </a:extLst>
        </xdr:cNvPr>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32" name="直線コネクタ 631">
          <a:extLst>
            <a:ext uri="{FF2B5EF4-FFF2-40B4-BE49-F238E27FC236}">
              <a16:creationId xmlns:a16="http://schemas.microsoft.com/office/drawing/2014/main" xmlns="" id="{619C8609-F8CE-4508-B9B9-37D87ACAAC02}"/>
            </a:ext>
          </a:extLst>
        </xdr:cNvPr>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633" name="【学校施設】&#10;有形固定資産減価償却率最大値テキスト">
          <a:extLst>
            <a:ext uri="{FF2B5EF4-FFF2-40B4-BE49-F238E27FC236}">
              <a16:creationId xmlns:a16="http://schemas.microsoft.com/office/drawing/2014/main" xmlns="" id="{3DD0CED0-A2FF-49FE-BCB9-2CEC778CACC2}"/>
            </a:ext>
          </a:extLst>
        </xdr:cNvPr>
        <xdr:cNvSpPr txBox="1"/>
      </xdr:nvSpPr>
      <xdr:spPr>
        <a:xfrm>
          <a:off x="16357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634" name="直線コネクタ 633">
          <a:extLst>
            <a:ext uri="{FF2B5EF4-FFF2-40B4-BE49-F238E27FC236}">
              <a16:creationId xmlns:a16="http://schemas.microsoft.com/office/drawing/2014/main" xmlns="" id="{2E467BE0-97E0-4970-96D9-EC6F91D58CD8}"/>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156590</xdr:rowOff>
    </xdr:from>
    <xdr:ext cx="405111" cy="259045"/>
    <xdr:sp macro="" textlink="">
      <xdr:nvSpPr>
        <xdr:cNvPr id="635" name="【学校施設】&#10;有形固定資産減価償却率平均値テキスト">
          <a:extLst>
            <a:ext uri="{FF2B5EF4-FFF2-40B4-BE49-F238E27FC236}">
              <a16:creationId xmlns:a16="http://schemas.microsoft.com/office/drawing/2014/main" xmlns="" id="{F624EB62-1165-4AAA-B24F-07ED63F8D056}"/>
            </a:ext>
          </a:extLst>
        </xdr:cNvPr>
        <xdr:cNvSpPr txBox="1"/>
      </xdr:nvSpPr>
      <xdr:spPr>
        <a:xfrm>
          <a:off x="16357600" y="1010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133713</xdr:rowOff>
    </xdr:from>
    <xdr:to>
      <xdr:col>85</xdr:col>
      <xdr:colOff>177800</xdr:colOff>
      <xdr:row>60</xdr:row>
      <xdr:rowOff>63863</xdr:rowOff>
    </xdr:to>
    <xdr:sp macro="" textlink="">
      <xdr:nvSpPr>
        <xdr:cNvPr id="636" name="フローチャート: 判断 635">
          <a:extLst>
            <a:ext uri="{FF2B5EF4-FFF2-40B4-BE49-F238E27FC236}">
              <a16:creationId xmlns:a16="http://schemas.microsoft.com/office/drawing/2014/main" xmlns="" id="{14DFC8BE-FB41-48DD-8988-BA041F03CCD0}"/>
            </a:ext>
          </a:extLst>
        </xdr:cNvPr>
        <xdr:cNvSpPr/>
      </xdr:nvSpPr>
      <xdr:spPr>
        <a:xfrm>
          <a:off x="162687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637" name="フローチャート: 判断 636">
          <a:extLst>
            <a:ext uri="{FF2B5EF4-FFF2-40B4-BE49-F238E27FC236}">
              <a16:creationId xmlns:a16="http://schemas.microsoft.com/office/drawing/2014/main" xmlns="" id="{BAB5995A-9925-4A4F-8C8E-A590768B2B27}"/>
            </a:ext>
          </a:extLst>
        </xdr:cNvPr>
        <xdr:cNvSpPr/>
      </xdr:nvSpPr>
      <xdr:spPr>
        <a:xfrm>
          <a:off x="15430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38" name="フローチャート: 判断 637">
          <a:extLst>
            <a:ext uri="{FF2B5EF4-FFF2-40B4-BE49-F238E27FC236}">
              <a16:creationId xmlns:a16="http://schemas.microsoft.com/office/drawing/2014/main" xmlns="" id="{06F136D4-7CA7-4AE6-B6E2-71CEEB9AA8EE}"/>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639" name="フローチャート: 判断 638">
          <a:extLst>
            <a:ext uri="{FF2B5EF4-FFF2-40B4-BE49-F238E27FC236}">
              <a16:creationId xmlns:a16="http://schemas.microsoft.com/office/drawing/2014/main" xmlns="" id="{03B59E15-A1C0-4732-9C5E-7F6331B30459}"/>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40" name="フローチャート: 判断 639">
          <a:extLst>
            <a:ext uri="{FF2B5EF4-FFF2-40B4-BE49-F238E27FC236}">
              <a16:creationId xmlns:a16="http://schemas.microsoft.com/office/drawing/2014/main" xmlns="" id="{BBE0E042-ADAC-4507-B29B-90BEE4D3C517}"/>
            </a:ext>
          </a:extLst>
        </xdr:cNvPr>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xmlns="" id="{EDC148C2-82DE-4667-8380-EB0BA637797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xmlns="" id="{845A5606-6852-453E-96AE-C2F4004C093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xmlns="" id="{2691E724-DBAD-4D89-AB89-3963E231B82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xmlns="" id="{3046EC15-0495-49B0-98DD-DE5B83C0B1E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xmlns="" id="{8DC9E6E9-8E37-4964-AD6C-6088BB39117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128815</xdr:rowOff>
    </xdr:from>
    <xdr:to>
      <xdr:col>85</xdr:col>
      <xdr:colOff>177800</xdr:colOff>
      <xdr:row>61</xdr:row>
      <xdr:rowOff>58965</xdr:rowOff>
    </xdr:to>
    <xdr:sp macro="" textlink="">
      <xdr:nvSpPr>
        <xdr:cNvPr id="646" name="楕円 645">
          <a:extLst>
            <a:ext uri="{FF2B5EF4-FFF2-40B4-BE49-F238E27FC236}">
              <a16:creationId xmlns:a16="http://schemas.microsoft.com/office/drawing/2014/main" xmlns="" id="{EF6C373F-6ED4-435A-9A1F-7C7888B8C951}"/>
            </a:ext>
          </a:extLst>
        </xdr:cNvPr>
        <xdr:cNvSpPr/>
      </xdr:nvSpPr>
      <xdr:spPr>
        <a:xfrm>
          <a:off x="162687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107242</xdr:rowOff>
    </xdr:from>
    <xdr:ext cx="405111" cy="259045"/>
    <xdr:sp macro="" textlink="">
      <xdr:nvSpPr>
        <xdr:cNvPr id="647" name="【学校施設】&#10;有形固定資産減価償却率該当値テキスト">
          <a:extLst>
            <a:ext uri="{FF2B5EF4-FFF2-40B4-BE49-F238E27FC236}">
              <a16:creationId xmlns:a16="http://schemas.microsoft.com/office/drawing/2014/main" xmlns="" id="{F4E6A479-2664-43CD-8ED2-B600A3B3AFDA}"/>
            </a:ext>
          </a:extLst>
        </xdr:cNvPr>
        <xdr:cNvSpPr txBox="1"/>
      </xdr:nvSpPr>
      <xdr:spPr>
        <a:xfrm>
          <a:off x="16357600"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122283</xdr:rowOff>
    </xdr:from>
    <xdr:to>
      <xdr:col>81</xdr:col>
      <xdr:colOff>101600</xdr:colOff>
      <xdr:row>61</xdr:row>
      <xdr:rowOff>52433</xdr:rowOff>
    </xdr:to>
    <xdr:sp macro="" textlink="">
      <xdr:nvSpPr>
        <xdr:cNvPr id="648" name="楕円 647">
          <a:extLst>
            <a:ext uri="{FF2B5EF4-FFF2-40B4-BE49-F238E27FC236}">
              <a16:creationId xmlns:a16="http://schemas.microsoft.com/office/drawing/2014/main" xmlns="" id="{3785917A-610B-4618-A670-B7CCDE4D6C1D}"/>
            </a:ext>
          </a:extLst>
        </xdr:cNvPr>
        <xdr:cNvSpPr/>
      </xdr:nvSpPr>
      <xdr:spPr>
        <a:xfrm>
          <a:off x="15430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1633</xdr:rowOff>
    </xdr:from>
    <xdr:to>
      <xdr:col>85</xdr:col>
      <xdr:colOff>127000</xdr:colOff>
      <xdr:row>61</xdr:row>
      <xdr:rowOff>8165</xdr:rowOff>
    </xdr:to>
    <xdr:cxnSp macro="">
      <xdr:nvCxnSpPr>
        <xdr:cNvPr id="649" name="直線コネクタ 648">
          <a:extLst>
            <a:ext uri="{FF2B5EF4-FFF2-40B4-BE49-F238E27FC236}">
              <a16:creationId xmlns:a16="http://schemas.microsoft.com/office/drawing/2014/main" xmlns="" id="{D17EEF62-9997-40FF-BB7A-86211445F8CC}"/>
            </a:ext>
          </a:extLst>
        </xdr:cNvPr>
        <xdr:cNvCxnSpPr/>
      </xdr:nvCxnSpPr>
      <xdr:spPr>
        <a:xfrm>
          <a:off x="15481300" y="10460083"/>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68399</xdr:rowOff>
    </xdr:from>
    <xdr:to>
      <xdr:col>76</xdr:col>
      <xdr:colOff>165100</xdr:colOff>
      <xdr:row>61</xdr:row>
      <xdr:rowOff>169999</xdr:rowOff>
    </xdr:to>
    <xdr:sp macro="" textlink="">
      <xdr:nvSpPr>
        <xdr:cNvPr id="650" name="楕円 649">
          <a:extLst>
            <a:ext uri="{FF2B5EF4-FFF2-40B4-BE49-F238E27FC236}">
              <a16:creationId xmlns:a16="http://schemas.microsoft.com/office/drawing/2014/main" xmlns="" id="{80D422AD-7826-4F9B-BD80-D076B0B50564}"/>
            </a:ext>
          </a:extLst>
        </xdr:cNvPr>
        <xdr:cNvSpPr/>
      </xdr:nvSpPr>
      <xdr:spPr>
        <a:xfrm>
          <a:off x="14541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1633</xdr:rowOff>
    </xdr:from>
    <xdr:to>
      <xdr:col>81</xdr:col>
      <xdr:colOff>50800</xdr:colOff>
      <xdr:row>61</xdr:row>
      <xdr:rowOff>119199</xdr:rowOff>
    </xdr:to>
    <xdr:cxnSp macro="">
      <xdr:nvCxnSpPr>
        <xdr:cNvPr id="651" name="直線コネクタ 650">
          <a:extLst>
            <a:ext uri="{FF2B5EF4-FFF2-40B4-BE49-F238E27FC236}">
              <a16:creationId xmlns:a16="http://schemas.microsoft.com/office/drawing/2014/main" xmlns="" id="{EE717586-059E-4378-8EDB-00FE9F945249}"/>
            </a:ext>
          </a:extLst>
        </xdr:cNvPr>
        <xdr:cNvCxnSpPr/>
      </xdr:nvCxnSpPr>
      <xdr:spPr>
        <a:xfrm flipV="1">
          <a:off x="14592300" y="10460083"/>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158206</xdr:rowOff>
    </xdr:from>
    <xdr:to>
      <xdr:col>72</xdr:col>
      <xdr:colOff>38100</xdr:colOff>
      <xdr:row>61</xdr:row>
      <xdr:rowOff>88356</xdr:rowOff>
    </xdr:to>
    <xdr:sp macro="" textlink="">
      <xdr:nvSpPr>
        <xdr:cNvPr id="652" name="楕円 651">
          <a:extLst>
            <a:ext uri="{FF2B5EF4-FFF2-40B4-BE49-F238E27FC236}">
              <a16:creationId xmlns:a16="http://schemas.microsoft.com/office/drawing/2014/main" xmlns="" id="{057560F9-5A53-470E-8827-A7A46FA342EC}"/>
            </a:ext>
          </a:extLst>
        </xdr:cNvPr>
        <xdr:cNvSpPr/>
      </xdr:nvSpPr>
      <xdr:spPr>
        <a:xfrm>
          <a:off x="13652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37556</xdr:rowOff>
    </xdr:from>
    <xdr:to>
      <xdr:col>76</xdr:col>
      <xdr:colOff>114300</xdr:colOff>
      <xdr:row>61</xdr:row>
      <xdr:rowOff>119199</xdr:rowOff>
    </xdr:to>
    <xdr:cxnSp macro="">
      <xdr:nvCxnSpPr>
        <xdr:cNvPr id="653" name="直線コネクタ 652">
          <a:extLst>
            <a:ext uri="{FF2B5EF4-FFF2-40B4-BE49-F238E27FC236}">
              <a16:creationId xmlns:a16="http://schemas.microsoft.com/office/drawing/2014/main" xmlns="" id="{B6AE807F-87E3-472B-846C-61E456BB0E08}"/>
            </a:ext>
          </a:extLst>
        </xdr:cNvPr>
        <xdr:cNvCxnSpPr/>
      </xdr:nvCxnSpPr>
      <xdr:spPr>
        <a:xfrm>
          <a:off x="13703300" y="1049600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135346</xdr:rowOff>
    </xdr:from>
    <xdr:to>
      <xdr:col>67</xdr:col>
      <xdr:colOff>101600</xdr:colOff>
      <xdr:row>61</xdr:row>
      <xdr:rowOff>65496</xdr:rowOff>
    </xdr:to>
    <xdr:sp macro="" textlink="">
      <xdr:nvSpPr>
        <xdr:cNvPr id="654" name="楕円 653">
          <a:extLst>
            <a:ext uri="{FF2B5EF4-FFF2-40B4-BE49-F238E27FC236}">
              <a16:creationId xmlns:a16="http://schemas.microsoft.com/office/drawing/2014/main" xmlns="" id="{8A76CC15-A1F4-4E42-9E99-22844DD895A5}"/>
            </a:ext>
          </a:extLst>
        </xdr:cNvPr>
        <xdr:cNvSpPr/>
      </xdr:nvSpPr>
      <xdr:spPr>
        <a:xfrm>
          <a:off x="12763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14696</xdr:rowOff>
    </xdr:from>
    <xdr:to>
      <xdr:col>71</xdr:col>
      <xdr:colOff>177800</xdr:colOff>
      <xdr:row>61</xdr:row>
      <xdr:rowOff>37556</xdr:rowOff>
    </xdr:to>
    <xdr:cxnSp macro="">
      <xdr:nvCxnSpPr>
        <xdr:cNvPr id="655" name="直線コネクタ 654">
          <a:extLst>
            <a:ext uri="{FF2B5EF4-FFF2-40B4-BE49-F238E27FC236}">
              <a16:creationId xmlns:a16="http://schemas.microsoft.com/office/drawing/2014/main" xmlns="" id="{41A0E3DA-3F4F-403F-8D19-B30BF2D61CE5}"/>
            </a:ext>
          </a:extLst>
        </xdr:cNvPr>
        <xdr:cNvCxnSpPr/>
      </xdr:nvCxnSpPr>
      <xdr:spPr>
        <a:xfrm>
          <a:off x="12814300" y="1047314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70593</xdr:rowOff>
    </xdr:from>
    <xdr:ext cx="405111" cy="259045"/>
    <xdr:sp macro="" textlink="">
      <xdr:nvSpPr>
        <xdr:cNvPr id="656" name="n_1aveValue【学校施設】&#10;有形固定資産減価償却率">
          <a:extLst>
            <a:ext uri="{FF2B5EF4-FFF2-40B4-BE49-F238E27FC236}">
              <a16:creationId xmlns:a16="http://schemas.microsoft.com/office/drawing/2014/main" xmlns="" id="{C4888B2F-7C6C-4BE9-B540-CF479DD935E0}"/>
            </a:ext>
          </a:extLst>
        </xdr:cNvPr>
        <xdr:cNvSpPr txBox="1"/>
      </xdr:nvSpPr>
      <xdr:spPr>
        <a:xfrm>
          <a:off x="152660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57" name="n_2aveValue【学校施設】&#10;有形固定資産減価償却率">
          <a:extLst>
            <a:ext uri="{FF2B5EF4-FFF2-40B4-BE49-F238E27FC236}">
              <a16:creationId xmlns:a16="http://schemas.microsoft.com/office/drawing/2014/main" xmlns="" id="{49B532BE-0F1A-40F6-9667-4EC507569ECA}"/>
            </a:ext>
          </a:extLst>
        </xdr:cNvPr>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658" name="n_3aveValue【学校施設】&#10;有形固定資産減価償却率">
          <a:extLst>
            <a:ext uri="{FF2B5EF4-FFF2-40B4-BE49-F238E27FC236}">
              <a16:creationId xmlns:a16="http://schemas.microsoft.com/office/drawing/2014/main" xmlns="" id="{C4957602-547F-4041-9323-E5059A25C450}"/>
            </a:ext>
          </a:extLst>
        </xdr:cNvPr>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659" name="n_4aveValue【学校施設】&#10;有形固定資産減価償却率">
          <a:extLst>
            <a:ext uri="{FF2B5EF4-FFF2-40B4-BE49-F238E27FC236}">
              <a16:creationId xmlns:a16="http://schemas.microsoft.com/office/drawing/2014/main" xmlns="" id="{64BAC30C-1523-4147-B107-90A6300C97C5}"/>
            </a:ext>
          </a:extLst>
        </xdr:cNvPr>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43560</xdr:rowOff>
    </xdr:from>
    <xdr:ext cx="405111" cy="259045"/>
    <xdr:sp macro="" textlink="">
      <xdr:nvSpPr>
        <xdr:cNvPr id="660" name="n_1mainValue【学校施設】&#10;有形固定資産減価償却率">
          <a:extLst>
            <a:ext uri="{FF2B5EF4-FFF2-40B4-BE49-F238E27FC236}">
              <a16:creationId xmlns:a16="http://schemas.microsoft.com/office/drawing/2014/main" xmlns="" id="{E5708496-E93D-45FF-85DF-1F8E03E73096}"/>
            </a:ext>
          </a:extLst>
        </xdr:cNvPr>
        <xdr:cNvSpPr txBox="1"/>
      </xdr:nvSpPr>
      <xdr:spPr>
        <a:xfrm>
          <a:off x="152660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161126</xdr:rowOff>
    </xdr:from>
    <xdr:ext cx="405111" cy="259045"/>
    <xdr:sp macro="" textlink="">
      <xdr:nvSpPr>
        <xdr:cNvPr id="661" name="n_2mainValue【学校施設】&#10;有形固定資産減価償却率">
          <a:extLst>
            <a:ext uri="{FF2B5EF4-FFF2-40B4-BE49-F238E27FC236}">
              <a16:creationId xmlns:a16="http://schemas.microsoft.com/office/drawing/2014/main" xmlns="" id="{6EF4BE0F-BD94-4CA3-A682-E78388F306D7}"/>
            </a:ext>
          </a:extLst>
        </xdr:cNvPr>
        <xdr:cNvSpPr txBox="1"/>
      </xdr:nvSpPr>
      <xdr:spPr>
        <a:xfrm>
          <a:off x="143897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79483</xdr:rowOff>
    </xdr:from>
    <xdr:ext cx="405111" cy="259045"/>
    <xdr:sp macro="" textlink="">
      <xdr:nvSpPr>
        <xdr:cNvPr id="662" name="n_3mainValue【学校施設】&#10;有形固定資産減価償却率">
          <a:extLst>
            <a:ext uri="{FF2B5EF4-FFF2-40B4-BE49-F238E27FC236}">
              <a16:creationId xmlns:a16="http://schemas.microsoft.com/office/drawing/2014/main" xmlns="" id="{5A8A30D6-0678-4666-86C0-E92F02CBD482}"/>
            </a:ext>
          </a:extLst>
        </xdr:cNvPr>
        <xdr:cNvSpPr txBox="1"/>
      </xdr:nvSpPr>
      <xdr:spPr>
        <a:xfrm>
          <a:off x="135007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56623</xdr:rowOff>
    </xdr:from>
    <xdr:ext cx="405111" cy="259045"/>
    <xdr:sp macro="" textlink="">
      <xdr:nvSpPr>
        <xdr:cNvPr id="663" name="n_4mainValue【学校施設】&#10;有形固定資産減価償却率">
          <a:extLst>
            <a:ext uri="{FF2B5EF4-FFF2-40B4-BE49-F238E27FC236}">
              <a16:creationId xmlns:a16="http://schemas.microsoft.com/office/drawing/2014/main" xmlns="" id="{F6A1442C-F364-44A4-8740-22BF964F1DA1}"/>
            </a:ext>
          </a:extLst>
        </xdr:cNvPr>
        <xdr:cNvSpPr txBox="1"/>
      </xdr:nvSpPr>
      <xdr:spPr>
        <a:xfrm>
          <a:off x="12611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xmlns="" id="{B72087F3-C1AF-4DB4-AAFD-91AEE02DA52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xmlns="" id="{F6992464-A39F-4316-8059-97B566297AF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xmlns="" id="{997C03E9-F3A7-461E-84A7-AFA3B516050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xmlns="" id="{D71C5D34-E77A-4F45-BC2F-A08C8971310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xmlns="" id="{F3D00C34-96CE-4D52-9C9F-43B12184E27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xmlns="" id="{86A39379-4CD5-42B6-A1FC-61B2820AA0C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xmlns="" id="{1FCA60B4-7291-4647-BBED-CD4C695FEB4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xmlns="" id="{3E4C5C19-6BF4-4D97-A81E-01793EABB14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xmlns="" id="{9DE3CDAC-75C4-48A1-B360-ECA62296FC0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xmlns="" id="{5B5DE15E-C75A-4B4C-A8FB-2826B577BA4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4" name="テキスト ボックス 673">
          <a:extLst>
            <a:ext uri="{FF2B5EF4-FFF2-40B4-BE49-F238E27FC236}">
              <a16:creationId xmlns:a16="http://schemas.microsoft.com/office/drawing/2014/main" xmlns="" id="{AD8C3B56-94BA-446D-B435-49B1D0A3261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a:extLst>
            <a:ext uri="{FF2B5EF4-FFF2-40B4-BE49-F238E27FC236}">
              <a16:creationId xmlns:a16="http://schemas.microsoft.com/office/drawing/2014/main" xmlns="" id="{4F1252F0-28ED-4969-AEA2-6246C06EA7D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a:extLst>
            <a:ext uri="{FF2B5EF4-FFF2-40B4-BE49-F238E27FC236}">
              <a16:creationId xmlns:a16="http://schemas.microsoft.com/office/drawing/2014/main" xmlns="" id="{070CC1E7-6F56-4856-8672-7EFB6416796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a:extLst>
            <a:ext uri="{FF2B5EF4-FFF2-40B4-BE49-F238E27FC236}">
              <a16:creationId xmlns:a16="http://schemas.microsoft.com/office/drawing/2014/main" xmlns="" id="{969E420E-1258-4DB6-BD0D-D03DA3E4EE4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a:extLst>
            <a:ext uri="{FF2B5EF4-FFF2-40B4-BE49-F238E27FC236}">
              <a16:creationId xmlns:a16="http://schemas.microsoft.com/office/drawing/2014/main" xmlns="" id="{D7BC19B2-4267-4878-A89F-A5B33588772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a:extLst>
            <a:ext uri="{FF2B5EF4-FFF2-40B4-BE49-F238E27FC236}">
              <a16:creationId xmlns:a16="http://schemas.microsoft.com/office/drawing/2014/main" xmlns="" id="{CAFDBBDB-3657-4766-B36A-9BED8A31257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a:extLst>
            <a:ext uri="{FF2B5EF4-FFF2-40B4-BE49-F238E27FC236}">
              <a16:creationId xmlns:a16="http://schemas.microsoft.com/office/drawing/2014/main" xmlns="" id="{D52E3D9D-6242-4864-979E-CA5DFB4BB63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a:extLst>
            <a:ext uri="{FF2B5EF4-FFF2-40B4-BE49-F238E27FC236}">
              <a16:creationId xmlns:a16="http://schemas.microsoft.com/office/drawing/2014/main" xmlns="" id="{6E62310B-2FA2-42FD-8595-CF6F0AA2C25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a:extLst>
            <a:ext uri="{FF2B5EF4-FFF2-40B4-BE49-F238E27FC236}">
              <a16:creationId xmlns:a16="http://schemas.microsoft.com/office/drawing/2014/main" xmlns="" id="{1CA6F383-2D8C-458C-8EA3-E571BD59CFC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a:extLst>
            <a:ext uri="{FF2B5EF4-FFF2-40B4-BE49-F238E27FC236}">
              <a16:creationId xmlns:a16="http://schemas.microsoft.com/office/drawing/2014/main" xmlns="" id="{A6023985-CBBB-45FF-9BD7-6FDC4F4C2C1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a:extLst>
            <a:ext uri="{FF2B5EF4-FFF2-40B4-BE49-F238E27FC236}">
              <a16:creationId xmlns:a16="http://schemas.microsoft.com/office/drawing/2014/main" xmlns="" id="{6B5DE719-F7CF-41BF-BDE3-57F7192D32CE}"/>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xmlns="" id="{024AA093-C659-4F65-A874-2721D2674EF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a:extLst>
            <a:ext uri="{FF2B5EF4-FFF2-40B4-BE49-F238E27FC236}">
              <a16:creationId xmlns:a16="http://schemas.microsoft.com/office/drawing/2014/main" xmlns="" id="{613DA420-1D35-4707-A19A-9512AC1FA29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a:extLst>
            <a:ext uri="{FF2B5EF4-FFF2-40B4-BE49-F238E27FC236}">
              <a16:creationId xmlns:a16="http://schemas.microsoft.com/office/drawing/2014/main" xmlns="" id="{BB222471-81E8-427A-A17E-BA1A8F98B0E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66040</xdr:rowOff>
    </xdr:from>
    <xdr:to>
      <xdr:col>116</xdr:col>
      <xdr:colOff>62864</xdr:colOff>
      <xdr:row>64</xdr:row>
      <xdr:rowOff>110490</xdr:rowOff>
    </xdr:to>
    <xdr:cxnSp macro="">
      <xdr:nvCxnSpPr>
        <xdr:cNvPr id="688" name="直線コネクタ 687">
          <a:extLst>
            <a:ext uri="{FF2B5EF4-FFF2-40B4-BE49-F238E27FC236}">
              <a16:creationId xmlns:a16="http://schemas.microsoft.com/office/drawing/2014/main" xmlns="" id="{85269F94-0BA9-4AB7-BE98-0A986803FA77}"/>
            </a:ext>
          </a:extLst>
        </xdr:cNvPr>
        <xdr:cNvCxnSpPr/>
      </xdr:nvCxnSpPr>
      <xdr:spPr>
        <a:xfrm flipV="1">
          <a:off x="22160864" y="949579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114317</xdr:rowOff>
    </xdr:from>
    <xdr:ext cx="469744" cy="259045"/>
    <xdr:sp macro="" textlink="">
      <xdr:nvSpPr>
        <xdr:cNvPr id="689" name="【学校施設】&#10;一人当たり面積最小値テキスト">
          <a:extLst>
            <a:ext uri="{FF2B5EF4-FFF2-40B4-BE49-F238E27FC236}">
              <a16:creationId xmlns:a16="http://schemas.microsoft.com/office/drawing/2014/main" xmlns="" id="{C9478A2F-D14A-4974-8B46-35E41CED31D8}"/>
            </a:ext>
          </a:extLst>
        </xdr:cNvPr>
        <xdr:cNvSpPr txBox="1"/>
      </xdr:nvSpPr>
      <xdr:spPr>
        <a:xfrm>
          <a:off x="22199600" y="1108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110490</xdr:rowOff>
    </xdr:from>
    <xdr:to>
      <xdr:col>116</xdr:col>
      <xdr:colOff>152400</xdr:colOff>
      <xdr:row>64</xdr:row>
      <xdr:rowOff>110490</xdr:rowOff>
    </xdr:to>
    <xdr:cxnSp macro="">
      <xdr:nvCxnSpPr>
        <xdr:cNvPr id="690" name="直線コネクタ 689">
          <a:extLst>
            <a:ext uri="{FF2B5EF4-FFF2-40B4-BE49-F238E27FC236}">
              <a16:creationId xmlns:a16="http://schemas.microsoft.com/office/drawing/2014/main" xmlns="" id="{1872CD20-0EF6-4011-BAFD-D2CAF4C2DA7C}"/>
            </a:ext>
          </a:extLst>
        </xdr:cNvPr>
        <xdr:cNvCxnSpPr/>
      </xdr:nvCxnSpPr>
      <xdr:spPr>
        <a:xfrm>
          <a:off x="22072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12717</xdr:rowOff>
    </xdr:from>
    <xdr:ext cx="469744" cy="259045"/>
    <xdr:sp macro="" textlink="">
      <xdr:nvSpPr>
        <xdr:cNvPr id="691" name="【学校施設】&#10;一人当たり面積最大値テキスト">
          <a:extLst>
            <a:ext uri="{FF2B5EF4-FFF2-40B4-BE49-F238E27FC236}">
              <a16:creationId xmlns:a16="http://schemas.microsoft.com/office/drawing/2014/main" xmlns="" id="{E0CFBA2F-0013-4222-9D38-B3FFB7283281}"/>
            </a:ext>
          </a:extLst>
        </xdr:cNvPr>
        <xdr:cNvSpPr txBox="1"/>
      </xdr:nvSpPr>
      <xdr:spPr>
        <a:xfrm>
          <a:off x="22199600"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66040</xdr:rowOff>
    </xdr:from>
    <xdr:to>
      <xdr:col>116</xdr:col>
      <xdr:colOff>152400</xdr:colOff>
      <xdr:row>55</xdr:row>
      <xdr:rowOff>66040</xdr:rowOff>
    </xdr:to>
    <xdr:cxnSp macro="">
      <xdr:nvCxnSpPr>
        <xdr:cNvPr id="692" name="直線コネクタ 691">
          <a:extLst>
            <a:ext uri="{FF2B5EF4-FFF2-40B4-BE49-F238E27FC236}">
              <a16:creationId xmlns:a16="http://schemas.microsoft.com/office/drawing/2014/main" xmlns="" id="{EC66A14D-C27D-4FE3-8CFA-A4D45CF2B127}"/>
            </a:ext>
          </a:extLst>
        </xdr:cNvPr>
        <xdr:cNvCxnSpPr/>
      </xdr:nvCxnSpPr>
      <xdr:spPr>
        <a:xfrm>
          <a:off x="22072600" y="949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10177</xdr:rowOff>
    </xdr:from>
    <xdr:ext cx="469744" cy="259045"/>
    <xdr:sp macro="" textlink="">
      <xdr:nvSpPr>
        <xdr:cNvPr id="693" name="【学校施設】&#10;一人当たり面積平均値テキスト">
          <a:extLst>
            <a:ext uri="{FF2B5EF4-FFF2-40B4-BE49-F238E27FC236}">
              <a16:creationId xmlns:a16="http://schemas.microsoft.com/office/drawing/2014/main" xmlns="" id="{C18E5CCE-64D2-431A-BAB1-960DFD4D4937}"/>
            </a:ext>
          </a:extLst>
        </xdr:cNvPr>
        <xdr:cNvSpPr txBox="1"/>
      </xdr:nvSpPr>
      <xdr:spPr>
        <a:xfrm>
          <a:off x="221996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31750</xdr:rowOff>
    </xdr:from>
    <xdr:to>
      <xdr:col>116</xdr:col>
      <xdr:colOff>114300</xdr:colOff>
      <xdr:row>61</xdr:row>
      <xdr:rowOff>133350</xdr:rowOff>
    </xdr:to>
    <xdr:sp macro="" textlink="">
      <xdr:nvSpPr>
        <xdr:cNvPr id="694" name="フローチャート: 判断 693">
          <a:extLst>
            <a:ext uri="{FF2B5EF4-FFF2-40B4-BE49-F238E27FC236}">
              <a16:creationId xmlns:a16="http://schemas.microsoft.com/office/drawing/2014/main" xmlns="" id="{2C368D3B-509B-4D89-99B0-A267D614F009}"/>
            </a:ext>
          </a:extLst>
        </xdr:cNvPr>
        <xdr:cNvSpPr/>
      </xdr:nvSpPr>
      <xdr:spPr>
        <a:xfrm>
          <a:off x="22110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60960</xdr:rowOff>
    </xdr:from>
    <xdr:to>
      <xdr:col>112</xdr:col>
      <xdr:colOff>38100</xdr:colOff>
      <xdr:row>61</xdr:row>
      <xdr:rowOff>162560</xdr:rowOff>
    </xdr:to>
    <xdr:sp macro="" textlink="">
      <xdr:nvSpPr>
        <xdr:cNvPr id="695" name="フローチャート: 判断 694">
          <a:extLst>
            <a:ext uri="{FF2B5EF4-FFF2-40B4-BE49-F238E27FC236}">
              <a16:creationId xmlns:a16="http://schemas.microsoft.com/office/drawing/2014/main" xmlns="" id="{8F4C8C27-5563-4CD0-818F-5BDC5735E2AE}"/>
            </a:ext>
          </a:extLst>
        </xdr:cNvPr>
        <xdr:cNvSpPr/>
      </xdr:nvSpPr>
      <xdr:spPr>
        <a:xfrm>
          <a:off x="21272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96" name="フローチャート: 判断 695">
          <a:extLst>
            <a:ext uri="{FF2B5EF4-FFF2-40B4-BE49-F238E27FC236}">
              <a16:creationId xmlns:a16="http://schemas.microsoft.com/office/drawing/2014/main" xmlns="" id="{D67B31AD-C659-467B-9BAE-F79F19BC1441}"/>
            </a:ext>
          </a:extLst>
        </xdr:cNvPr>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40640</xdr:rowOff>
    </xdr:from>
    <xdr:to>
      <xdr:col>102</xdr:col>
      <xdr:colOff>165100</xdr:colOff>
      <xdr:row>61</xdr:row>
      <xdr:rowOff>142240</xdr:rowOff>
    </xdr:to>
    <xdr:sp macro="" textlink="">
      <xdr:nvSpPr>
        <xdr:cNvPr id="697" name="フローチャート: 判断 696">
          <a:extLst>
            <a:ext uri="{FF2B5EF4-FFF2-40B4-BE49-F238E27FC236}">
              <a16:creationId xmlns:a16="http://schemas.microsoft.com/office/drawing/2014/main" xmlns="" id="{1AD1673B-5C05-41ED-B59D-EFA399BE66F8}"/>
            </a:ext>
          </a:extLst>
        </xdr:cNvPr>
        <xdr:cNvSpPr/>
      </xdr:nvSpPr>
      <xdr:spPr>
        <a:xfrm>
          <a:off x="19494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67310</xdr:rowOff>
    </xdr:from>
    <xdr:to>
      <xdr:col>98</xdr:col>
      <xdr:colOff>38100</xdr:colOff>
      <xdr:row>61</xdr:row>
      <xdr:rowOff>168910</xdr:rowOff>
    </xdr:to>
    <xdr:sp macro="" textlink="">
      <xdr:nvSpPr>
        <xdr:cNvPr id="698" name="フローチャート: 判断 697">
          <a:extLst>
            <a:ext uri="{FF2B5EF4-FFF2-40B4-BE49-F238E27FC236}">
              <a16:creationId xmlns:a16="http://schemas.microsoft.com/office/drawing/2014/main" xmlns="" id="{5207E7F3-9EC7-4564-9A53-67E024C22807}"/>
            </a:ext>
          </a:extLst>
        </xdr:cNvPr>
        <xdr:cNvSpPr/>
      </xdr:nvSpPr>
      <xdr:spPr>
        <a:xfrm>
          <a:off x="18605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xmlns="" id="{33226A53-AA5B-4531-8284-D20DE8980A9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xmlns="" id="{9B725D37-38F2-4934-A085-C429C66B4BB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xmlns="" id="{0F4AD6E5-0F58-4197-9E33-C84132EA012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xmlns="" id="{0285A25B-32BC-4F06-B805-78A74A8D425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xmlns="" id="{031CE764-D5D7-49FF-AD26-5501016395E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148590</xdr:rowOff>
    </xdr:from>
    <xdr:to>
      <xdr:col>116</xdr:col>
      <xdr:colOff>114300</xdr:colOff>
      <xdr:row>61</xdr:row>
      <xdr:rowOff>78740</xdr:rowOff>
    </xdr:to>
    <xdr:sp macro="" textlink="">
      <xdr:nvSpPr>
        <xdr:cNvPr id="704" name="楕円 703">
          <a:extLst>
            <a:ext uri="{FF2B5EF4-FFF2-40B4-BE49-F238E27FC236}">
              <a16:creationId xmlns:a16="http://schemas.microsoft.com/office/drawing/2014/main" xmlns="" id="{2C4B4665-896E-425C-97C9-F8C323741A56}"/>
            </a:ext>
          </a:extLst>
        </xdr:cNvPr>
        <xdr:cNvSpPr/>
      </xdr:nvSpPr>
      <xdr:spPr>
        <a:xfrm>
          <a:off x="22110700" y="1043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17</xdr:rowOff>
    </xdr:from>
    <xdr:ext cx="469744" cy="259045"/>
    <xdr:sp macro="" textlink="">
      <xdr:nvSpPr>
        <xdr:cNvPr id="705" name="【学校施設】&#10;一人当たり面積該当値テキスト">
          <a:extLst>
            <a:ext uri="{FF2B5EF4-FFF2-40B4-BE49-F238E27FC236}">
              <a16:creationId xmlns:a16="http://schemas.microsoft.com/office/drawing/2014/main" xmlns="" id="{6816BF52-08F9-4614-BCAF-395A5D244B37}"/>
            </a:ext>
          </a:extLst>
        </xdr:cNvPr>
        <xdr:cNvSpPr txBox="1"/>
      </xdr:nvSpPr>
      <xdr:spPr>
        <a:xfrm>
          <a:off x="22199600" y="1028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158750</xdr:rowOff>
    </xdr:from>
    <xdr:to>
      <xdr:col>112</xdr:col>
      <xdr:colOff>38100</xdr:colOff>
      <xdr:row>61</xdr:row>
      <xdr:rowOff>88900</xdr:rowOff>
    </xdr:to>
    <xdr:sp macro="" textlink="">
      <xdr:nvSpPr>
        <xdr:cNvPr id="706" name="楕円 705">
          <a:extLst>
            <a:ext uri="{FF2B5EF4-FFF2-40B4-BE49-F238E27FC236}">
              <a16:creationId xmlns:a16="http://schemas.microsoft.com/office/drawing/2014/main" xmlns="" id="{B8E70175-D367-4794-8C1F-60C9800AA183}"/>
            </a:ext>
          </a:extLst>
        </xdr:cNvPr>
        <xdr:cNvSpPr/>
      </xdr:nvSpPr>
      <xdr:spPr>
        <a:xfrm>
          <a:off x="21272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27940</xdr:rowOff>
    </xdr:from>
    <xdr:to>
      <xdr:col>116</xdr:col>
      <xdr:colOff>63500</xdr:colOff>
      <xdr:row>61</xdr:row>
      <xdr:rowOff>38100</xdr:rowOff>
    </xdr:to>
    <xdr:cxnSp macro="">
      <xdr:nvCxnSpPr>
        <xdr:cNvPr id="707" name="直線コネクタ 706">
          <a:extLst>
            <a:ext uri="{FF2B5EF4-FFF2-40B4-BE49-F238E27FC236}">
              <a16:creationId xmlns:a16="http://schemas.microsoft.com/office/drawing/2014/main" xmlns="" id="{EE8297BB-9F7C-42EC-A669-D3EA3F14F880}"/>
            </a:ext>
          </a:extLst>
        </xdr:cNvPr>
        <xdr:cNvCxnSpPr/>
      </xdr:nvCxnSpPr>
      <xdr:spPr>
        <a:xfrm flipV="1">
          <a:off x="21323300" y="10486390"/>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167640</xdr:rowOff>
    </xdr:from>
    <xdr:to>
      <xdr:col>107</xdr:col>
      <xdr:colOff>101600</xdr:colOff>
      <xdr:row>61</xdr:row>
      <xdr:rowOff>97790</xdr:rowOff>
    </xdr:to>
    <xdr:sp macro="" textlink="">
      <xdr:nvSpPr>
        <xdr:cNvPr id="708" name="楕円 707">
          <a:extLst>
            <a:ext uri="{FF2B5EF4-FFF2-40B4-BE49-F238E27FC236}">
              <a16:creationId xmlns:a16="http://schemas.microsoft.com/office/drawing/2014/main" xmlns="" id="{55B396FC-985F-4932-A7AB-ACE5112C06DC}"/>
            </a:ext>
          </a:extLst>
        </xdr:cNvPr>
        <xdr:cNvSpPr/>
      </xdr:nvSpPr>
      <xdr:spPr>
        <a:xfrm>
          <a:off x="203835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38100</xdr:rowOff>
    </xdr:from>
    <xdr:to>
      <xdr:col>111</xdr:col>
      <xdr:colOff>177800</xdr:colOff>
      <xdr:row>61</xdr:row>
      <xdr:rowOff>46990</xdr:rowOff>
    </xdr:to>
    <xdr:cxnSp macro="">
      <xdr:nvCxnSpPr>
        <xdr:cNvPr id="709" name="直線コネクタ 708">
          <a:extLst>
            <a:ext uri="{FF2B5EF4-FFF2-40B4-BE49-F238E27FC236}">
              <a16:creationId xmlns:a16="http://schemas.microsoft.com/office/drawing/2014/main" xmlns="" id="{AB82B6FF-6445-4C6A-8E69-CFA2AC45D04D}"/>
            </a:ext>
          </a:extLst>
        </xdr:cNvPr>
        <xdr:cNvCxnSpPr/>
      </xdr:nvCxnSpPr>
      <xdr:spPr>
        <a:xfrm flipV="1">
          <a:off x="20434300" y="1049655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710" name="楕円 709">
          <a:extLst>
            <a:ext uri="{FF2B5EF4-FFF2-40B4-BE49-F238E27FC236}">
              <a16:creationId xmlns:a16="http://schemas.microsoft.com/office/drawing/2014/main" xmlns="" id="{E348872C-8113-4020-ABBD-4425CA8A89DD}"/>
            </a:ext>
          </a:extLst>
        </xdr:cNvPr>
        <xdr:cNvSpPr/>
      </xdr:nvSpPr>
      <xdr:spPr>
        <a:xfrm>
          <a:off x="19494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46990</xdr:rowOff>
    </xdr:from>
    <xdr:to>
      <xdr:col>107</xdr:col>
      <xdr:colOff>50800</xdr:colOff>
      <xdr:row>61</xdr:row>
      <xdr:rowOff>148590</xdr:rowOff>
    </xdr:to>
    <xdr:cxnSp macro="">
      <xdr:nvCxnSpPr>
        <xdr:cNvPr id="711" name="直線コネクタ 710">
          <a:extLst>
            <a:ext uri="{FF2B5EF4-FFF2-40B4-BE49-F238E27FC236}">
              <a16:creationId xmlns:a16="http://schemas.microsoft.com/office/drawing/2014/main" xmlns="" id="{F4579748-1C21-4D50-BD31-E9FE872A3A2C}"/>
            </a:ext>
          </a:extLst>
        </xdr:cNvPr>
        <xdr:cNvCxnSpPr/>
      </xdr:nvCxnSpPr>
      <xdr:spPr>
        <a:xfrm flipV="1">
          <a:off x="19545300" y="1050544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87630</xdr:rowOff>
    </xdr:from>
    <xdr:to>
      <xdr:col>98</xdr:col>
      <xdr:colOff>38100</xdr:colOff>
      <xdr:row>62</xdr:row>
      <xdr:rowOff>17780</xdr:rowOff>
    </xdr:to>
    <xdr:sp macro="" textlink="">
      <xdr:nvSpPr>
        <xdr:cNvPr id="712" name="楕円 711">
          <a:extLst>
            <a:ext uri="{FF2B5EF4-FFF2-40B4-BE49-F238E27FC236}">
              <a16:creationId xmlns:a16="http://schemas.microsoft.com/office/drawing/2014/main" xmlns="" id="{D552BC37-743C-4E7C-95C0-3C248BF106FA}"/>
            </a:ext>
          </a:extLst>
        </xdr:cNvPr>
        <xdr:cNvSpPr/>
      </xdr:nvSpPr>
      <xdr:spPr>
        <a:xfrm>
          <a:off x="18605500" y="1054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138430</xdr:rowOff>
    </xdr:from>
    <xdr:to>
      <xdr:col>102</xdr:col>
      <xdr:colOff>114300</xdr:colOff>
      <xdr:row>61</xdr:row>
      <xdr:rowOff>148590</xdr:rowOff>
    </xdr:to>
    <xdr:cxnSp macro="">
      <xdr:nvCxnSpPr>
        <xdr:cNvPr id="713" name="直線コネクタ 712">
          <a:extLst>
            <a:ext uri="{FF2B5EF4-FFF2-40B4-BE49-F238E27FC236}">
              <a16:creationId xmlns:a16="http://schemas.microsoft.com/office/drawing/2014/main" xmlns="" id="{129463AF-43EA-4AF1-A89C-DEC3120F6758}"/>
            </a:ext>
          </a:extLst>
        </xdr:cNvPr>
        <xdr:cNvCxnSpPr/>
      </xdr:nvCxnSpPr>
      <xdr:spPr>
        <a:xfrm>
          <a:off x="18656300" y="1059688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153687</xdr:rowOff>
    </xdr:from>
    <xdr:ext cx="469744" cy="259045"/>
    <xdr:sp macro="" textlink="">
      <xdr:nvSpPr>
        <xdr:cNvPr id="714" name="n_1aveValue【学校施設】&#10;一人当たり面積">
          <a:extLst>
            <a:ext uri="{FF2B5EF4-FFF2-40B4-BE49-F238E27FC236}">
              <a16:creationId xmlns:a16="http://schemas.microsoft.com/office/drawing/2014/main" xmlns="" id="{8511B30C-82CF-4EF6-9CE4-8DE1DB122805}"/>
            </a:ext>
          </a:extLst>
        </xdr:cNvPr>
        <xdr:cNvSpPr txBox="1"/>
      </xdr:nvSpPr>
      <xdr:spPr>
        <a:xfrm>
          <a:off x="21075727" y="1061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118127</xdr:rowOff>
    </xdr:from>
    <xdr:ext cx="469744" cy="259045"/>
    <xdr:sp macro="" textlink="">
      <xdr:nvSpPr>
        <xdr:cNvPr id="715" name="n_2aveValue【学校施設】&#10;一人当たり面積">
          <a:extLst>
            <a:ext uri="{FF2B5EF4-FFF2-40B4-BE49-F238E27FC236}">
              <a16:creationId xmlns:a16="http://schemas.microsoft.com/office/drawing/2014/main" xmlns="" id="{9AE5F34E-422D-420E-975C-BB8B0063177E}"/>
            </a:ext>
          </a:extLst>
        </xdr:cNvPr>
        <xdr:cNvSpPr txBox="1"/>
      </xdr:nvSpPr>
      <xdr:spPr>
        <a:xfrm>
          <a:off x="201994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158767</xdr:rowOff>
    </xdr:from>
    <xdr:ext cx="469744" cy="259045"/>
    <xdr:sp macro="" textlink="">
      <xdr:nvSpPr>
        <xdr:cNvPr id="716" name="n_3aveValue【学校施設】&#10;一人当たり面積">
          <a:extLst>
            <a:ext uri="{FF2B5EF4-FFF2-40B4-BE49-F238E27FC236}">
              <a16:creationId xmlns:a16="http://schemas.microsoft.com/office/drawing/2014/main" xmlns="" id="{223B3CBF-9A35-4FE9-84D7-446A9F8BDC51}"/>
            </a:ext>
          </a:extLst>
        </xdr:cNvPr>
        <xdr:cNvSpPr txBox="1"/>
      </xdr:nvSpPr>
      <xdr:spPr>
        <a:xfrm>
          <a:off x="19310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13987</xdr:rowOff>
    </xdr:from>
    <xdr:ext cx="469744" cy="259045"/>
    <xdr:sp macro="" textlink="">
      <xdr:nvSpPr>
        <xdr:cNvPr id="717" name="n_4aveValue【学校施設】&#10;一人当たり面積">
          <a:extLst>
            <a:ext uri="{FF2B5EF4-FFF2-40B4-BE49-F238E27FC236}">
              <a16:creationId xmlns:a16="http://schemas.microsoft.com/office/drawing/2014/main" xmlns="" id="{1A07BAC9-BAAB-49E2-85A8-4BD4A20C2377}"/>
            </a:ext>
          </a:extLst>
        </xdr:cNvPr>
        <xdr:cNvSpPr txBox="1"/>
      </xdr:nvSpPr>
      <xdr:spPr>
        <a:xfrm>
          <a:off x="18421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105427</xdr:rowOff>
    </xdr:from>
    <xdr:ext cx="469744" cy="259045"/>
    <xdr:sp macro="" textlink="">
      <xdr:nvSpPr>
        <xdr:cNvPr id="718" name="n_1mainValue【学校施設】&#10;一人当たり面積">
          <a:extLst>
            <a:ext uri="{FF2B5EF4-FFF2-40B4-BE49-F238E27FC236}">
              <a16:creationId xmlns:a16="http://schemas.microsoft.com/office/drawing/2014/main" xmlns="" id="{68249C91-6017-4958-9D8E-DCF8261A5852}"/>
            </a:ext>
          </a:extLst>
        </xdr:cNvPr>
        <xdr:cNvSpPr txBox="1"/>
      </xdr:nvSpPr>
      <xdr:spPr>
        <a:xfrm>
          <a:off x="21075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114317</xdr:rowOff>
    </xdr:from>
    <xdr:ext cx="469744" cy="259045"/>
    <xdr:sp macro="" textlink="">
      <xdr:nvSpPr>
        <xdr:cNvPr id="719" name="n_2mainValue【学校施設】&#10;一人当たり面積">
          <a:extLst>
            <a:ext uri="{FF2B5EF4-FFF2-40B4-BE49-F238E27FC236}">
              <a16:creationId xmlns:a16="http://schemas.microsoft.com/office/drawing/2014/main" xmlns="" id="{D6F4698B-F781-4328-BBD1-67ED4298FAA7}"/>
            </a:ext>
          </a:extLst>
        </xdr:cNvPr>
        <xdr:cNvSpPr txBox="1"/>
      </xdr:nvSpPr>
      <xdr:spPr>
        <a:xfrm>
          <a:off x="20199427" y="1022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19067</xdr:rowOff>
    </xdr:from>
    <xdr:ext cx="469744" cy="259045"/>
    <xdr:sp macro="" textlink="">
      <xdr:nvSpPr>
        <xdr:cNvPr id="720" name="n_3mainValue【学校施設】&#10;一人当たり面積">
          <a:extLst>
            <a:ext uri="{FF2B5EF4-FFF2-40B4-BE49-F238E27FC236}">
              <a16:creationId xmlns:a16="http://schemas.microsoft.com/office/drawing/2014/main" xmlns="" id="{B3773611-4399-4614-97CB-5ABF25211902}"/>
            </a:ext>
          </a:extLst>
        </xdr:cNvPr>
        <xdr:cNvSpPr txBox="1"/>
      </xdr:nvSpPr>
      <xdr:spPr>
        <a:xfrm>
          <a:off x="19310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8907</xdr:rowOff>
    </xdr:from>
    <xdr:ext cx="469744" cy="259045"/>
    <xdr:sp macro="" textlink="">
      <xdr:nvSpPr>
        <xdr:cNvPr id="721" name="n_4mainValue【学校施設】&#10;一人当たり面積">
          <a:extLst>
            <a:ext uri="{FF2B5EF4-FFF2-40B4-BE49-F238E27FC236}">
              <a16:creationId xmlns:a16="http://schemas.microsoft.com/office/drawing/2014/main" xmlns="" id="{CC601B05-E65D-4AB1-914A-04F23B21EEE9}"/>
            </a:ext>
          </a:extLst>
        </xdr:cNvPr>
        <xdr:cNvSpPr txBox="1"/>
      </xdr:nvSpPr>
      <xdr:spPr>
        <a:xfrm>
          <a:off x="18421427" y="1063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a16="http://schemas.microsoft.com/office/drawing/2014/main" xmlns="" id="{1D364A16-8D83-44EE-BEAC-F49AE2F1A92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a16="http://schemas.microsoft.com/office/drawing/2014/main" xmlns="" id="{68093705-60B9-48D8-92DA-B6C9EC43537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a16="http://schemas.microsoft.com/office/drawing/2014/main" xmlns="" id="{CDFEBD7E-8697-45CD-B332-8E370895658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a16="http://schemas.microsoft.com/office/drawing/2014/main" xmlns="" id="{1D170CFC-3DEA-4FFB-A3FF-3E86DDED766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a16="http://schemas.microsoft.com/office/drawing/2014/main" xmlns="" id="{5D416BED-B273-437F-ACFF-9F5DFD5A1D8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a16="http://schemas.microsoft.com/office/drawing/2014/main" xmlns="" id="{CC518F37-7AE5-4E79-BF12-20580CC1D9D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a16="http://schemas.microsoft.com/office/drawing/2014/main" xmlns="" id="{6573E452-FE12-4915-8495-1A4C03000D8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a16="http://schemas.microsoft.com/office/drawing/2014/main" xmlns="" id="{B7E82995-B5EE-4448-AB3D-355A6A9DCB4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0" name="正方形/長方形 729">
          <a:extLst>
            <a:ext uri="{FF2B5EF4-FFF2-40B4-BE49-F238E27FC236}">
              <a16:creationId xmlns:a16="http://schemas.microsoft.com/office/drawing/2014/main" xmlns="" id="{7725FFCC-A6E1-4732-8663-2BA296378BA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1" name="正方形/長方形 730">
          <a:extLst>
            <a:ext uri="{FF2B5EF4-FFF2-40B4-BE49-F238E27FC236}">
              <a16:creationId xmlns:a16="http://schemas.microsoft.com/office/drawing/2014/main" xmlns="" id="{BF3FF8CD-3FD4-4C5F-A989-32DB1ED0731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2" name="正方形/長方形 731">
          <a:extLst>
            <a:ext uri="{FF2B5EF4-FFF2-40B4-BE49-F238E27FC236}">
              <a16:creationId xmlns:a16="http://schemas.microsoft.com/office/drawing/2014/main" xmlns="" id="{050294EB-20A1-4DC8-9AC7-51FF20FA99A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3" name="正方形/長方形 732">
          <a:extLst>
            <a:ext uri="{FF2B5EF4-FFF2-40B4-BE49-F238E27FC236}">
              <a16:creationId xmlns:a16="http://schemas.microsoft.com/office/drawing/2014/main" xmlns="" id="{6C31E5B6-A3EE-4F26-BD41-0877E2A0EA0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4" name="正方形/長方形 733">
          <a:extLst>
            <a:ext uri="{FF2B5EF4-FFF2-40B4-BE49-F238E27FC236}">
              <a16:creationId xmlns:a16="http://schemas.microsoft.com/office/drawing/2014/main" xmlns="" id="{6BF776FC-D794-41F6-B068-F6DC29809FF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5" name="正方形/長方形 734">
          <a:extLst>
            <a:ext uri="{FF2B5EF4-FFF2-40B4-BE49-F238E27FC236}">
              <a16:creationId xmlns:a16="http://schemas.microsoft.com/office/drawing/2014/main" xmlns="" id="{49DAFC69-F1E1-4205-8049-F1A562F549E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6" name="正方形/長方形 735">
          <a:extLst>
            <a:ext uri="{FF2B5EF4-FFF2-40B4-BE49-F238E27FC236}">
              <a16:creationId xmlns:a16="http://schemas.microsoft.com/office/drawing/2014/main" xmlns="" id="{F4E45948-C083-4D53-824C-2FFD64E03AE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7" name="正方形/長方形 736">
          <a:extLst>
            <a:ext uri="{FF2B5EF4-FFF2-40B4-BE49-F238E27FC236}">
              <a16:creationId xmlns:a16="http://schemas.microsoft.com/office/drawing/2014/main" xmlns="" id="{DFBAD72F-857E-4950-8A52-983C2662423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xmlns="" id="{7EF42456-9F4E-48DB-AA68-3BEA2149157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xmlns="" id="{57160CCC-A5ED-47CC-8518-DEE65BB7A5D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xmlns="" id="{7ADA36FF-B820-46C9-8C8E-EAE4F9B5263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xmlns="" id="{C3912AD9-D588-4DC8-90DD-DCFEAFE6139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xmlns="" id="{84160D31-975B-4A50-8280-03C6752BD18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xmlns="" id="{53FEB580-8EA1-44AE-A79C-5D1571E83AD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xmlns="" id="{17A12E9D-66B1-45F0-83F4-C924EAB4279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xmlns="" id="{25124F1B-2E46-4625-8FEB-5EB6DEB6CDE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xmlns="" id="{742EFE8F-6D48-473D-9F36-6A4CFCD7576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xmlns="" id="{8ED2D101-2CD4-40E8-81AD-019D88C9354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xmlns="" id="{08BEBC0E-99F2-49E8-8A2F-223BB525A3F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9" name="直線コネクタ 748">
          <a:extLst>
            <a:ext uri="{FF2B5EF4-FFF2-40B4-BE49-F238E27FC236}">
              <a16:creationId xmlns:a16="http://schemas.microsoft.com/office/drawing/2014/main" xmlns="" id="{5396792C-C113-4A9D-B346-EA48D9098304}"/>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50" name="テキスト ボックス 749">
          <a:extLst>
            <a:ext uri="{FF2B5EF4-FFF2-40B4-BE49-F238E27FC236}">
              <a16:creationId xmlns:a16="http://schemas.microsoft.com/office/drawing/2014/main" xmlns="" id="{5D910D60-7A97-41FC-A7ED-B9F0B2B81F06}"/>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1" name="直線コネクタ 750">
          <a:extLst>
            <a:ext uri="{FF2B5EF4-FFF2-40B4-BE49-F238E27FC236}">
              <a16:creationId xmlns:a16="http://schemas.microsoft.com/office/drawing/2014/main" xmlns="" id="{B5B9EAB5-C83E-44D3-845F-22B2C53B4D74}"/>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2" name="テキスト ボックス 751">
          <a:extLst>
            <a:ext uri="{FF2B5EF4-FFF2-40B4-BE49-F238E27FC236}">
              <a16:creationId xmlns:a16="http://schemas.microsoft.com/office/drawing/2014/main" xmlns="" id="{7B0B013B-15EB-485A-8C71-B41D2E5DA04C}"/>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3" name="直線コネクタ 752">
          <a:extLst>
            <a:ext uri="{FF2B5EF4-FFF2-40B4-BE49-F238E27FC236}">
              <a16:creationId xmlns:a16="http://schemas.microsoft.com/office/drawing/2014/main" xmlns="" id="{8E5F3774-1BF1-4626-A5DC-CE0B67FAADBA}"/>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4" name="テキスト ボックス 753">
          <a:extLst>
            <a:ext uri="{FF2B5EF4-FFF2-40B4-BE49-F238E27FC236}">
              <a16:creationId xmlns:a16="http://schemas.microsoft.com/office/drawing/2014/main" xmlns="" id="{FB2A8F18-5628-4D59-8862-B059332FAA24}"/>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5" name="直線コネクタ 754">
          <a:extLst>
            <a:ext uri="{FF2B5EF4-FFF2-40B4-BE49-F238E27FC236}">
              <a16:creationId xmlns:a16="http://schemas.microsoft.com/office/drawing/2014/main" xmlns="" id="{BD708848-8C04-4C14-9F9A-E4B855BEEB85}"/>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6" name="テキスト ボックス 755">
          <a:extLst>
            <a:ext uri="{FF2B5EF4-FFF2-40B4-BE49-F238E27FC236}">
              <a16:creationId xmlns:a16="http://schemas.microsoft.com/office/drawing/2014/main" xmlns="" id="{C91991A0-FCBA-4A18-B9C5-2B47FD745C5F}"/>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xmlns="" id="{59AC9CD4-439E-4E31-A4AF-247893F0563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xmlns="" id="{0F7D71BD-86F4-4C6E-A271-170DCF225F5F}"/>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xmlns="" id="{562CD84D-68B4-40F9-874A-F12B88CBB7F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60198</xdr:rowOff>
    </xdr:from>
    <xdr:to>
      <xdr:col>85</xdr:col>
      <xdr:colOff>126364</xdr:colOff>
      <xdr:row>107</xdr:row>
      <xdr:rowOff>149352</xdr:rowOff>
    </xdr:to>
    <xdr:cxnSp macro="">
      <xdr:nvCxnSpPr>
        <xdr:cNvPr id="760" name="直線コネクタ 759">
          <a:extLst>
            <a:ext uri="{FF2B5EF4-FFF2-40B4-BE49-F238E27FC236}">
              <a16:creationId xmlns:a16="http://schemas.microsoft.com/office/drawing/2014/main" xmlns="" id="{C070D383-8227-472E-AE5D-BCFC68D3D73D}"/>
            </a:ext>
          </a:extLst>
        </xdr:cNvPr>
        <xdr:cNvCxnSpPr/>
      </xdr:nvCxnSpPr>
      <xdr:spPr>
        <a:xfrm flipV="1">
          <a:off x="16318864" y="17205198"/>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153179</xdr:rowOff>
    </xdr:from>
    <xdr:ext cx="405111" cy="259045"/>
    <xdr:sp macro="" textlink="">
      <xdr:nvSpPr>
        <xdr:cNvPr id="761" name="【公民館】&#10;有形固定資産減価償却率最小値テキスト">
          <a:extLst>
            <a:ext uri="{FF2B5EF4-FFF2-40B4-BE49-F238E27FC236}">
              <a16:creationId xmlns:a16="http://schemas.microsoft.com/office/drawing/2014/main" xmlns="" id="{26C12611-D1AF-4F24-BB7C-1C8BB7C9BC54}"/>
            </a:ext>
          </a:extLst>
        </xdr:cNvPr>
        <xdr:cNvSpPr txBox="1"/>
      </xdr:nvSpPr>
      <xdr:spPr>
        <a:xfrm>
          <a:off x="16357600" y="1849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149352</xdr:rowOff>
    </xdr:from>
    <xdr:to>
      <xdr:col>86</xdr:col>
      <xdr:colOff>25400</xdr:colOff>
      <xdr:row>107</xdr:row>
      <xdr:rowOff>149352</xdr:rowOff>
    </xdr:to>
    <xdr:cxnSp macro="">
      <xdr:nvCxnSpPr>
        <xdr:cNvPr id="762" name="直線コネクタ 761">
          <a:extLst>
            <a:ext uri="{FF2B5EF4-FFF2-40B4-BE49-F238E27FC236}">
              <a16:creationId xmlns:a16="http://schemas.microsoft.com/office/drawing/2014/main" xmlns="" id="{58F7963A-5D5F-414B-ADAB-9AA0BBA7E6E3}"/>
            </a:ext>
          </a:extLst>
        </xdr:cNvPr>
        <xdr:cNvCxnSpPr/>
      </xdr:nvCxnSpPr>
      <xdr:spPr>
        <a:xfrm>
          <a:off x="16230600" y="1849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6875</xdr:rowOff>
    </xdr:from>
    <xdr:ext cx="405111" cy="259045"/>
    <xdr:sp macro="" textlink="">
      <xdr:nvSpPr>
        <xdr:cNvPr id="763" name="【公民館】&#10;有形固定資産減価償却率最大値テキスト">
          <a:extLst>
            <a:ext uri="{FF2B5EF4-FFF2-40B4-BE49-F238E27FC236}">
              <a16:creationId xmlns:a16="http://schemas.microsoft.com/office/drawing/2014/main" xmlns="" id="{D6F703D3-B7D1-4FD3-B0FE-B83A13E084C3}"/>
            </a:ext>
          </a:extLst>
        </xdr:cNvPr>
        <xdr:cNvSpPr txBox="1"/>
      </xdr:nvSpPr>
      <xdr:spPr>
        <a:xfrm>
          <a:off x="16357600" y="1698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60198</xdr:rowOff>
    </xdr:from>
    <xdr:to>
      <xdr:col>86</xdr:col>
      <xdr:colOff>25400</xdr:colOff>
      <xdr:row>100</xdr:row>
      <xdr:rowOff>60198</xdr:rowOff>
    </xdr:to>
    <xdr:cxnSp macro="">
      <xdr:nvCxnSpPr>
        <xdr:cNvPr id="764" name="直線コネクタ 763">
          <a:extLst>
            <a:ext uri="{FF2B5EF4-FFF2-40B4-BE49-F238E27FC236}">
              <a16:creationId xmlns:a16="http://schemas.microsoft.com/office/drawing/2014/main" xmlns="" id="{89DFA5FF-9FF5-46DC-8E56-359A57E9E6FC}"/>
            </a:ext>
          </a:extLst>
        </xdr:cNvPr>
        <xdr:cNvCxnSpPr/>
      </xdr:nvCxnSpPr>
      <xdr:spPr>
        <a:xfrm>
          <a:off x="16230600" y="1720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119142</xdr:rowOff>
    </xdr:from>
    <xdr:ext cx="405111" cy="259045"/>
    <xdr:sp macro="" textlink="">
      <xdr:nvSpPr>
        <xdr:cNvPr id="765" name="【公民館】&#10;有形固定資産減価償却率平均値テキスト">
          <a:extLst>
            <a:ext uri="{FF2B5EF4-FFF2-40B4-BE49-F238E27FC236}">
              <a16:creationId xmlns:a16="http://schemas.microsoft.com/office/drawing/2014/main" xmlns="" id="{F7C36351-BE72-4640-AD2D-6A212DF6D6A3}"/>
            </a:ext>
          </a:extLst>
        </xdr:cNvPr>
        <xdr:cNvSpPr txBox="1"/>
      </xdr:nvSpPr>
      <xdr:spPr>
        <a:xfrm>
          <a:off x="16357600" y="17778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96265</xdr:rowOff>
    </xdr:from>
    <xdr:to>
      <xdr:col>85</xdr:col>
      <xdr:colOff>177800</xdr:colOff>
      <xdr:row>105</xdr:row>
      <xdr:rowOff>26415</xdr:rowOff>
    </xdr:to>
    <xdr:sp macro="" textlink="">
      <xdr:nvSpPr>
        <xdr:cNvPr id="766" name="フローチャート: 判断 765">
          <a:extLst>
            <a:ext uri="{FF2B5EF4-FFF2-40B4-BE49-F238E27FC236}">
              <a16:creationId xmlns:a16="http://schemas.microsoft.com/office/drawing/2014/main" xmlns="" id="{0E7DD57E-5D39-423B-B20D-2C597BE8C608}"/>
            </a:ext>
          </a:extLst>
        </xdr:cNvPr>
        <xdr:cNvSpPr/>
      </xdr:nvSpPr>
      <xdr:spPr>
        <a:xfrm>
          <a:off x="16268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767" name="フローチャート: 判断 766">
          <a:extLst>
            <a:ext uri="{FF2B5EF4-FFF2-40B4-BE49-F238E27FC236}">
              <a16:creationId xmlns:a16="http://schemas.microsoft.com/office/drawing/2014/main" xmlns="" id="{A6213831-51DD-43C6-B4D5-11184553A116}"/>
            </a:ext>
          </a:extLst>
        </xdr:cNvPr>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68" name="フローチャート: 判断 767">
          <a:extLst>
            <a:ext uri="{FF2B5EF4-FFF2-40B4-BE49-F238E27FC236}">
              <a16:creationId xmlns:a16="http://schemas.microsoft.com/office/drawing/2014/main" xmlns="" id="{CA160652-9395-4B42-B2C5-BB4EA4B1D86C}"/>
            </a:ext>
          </a:extLst>
        </xdr:cNvPr>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16256</xdr:rowOff>
    </xdr:from>
    <xdr:to>
      <xdr:col>72</xdr:col>
      <xdr:colOff>38100</xdr:colOff>
      <xdr:row>104</xdr:row>
      <xdr:rowOff>117856</xdr:rowOff>
    </xdr:to>
    <xdr:sp macro="" textlink="">
      <xdr:nvSpPr>
        <xdr:cNvPr id="769" name="フローチャート: 判断 768">
          <a:extLst>
            <a:ext uri="{FF2B5EF4-FFF2-40B4-BE49-F238E27FC236}">
              <a16:creationId xmlns:a16="http://schemas.microsoft.com/office/drawing/2014/main" xmlns="" id="{47489D91-3AF6-4A0B-8728-151A84CC5DA0}"/>
            </a:ext>
          </a:extLst>
        </xdr:cNvPr>
        <xdr:cNvSpPr/>
      </xdr:nvSpPr>
      <xdr:spPr>
        <a:xfrm>
          <a:off x="13652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70" name="フローチャート: 判断 769">
          <a:extLst>
            <a:ext uri="{FF2B5EF4-FFF2-40B4-BE49-F238E27FC236}">
              <a16:creationId xmlns:a16="http://schemas.microsoft.com/office/drawing/2014/main" xmlns="" id="{6E4C4A62-8B23-4D82-B208-CA432CE0AE84}"/>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xmlns="" id="{76098D26-7923-43FF-BD50-784BAF42701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xmlns="" id="{EF61F781-6613-46C0-A0B1-FF188FF8973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xmlns="" id="{4F405106-42D7-4E91-BA25-2EBC4AE640D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xmlns="" id="{CC6CE804-81F2-4E98-A003-8CFF4563C50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xmlns="" id="{7D75F7C5-D0A2-43F6-A36C-BAF82A3EDF3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160274</xdr:rowOff>
    </xdr:from>
    <xdr:to>
      <xdr:col>85</xdr:col>
      <xdr:colOff>177800</xdr:colOff>
      <xdr:row>107</xdr:row>
      <xdr:rowOff>90424</xdr:rowOff>
    </xdr:to>
    <xdr:sp macro="" textlink="">
      <xdr:nvSpPr>
        <xdr:cNvPr id="776" name="楕円 775">
          <a:extLst>
            <a:ext uri="{FF2B5EF4-FFF2-40B4-BE49-F238E27FC236}">
              <a16:creationId xmlns:a16="http://schemas.microsoft.com/office/drawing/2014/main" xmlns="" id="{BEC7FEED-746A-445C-B65C-797D98448F54}"/>
            </a:ext>
          </a:extLst>
        </xdr:cNvPr>
        <xdr:cNvSpPr/>
      </xdr:nvSpPr>
      <xdr:spPr>
        <a:xfrm>
          <a:off x="162687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75201</xdr:rowOff>
    </xdr:from>
    <xdr:ext cx="405111" cy="259045"/>
    <xdr:sp macro="" textlink="">
      <xdr:nvSpPr>
        <xdr:cNvPr id="777" name="【公民館】&#10;有形固定資産減価償却率該当値テキスト">
          <a:extLst>
            <a:ext uri="{FF2B5EF4-FFF2-40B4-BE49-F238E27FC236}">
              <a16:creationId xmlns:a16="http://schemas.microsoft.com/office/drawing/2014/main" xmlns="" id="{A04E1525-EDB7-46DE-88E2-2BF924DE5FD3}"/>
            </a:ext>
          </a:extLst>
        </xdr:cNvPr>
        <xdr:cNvSpPr txBox="1"/>
      </xdr:nvSpPr>
      <xdr:spPr>
        <a:xfrm>
          <a:off x="16357600" y="18248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137413</xdr:rowOff>
    </xdr:from>
    <xdr:to>
      <xdr:col>81</xdr:col>
      <xdr:colOff>101600</xdr:colOff>
      <xdr:row>107</xdr:row>
      <xdr:rowOff>67563</xdr:rowOff>
    </xdr:to>
    <xdr:sp macro="" textlink="">
      <xdr:nvSpPr>
        <xdr:cNvPr id="778" name="楕円 777">
          <a:extLst>
            <a:ext uri="{FF2B5EF4-FFF2-40B4-BE49-F238E27FC236}">
              <a16:creationId xmlns:a16="http://schemas.microsoft.com/office/drawing/2014/main" xmlns="" id="{9CE6F266-D640-49F6-8938-23B6D998728F}"/>
            </a:ext>
          </a:extLst>
        </xdr:cNvPr>
        <xdr:cNvSpPr/>
      </xdr:nvSpPr>
      <xdr:spPr>
        <a:xfrm>
          <a:off x="15430500" y="183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16763</xdr:rowOff>
    </xdr:from>
    <xdr:to>
      <xdr:col>85</xdr:col>
      <xdr:colOff>127000</xdr:colOff>
      <xdr:row>107</xdr:row>
      <xdr:rowOff>39624</xdr:rowOff>
    </xdr:to>
    <xdr:cxnSp macro="">
      <xdr:nvCxnSpPr>
        <xdr:cNvPr id="779" name="直線コネクタ 778">
          <a:extLst>
            <a:ext uri="{FF2B5EF4-FFF2-40B4-BE49-F238E27FC236}">
              <a16:creationId xmlns:a16="http://schemas.microsoft.com/office/drawing/2014/main" xmlns="" id="{A5FF1D54-3E93-47C1-BF97-F61A01DB4A34}"/>
            </a:ext>
          </a:extLst>
        </xdr:cNvPr>
        <xdr:cNvCxnSpPr/>
      </xdr:nvCxnSpPr>
      <xdr:spPr>
        <a:xfrm>
          <a:off x="15481300" y="18361913"/>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155702</xdr:rowOff>
    </xdr:from>
    <xdr:to>
      <xdr:col>76</xdr:col>
      <xdr:colOff>165100</xdr:colOff>
      <xdr:row>107</xdr:row>
      <xdr:rowOff>85852</xdr:rowOff>
    </xdr:to>
    <xdr:sp macro="" textlink="">
      <xdr:nvSpPr>
        <xdr:cNvPr id="780" name="楕円 779">
          <a:extLst>
            <a:ext uri="{FF2B5EF4-FFF2-40B4-BE49-F238E27FC236}">
              <a16:creationId xmlns:a16="http://schemas.microsoft.com/office/drawing/2014/main" xmlns="" id="{C3C0BBB2-27D5-4D28-AF7A-D55D5BF07D30}"/>
            </a:ext>
          </a:extLst>
        </xdr:cNvPr>
        <xdr:cNvSpPr/>
      </xdr:nvSpPr>
      <xdr:spPr>
        <a:xfrm>
          <a:off x="14541500" y="183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16763</xdr:rowOff>
    </xdr:from>
    <xdr:to>
      <xdr:col>81</xdr:col>
      <xdr:colOff>50800</xdr:colOff>
      <xdr:row>107</xdr:row>
      <xdr:rowOff>35052</xdr:rowOff>
    </xdr:to>
    <xdr:cxnSp macro="">
      <xdr:nvCxnSpPr>
        <xdr:cNvPr id="781" name="直線コネクタ 780">
          <a:extLst>
            <a:ext uri="{FF2B5EF4-FFF2-40B4-BE49-F238E27FC236}">
              <a16:creationId xmlns:a16="http://schemas.microsoft.com/office/drawing/2014/main" xmlns="" id="{FA41515D-5CA5-40D5-8D10-63219D34726E}"/>
            </a:ext>
          </a:extLst>
        </xdr:cNvPr>
        <xdr:cNvCxnSpPr/>
      </xdr:nvCxnSpPr>
      <xdr:spPr>
        <a:xfrm flipV="1">
          <a:off x="14592300" y="1836191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137413</xdr:rowOff>
    </xdr:from>
    <xdr:to>
      <xdr:col>72</xdr:col>
      <xdr:colOff>38100</xdr:colOff>
      <xdr:row>107</xdr:row>
      <xdr:rowOff>67563</xdr:rowOff>
    </xdr:to>
    <xdr:sp macro="" textlink="">
      <xdr:nvSpPr>
        <xdr:cNvPr id="782" name="楕円 781">
          <a:extLst>
            <a:ext uri="{FF2B5EF4-FFF2-40B4-BE49-F238E27FC236}">
              <a16:creationId xmlns:a16="http://schemas.microsoft.com/office/drawing/2014/main" xmlns="" id="{F6187653-4D15-45C8-95FF-F9FB99E7383E}"/>
            </a:ext>
          </a:extLst>
        </xdr:cNvPr>
        <xdr:cNvSpPr/>
      </xdr:nvSpPr>
      <xdr:spPr>
        <a:xfrm>
          <a:off x="13652500" y="183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16763</xdr:rowOff>
    </xdr:from>
    <xdr:to>
      <xdr:col>76</xdr:col>
      <xdr:colOff>114300</xdr:colOff>
      <xdr:row>107</xdr:row>
      <xdr:rowOff>35052</xdr:rowOff>
    </xdr:to>
    <xdr:cxnSp macro="">
      <xdr:nvCxnSpPr>
        <xdr:cNvPr id="783" name="直線コネクタ 782">
          <a:extLst>
            <a:ext uri="{FF2B5EF4-FFF2-40B4-BE49-F238E27FC236}">
              <a16:creationId xmlns:a16="http://schemas.microsoft.com/office/drawing/2014/main" xmlns="" id="{3AF20C8C-9B20-4E9F-AE20-2A8B2D987020}"/>
            </a:ext>
          </a:extLst>
        </xdr:cNvPr>
        <xdr:cNvCxnSpPr/>
      </xdr:nvCxnSpPr>
      <xdr:spPr>
        <a:xfrm>
          <a:off x="13703300" y="1836191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87122</xdr:rowOff>
    </xdr:from>
    <xdr:to>
      <xdr:col>67</xdr:col>
      <xdr:colOff>101600</xdr:colOff>
      <xdr:row>107</xdr:row>
      <xdr:rowOff>17272</xdr:rowOff>
    </xdr:to>
    <xdr:sp macro="" textlink="">
      <xdr:nvSpPr>
        <xdr:cNvPr id="784" name="楕円 783">
          <a:extLst>
            <a:ext uri="{FF2B5EF4-FFF2-40B4-BE49-F238E27FC236}">
              <a16:creationId xmlns:a16="http://schemas.microsoft.com/office/drawing/2014/main" xmlns="" id="{4DCC2E42-5937-473C-BDD4-6256B23D5993}"/>
            </a:ext>
          </a:extLst>
        </xdr:cNvPr>
        <xdr:cNvSpPr/>
      </xdr:nvSpPr>
      <xdr:spPr>
        <a:xfrm>
          <a:off x="12763500" y="182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137922</xdr:rowOff>
    </xdr:from>
    <xdr:to>
      <xdr:col>71</xdr:col>
      <xdr:colOff>177800</xdr:colOff>
      <xdr:row>107</xdr:row>
      <xdr:rowOff>16763</xdr:rowOff>
    </xdr:to>
    <xdr:cxnSp macro="">
      <xdr:nvCxnSpPr>
        <xdr:cNvPr id="785" name="直線コネクタ 784">
          <a:extLst>
            <a:ext uri="{FF2B5EF4-FFF2-40B4-BE49-F238E27FC236}">
              <a16:creationId xmlns:a16="http://schemas.microsoft.com/office/drawing/2014/main" xmlns="" id="{337801B4-EE6A-48C8-843E-DCE8C817F82C}"/>
            </a:ext>
          </a:extLst>
        </xdr:cNvPr>
        <xdr:cNvCxnSpPr/>
      </xdr:nvCxnSpPr>
      <xdr:spPr>
        <a:xfrm>
          <a:off x="12814300" y="1831162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6366</xdr:rowOff>
    </xdr:from>
    <xdr:ext cx="405111" cy="259045"/>
    <xdr:sp macro="" textlink="">
      <xdr:nvSpPr>
        <xdr:cNvPr id="786" name="n_1aveValue【公民館】&#10;有形固定資産減価償却率">
          <a:extLst>
            <a:ext uri="{FF2B5EF4-FFF2-40B4-BE49-F238E27FC236}">
              <a16:creationId xmlns:a16="http://schemas.microsoft.com/office/drawing/2014/main" xmlns="" id="{38F7F848-4992-4364-AEF8-AA4E2E2CBED8}"/>
            </a:ext>
          </a:extLst>
        </xdr:cNvPr>
        <xdr:cNvSpPr txBox="1"/>
      </xdr:nvSpPr>
      <xdr:spPr>
        <a:xfrm>
          <a:off x="15266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787" name="n_2aveValue【公民館】&#10;有形固定資産減価償却率">
          <a:extLst>
            <a:ext uri="{FF2B5EF4-FFF2-40B4-BE49-F238E27FC236}">
              <a16:creationId xmlns:a16="http://schemas.microsoft.com/office/drawing/2014/main" xmlns="" id="{3E3B1252-644C-44E9-A187-69B382121428}"/>
            </a:ext>
          </a:extLst>
        </xdr:cNvPr>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134383</xdr:rowOff>
    </xdr:from>
    <xdr:ext cx="405111" cy="259045"/>
    <xdr:sp macro="" textlink="">
      <xdr:nvSpPr>
        <xdr:cNvPr id="788" name="n_3aveValue【公民館】&#10;有形固定資産減価償却率">
          <a:extLst>
            <a:ext uri="{FF2B5EF4-FFF2-40B4-BE49-F238E27FC236}">
              <a16:creationId xmlns:a16="http://schemas.microsoft.com/office/drawing/2014/main" xmlns="" id="{30F17026-3D7E-45CB-B5D8-DD433B4B8446}"/>
            </a:ext>
          </a:extLst>
        </xdr:cNvPr>
        <xdr:cNvSpPr txBox="1"/>
      </xdr:nvSpPr>
      <xdr:spPr>
        <a:xfrm>
          <a:off x="135007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89" name="n_4aveValue【公民館】&#10;有形固定資産減価償却率">
          <a:extLst>
            <a:ext uri="{FF2B5EF4-FFF2-40B4-BE49-F238E27FC236}">
              <a16:creationId xmlns:a16="http://schemas.microsoft.com/office/drawing/2014/main" xmlns="" id="{228C444F-F2DD-4345-876A-534A1B6FD229}"/>
            </a:ext>
          </a:extLst>
        </xdr:cNvPr>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58690</xdr:rowOff>
    </xdr:from>
    <xdr:ext cx="405111" cy="259045"/>
    <xdr:sp macro="" textlink="">
      <xdr:nvSpPr>
        <xdr:cNvPr id="790" name="n_1mainValue【公民館】&#10;有形固定資産減価償却率">
          <a:extLst>
            <a:ext uri="{FF2B5EF4-FFF2-40B4-BE49-F238E27FC236}">
              <a16:creationId xmlns:a16="http://schemas.microsoft.com/office/drawing/2014/main" xmlns="" id="{23577737-B7BF-4065-B69D-ACCA79D602B5}"/>
            </a:ext>
          </a:extLst>
        </xdr:cNvPr>
        <xdr:cNvSpPr txBox="1"/>
      </xdr:nvSpPr>
      <xdr:spPr>
        <a:xfrm>
          <a:off x="15266044" y="1840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76979</xdr:rowOff>
    </xdr:from>
    <xdr:ext cx="405111" cy="259045"/>
    <xdr:sp macro="" textlink="">
      <xdr:nvSpPr>
        <xdr:cNvPr id="791" name="n_2mainValue【公民館】&#10;有形固定資産減価償却率">
          <a:extLst>
            <a:ext uri="{FF2B5EF4-FFF2-40B4-BE49-F238E27FC236}">
              <a16:creationId xmlns:a16="http://schemas.microsoft.com/office/drawing/2014/main" xmlns="" id="{C24BCB5B-02EF-4F8A-B8C6-27E50BDD4E2D}"/>
            </a:ext>
          </a:extLst>
        </xdr:cNvPr>
        <xdr:cNvSpPr txBox="1"/>
      </xdr:nvSpPr>
      <xdr:spPr>
        <a:xfrm>
          <a:off x="14389744" y="18422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58690</xdr:rowOff>
    </xdr:from>
    <xdr:ext cx="405111" cy="259045"/>
    <xdr:sp macro="" textlink="">
      <xdr:nvSpPr>
        <xdr:cNvPr id="792" name="n_3mainValue【公民館】&#10;有形固定資産減価償却率">
          <a:extLst>
            <a:ext uri="{FF2B5EF4-FFF2-40B4-BE49-F238E27FC236}">
              <a16:creationId xmlns:a16="http://schemas.microsoft.com/office/drawing/2014/main" xmlns="" id="{99F78D1C-B89D-437A-BAE7-9FAD108B5650}"/>
            </a:ext>
          </a:extLst>
        </xdr:cNvPr>
        <xdr:cNvSpPr txBox="1"/>
      </xdr:nvSpPr>
      <xdr:spPr>
        <a:xfrm>
          <a:off x="13500744" y="1840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8399</xdr:rowOff>
    </xdr:from>
    <xdr:ext cx="405111" cy="259045"/>
    <xdr:sp macro="" textlink="">
      <xdr:nvSpPr>
        <xdr:cNvPr id="793" name="n_4mainValue【公民館】&#10;有形固定資産減価償却率">
          <a:extLst>
            <a:ext uri="{FF2B5EF4-FFF2-40B4-BE49-F238E27FC236}">
              <a16:creationId xmlns:a16="http://schemas.microsoft.com/office/drawing/2014/main" xmlns="" id="{9104DEF6-6013-4080-B4CA-CF060CE23C5F}"/>
            </a:ext>
          </a:extLst>
        </xdr:cNvPr>
        <xdr:cNvSpPr txBox="1"/>
      </xdr:nvSpPr>
      <xdr:spPr>
        <a:xfrm>
          <a:off x="12611744" y="1835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xmlns="" id="{B77DC484-6A8B-42E5-A8B5-00FFD97B57E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xmlns="" id="{80321007-810F-4ADD-869E-191D7C9631B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xmlns="" id="{5FE15CD6-269B-4BC6-971A-CA1ECD198F1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xmlns="" id="{7FFE6F8C-AE3E-4908-9571-AA935930383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xmlns="" id="{88E93557-E660-44FF-8583-2A13C2066DC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xmlns="" id="{76E87A0E-2D2C-4CBE-A337-9214F8AC6F0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xmlns="" id="{953C2BDD-35B7-42EA-9755-6C15D5325A1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xmlns="" id="{2B2735FB-53C1-402F-AD1D-FEAC08E4C89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xmlns="" id="{2EB23DA1-649C-43E9-90CA-60164FC86DB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xmlns="" id="{FCA55F34-B095-4EA3-A22A-1F649DD8132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a:extLst>
            <a:ext uri="{FF2B5EF4-FFF2-40B4-BE49-F238E27FC236}">
              <a16:creationId xmlns:a16="http://schemas.microsoft.com/office/drawing/2014/main" xmlns="" id="{C1A28486-266A-46C9-A2EC-780D2D33EE6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a:extLst>
            <a:ext uri="{FF2B5EF4-FFF2-40B4-BE49-F238E27FC236}">
              <a16:creationId xmlns:a16="http://schemas.microsoft.com/office/drawing/2014/main" xmlns="" id="{8CFFC43C-4950-43C5-A70A-7460A1DB778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a:extLst>
            <a:ext uri="{FF2B5EF4-FFF2-40B4-BE49-F238E27FC236}">
              <a16:creationId xmlns:a16="http://schemas.microsoft.com/office/drawing/2014/main" xmlns="" id="{15F0F3C8-39A1-41E4-AC0A-7B28B25CA0D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a:extLst>
            <a:ext uri="{FF2B5EF4-FFF2-40B4-BE49-F238E27FC236}">
              <a16:creationId xmlns:a16="http://schemas.microsoft.com/office/drawing/2014/main" xmlns="" id="{80445964-80D3-444A-8EB3-51E0D28B907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a:extLst>
            <a:ext uri="{FF2B5EF4-FFF2-40B4-BE49-F238E27FC236}">
              <a16:creationId xmlns:a16="http://schemas.microsoft.com/office/drawing/2014/main" xmlns="" id="{6D78855B-A476-48D2-A03E-F394675E77F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a:extLst>
            <a:ext uri="{FF2B5EF4-FFF2-40B4-BE49-F238E27FC236}">
              <a16:creationId xmlns:a16="http://schemas.microsoft.com/office/drawing/2014/main" xmlns="" id="{FC66BE0C-D32C-4BEC-A9D6-654217AA941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a:extLst>
            <a:ext uri="{FF2B5EF4-FFF2-40B4-BE49-F238E27FC236}">
              <a16:creationId xmlns:a16="http://schemas.microsoft.com/office/drawing/2014/main" xmlns="" id="{756F6C2D-5AED-41A9-BF71-32704FF08F1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a:extLst>
            <a:ext uri="{FF2B5EF4-FFF2-40B4-BE49-F238E27FC236}">
              <a16:creationId xmlns:a16="http://schemas.microsoft.com/office/drawing/2014/main" xmlns="" id="{BE7C20E4-EB66-4360-888A-205A19D7679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a:extLst>
            <a:ext uri="{FF2B5EF4-FFF2-40B4-BE49-F238E27FC236}">
              <a16:creationId xmlns:a16="http://schemas.microsoft.com/office/drawing/2014/main" xmlns="" id="{3456D30F-BF5F-476D-A3EC-33FCA760D66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a:extLst>
            <a:ext uri="{FF2B5EF4-FFF2-40B4-BE49-F238E27FC236}">
              <a16:creationId xmlns:a16="http://schemas.microsoft.com/office/drawing/2014/main" xmlns="" id="{2EAE05FF-56C4-40DF-BE91-7D19BAEEB51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xmlns="" id="{65996F98-BA74-48BA-880A-CE171751701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xmlns="" id="{C49C3A6B-6562-493D-B984-07B69DC4E10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xmlns="" id="{881C200B-A133-4AD3-97F7-C59529FA922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137161</xdr:rowOff>
    </xdr:from>
    <xdr:to>
      <xdr:col>116</xdr:col>
      <xdr:colOff>62864</xdr:colOff>
      <xdr:row>108</xdr:row>
      <xdr:rowOff>30480</xdr:rowOff>
    </xdr:to>
    <xdr:cxnSp macro="">
      <xdr:nvCxnSpPr>
        <xdr:cNvPr id="817" name="直線コネクタ 816">
          <a:extLst>
            <a:ext uri="{FF2B5EF4-FFF2-40B4-BE49-F238E27FC236}">
              <a16:creationId xmlns:a16="http://schemas.microsoft.com/office/drawing/2014/main" xmlns="" id="{7973B4C4-075E-4908-BC3A-04AD4B01A5A9}"/>
            </a:ext>
          </a:extLst>
        </xdr:cNvPr>
        <xdr:cNvCxnSpPr/>
      </xdr:nvCxnSpPr>
      <xdr:spPr>
        <a:xfrm flipV="1">
          <a:off x="22160864" y="17282161"/>
          <a:ext cx="0" cy="1264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34307</xdr:rowOff>
    </xdr:from>
    <xdr:ext cx="469744" cy="259045"/>
    <xdr:sp macro="" textlink="">
      <xdr:nvSpPr>
        <xdr:cNvPr id="818" name="【公民館】&#10;一人当たり面積最小値テキスト">
          <a:extLst>
            <a:ext uri="{FF2B5EF4-FFF2-40B4-BE49-F238E27FC236}">
              <a16:creationId xmlns:a16="http://schemas.microsoft.com/office/drawing/2014/main" xmlns="" id="{D13554E4-9355-42DF-8197-77AF984FF96A}"/>
            </a:ext>
          </a:extLst>
        </xdr:cNvPr>
        <xdr:cNvSpPr txBox="1"/>
      </xdr:nvSpPr>
      <xdr:spPr>
        <a:xfrm>
          <a:off x="22199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819" name="直線コネクタ 818">
          <a:extLst>
            <a:ext uri="{FF2B5EF4-FFF2-40B4-BE49-F238E27FC236}">
              <a16:creationId xmlns:a16="http://schemas.microsoft.com/office/drawing/2014/main" xmlns="" id="{94C97F26-7DBC-41BA-B728-4E8CE7746F72}"/>
            </a:ext>
          </a:extLst>
        </xdr:cNvPr>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83838</xdr:rowOff>
    </xdr:from>
    <xdr:ext cx="469744" cy="259045"/>
    <xdr:sp macro="" textlink="">
      <xdr:nvSpPr>
        <xdr:cNvPr id="820" name="【公民館】&#10;一人当たり面積最大値テキスト">
          <a:extLst>
            <a:ext uri="{FF2B5EF4-FFF2-40B4-BE49-F238E27FC236}">
              <a16:creationId xmlns:a16="http://schemas.microsoft.com/office/drawing/2014/main" xmlns="" id="{C02C9C04-5C22-4160-8014-C792D03B675F}"/>
            </a:ext>
          </a:extLst>
        </xdr:cNvPr>
        <xdr:cNvSpPr txBox="1"/>
      </xdr:nvSpPr>
      <xdr:spPr>
        <a:xfrm>
          <a:off x="221996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137161</xdr:rowOff>
    </xdr:from>
    <xdr:to>
      <xdr:col>116</xdr:col>
      <xdr:colOff>152400</xdr:colOff>
      <xdr:row>100</xdr:row>
      <xdr:rowOff>137161</xdr:rowOff>
    </xdr:to>
    <xdr:cxnSp macro="">
      <xdr:nvCxnSpPr>
        <xdr:cNvPr id="821" name="直線コネクタ 820">
          <a:extLst>
            <a:ext uri="{FF2B5EF4-FFF2-40B4-BE49-F238E27FC236}">
              <a16:creationId xmlns:a16="http://schemas.microsoft.com/office/drawing/2014/main" xmlns="" id="{469D4A78-3782-4E07-B3DF-6E675B6C811F}"/>
            </a:ext>
          </a:extLst>
        </xdr:cNvPr>
        <xdr:cNvCxnSpPr/>
      </xdr:nvCxnSpPr>
      <xdr:spPr>
        <a:xfrm>
          <a:off x="22072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170197</xdr:rowOff>
    </xdr:from>
    <xdr:ext cx="469744" cy="259045"/>
    <xdr:sp macro="" textlink="">
      <xdr:nvSpPr>
        <xdr:cNvPr id="822" name="【公民館】&#10;一人当たり面積平均値テキスト">
          <a:extLst>
            <a:ext uri="{FF2B5EF4-FFF2-40B4-BE49-F238E27FC236}">
              <a16:creationId xmlns:a16="http://schemas.microsoft.com/office/drawing/2014/main" xmlns="" id="{DE0B1546-A58C-41FA-B073-955740E7711E}"/>
            </a:ext>
          </a:extLst>
        </xdr:cNvPr>
        <xdr:cNvSpPr txBox="1"/>
      </xdr:nvSpPr>
      <xdr:spPr>
        <a:xfrm>
          <a:off x="22199600" y="17829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823" name="フローチャート: 判断 822">
          <a:extLst>
            <a:ext uri="{FF2B5EF4-FFF2-40B4-BE49-F238E27FC236}">
              <a16:creationId xmlns:a16="http://schemas.microsoft.com/office/drawing/2014/main" xmlns="" id="{42F323C9-0BD2-479F-A07D-01AB82742150}"/>
            </a:ext>
          </a:extLst>
        </xdr:cNvPr>
        <xdr:cNvSpPr/>
      </xdr:nvSpPr>
      <xdr:spPr>
        <a:xfrm>
          <a:off x="22110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824" name="フローチャート: 判断 823">
          <a:extLst>
            <a:ext uri="{FF2B5EF4-FFF2-40B4-BE49-F238E27FC236}">
              <a16:creationId xmlns:a16="http://schemas.microsoft.com/office/drawing/2014/main" xmlns="" id="{3027F33D-BB36-4F14-A7A7-96A9EA7B4FF3}"/>
            </a:ext>
          </a:extLst>
        </xdr:cNvPr>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6350</xdr:rowOff>
    </xdr:from>
    <xdr:to>
      <xdr:col>107</xdr:col>
      <xdr:colOff>101600</xdr:colOff>
      <xdr:row>105</xdr:row>
      <xdr:rowOff>107950</xdr:rowOff>
    </xdr:to>
    <xdr:sp macro="" textlink="">
      <xdr:nvSpPr>
        <xdr:cNvPr id="825" name="フローチャート: 判断 824">
          <a:extLst>
            <a:ext uri="{FF2B5EF4-FFF2-40B4-BE49-F238E27FC236}">
              <a16:creationId xmlns:a16="http://schemas.microsoft.com/office/drawing/2014/main" xmlns="" id="{A5E17D7B-8DDE-475E-A2FB-13C83F69B43F}"/>
            </a:ext>
          </a:extLst>
        </xdr:cNvPr>
        <xdr:cNvSpPr/>
      </xdr:nvSpPr>
      <xdr:spPr>
        <a:xfrm>
          <a:off x="20383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170180</xdr:rowOff>
    </xdr:from>
    <xdr:to>
      <xdr:col>102</xdr:col>
      <xdr:colOff>165100</xdr:colOff>
      <xdr:row>105</xdr:row>
      <xdr:rowOff>100330</xdr:rowOff>
    </xdr:to>
    <xdr:sp macro="" textlink="">
      <xdr:nvSpPr>
        <xdr:cNvPr id="826" name="フローチャート: 判断 825">
          <a:extLst>
            <a:ext uri="{FF2B5EF4-FFF2-40B4-BE49-F238E27FC236}">
              <a16:creationId xmlns:a16="http://schemas.microsoft.com/office/drawing/2014/main" xmlns="" id="{04BF3DC0-C191-46A9-9A72-83CFBD329001}"/>
            </a:ext>
          </a:extLst>
        </xdr:cNvPr>
        <xdr:cNvSpPr/>
      </xdr:nvSpPr>
      <xdr:spPr>
        <a:xfrm>
          <a:off x="19494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13970</xdr:rowOff>
    </xdr:from>
    <xdr:to>
      <xdr:col>98</xdr:col>
      <xdr:colOff>38100</xdr:colOff>
      <xdr:row>105</xdr:row>
      <xdr:rowOff>115570</xdr:rowOff>
    </xdr:to>
    <xdr:sp macro="" textlink="">
      <xdr:nvSpPr>
        <xdr:cNvPr id="827" name="フローチャート: 判断 826">
          <a:extLst>
            <a:ext uri="{FF2B5EF4-FFF2-40B4-BE49-F238E27FC236}">
              <a16:creationId xmlns:a16="http://schemas.microsoft.com/office/drawing/2014/main" xmlns="" id="{163545A5-AE84-4879-91EE-5663DFC72BA8}"/>
            </a:ext>
          </a:extLst>
        </xdr:cNvPr>
        <xdr:cNvSpPr/>
      </xdr:nvSpPr>
      <xdr:spPr>
        <a:xfrm>
          <a:off x="18605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xmlns="" id="{0F7A7718-F489-46DD-BA11-4E866917EED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xmlns="" id="{F6077534-56B4-42D5-B647-90484315B2C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xmlns="" id="{7B9F20BC-06BC-4524-B0B8-9FDE20DA7CA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xmlns="" id="{2EBA5C1D-6698-4D2C-8681-BE30A308862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xmlns="" id="{1A81F99D-AFD6-4368-87C0-C4D9EA673A8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162561</xdr:rowOff>
    </xdr:from>
    <xdr:to>
      <xdr:col>116</xdr:col>
      <xdr:colOff>114300</xdr:colOff>
      <xdr:row>107</xdr:row>
      <xdr:rowOff>92711</xdr:rowOff>
    </xdr:to>
    <xdr:sp macro="" textlink="">
      <xdr:nvSpPr>
        <xdr:cNvPr id="833" name="楕円 832">
          <a:extLst>
            <a:ext uri="{FF2B5EF4-FFF2-40B4-BE49-F238E27FC236}">
              <a16:creationId xmlns:a16="http://schemas.microsoft.com/office/drawing/2014/main" xmlns="" id="{4EDDDF55-146E-45C3-AC35-21FF08592DCD}"/>
            </a:ext>
          </a:extLst>
        </xdr:cNvPr>
        <xdr:cNvSpPr/>
      </xdr:nvSpPr>
      <xdr:spPr>
        <a:xfrm>
          <a:off x="221107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140988</xdr:rowOff>
    </xdr:from>
    <xdr:ext cx="469744" cy="259045"/>
    <xdr:sp macro="" textlink="">
      <xdr:nvSpPr>
        <xdr:cNvPr id="834" name="【公民館】&#10;一人当たり面積該当値テキスト">
          <a:extLst>
            <a:ext uri="{FF2B5EF4-FFF2-40B4-BE49-F238E27FC236}">
              <a16:creationId xmlns:a16="http://schemas.microsoft.com/office/drawing/2014/main" xmlns="" id="{651192C2-1E29-4F0A-A62A-B13E6E4F2636}"/>
            </a:ext>
          </a:extLst>
        </xdr:cNvPr>
        <xdr:cNvSpPr txBox="1"/>
      </xdr:nvSpPr>
      <xdr:spPr>
        <a:xfrm>
          <a:off x="22199600"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162561</xdr:rowOff>
    </xdr:from>
    <xdr:to>
      <xdr:col>112</xdr:col>
      <xdr:colOff>38100</xdr:colOff>
      <xdr:row>107</xdr:row>
      <xdr:rowOff>92711</xdr:rowOff>
    </xdr:to>
    <xdr:sp macro="" textlink="">
      <xdr:nvSpPr>
        <xdr:cNvPr id="835" name="楕円 834">
          <a:extLst>
            <a:ext uri="{FF2B5EF4-FFF2-40B4-BE49-F238E27FC236}">
              <a16:creationId xmlns:a16="http://schemas.microsoft.com/office/drawing/2014/main" xmlns="" id="{2CEC9DF4-EC69-4CE9-9AB5-7F2FE4DA0F87}"/>
            </a:ext>
          </a:extLst>
        </xdr:cNvPr>
        <xdr:cNvSpPr/>
      </xdr:nvSpPr>
      <xdr:spPr>
        <a:xfrm>
          <a:off x="21272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41911</xdr:rowOff>
    </xdr:from>
    <xdr:to>
      <xdr:col>116</xdr:col>
      <xdr:colOff>63500</xdr:colOff>
      <xdr:row>107</xdr:row>
      <xdr:rowOff>41911</xdr:rowOff>
    </xdr:to>
    <xdr:cxnSp macro="">
      <xdr:nvCxnSpPr>
        <xdr:cNvPr id="836" name="直線コネクタ 835">
          <a:extLst>
            <a:ext uri="{FF2B5EF4-FFF2-40B4-BE49-F238E27FC236}">
              <a16:creationId xmlns:a16="http://schemas.microsoft.com/office/drawing/2014/main" xmlns="" id="{959F80DF-DE62-481C-B7C5-AD5463F534F4}"/>
            </a:ext>
          </a:extLst>
        </xdr:cNvPr>
        <xdr:cNvCxnSpPr/>
      </xdr:nvCxnSpPr>
      <xdr:spPr>
        <a:xfrm>
          <a:off x="21323300" y="18387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162561</xdr:rowOff>
    </xdr:from>
    <xdr:to>
      <xdr:col>107</xdr:col>
      <xdr:colOff>101600</xdr:colOff>
      <xdr:row>107</xdr:row>
      <xdr:rowOff>92711</xdr:rowOff>
    </xdr:to>
    <xdr:sp macro="" textlink="">
      <xdr:nvSpPr>
        <xdr:cNvPr id="837" name="楕円 836">
          <a:extLst>
            <a:ext uri="{FF2B5EF4-FFF2-40B4-BE49-F238E27FC236}">
              <a16:creationId xmlns:a16="http://schemas.microsoft.com/office/drawing/2014/main" xmlns="" id="{3F345E44-CD69-439A-8D5F-B83C577A42FA}"/>
            </a:ext>
          </a:extLst>
        </xdr:cNvPr>
        <xdr:cNvSpPr/>
      </xdr:nvSpPr>
      <xdr:spPr>
        <a:xfrm>
          <a:off x="20383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41911</xdr:rowOff>
    </xdr:from>
    <xdr:to>
      <xdr:col>111</xdr:col>
      <xdr:colOff>177800</xdr:colOff>
      <xdr:row>107</xdr:row>
      <xdr:rowOff>41911</xdr:rowOff>
    </xdr:to>
    <xdr:cxnSp macro="">
      <xdr:nvCxnSpPr>
        <xdr:cNvPr id="838" name="直線コネクタ 837">
          <a:extLst>
            <a:ext uri="{FF2B5EF4-FFF2-40B4-BE49-F238E27FC236}">
              <a16:creationId xmlns:a16="http://schemas.microsoft.com/office/drawing/2014/main" xmlns="" id="{40797F66-0E4C-4EA9-AEAD-C0137743A73C}"/>
            </a:ext>
          </a:extLst>
        </xdr:cNvPr>
        <xdr:cNvCxnSpPr/>
      </xdr:nvCxnSpPr>
      <xdr:spPr>
        <a:xfrm>
          <a:off x="20434300" y="1838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170180</xdr:rowOff>
    </xdr:from>
    <xdr:to>
      <xdr:col>102</xdr:col>
      <xdr:colOff>165100</xdr:colOff>
      <xdr:row>107</xdr:row>
      <xdr:rowOff>100330</xdr:rowOff>
    </xdr:to>
    <xdr:sp macro="" textlink="">
      <xdr:nvSpPr>
        <xdr:cNvPr id="839" name="楕円 838">
          <a:extLst>
            <a:ext uri="{FF2B5EF4-FFF2-40B4-BE49-F238E27FC236}">
              <a16:creationId xmlns:a16="http://schemas.microsoft.com/office/drawing/2014/main" xmlns="" id="{7B7B735F-C34F-482F-A213-EB43646B5430}"/>
            </a:ext>
          </a:extLst>
        </xdr:cNvPr>
        <xdr:cNvSpPr/>
      </xdr:nvSpPr>
      <xdr:spPr>
        <a:xfrm>
          <a:off x="19494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41911</xdr:rowOff>
    </xdr:from>
    <xdr:to>
      <xdr:col>107</xdr:col>
      <xdr:colOff>50800</xdr:colOff>
      <xdr:row>107</xdr:row>
      <xdr:rowOff>49530</xdr:rowOff>
    </xdr:to>
    <xdr:cxnSp macro="">
      <xdr:nvCxnSpPr>
        <xdr:cNvPr id="840" name="直線コネクタ 839">
          <a:extLst>
            <a:ext uri="{FF2B5EF4-FFF2-40B4-BE49-F238E27FC236}">
              <a16:creationId xmlns:a16="http://schemas.microsoft.com/office/drawing/2014/main" xmlns="" id="{94C846B3-8EDC-4DF4-8002-5A254FF08163}"/>
            </a:ext>
          </a:extLst>
        </xdr:cNvPr>
        <xdr:cNvCxnSpPr/>
      </xdr:nvCxnSpPr>
      <xdr:spPr>
        <a:xfrm flipV="1">
          <a:off x="19545300" y="183870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170180</xdr:rowOff>
    </xdr:from>
    <xdr:to>
      <xdr:col>98</xdr:col>
      <xdr:colOff>38100</xdr:colOff>
      <xdr:row>107</xdr:row>
      <xdr:rowOff>100330</xdr:rowOff>
    </xdr:to>
    <xdr:sp macro="" textlink="">
      <xdr:nvSpPr>
        <xdr:cNvPr id="841" name="楕円 840">
          <a:extLst>
            <a:ext uri="{FF2B5EF4-FFF2-40B4-BE49-F238E27FC236}">
              <a16:creationId xmlns:a16="http://schemas.microsoft.com/office/drawing/2014/main" xmlns="" id="{F1CED7EE-1007-4E42-88AF-CBB839255CD2}"/>
            </a:ext>
          </a:extLst>
        </xdr:cNvPr>
        <xdr:cNvSpPr/>
      </xdr:nvSpPr>
      <xdr:spPr>
        <a:xfrm>
          <a:off x="18605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49530</xdr:rowOff>
    </xdr:from>
    <xdr:to>
      <xdr:col>102</xdr:col>
      <xdr:colOff>114300</xdr:colOff>
      <xdr:row>107</xdr:row>
      <xdr:rowOff>49530</xdr:rowOff>
    </xdr:to>
    <xdr:cxnSp macro="">
      <xdr:nvCxnSpPr>
        <xdr:cNvPr id="842" name="直線コネクタ 841">
          <a:extLst>
            <a:ext uri="{FF2B5EF4-FFF2-40B4-BE49-F238E27FC236}">
              <a16:creationId xmlns:a16="http://schemas.microsoft.com/office/drawing/2014/main" xmlns="" id="{7FF5D096-03BF-44E2-A0F3-2CB04C6BE798}"/>
            </a:ext>
          </a:extLst>
        </xdr:cNvPr>
        <xdr:cNvCxnSpPr/>
      </xdr:nvCxnSpPr>
      <xdr:spPr>
        <a:xfrm>
          <a:off x="18656300" y="1839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843" name="n_1aveValue【公民館】&#10;一人当たり面積">
          <a:extLst>
            <a:ext uri="{FF2B5EF4-FFF2-40B4-BE49-F238E27FC236}">
              <a16:creationId xmlns:a16="http://schemas.microsoft.com/office/drawing/2014/main" xmlns="" id="{F7DC3337-439C-49FC-8592-5A160691C5EB}"/>
            </a:ext>
          </a:extLst>
        </xdr:cNvPr>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124477</xdr:rowOff>
    </xdr:from>
    <xdr:ext cx="469744" cy="259045"/>
    <xdr:sp macro="" textlink="">
      <xdr:nvSpPr>
        <xdr:cNvPr id="844" name="n_2aveValue【公民館】&#10;一人当たり面積">
          <a:extLst>
            <a:ext uri="{FF2B5EF4-FFF2-40B4-BE49-F238E27FC236}">
              <a16:creationId xmlns:a16="http://schemas.microsoft.com/office/drawing/2014/main" xmlns="" id="{C061EE10-D73B-42D4-89D9-DB33C72D1749}"/>
            </a:ext>
          </a:extLst>
        </xdr:cNvPr>
        <xdr:cNvSpPr txBox="1"/>
      </xdr:nvSpPr>
      <xdr:spPr>
        <a:xfrm>
          <a:off x="20199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116857</xdr:rowOff>
    </xdr:from>
    <xdr:ext cx="469744" cy="259045"/>
    <xdr:sp macro="" textlink="">
      <xdr:nvSpPr>
        <xdr:cNvPr id="845" name="n_3aveValue【公民館】&#10;一人当たり面積">
          <a:extLst>
            <a:ext uri="{FF2B5EF4-FFF2-40B4-BE49-F238E27FC236}">
              <a16:creationId xmlns:a16="http://schemas.microsoft.com/office/drawing/2014/main" xmlns="" id="{86EDDB3E-F460-4BCF-902C-DDC592F7DD79}"/>
            </a:ext>
          </a:extLst>
        </xdr:cNvPr>
        <xdr:cNvSpPr txBox="1"/>
      </xdr:nvSpPr>
      <xdr:spPr>
        <a:xfrm>
          <a:off x="19310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132097</xdr:rowOff>
    </xdr:from>
    <xdr:ext cx="469744" cy="259045"/>
    <xdr:sp macro="" textlink="">
      <xdr:nvSpPr>
        <xdr:cNvPr id="846" name="n_4aveValue【公民館】&#10;一人当たり面積">
          <a:extLst>
            <a:ext uri="{FF2B5EF4-FFF2-40B4-BE49-F238E27FC236}">
              <a16:creationId xmlns:a16="http://schemas.microsoft.com/office/drawing/2014/main" xmlns="" id="{B1BEC650-1750-40B8-B639-781A66EFFE68}"/>
            </a:ext>
          </a:extLst>
        </xdr:cNvPr>
        <xdr:cNvSpPr txBox="1"/>
      </xdr:nvSpPr>
      <xdr:spPr>
        <a:xfrm>
          <a:off x="18421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83838</xdr:rowOff>
    </xdr:from>
    <xdr:ext cx="469744" cy="259045"/>
    <xdr:sp macro="" textlink="">
      <xdr:nvSpPr>
        <xdr:cNvPr id="847" name="n_1mainValue【公民館】&#10;一人当たり面積">
          <a:extLst>
            <a:ext uri="{FF2B5EF4-FFF2-40B4-BE49-F238E27FC236}">
              <a16:creationId xmlns:a16="http://schemas.microsoft.com/office/drawing/2014/main" xmlns="" id="{275A6F59-DC4B-457F-9655-BE2622FEFD4C}"/>
            </a:ext>
          </a:extLst>
        </xdr:cNvPr>
        <xdr:cNvSpPr txBox="1"/>
      </xdr:nvSpPr>
      <xdr:spPr>
        <a:xfrm>
          <a:off x="210757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848" name="n_2mainValue【公民館】&#10;一人当たり面積">
          <a:extLst>
            <a:ext uri="{FF2B5EF4-FFF2-40B4-BE49-F238E27FC236}">
              <a16:creationId xmlns:a16="http://schemas.microsoft.com/office/drawing/2014/main" xmlns="" id="{F31C243E-22A9-49B1-A104-A77800BAE57C}"/>
            </a:ext>
          </a:extLst>
        </xdr:cNvPr>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91457</xdr:rowOff>
    </xdr:from>
    <xdr:ext cx="469744" cy="259045"/>
    <xdr:sp macro="" textlink="">
      <xdr:nvSpPr>
        <xdr:cNvPr id="849" name="n_3mainValue【公民館】&#10;一人当たり面積">
          <a:extLst>
            <a:ext uri="{FF2B5EF4-FFF2-40B4-BE49-F238E27FC236}">
              <a16:creationId xmlns:a16="http://schemas.microsoft.com/office/drawing/2014/main" xmlns="" id="{7A52A786-3FEA-4464-8CDE-F386DD07B1AD}"/>
            </a:ext>
          </a:extLst>
        </xdr:cNvPr>
        <xdr:cNvSpPr txBox="1"/>
      </xdr:nvSpPr>
      <xdr:spPr>
        <a:xfrm>
          <a:off x="19310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91457</xdr:rowOff>
    </xdr:from>
    <xdr:ext cx="469744" cy="259045"/>
    <xdr:sp macro="" textlink="">
      <xdr:nvSpPr>
        <xdr:cNvPr id="850" name="n_4mainValue【公民館】&#10;一人当たり面積">
          <a:extLst>
            <a:ext uri="{FF2B5EF4-FFF2-40B4-BE49-F238E27FC236}">
              <a16:creationId xmlns:a16="http://schemas.microsoft.com/office/drawing/2014/main" xmlns="" id="{6EA14149-6ACD-44B9-A73A-5673B8B99F0C}"/>
            </a:ext>
          </a:extLst>
        </xdr:cNvPr>
        <xdr:cNvSpPr txBox="1"/>
      </xdr:nvSpPr>
      <xdr:spPr>
        <a:xfrm>
          <a:off x="18421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xmlns="" id="{98F45157-3328-4B0F-A3E8-E40594941EE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xmlns="" id="{012DC32A-7A47-4E42-80FC-FBAF833800E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xmlns="" id="{C0F760D5-A8E3-409D-9637-47DBEB1B27A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一人当たり延長は類似団体平均比で少ないものの、減価償却率は類似団体平均と同程度となっている。舗装改良等の道路構造物の長寿命化は大きな課題となっており、今後道路維持保全計画等で計画的に進めていく必要がある。</a:t>
          </a:r>
        </a:p>
        <a:p>
          <a:r>
            <a:rPr kumimoji="1" lang="ja-JP" altLang="en-US" sz="1300">
              <a:latin typeface="ＭＳ Ｐゴシック" panose="020B0600070205080204" pitchFamily="50" charset="-128"/>
              <a:ea typeface="ＭＳ Ｐゴシック" panose="020B0600070205080204" pitchFamily="50" charset="-128"/>
            </a:rPr>
            <a:t>橋りょう・トンネル：減価償却率は類似団体平均比で下回っている。橋りょうについては、所有全橋の計画的な点検、保全に取り組み始めており、今後その効果が期待される。</a:t>
          </a:r>
        </a:p>
        <a:p>
          <a:r>
            <a:rPr kumimoji="1" lang="ja-JP" altLang="en-US" sz="1300">
              <a:latin typeface="ＭＳ Ｐゴシック" panose="020B0600070205080204" pitchFamily="50" charset="-128"/>
              <a:ea typeface="ＭＳ Ｐゴシック" panose="020B0600070205080204" pitchFamily="50" charset="-128"/>
            </a:rPr>
            <a:t>港湾・漁港：平成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年度から令和元年度にかけ交流促進施設の新規取得したことにより、減価償却率が類似団体を大きく下回った状態が続いている。</a:t>
          </a:r>
        </a:p>
        <a:p>
          <a:r>
            <a:rPr kumimoji="1" lang="ja-JP" altLang="en-US" sz="1300">
              <a:latin typeface="ＭＳ Ｐゴシック" panose="020B0600070205080204" pitchFamily="50" charset="-128"/>
              <a:ea typeface="ＭＳ Ｐゴシック" panose="020B0600070205080204" pitchFamily="50" charset="-128"/>
            </a:rPr>
            <a:t>その他施設：減価償却率は概ね類似団体平均比で上回っている。本市所有の建物は全般的に完成から数十年が経過しており、耐用年数を超過しているものも多く存在していることから、今後計画的な長寿命化を進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747AC819-92E7-42FC-9E7F-BCF87447BC5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36411C5E-C1E5-481C-AEA6-27A64FBB1F0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6C39E133-6021-45F8-B1D2-724D2911761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3B116BE0-5DDD-4244-B6B1-B1556F8ADC3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神奈川県小田原市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16926E46-961D-41F4-ADDB-D3A5F0290FC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D6C8ABA7-CA61-48A5-B1B2-70C7332318D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84B641B8-1F8F-4EF6-B538-DB1F62D1EDE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3E5A8786-87F9-42C7-9C6F-4F9736A548B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38367830-CD4B-4883-BB49-0A87873118F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4326B8AF-A813-49D3-9F9B-B555FB42F16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189,425
186,843
113.60
103,999,003
100,188,554
3,469,252
38,782,679
59,625,512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91C5DED3-79EB-4856-9DF9-E647B00B6A8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B782ADE-2A32-4380-A0D6-C0D5750FC68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156EF620-981B-42B1-BC74-99AE30558E4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3DCE723F-9931-4D75-9CEC-3D863BB6BBA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F809D01B-8AE5-47AD-9F6C-46EE9BE62B1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E4EE7F4F-C0C9-46B7-BFBA-E2988B78A3B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C5A7DC8A-94BD-4BA0-B0B2-B51E42FC5A4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97A7B081-22A6-4C66-A4E4-B9285BC8239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2FC398BD-2062-458D-8392-D3CB7E4E1CD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DDE8C026-405F-466B-A1AD-1C6F5B5ED66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154E85FA-5A82-440F-A75C-DD116C0A3DB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5A05A0E2-CAA1-449A-B332-7B5F3D9AF20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C121753D-191F-4509-9A45-0C8908EBB12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A553D57C-7E60-48C2-B7F0-332512007E1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64B21DFF-CDAF-4648-9921-698F7F1A709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735DB84D-C071-4543-B638-92D0182A615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5C9ED7AF-C72B-4C25-940D-B7765ED19FC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3B96B7B2-7116-4C20-B303-B6769619F35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1EFCD1AA-D37D-481D-B26F-2994186B819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DB1A145F-E723-4CAB-97EC-5D8697123AB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C344587A-803E-45A4-A640-82B6F356692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CF00E113-2656-4B93-ACDD-278D4DA6DAC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058AF8CE-312E-4345-82FA-423A7647B46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FB559DBD-E96E-4309-9E1B-272BB8FA543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00C174C0-2B24-4E59-AE84-C75B1CB1538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26989E2B-65C8-4D68-B807-C4BBEDCBE06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D46E771D-8B71-4B4A-83FD-FB2B33E9728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C45294AE-A84C-4245-982A-5D952367660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228B94EE-BE1F-49C7-91CF-DBF46DD03BB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28BD99D-C2AD-439F-BB2A-262A604DE89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A5EB2928-D815-4E47-82EE-2CFEAE2477F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578C5283-69F8-4047-BDCA-9D74F9E3B02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5C90BE15-F085-465B-AC4B-2E60855CCBD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BC9309D6-B453-4E11-A974-F2D9FF973A0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6A96C994-5305-466B-91F5-D9F797FDBD4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90E33EA3-676C-42C0-93BB-FC8E5CDF6BB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64663393-C5D6-4E3E-941B-2D40D032662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017E85AF-6BA0-4E54-AA6A-437E9EB1A91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EA20E688-9318-4EDE-98B4-830D8CBF27B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E75A8EAB-EFFD-4C9D-8B7B-324E3B19E9B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CDE45286-BFD6-4BF2-8504-AF0501FB83D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04C4D76E-1D42-4A6F-9AF8-9F53ABA27E9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6BCA7538-1899-4013-BDFE-3E0222E15DA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D1F8610E-FB10-4023-AA19-BB7DAD43D61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835D7138-8F40-42ED-A50F-66E8CFA19EC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11274693-9116-4EF7-B5B9-2DB7A35F086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xmlns="" id="{EE563C80-3CFC-452A-8C1B-E1D462887892}"/>
            </a:ext>
          </a:extLst>
        </xdr:cNvPr>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xmlns="" id="{FA54805F-3D72-4055-900E-2685FED073B5}"/>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xmlns="" id="{0FA0C73D-B9AD-4222-B15C-6E12720E2EBB}"/>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16AA9DBB-CC34-411E-8989-705964DCB6E8}"/>
            </a:ext>
          </a:extLst>
        </xdr:cNvPr>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a:extLst>
            <a:ext uri="{FF2B5EF4-FFF2-40B4-BE49-F238E27FC236}">
              <a16:creationId xmlns:a16="http://schemas.microsoft.com/office/drawing/2014/main" xmlns="" id="{008230E9-BB5A-475C-AFF5-2E0DF85FBE59}"/>
            </a:ext>
          </a:extLst>
        </xdr:cNvPr>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93997</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E46894A6-69FD-40C5-A9CA-65CA623BEB95}"/>
            </a:ext>
          </a:extLst>
        </xdr:cNvPr>
        <xdr:cNvSpPr txBox="1"/>
      </xdr:nvSpPr>
      <xdr:spPr>
        <a:xfrm>
          <a:off x="4673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64" name="フローチャート: 判断 63">
          <a:extLst>
            <a:ext uri="{FF2B5EF4-FFF2-40B4-BE49-F238E27FC236}">
              <a16:creationId xmlns:a16="http://schemas.microsoft.com/office/drawing/2014/main" xmlns="" id="{6DE3BB50-CF51-4142-939A-85D426BB5597}"/>
            </a:ext>
          </a:extLst>
        </xdr:cNvPr>
        <xdr:cNvSpPr/>
      </xdr:nvSpPr>
      <xdr:spPr>
        <a:xfrm>
          <a:off x="4584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48260</xdr:rowOff>
    </xdr:from>
    <xdr:to>
      <xdr:col>20</xdr:col>
      <xdr:colOff>38100</xdr:colOff>
      <xdr:row>37</xdr:row>
      <xdr:rowOff>149860</xdr:rowOff>
    </xdr:to>
    <xdr:sp macro="" textlink="">
      <xdr:nvSpPr>
        <xdr:cNvPr id="65" name="フローチャート: 判断 64">
          <a:extLst>
            <a:ext uri="{FF2B5EF4-FFF2-40B4-BE49-F238E27FC236}">
              <a16:creationId xmlns:a16="http://schemas.microsoft.com/office/drawing/2014/main" xmlns="" id="{99B68A36-BABF-4B67-A499-48F0F9880B8F}"/>
            </a:ext>
          </a:extLst>
        </xdr:cNvPr>
        <xdr:cNvSpPr/>
      </xdr:nvSpPr>
      <xdr:spPr>
        <a:xfrm>
          <a:off x="3746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58057</xdr:rowOff>
    </xdr:from>
    <xdr:to>
      <xdr:col>15</xdr:col>
      <xdr:colOff>101600</xdr:colOff>
      <xdr:row>37</xdr:row>
      <xdr:rowOff>159657</xdr:rowOff>
    </xdr:to>
    <xdr:sp macro="" textlink="">
      <xdr:nvSpPr>
        <xdr:cNvPr id="66" name="フローチャート: 判断 65">
          <a:extLst>
            <a:ext uri="{FF2B5EF4-FFF2-40B4-BE49-F238E27FC236}">
              <a16:creationId xmlns:a16="http://schemas.microsoft.com/office/drawing/2014/main" xmlns="" id="{220889E0-00B2-43EC-A7DB-C6C3897E0BBF}"/>
            </a:ext>
          </a:extLst>
        </xdr:cNvPr>
        <xdr:cNvSpPr/>
      </xdr:nvSpPr>
      <xdr:spPr>
        <a:xfrm>
          <a:off x="2857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a:extLst>
            <a:ext uri="{FF2B5EF4-FFF2-40B4-BE49-F238E27FC236}">
              <a16:creationId xmlns:a16="http://schemas.microsoft.com/office/drawing/2014/main" xmlns="" id="{ACE2626F-F54B-402F-A666-85EEBA004094}"/>
            </a:ext>
          </a:extLst>
        </xdr:cNvPr>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a:extLst>
            <a:ext uri="{FF2B5EF4-FFF2-40B4-BE49-F238E27FC236}">
              <a16:creationId xmlns:a16="http://schemas.microsoft.com/office/drawing/2014/main" xmlns="" id="{8F848625-9BDA-4A15-8EA4-D36E3F0C3EF0}"/>
            </a:ext>
          </a:extLst>
        </xdr:cNvPr>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A9EC0F81-B95F-4190-9EE8-1BDBD48D113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29619AC3-052F-4884-95DE-1A23D353E2F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CD82B923-F32B-49F0-A7BA-2F5916ABC24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1E0336D3-6CA7-4BB0-8172-BCB32246FC4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95AD8D2F-BDB6-4525-8A83-AE02AABE394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74" name="楕円 73">
          <a:extLst>
            <a:ext uri="{FF2B5EF4-FFF2-40B4-BE49-F238E27FC236}">
              <a16:creationId xmlns:a16="http://schemas.microsoft.com/office/drawing/2014/main" xmlns="" id="{DE6BD28C-A41C-48BC-828A-E81BBDC5E769}"/>
            </a:ext>
          </a:extLst>
        </xdr:cNvPr>
        <xdr:cNvSpPr/>
      </xdr:nvSpPr>
      <xdr:spPr>
        <a:xfrm>
          <a:off x="4584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106697</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10B9F49B-E072-4F48-BA49-AC26D5536C19}"/>
            </a:ext>
          </a:extLst>
        </xdr:cNvPr>
        <xdr:cNvSpPr txBox="1"/>
      </xdr:nvSpPr>
      <xdr:spPr>
        <a:xfrm>
          <a:off x="4673600"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95613</xdr:rowOff>
    </xdr:from>
    <xdr:to>
      <xdr:col>20</xdr:col>
      <xdr:colOff>38100</xdr:colOff>
      <xdr:row>38</xdr:row>
      <xdr:rowOff>25763</xdr:rowOff>
    </xdr:to>
    <xdr:sp macro="" textlink="">
      <xdr:nvSpPr>
        <xdr:cNvPr id="76" name="楕円 75">
          <a:extLst>
            <a:ext uri="{FF2B5EF4-FFF2-40B4-BE49-F238E27FC236}">
              <a16:creationId xmlns:a16="http://schemas.microsoft.com/office/drawing/2014/main" xmlns="" id="{5238439C-502E-4FFD-A8BB-510A2392042F}"/>
            </a:ext>
          </a:extLst>
        </xdr:cNvPr>
        <xdr:cNvSpPr/>
      </xdr:nvSpPr>
      <xdr:spPr>
        <a:xfrm>
          <a:off x="3746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146413</xdr:rowOff>
    </xdr:from>
    <xdr:to>
      <xdr:col>24</xdr:col>
      <xdr:colOff>63500</xdr:colOff>
      <xdr:row>38</xdr:row>
      <xdr:rowOff>7620</xdr:rowOff>
    </xdr:to>
    <xdr:cxnSp macro="">
      <xdr:nvCxnSpPr>
        <xdr:cNvPr id="77" name="直線コネクタ 76">
          <a:extLst>
            <a:ext uri="{FF2B5EF4-FFF2-40B4-BE49-F238E27FC236}">
              <a16:creationId xmlns:a16="http://schemas.microsoft.com/office/drawing/2014/main" xmlns="" id="{220A4938-63FC-40C9-B673-E18A93C49ABA}"/>
            </a:ext>
          </a:extLst>
        </xdr:cNvPr>
        <xdr:cNvCxnSpPr/>
      </xdr:nvCxnSpPr>
      <xdr:spPr>
        <a:xfrm>
          <a:off x="3797300" y="649006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62956</xdr:rowOff>
    </xdr:from>
    <xdr:to>
      <xdr:col>15</xdr:col>
      <xdr:colOff>101600</xdr:colOff>
      <xdr:row>37</xdr:row>
      <xdr:rowOff>164556</xdr:rowOff>
    </xdr:to>
    <xdr:sp macro="" textlink="">
      <xdr:nvSpPr>
        <xdr:cNvPr id="78" name="楕円 77">
          <a:extLst>
            <a:ext uri="{FF2B5EF4-FFF2-40B4-BE49-F238E27FC236}">
              <a16:creationId xmlns:a16="http://schemas.microsoft.com/office/drawing/2014/main" xmlns="" id="{7647500B-0042-465C-9FBD-48C752481B4B}"/>
            </a:ext>
          </a:extLst>
        </xdr:cNvPr>
        <xdr:cNvSpPr/>
      </xdr:nvSpPr>
      <xdr:spPr>
        <a:xfrm>
          <a:off x="2857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113756</xdr:rowOff>
    </xdr:from>
    <xdr:to>
      <xdr:col>19</xdr:col>
      <xdr:colOff>177800</xdr:colOff>
      <xdr:row>37</xdr:row>
      <xdr:rowOff>146413</xdr:rowOff>
    </xdr:to>
    <xdr:cxnSp macro="">
      <xdr:nvCxnSpPr>
        <xdr:cNvPr id="79" name="直線コネクタ 78">
          <a:extLst>
            <a:ext uri="{FF2B5EF4-FFF2-40B4-BE49-F238E27FC236}">
              <a16:creationId xmlns:a16="http://schemas.microsoft.com/office/drawing/2014/main" xmlns="" id="{057561DD-5248-4965-9007-A0713A6D0F84}"/>
            </a:ext>
          </a:extLst>
        </xdr:cNvPr>
        <xdr:cNvCxnSpPr/>
      </xdr:nvCxnSpPr>
      <xdr:spPr>
        <a:xfrm>
          <a:off x="2908300" y="64574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30299</xdr:rowOff>
    </xdr:from>
    <xdr:to>
      <xdr:col>10</xdr:col>
      <xdr:colOff>165100</xdr:colOff>
      <xdr:row>37</xdr:row>
      <xdr:rowOff>131899</xdr:rowOff>
    </xdr:to>
    <xdr:sp macro="" textlink="">
      <xdr:nvSpPr>
        <xdr:cNvPr id="80" name="楕円 79">
          <a:extLst>
            <a:ext uri="{FF2B5EF4-FFF2-40B4-BE49-F238E27FC236}">
              <a16:creationId xmlns:a16="http://schemas.microsoft.com/office/drawing/2014/main" xmlns="" id="{9C508CC7-6D4A-4686-A8DD-1FD643261D1E}"/>
            </a:ext>
          </a:extLst>
        </xdr:cNvPr>
        <xdr:cNvSpPr/>
      </xdr:nvSpPr>
      <xdr:spPr>
        <a:xfrm>
          <a:off x="19685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81099</xdr:rowOff>
    </xdr:from>
    <xdr:to>
      <xdr:col>15</xdr:col>
      <xdr:colOff>50800</xdr:colOff>
      <xdr:row>37</xdr:row>
      <xdr:rowOff>113756</xdr:rowOff>
    </xdr:to>
    <xdr:cxnSp macro="">
      <xdr:nvCxnSpPr>
        <xdr:cNvPr id="81" name="直線コネクタ 80">
          <a:extLst>
            <a:ext uri="{FF2B5EF4-FFF2-40B4-BE49-F238E27FC236}">
              <a16:creationId xmlns:a16="http://schemas.microsoft.com/office/drawing/2014/main" xmlns="" id="{D405FFB5-2D04-48B5-9A7F-B56D3A40E83C}"/>
            </a:ext>
          </a:extLst>
        </xdr:cNvPr>
        <xdr:cNvCxnSpPr/>
      </xdr:nvCxnSpPr>
      <xdr:spPr>
        <a:xfrm>
          <a:off x="2019300" y="64247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169092</xdr:rowOff>
    </xdr:from>
    <xdr:to>
      <xdr:col>6</xdr:col>
      <xdr:colOff>38100</xdr:colOff>
      <xdr:row>37</xdr:row>
      <xdr:rowOff>99242</xdr:rowOff>
    </xdr:to>
    <xdr:sp macro="" textlink="">
      <xdr:nvSpPr>
        <xdr:cNvPr id="82" name="楕円 81">
          <a:extLst>
            <a:ext uri="{FF2B5EF4-FFF2-40B4-BE49-F238E27FC236}">
              <a16:creationId xmlns:a16="http://schemas.microsoft.com/office/drawing/2014/main" xmlns="" id="{1ADF88C7-B5E7-4B9E-8A58-3958337E615A}"/>
            </a:ext>
          </a:extLst>
        </xdr:cNvPr>
        <xdr:cNvSpPr/>
      </xdr:nvSpPr>
      <xdr:spPr>
        <a:xfrm>
          <a:off x="1079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48442</xdr:rowOff>
    </xdr:from>
    <xdr:to>
      <xdr:col>10</xdr:col>
      <xdr:colOff>114300</xdr:colOff>
      <xdr:row>37</xdr:row>
      <xdr:rowOff>81099</xdr:rowOff>
    </xdr:to>
    <xdr:cxnSp macro="">
      <xdr:nvCxnSpPr>
        <xdr:cNvPr id="83" name="直線コネクタ 82">
          <a:extLst>
            <a:ext uri="{FF2B5EF4-FFF2-40B4-BE49-F238E27FC236}">
              <a16:creationId xmlns:a16="http://schemas.microsoft.com/office/drawing/2014/main" xmlns="" id="{BF302E9E-F7A3-4922-A5A4-A610C32811AF}"/>
            </a:ext>
          </a:extLst>
        </xdr:cNvPr>
        <xdr:cNvCxnSpPr/>
      </xdr:nvCxnSpPr>
      <xdr:spPr>
        <a:xfrm>
          <a:off x="1130300" y="63920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166387</xdr:rowOff>
    </xdr:from>
    <xdr:ext cx="405111" cy="259045"/>
    <xdr:sp macro="" textlink="">
      <xdr:nvSpPr>
        <xdr:cNvPr id="84" name="n_1aveValue【図書館】&#10;有形固定資産減価償却率">
          <a:extLst>
            <a:ext uri="{FF2B5EF4-FFF2-40B4-BE49-F238E27FC236}">
              <a16:creationId xmlns:a16="http://schemas.microsoft.com/office/drawing/2014/main" xmlns="" id="{3EB858A9-FC55-48AE-9179-57D78CCC298F}"/>
            </a:ext>
          </a:extLst>
        </xdr:cNvPr>
        <xdr:cNvSpPr txBox="1"/>
      </xdr:nvSpPr>
      <xdr:spPr>
        <a:xfrm>
          <a:off x="3582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4734</xdr:rowOff>
    </xdr:from>
    <xdr:ext cx="405111" cy="259045"/>
    <xdr:sp macro="" textlink="">
      <xdr:nvSpPr>
        <xdr:cNvPr id="85" name="n_2aveValue【図書館】&#10;有形固定資産減価償却率">
          <a:extLst>
            <a:ext uri="{FF2B5EF4-FFF2-40B4-BE49-F238E27FC236}">
              <a16:creationId xmlns:a16="http://schemas.microsoft.com/office/drawing/2014/main" xmlns="" id="{C648280E-D9F2-49FE-9402-2740B42D3422}"/>
            </a:ext>
          </a:extLst>
        </xdr:cNvPr>
        <xdr:cNvSpPr txBox="1"/>
      </xdr:nvSpPr>
      <xdr:spPr>
        <a:xfrm>
          <a:off x="27057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99440</xdr:rowOff>
    </xdr:from>
    <xdr:ext cx="405111" cy="259045"/>
    <xdr:sp macro="" textlink="">
      <xdr:nvSpPr>
        <xdr:cNvPr id="86" name="n_3aveValue【図書館】&#10;有形固定資産減価償却率">
          <a:extLst>
            <a:ext uri="{FF2B5EF4-FFF2-40B4-BE49-F238E27FC236}">
              <a16:creationId xmlns:a16="http://schemas.microsoft.com/office/drawing/2014/main" xmlns="" id="{2F168D7E-904D-4414-B2BE-C90D3D850848}"/>
            </a:ext>
          </a:extLst>
        </xdr:cNvPr>
        <xdr:cNvSpPr txBox="1"/>
      </xdr:nvSpPr>
      <xdr:spPr>
        <a:xfrm>
          <a:off x="1816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68416</xdr:rowOff>
    </xdr:from>
    <xdr:ext cx="405111" cy="259045"/>
    <xdr:sp macro="" textlink="">
      <xdr:nvSpPr>
        <xdr:cNvPr id="87" name="n_4aveValue【図書館】&#10;有形固定資産減価償却率">
          <a:extLst>
            <a:ext uri="{FF2B5EF4-FFF2-40B4-BE49-F238E27FC236}">
              <a16:creationId xmlns:a16="http://schemas.microsoft.com/office/drawing/2014/main" xmlns="" id="{D5439145-1D38-4631-ADEE-8FCEDBACECD1}"/>
            </a:ext>
          </a:extLst>
        </xdr:cNvPr>
        <xdr:cNvSpPr txBox="1"/>
      </xdr:nvSpPr>
      <xdr:spPr>
        <a:xfrm>
          <a:off x="927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16890</xdr:rowOff>
    </xdr:from>
    <xdr:ext cx="405111" cy="259045"/>
    <xdr:sp macro="" textlink="">
      <xdr:nvSpPr>
        <xdr:cNvPr id="88" name="n_1mainValue【図書館】&#10;有形固定資産減価償却率">
          <a:extLst>
            <a:ext uri="{FF2B5EF4-FFF2-40B4-BE49-F238E27FC236}">
              <a16:creationId xmlns:a16="http://schemas.microsoft.com/office/drawing/2014/main" xmlns="" id="{D230D815-4EC0-415C-A6C7-37C4877CFE33}"/>
            </a:ext>
          </a:extLst>
        </xdr:cNvPr>
        <xdr:cNvSpPr txBox="1"/>
      </xdr:nvSpPr>
      <xdr:spPr>
        <a:xfrm>
          <a:off x="3582044" y="653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155683</xdr:rowOff>
    </xdr:from>
    <xdr:ext cx="405111" cy="259045"/>
    <xdr:sp macro="" textlink="">
      <xdr:nvSpPr>
        <xdr:cNvPr id="89" name="n_2mainValue【図書館】&#10;有形固定資産減価償却率">
          <a:extLst>
            <a:ext uri="{FF2B5EF4-FFF2-40B4-BE49-F238E27FC236}">
              <a16:creationId xmlns:a16="http://schemas.microsoft.com/office/drawing/2014/main" xmlns="" id="{4C5EC775-D4DD-4533-BFA0-BFA98B59B638}"/>
            </a:ext>
          </a:extLst>
        </xdr:cNvPr>
        <xdr:cNvSpPr txBox="1"/>
      </xdr:nvSpPr>
      <xdr:spPr>
        <a:xfrm>
          <a:off x="2705744"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123026</xdr:rowOff>
    </xdr:from>
    <xdr:ext cx="405111" cy="259045"/>
    <xdr:sp macro="" textlink="">
      <xdr:nvSpPr>
        <xdr:cNvPr id="90" name="n_3mainValue【図書館】&#10;有形固定資産減価償却率">
          <a:extLst>
            <a:ext uri="{FF2B5EF4-FFF2-40B4-BE49-F238E27FC236}">
              <a16:creationId xmlns:a16="http://schemas.microsoft.com/office/drawing/2014/main" xmlns="" id="{862703B7-BB5C-4FF9-AD25-92CB54A582AB}"/>
            </a:ext>
          </a:extLst>
        </xdr:cNvPr>
        <xdr:cNvSpPr txBox="1"/>
      </xdr:nvSpPr>
      <xdr:spPr>
        <a:xfrm>
          <a:off x="18167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90369</xdr:rowOff>
    </xdr:from>
    <xdr:ext cx="405111" cy="259045"/>
    <xdr:sp macro="" textlink="">
      <xdr:nvSpPr>
        <xdr:cNvPr id="91" name="n_4mainValue【図書館】&#10;有形固定資産減価償却率">
          <a:extLst>
            <a:ext uri="{FF2B5EF4-FFF2-40B4-BE49-F238E27FC236}">
              <a16:creationId xmlns:a16="http://schemas.microsoft.com/office/drawing/2014/main" xmlns="" id="{385B2223-EFE8-41B4-8990-9E858B48E1A9}"/>
            </a:ext>
          </a:extLst>
        </xdr:cNvPr>
        <xdr:cNvSpPr txBox="1"/>
      </xdr:nvSpPr>
      <xdr:spPr>
        <a:xfrm>
          <a:off x="927744" y="643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BBE7A3D0-7486-42FF-846D-449076FAEDE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DD6BC625-E7F9-40BB-9D73-F1D1FC57F6F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E402BB58-412D-4356-B84E-84E6EB19669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8B786A66-1A09-4907-AF8F-8B5D27C109B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04169D34-D85E-432C-8D5D-A170498D279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F5063520-E7A6-4ED9-955A-9ACCA3D50E2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C89240FD-F3C0-4645-806A-D4D478DCBBC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AE12C54F-2507-4CF6-8DA7-BF08FB7AF48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33FDE400-E73D-4E19-947A-E8D5D64EE81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4C5E25CE-B5AC-4135-8591-A371D984317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xmlns="" id="{F0DE6963-A0DB-458C-B0CA-902ABB8ECEA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xmlns="" id="{FB1B26DC-9C3D-4BA2-A5C2-534975F502AF}"/>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xmlns="" id="{588F2FA3-B9F3-4542-AB95-E389A1AE5575}"/>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xmlns="" id="{36915BA0-A92F-4815-91B5-C6050FEDB92D}"/>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xmlns="" id="{719337A2-F14E-4F46-B933-B5709C4BDCDB}"/>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xmlns="" id="{7C897D65-3A68-40A3-9874-1837AD6915C8}"/>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xmlns="" id="{B5859C2F-A3BF-4302-966C-F93616467F02}"/>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xmlns="" id="{2F5BF01C-5EA0-4F1A-B2B3-0D106FAC5A08}"/>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xmlns="" id="{FF8E7193-267D-464D-91A8-661F3E1E8A3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xmlns="" id="{94053DB3-A097-48D3-8266-74B2AEFCFCCC}"/>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xmlns="" id="{46B277AE-1CC6-44DA-945B-DB450A6DAF5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3" name="直線コネクタ 112">
          <a:extLst>
            <a:ext uri="{FF2B5EF4-FFF2-40B4-BE49-F238E27FC236}">
              <a16:creationId xmlns:a16="http://schemas.microsoft.com/office/drawing/2014/main" xmlns="" id="{BDB00028-0994-4C09-97FB-4CD4D4A3B9EB}"/>
            </a:ext>
          </a:extLst>
        </xdr:cNvPr>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a:extLst>
            <a:ext uri="{FF2B5EF4-FFF2-40B4-BE49-F238E27FC236}">
              <a16:creationId xmlns:a16="http://schemas.microsoft.com/office/drawing/2014/main" xmlns="" id="{EDCC9B9E-7C6B-4647-BDFE-755A9A2CABDC}"/>
            </a:ext>
          </a:extLst>
        </xdr:cNvPr>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a:extLst>
            <a:ext uri="{FF2B5EF4-FFF2-40B4-BE49-F238E27FC236}">
              <a16:creationId xmlns:a16="http://schemas.microsoft.com/office/drawing/2014/main" xmlns="" id="{EF8D6F3E-5C5E-4A31-A1F8-F444CCDC6264}"/>
            </a:ext>
          </a:extLst>
        </xdr:cNvPr>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6" name="【図書館】&#10;一人当たり面積最大値テキスト">
          <a:extLst>
            <a:ext uri="{FF2B5EF4-FFF2-40B4-BE49-F238E27FC236}">
              <a16:creationId xmlns:a16="http://schemas.microsoft.com/office/drawing/2014/main" xmlns="" id="{A6DEDADE-1C17-443A-AEE7-DDD0F07579D5}"/>
            </a:ext>
          </a:extLst>
        </xdr:cNvPr>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7" name="直線コネクタ 116">
          <a:extLst>
            <a:ext uri="{FF2B5EF4-FFF2-40B4-BE49-F238E27FC236}">
              <a16:creationId xmlns:a16="http://schemas.microsoft.com/office/drawing/2014/main" xmlns="" id="{B837AED6-7361-4094-93E2-A467FCFBCBE6}"/>
            </a:ext>
          </a:extLst>
        </xdr:cNvPr>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106697</xdr:rowOff>
    </xdr:from>
    <xdr:ext cx="469744" cy="259045"/>
    <xdr:sp macro="" textlink="">
      <xdr:nvSpPr>
        <xdr:cNvPr id="118" name="【図書館】&#10;一人当たり面積平均値テキスト">
          <a:extLst>
            <a:ext uri="{FF2B5EF4-FFF2-40B4-BE49-F238E27FC236}">
              <a16:creationId xmlns:a16="http://schemas.microsoft.com/office/drawing/2014/main" xmlns="" id="{74287055-C6DF-4AEE-9E50-B35762F3D813}"/>
            </a:ext>
          </a:extLst>
        </xdr:cNvPr>
        <xdr:cNvSpPr txBox="1"/>
      </xdr:nvSpPr>
      <xdr:spPr>
        <a:xfrm>
          <a:off x="10515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9" name="フローチャート: 判断 118">
          <a:extLst>
            <a:ext uri="{FF2B5EF4-FFF2-40B4-BE49-F238E27FC236}">
              <a16:creationId xmlns:a16="http://schemas.microsoft.com/office/drawing/2014/main" xmlns="" id="{10C09B68-349D-4BAF-B568-A2598A9ACAD8}"/>
            </a:ext>
          </a:extLst>
        </xdr:cNvPr>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105410</xdr:rowOff>
    </xdr:from>
    <xdr:to>
      <xdr:col>50</xdr:col>
      <xdr:colOff>165100</xdr:colOff>
      <xdr:row>38</xdr:row>
      <xdr:rowOff>35560</xdr:rowOff>
    </xdr:to>
    <xdr:sp macro="" textlink="">
      <xdr:nvSpPr>
        <xdr:cNvPr id="120" name="フローチャート: 判断 119">
          <a:extLst>
            <a:ext uri="{FF2B5EF4-FFF2-40B4-BE49-F238E27FC236}">
              <a16:creationId xmlns:a16="http://schemas.microsoft.com/office/drawing/2014/main" xmlns="" id="{AECBEF1E-B73B-414C-AE91-4E2CF22BFE0A}"/>
            </a:ext>
          </a:extLst>
        </xdr:cNvPr>
        <xdr:cNvSpPr/>
      </xdr:nvSpPr>
      <xdr:spPr>
        <a:xfrm>
          <a:off x="958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1" name="フローチャート: 判断 120">
          <a:extLst>
            <a:ext uri="{FF2B5EF4-FFF2-40B4-BE49-F238E27FC236}">
              <a16:creationId xmlns:a16="http://schemas.microsoft.com/office/drawing/2014/main" xmlns="" id="{E9041F76-5B57-4D66-8198-998A66E20846}"/>
            </a:ext>
          </a:extLst>
        </xdr:cNvPr>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2" name="フローチャート: 判断 121">
          <a:extLst>
            <a:ext uri="{FF2B5EF4-FFF2-40B4-BE49-F238E27FC236}">
              <a16:creationId xmlns:a16="http://schemas.microsoft.com/office/drawing/2014/main" xmlns="" id="{5A90E141-BDC6-461A-9DBA-97F5FFA17D0C}"/>
            </a:ext>
          </a:extLst>
        </xdr:cNvPr>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151130</xdr:rowOff>
    </xdr:from>
    <xdr:to>
      <xdr:col>36</xdr:col>
      <xdr:colOff>165100</xdr:colOff>
      <xdr:row>38</xdr:row>
      <xdr:rowOff>81280</xdr:rowOff>
    </xdr:to>
    <xdr:sp macro="" textlink="">
      <xdr:nvSpPr>
        <xdr:cNvPr id="123" name="フローチャート: 判断 122">
          <a:extLst>
            <a:ext uri="{FF2B5EF4-FFF2-40B4-BE49-F238E27FC236}">
              <a16:creationId xmlns:a16="http://schemas.microsoft.com/office/drawing/2014/main" xmlns="" id="{1EE17997-3FD7-4B8C-B3DB-4DD6AC7D3027}"/>
            </a:ext>
          </a:extLst>
        </xdr:cNvPr>
        <xdr:cNvSpPr/>
      </xdr:nvSpPr>
      <xdr:spPr>
        <a:xfrm>
          <a:off x="6921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F359EDAB-1FA0-4692-97D0-AC10589D6B8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3C3FFC5F-C884-41F4-B353-1131125D7D3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9AB4184C-147A-4628-A85E-48A749A99CC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173FCC93-AFE8-4F8F-9DC3-68B4BABD6F3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1A831984-103F-4207-BBE6-ABEAC53B285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151130</xdr:rowOff>
    </xdr:from>
    <xdr:to>
      <xdr:col>55</xdr:col>
      <xdr:colOff>50800</xdr:colOff>
      <xdr:row>36</xdr:row>
      <xdr:rowOff>81280</xdr:rowOff>
    </xdr:to>
    <xdr:sp macro="" textlink="">
      <xdr:nvSpPr>
        <xdr:cNvPr id="129" name="楕円 128">
          <a:extLst>
            <a:ext uri="{FF2B5EF4-FFF2-40B4-BE49-F238E27FC236}">
              <a16:creationId xmlns:a16="http://schemas.microsoft.com/office/drawing/2014/main" xmlns="" id="{924915AD-BA1B-4DD5-929E-810197273C2B}"/>
            </a:ext>
          </a:extLst>
        </xdr:cNvPr>
        <xdr:cNvSpPr/>
      </xdr:nvSpPr>
      <xdr:spPr>
        <a:xfrm>
          <a:off x="104267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2557</xdr:rowOff>
    </xdr:from>
    <xdr:ext cx="469744" cy="259045"/>
    <xdr:sp macro="" textlink="">
      <xdr:nvSpPr>
        <xdr:cNvPr id="130" name="【図書館】&#10;一人当たり面積該当値テキスト">
          <a:extLst>
            <a:ext uri="{FF2B5EF4-FFF2-40B4-BE49-F238E27FC236}">
              <a16:creationId xmlns:a16="http://schemas.microsoft.com/office/drawing/2014/main" xmlns="" id="{D4DD5E02-1F49-443C-ADA2-DD776D9BEBB6}"/>
            </a:ext>
          </a:extLst>
        </xdr:cNvPr>
        <xdr:cNvSpPr txBox="1"/>
      </xdr:nvSpPr>
      <xdr:spPr>
        <a:xfrm>
          <a:off x="10515600" y="60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151130</xdr:rowOff>
    </xdr:from>
    <xdr:to>
      <xdr:col>50</xdr:col>
      <xdr:colOff>165100</xdr:colOff>
      <xdr:row>36</xdr:row>
      <xdr:rowOff>81280</xdr:rowOff>
    </xdr:to>
    <xdr:sp macro="" textlink="">
      <xdr:nvSpPr>
        <xdr:cNvPr id="131" name="楕円 130">
          <a:extLst>
            <a:ext uri="{FF2B5EF4-FFF2-40B4-BE49-F238E27FC236}">
              <a16:creationId xmlns:a16="http://schemas.microsoft.com/office/drawing/2014/main" xmlns="" id="{716AFB52-55DC-461F-A1F6-6AF0D8A79465}"/>
            </a:ext>
          </a:extLst>
        </xdr:cNvPr>
        <xdr:cNvSpPr/>
      </xdr:nvSpPr>
      <xdr:spPr>
        <a:xfrm>
          <a:off x="9588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30480</xdr:rowOff>
    </xdr:from>
    <xdr:to>
      <xdr:col>55</xdr:col>
      <xdr:colOff>0</xdr:colOff>
      <xdr:row>36</xdr:row>
      <xdr:rowOff>30480</xdr:rowOff>
    </xdr:to>
    <xdr:cxnSp macro="">
      <xdr:nvCxnSpPr>
        <xdr:cNvPr id="132" name="直線コネクタ 131">
          <a:extLst>
            <a:ext uri="{FF2B5EF4-FFF2-40B4-BE49-F238E27FC236}">
              <a16:creationId xmlns:a16="http://schemas.microsoft.com/office/drawing/2014/main" xmlns="" id="{1D1B6874-F630-4E8B-B55E-615545E49DB3}"/>
            </a:ext>
          </a:extLst>
        </xdr:cNvPr>
        <xdr:cNvCxnSpPr/>
      </xdr:nvCxnSpPr>
      <xdr:spPr>
        <a:xfrm>
          <a:off x="9639300" y="6202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151130</xdr:rowOff>
    </xdr:from>
    <xdr:to>
      <xdr:col>46</xdr:col>
      <xdr:colOff>38100</xdr:colOff>
      <xdr:row>36</xdr:row>
      <xdr:rowOff>81280</xdr:rowOff>
    </xdr:to>
    <xdr:sp macro="" textlink="">
      <xdr:nvSpPr>
        <xdr:cNvPr id="133" name="楕円 132">
          <a:extLst>
            <a:ext uri="{FF2B5EF4-FFF2-40B4-BE49-F238E27FC236}">
              <a16:creationId xmlns:a16="http://schemas.microsoft.com/office/drawing/2014/main" xmlns="" id="{42EBD5D4-4254-4F37-BCCC-92C5860620F1}"/>
            </a:ext>
          </a:extLst>
        </xdr:cNvPr>
        <xdr:cNvSpPr/>
      </xdr:nvSpPr>
      <xdr:spPr>
        <a:xfrm>
          <a:off x="8699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30480</xdr:rowOff>
    </xdr:from>
    <xdr:to>
      <xdr:col>50</xdr:col>
      <xdr:colOff>114300</xdr:colOff>
      <xdr:row>36</xdr:row>
      <xdr:rowOff>30480</xdr:rowOff>
    </xdr:to>
    <xdr:cxnSp macro="">
      <xdr:nvCxnSpPr>
        <xdr:cNvPr id="134" name="直線コネクタ 133">
          <a:extLst>
            <a:ext uri="{FF2B5EF4-FFF2-40B4-BE49-F238E27FC236}">
              <a16:creationId xmlns:a16="http://schemas.microsoft.com/office/drawing/2014/main" xmlns="" id="{263879FF-ECD5-4C4B-8871-748C54D1492E}"/>
            </a:ext>
          </a:extLst>
        </xdr:cNvPr>
        <xdr:cNvCxnSpPr/>
      </xdr:nvCxnSpPr>
      <xdr:spPr>
        <a:xfrm>
          <a:off x="8750300" y="6202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151130</xdr:rowOff>
    </xdr:from>
    <xdr:to>
      <xdr:col>41</xdr:col>
      <xdr:colOff>101600</xdr:colOff>
      <xdr:row>36</xdr:row>
      <xdr:rowOff>81280</xdr:rowOff>
    </xdr:to>
    <xdr:sp macro="" textlink="">
      <xdr:nvSpPr>
        <xdr:cNvPr id="135" name="楕円 134">
          <a:extLst>
            <a:ext uri="{FF2B5EF4-FFF2-40B4-BE49-F238E27FC236}">
              <a16:creationId xmlns:a16="http://schemas.microsoft.com/office/drawing/2014/main" xmlns="" id="{8D519694-026D-492C-A9B3-6179376C3B18}"/>
            </a:ext>
          </a:extLst>
        </xdr:cNvPr>
        <xdr:cNvSpPr/>
      </xdr:nvSpPr>
      <xdr:spPr>
        <a:xfrm>
          <a:off x="7810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30480</xdr:rowOff>
    </xdr:from>
    <xdr:to>
      <xdr:col>45</xdr:col>
      <xdr:colOff>177800</xdr:colOff>
      <xdr:row>36</xdr:row>
      <xdr:rowOff>30480</xdr:rowOff>
    </xdr:to>
    <xdr:cxnSp macro="">
      <xdr:nvCxnSpPr>
        <xdr:cNvPr id="136" name="直線コネクタ 135">
          <a:extLst>
            <a:ext uri="{FF2B5EF4-FFF2-40B4-BE49-F238E27FC236}">
              <a16:creationId xmlns:a16="http://schemas.microsoft.com/office/drawing/2014/main" xmlns="" id="{7C1C16C8-EFD6-4580-B6D8-98EC2AE617F1}"/>
            </a:ext>
          </a:extLst>
        </xdr:cNvPr>
        <xdr:cNvCxnSpPr/>
      </xdr:nvCxnSpPr>
      <xdr:spPr>
        <a:xfrm>
          <a:off x="7861300" y="6202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2540</xdr:rowOff>
    </xdr:from>
    <xdr:to>
      <xdr:col>36</xdr:col>
      <xdr:colOff>165100</xdr:colOff>
      <xdr:row>36</xdr:row>
      <xdr:rowOff>104140</xdr:rowOff>
    </xdr:to>
    <xdr:sp macro="" textlink="">
      <xdr:nvSpPr>
        <xdr:cNvPr id="137" name="楕円 136">
          <a:extLst>
            <a:ext uri="{FF2B5EF4-FFF2-40B4-BE49-F238E27FC236}">
              <a16:creationId xmlns:a16="http://schemas.microsoft.com/office/drawing/2014/main" xmlns="" id="{36536691-25E6-42F9-AE80-78FF5BA77DBF}"/>
            </a:ext>
          </a:extLst>
        </xdr:cNvPr>
        <xdr:cNvSpPr/>
      </xdr:nvSpPr>
      <xdr:spPr>
        <a:xfrm>
          <a:off x="6921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30480</xdr:rowOff>
    </xdr:from>
    <xdr:to>
      <xdr:col>41</xdr:col>
      <xdr:colOff>50800</xdr:colOff>
      <xdr:row>36</xdr:row>
      <xdr:rowOff>53340</xdr:rowOff>
    </xdr:to>
    <xdr:cxnSp macro="">
      <xdr:nvCxnSpPr>
        <xdr:cNvPr id="138" name="直線コネクタ 137">
          <a:extLst>
            <a:ext uri="{FF2B5EF4-FFF2-40B4-BE49-F238E27FC236}">
              <a16:creationId xmlns:a16="http://schemas.microsoft.com/office/drawing/2014/main" xmlns="" id="{E6132DC8-D567-4BA1-A7B3-F684EE12BF69}"/>
            </a:ext>
          </a:extLst>
        </xdr:cNvPr>
        <xdr:cNvCxnSpPr/>
      </xdr:nvCxnSpPr>
      <xdr:spPr>
        <a:xfrm flipV="1">
          <a:off x="6972300" y="6202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26687</xdr:rowOff>
    </xdr:from>
    <xdr:ext cx="469744" cy="259045"/>
    <xdr:sp macro="" textlink="">
      <xdr:nvSpPr>
        <xdr:cNvPr id="139" name="n_1aveValue【図書館】&#10;一人当たり面積">
          <a:extLst>
            <a:ext uri="{FF2B5EF4-FFF2-40B4-BE49-F238E27FC236}">
              <a16:creationId xmlns:a16="http://schemas.microsoft.com/office/drawing/2014/main" xmlns="" id="{5D831AFA-AF68-4E72-8EB0-CFAB44E3E930}"/>
            </a:ext>
          </a:extLst>
        </xdr:cNvPr>
        <xdr:cNvSpPr txBox="1"/>
      </xdr:nvSpPr>
      <xdr:spPr>
        <a:xfrm>
          <a:off x="9391727" y="654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49547</xdr:rowOff>
    </xdr:from>
    <xdr:ext cx="469744" cy="259045"/>
    <xdr:sp macro="" textlink="">
      <xdr:nvSpPr>
        <xdr:cNvPr id="140" name="n_2aveValue【図書館】&#10;一人当たり面積">
          <a:extLst>
            <a:ext uri="{FF2B5EF4-FFF2-40B4-BE49-F238E27FC236}">
              <a16:creationId xmlns:a16="http://schemas.microsoft.com/office/drawing/2014/main" xmlns="" id="{40079CAE-D1D0-423D-9B87-0E871447925A}"/>
            </a:ext>
          </a:extLst>
        </xdr:cNvPr>
        <xdr:cNvSpPr txBox="1"/>
      </xdr:nvSpPr>
      <xdr:spPr>
        <a:xfrm>
          <a:off x="8515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41" name="n_3aveValue【図書館】&#10;一人当たり面積">
          <a:extLst>
            <a:ext uri="{FF2B5EF4-FFF2-40B4-BE49-F238E27FC236}">
              <a16:creationId xmlns:a16="http://schemas.microsoft.com/office/drawing/2014/main" xmlns="" id="{14B1AADA-CA3C-407D-B418-3CF5B98B2F01}"/>
            </a:ext>
          </a:extLst>
        </xdr:cNvPr>
        <xdr:cNvSpPr txBox="1"/>
      </xdr:nvSpPr>
      <xdr:spPr>
        <a:xfrm>
          <a:off x="7626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72407</xdr:rowOff>
    </xdr:from>
    <xdr:ext cx="469744" cy="259045"/>
    <xdr:sp macro="" textlink="">
      <xdr:nvSpPr>
        <xdr:cNvPr id="142" name="n_4aveValue【図書館】&#10;一人当たり面積">
          <a:extLst>
            <a:ext uri="{FF2B5EF4-FFF2-40B4-BE49-F238E27FC236}">
              <a16:creationId xmlns:a16="http://schemas.microsoft.com/office/drawing/2014/main" xmlns="" id="{61E172F1-7499-435F-A4FA-9113C78CFB44}"/>
            </a:ext>
          </a:extLst>
        </xdr:cNvPr>
        <xdr:cNvSpPr txBox="1"/>
      </xdr:nvSpPr>
      <xdr:spPr>
        <a:xfrm>
          <a:off x="6737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97807</xdr:rowOff>
    </xdr:from>
    <xdr:ext cx="469744" cy="259045"/>
    <xdr:sp macro="" textlink="">
      <xdr:nvSpPr>
        <xdr:cNvPr id="143" name="n_1mainValue【図書館】&#10;一人当たり面積">
          <a:extLst>
            <a:ext uri="{FF2B5EF4-FFF2-40B4-BE49-F238E27FC236}">
              <a16:creationId xmlns:a16="http://schemas.microsoft.com/office/drawing/2014/main" xmlns="" id="{38BCCC17-85A7-4DA2-8569-AB9492A52630}"/>
            </a:ext>
          </a:extLst>
        </xdr:cNvPr>
        <xdr:cNvSpPr txBox="1"/>
      </xdr:nvSpPr>
      <xdr:spPr>
        <a:xfrm>
          <a:off x="9391727" y="59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97807</xdr:rowOff>
    </xdr:from>
    <xdr:ext cx="469744" cy="259045"/>
    <xdr:sp macro="" textlink="">
      <xdr:nvSpPr>
        <xdr:cNvPr id="144" name="n_2mainValue【図書館】&#10;一人当たり面積">
          <a:extLst>
            <a:ext uri="{FF2B5EF4-FFF2-40B4-BE49-F238E27FC236}">
              <a16:creationId xmlns:a16="http://schemas.microsoft.com/office/drawing/2014/main" xmlns="" id="{C7A11DEE-EAA3-4054-8CA1-D89B98073BB0}"/>
            </a:ext>
          </a:extLst>
        </xdr:cNvPr>
        <xdr:cNvSpPr txBox="1"/>
      </xdr:nvSpPr>
      <xdr:spPr>
        <a:xfrm>
          <a:off x="8515427" y="59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97807</xdr:rowOff>
    </xdr:from>
    <xdr:ext cx="469744" cy="259045"/>
    <xdr:sp macro="" textlink="">
      <xdr:nvSpPr>
        <xdr:cNvPr id="145" name="n_3mainValue【図書館】&#10;一人当たり面積">
          <a:extLst>
            <a:ext uri="{FF2B5EF4-FFF2-40B4-BE49-F238E27FC236}">
              <a16:creationId xmlns:a16="http://schemas.microsoft.com/office/drawing/2014/main" xmlns="" id="{D47B5913-10F9-4D76-B6CA-9FBF42EEF4EE}"/>
            </a:ext>
          </a:extLst>
        </xdr:cNvPr>
        <xdr:cNvSpPr txBox="1"/>
      </xdr:nvSpPr>
      <xdr:spPr>
        <a:xfrm>
          <a:off x="7626427" y="59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120667</xdr:rowOff>
    </xdr:from>
    <xdr:ext cx="469744" cy="259045"/>
    <xdr:sp macro="" textlink="">
      <xdr:nvSpPr>
        <xdr:cNvPr id="146" name="n_4mainValue【図書館】&#10;一人当たり面積">
          <a:extLst>
            <a:ext uri="{FF2B5EF4-FFF2-40B4-BE49-F238E27FC236}">
              <a16:creationId xmlns:a16="http://schemas.microsoft.com/office/drawing/2014/main" xmlns="" id="{7BA4EB30-DCBC-4CBE-8555-5B1938D95AF6}"/>
            </a:ext>
          </a:extLst>
        </xdr:cNvPr>
        <xdr:cNvSpPr txBox="1"/>
      </xdr:nvSpPr>
      <xdr:spPr>
        <a:xfrm>
          <a:off x="6737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xmlns="" id="{0FFA2B80-BB7B-402B-B215-38EBA990A0D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xmlns="" id="{351671B4-2798-470B-AC6C-1E773EA13C8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xmlns="" id="{8E0AA102-8909-4EDC-B30D-9C69EC04297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xmlns="" id="{1740D1D0-375E-48DD-9A43-756BB9C63F6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xmlns="" id="{5C801258-57A9-49BE-9D90-E19DD2A7EFD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xmlns="" id="{3FFD0263-2C41-41D1-9029-75CBE81C5B4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xmlns="" id="{0D583557-C18D-43E4-BB60-036E4987C42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xmlns="" id="{AB994D3E-03D0-44FC-8F36-4E278400D82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xmlns="" id="{6CB73894-4362-40F5-A909-60578E38EF9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xmlns="" id="{9331A1B8-0EA1-4B40-891A-4A2C5518C8E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xmlns="" id="{78B07141-0E05-4F02-88F5-5F43E808EBC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xmlns="" id="{2059156B-A217-4247-B95B-C66B5115B57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xmlns="" id="{B3FE9DDF-CCF8-4897-ACA7-57AC0C2A9D52}"/>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xmlns="" id="{46C99805-33C3-4B49-BAA6-DE9C93D6924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xmlns="" id="{8E78EE5F-724A-40BE-8419-459D5251F4B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xmlns="" id="{463B712E-80D1-422D-AEC8-3AFF671B6E4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xmlns="" id="{40E2F702-5E51-475A-A373-3BED1C5BCCD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xmlns="" id="{A71A4BC4-EF4B-4566-AAE0-2B314EC1C67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xmlns="" id="{AE6C1DA1-8471-4146-AA2C-047C78D9C89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xmlns="" id="{AF1E7A9F-2D7A-4412-B610-8D5BBAF58BC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xmlns="" id="{2852C25C-3235-408B-8ADF-9CC8A5BAFCF4}"/>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xmlns="" id="{40DF01EF-8E8B-439C-A996-BE5F0A8F425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xmlns="" id="{DE7ED683-75FF-4901-90E4-B340C48BB1F3}"/>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xmlns="" id="{D2CA6A81-E9B4-407D-ACC4-DE3283F0224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140970</xdr:rowOff>
    </xdr:from>
    <xdr:to>
      <xdr:col>24</xdr:col>
      <xdr:colOff>62865</xdr:colOff>
      <xdr:row>63</xdr:row>
      <xdr:rowOff>55245</xdr:rowOff>
    </xdr:to>
    <xdr:cxnSp macro="">
      <xdr:nvCxnSpPr>
        <xdr:cNvPr id="171" name="直線コネクタ 170">
          <a:extLst>
            <a:ext uri="{FF2B5EF4-FFF2-40B4-BE49-F238E27FC236}">
              <a16:creationId xmlns:a16="http://schemas.microsoft.com/office/drawing/2014/main" xmlns="" id="{85284C7E-A40A-45C7-99D4-DE184E371738}"/>
            </a:ext>
          </a:extLst>
        </xdr:cNvPr>
        <xdr:cNvCxnSpPr/>
      </xdr:nvCxnSpPr>
      <xdr:spPr>
        <a:xfrm flipV="1">
          <a:off x="4634865" y="9742170"/>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xmlns="" id="{B5D2D779-A5AC-4599-A292-3010C28FA5C8}"/>
            </a:ext>
          </a:extLst>
        </xdr:cNvPr>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3" name="直線コネクタ 172">
          <a:extLst>
            <a:ext uri="{FF2B5EF4-FFF2-40B4-BE49-F238E27FC236}">
              <a16:creationId xmlns:a16="http://schemas.microsoft.com/office/drawing/2014/main" xmlns="" id="{B4A376BF-85C7-4643-897B-3489DE9B64B5}"/>
            </a:ext>
          </a:extLst>
        </xdr:cNvPr>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87647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xmlns="" id="{3CD72B5C-6BAE-495B-BEAD-0A0F517D70DB}"/>
            </a:ext>
          </a:extLst>
        </xdr:cNvPr>
        <xdr:cNvSpPr txBox="1"/>
      </xdr:nvSpPr>
      <xdr:spPr>
        <a:xfrm>
          <a:off x="4673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140970</xdr:rowOff>
    </xdr:from>
    <xdr:to>
      <xdr:col>24</xdr:col>
      <xdr:colOff>152400</xdr:colOff>
      <xdr:row>56</xdr:row>
      <xdr:rowOff>140970</xdr:rowOff>
    </xdr:to>
    <xdr:cxnSp macro="">
      <xdr:nvCxnSpPr>
        <xdr:cNvPr id="175" name="直線コネクタ 174">
          <a:extLst>
            <a:ext uri="{FF2B5EF4-FFF2-40B4-BE49-F238E27FC236}">
              <a16:creationId xmlns:a16="http://schemas.microsoft.com/office/drawing/2014/main" xmlns="" id="{C94D1959-E96F-43EE-BFF3-43D46C28C4EE}"/>
            </a:ext>
          </a:extLst>
        </xdr:cNvPr>
        <xdr:cNvCxnSpPr/>
      </xdr:nvCxnSpPr>
      <xdr:spPr>
        <a:xfrm>
          <a:off x="4546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137177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xmlns="" id="{A2CDD4F9-3D90-416F-B8D0-FB8D6C3DBEC8}"/>
            </a:ext>
          </a:extLst>
        </xdr:cNvPr>
        <xdr:cNvSpPr txBox="1"/>
      </xdr:nvSpPr>
      <xdr:spPr>
        <a:xfrm>
          <a:off x="4673600" y="1008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7" name="フローチャート: 判断 176">
          <a:extLst>
            <a:ext uri="{FF2B5EF4-FFF2-40B4-BE49-F238E27FC236}">
              <a16:creationId xmlns:a16="http://schemas.microsoft.com/office/drawing/2014/main" xmlns="" id="{E24C3E06-902E-4CFE-8B72-2D44C92A0EC6}"/>
            </a:ext>
          </a:extLst>
        </xdr:cNvPr>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6350</xdr:rowOff>
    </xdr:from>
    <xdr:to>
      <xdr:col>20</xdr:col>
      <xdr:colOff>38100</xdr:colOff>
      <xdr:row>59</xdr:row>
      <xdr:rowOff>107950</xdr:rowOff>
    </xdr:to>
    <xdr:sp macro="" textlink="">
      <xdr:nvSpPr>
        <xdr:cNvPr id="178" name="フローチャート: 判断 177">
          <a:extLst>
            <a:ext uri="{FF2B5EF4-FFF2-40B4-BE49-F238E27FC236}">
              <a16:creationId xmlns:a16="http://schemas.microsoft.com/office/drawing/2014/main" xmlns="" id="{69405C3F-968D-49AF-9E18-F730E285683E}"/>
            </a:ext>
          </a:extLst>
        </xdr:cNvPr>
        <xdr:cNvSpPr/>
      </xdr:nvSpPr>
      <xdr:spPr>
        <a:xfrm>
          <a:off x="3746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128270</xdr:rowOff>
    </xdr:from>
    <xdr:to>
      <xdr:col>15</xdr:col>
      <xdr:colOff>101600</xdr:colOff>
      <xdr:row>59</xdr:row>
      <xdr:rowOff>58420</xdr:rowOff>
    </xdr:to>
    <xdr:sp macro="" textlink="">
      <xdr:nvSpPr>
        <xdr:cNvPr id="179" name="フローチャート: 判断 178">
          <a:extLst>
            <a:ext uri="{FF2B5EF4-FFF2-40B4-BE49-F238E27FC236}">
              <a16:creationId xmlns:a16="http://schemas.microsoft.com/office/drawing/2014/main" xmlns="" id="{49115B3D-3D83-4E15-9A57-F05D5224BA31}"/>
            </a:ext>
          </a:extLst>
        </xdr:cNvPr>
        <xdr:cNvSpPr/>
      </xdr:nvSpPr>
      <xdr:spPr>
        <a:xfrm>
          <a:off x="2857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135890</xdr:rowOff>
    </xdr:from>
    <xdr:to>
      <xdr:col>10</xdr:col>
      <xdr:colOff>165100</xdr:colOff>
      <xdr:row>59</xdr:row>
      <xdr:rowOff>66040</xdr:rowOff>
    </xdr:to>
    <xdr:sp macro="" textlink="">
      <xdr:nvSpPr>
        <xdr:cNvPr id="180" name="フローチャート: 判断 179">
          <a:extLst>
            <a:ext uri="{FF2B5EF4-FFF2-40B4-BE49-F238E27FC236}">
              <a16:creationId xmlns:a16="http://schemas.microsoft.com/office/drawing/2014/main" xmlns="" id="{DF0659E8-5B79-48E0-9166-21D9A4AFAEA0}"/>
            </a:ext>
          </a:extLst>
        </xdr:cNvPr>
        <xdr:cNvSpPr/>
      </xdr:nvSpPr>
      <xdr:spPr>
        <a:xfrm>
          <a:off x="1968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128270</xdr:rowOff>
    </xdr:from>
    <xdr:to>
      <xdr:col>6</xdr:col>
      <xdr:colOff>38100</xdr:colOff>
      <xdr:row>59</xdr:row>
      <xdr:rowOff>58420</xdr:rowOff>
    </xdr:to>
    <xdr:sp macro="" textlink="">
      <xdr:nvSpPr>
        <xdr:cNvPr id="181" name="フローチャート: 判断 180">
          <a:extLst>
            <a:ext uri="{FF2B5EF4-FFF2-40B4-BE49-F238E27FC236}">
              <a16:creationId xmlns:a16="http://schemas.microsoft.com/office/drawing/2014/main" xmlns="" id="{5AEF26DC-D93F-4DB2-A7E0-4073B33D13E0}"/>
            </a:ext>
          </a:extLst>
        </xdr:cNvPr>
        <xdr:cNvSpPr/>
      </xdr:nvSpPr>
      <xdr:spPr>
        <a:xfrm>
          <a:off x="1079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F870913C-562C-43D7-93B4-018A01A7AB3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6E9EA9B6-F706-4753-98CA-BDBF8ED5898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4487376B-18CA-4ACB-8AF0-52E506F3C10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74308173-F26C-4B3E-8161-ACDD87837CB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A388A68E-09FD-4F35-9934-F806BD8E2E2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120650</xdr:rowOff>
    </xdr:from>
    <xdr:to>
      <xdr:col>24</xdr:col>
      <xdr:colOff>114300</xdr:colOff>
      <xdr:row>59</xdr:row>
      <xdr:rowOff>50800</xdr:rowOff>
    </xdr:to>
    <xdr:sp macro="" textlink="">
      <xdr:nvSpPr>
        <xdr:cNvPr id="187" name="楕円 186">
          <a:extLst>
            <a:ext uri="{FF2B5EF4-FFF2-40B4-BE49-F238E27FC236}">
              <a16:creationId xmlns:a16="http://schemas.microsoft.com/office/drawing/2014/main" xmlns="" id="{BB495900-99AF-48CB-B0ED-966E17F9F2A1}"/>
            </a:ext>
          </a:extLst>
        </xdr:cNvPr>
        <xdr:cNvSpPr/>
      </xdr:nvSpPr>
      <xdr:spPr>
        <a:xfrm>
          <a:off x="45847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143527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xmlns="" id="{4CB26E9B-54B1-4449-B662-66AF23479E7C}"/>
            </a:ext>
          </a:extLst>
        </xdr:cNvPr>
        <xdr:cNvSpPr txBox="1"/>
      </xdr:nvSpPr>
      <xdr:spPr>
        <a:xfrm>
          <a:off x="4673600"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88265</xdr:rowOff>
    </xdr:from>
    <xdr:to>
      <xdr:col>20</xdr:col>
      <xdr:colOff>38100</xdr:colOff>
      <xdr:row>59</xdr:row>
      <xdr:rowOff>18415</xdr:rowOff>
    </xdr:to>
    <xdr:sp macro="" textlink="">
      <xdr:nvSpPr>
        <xdr:cNvPr id="189" name="楕円 188">
          <a:extLst>
            <a:ext uri="{FF2B5EF4-FFF2-40B4-BE49-F238E27FC236}">
              <a16:creationId xmlns:a16="http://schemas.microsoft.com/office/drawing/2014/main" xmlns="" id="{9FA8F5FA-0641-4AC3-891A-336788530982}"/>
            </a:ext>
          </a:extLst>
        </xdr:cNvPr>
        <xdr:cNvSpPr/>
      </xdr:nvSpPr>
      <xdr:spPr>
        <a:xfrm>
          <a:off x="3746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139065</xdr:rowOff>
    </xdr:from>
    <xdr:to>
      <xdr:col>24</xdr:col>
      <xdr:colOff>63500</xdr:colOff>
      <xdr:row>59</xdr:row>
      <xdr:rowOff>0</xdr:rowOff>
    </xdr:to>
    <xdr:cxnSp macro="">
      <xdr:nvCxnSpPr>
        <xdr:cNvPr id="190" name="直線コネクタ 189">
          <a:extLst>
            <a:ext uri="{FF2B5EF4-FFF2-40B4-BE49-F238E27FC236}">
              <a16:creationId xmlns:a16="http://schemas.microsoft.com/office/drawing/2014/main" xmlns="" id="{150E4015-6B43-4D14-8E3D-316574E91F2B}"/>
            </a:ext>
          </a:extLst>
        </xdr:cNvPr>
        <xdr:cNvCxnSpPr/>
      </xdr:nvCxnSpPr>
      <xdr:spPr>
        <a:xfrm>
          <a:off x="3797300" y="1008316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65405</xdr:rowOff>
    </xdr:from>
    <xdr:to>
      <xdr:col>15</xdr:col>
      <xdr:colOff>101600</xdr:colOff>
      <xdr:row>58</xdr:row>
      <xdr:rowOff>167005</xdr:rowOff>
    </xdr:to>
    <xdr:sp macro="" textlink="">
      <xdr:nvSpPr>
        <xdr:cNvPr id="191" name="楕円 190">
          <a:extLst>
            <a:ext uri="{FF2B5EF4-FFF2-40B4-BE49-F238E27FC236}">
              <a16:creationId xmlns:a16="http://schemas.microsoft.com/office/drawing/2014/main" xmlns="" id="{5DD8B0B6-1EFD-4060-8399-65A2F02C4087}"/>
            </a:ext>
          </a:extLst>
        </xdr:cNvPr>
        <xdr:cNvSpPr/>
      </xdr:nvSpPr>
      <xdr:spPr>
        <a:xfrm>
          <a:off x="2857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116205</xdr:rowOff>
    </xdr:from>
    <xdr:to>
      <xdr:col>19</xdr:col>
      <xdr:colOff>177800</xdr:colOff>
      <xdr:row>58</xdr:row>
      <xdr:rowOff>139065</xdr:rowOff>
    </xdr:to>
    <xdr:cxnSp macro="">
      <xdr:nvCxnSpPr>
        <xdr:cNvPr id="192" name="直線コネクタ 191">
          <a:extLst>
            <a:ext uri="{FF2B5EF4-FFF2-40B4-BE49-F238E27FC236}">
              <a16:creationId xmlns:a16="http://schemas.microsoft.com/office/drawing/2014/main" xmlns="" id="{B5FDA2AD-74BB-4882-9935-0744ACFE0232}"/>
            </a:ext>
          </a:extLst>
        </xdr:cNvPr>
        <xdr:cNvCxnSpPr/>
      </xdr:nvCxnSpPr>
      <xdr:spPr>
        <a:xfrm>
          <a:off x="2908300" y="100603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27305</xdr:rowOff>
    </xdr:from>
    <xdr:to>
      <xdr:col>10</xdr:col>
      <xdr:colOff>165100</xdr:colOff>
      <xdr:row>58</xdr:row>
      <xdr:rowOff>128905</xdr:rowOff>
    </xdr:to>
    <xdr:sp macro="" textlink="">
      <xdr:nvSpPr>
        <xdr:cNvPr id="193" name="楕円 192">
          <a:extLst>
            <a:ext uri="{FF2B5EF4-FFF2-40B4-BE49-F238E27FC236}">
              <a16:creationId xmlns:a16="http://schemas.microsoft.com/office/drawing/2014/main" xmlns="" id="{D40B88F5-79EA-49DA-843F-8D800B95474B}"/>
            </a:ext>
          </a:extLst>
        </xdr:cNvPr>
        <xdr:cNvSpPr/>
      </xdr:nvSpPr>
      <xdr:spPr>
        <a:xfrm>
          <a:off x="1968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78105</xdr:rowOff>
    </xdr:from>
    <xdr:to>
      <xdr:col>15</xdr:col>
      <xdr:colOff>50800</xdr:colOff>
      <xdr:row>58</xdr:row>
      <xdr:rowOff>116205</xdr:rowOff>
    </xdr:to>
    <xdr:cxnSp macro="">
      <xdr:nvCxnSpPr>
        <xdr:cNvPr id="194" name="直線コネクタ 193">
          <a:extLst>
            <a:ext uri="{FF2B5EF4-FFF2-40B4-BE49-F238E27FC236}">
              <a16:creationId xmlns:a16="http://schemas.microsoft.com/office/drawing/2014/main" xmlns="" id="{292DB879-1D92-4FF7-8A3D-DB59A0F907C3}"/>
            </a:ext>
          </a:extLst>
        </xdr:cNvPr>
        <xdr:cNvCxnSpPr/>
      </xdr:nvCxnSpPr>
      <xdr:spPr>
        <a:xfrm>
          <a:off x="2019300" y="100222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164465</xdr:rowOff>
    </xdr:from>
    <xdr:to>
      <xdr:col>6</xdr:col>
      <xdr:colOff>38100</xdr:colOff>
      <xdr:row>58</xdr:row>
      <xdr:rowOff>94615</xdr:rowOff>
    </xdr:to>
    <xdr:sp macro="" textlink="">
      <xdr:nvSpPr>
        <xdr:cNvPr id="195" name="楕円 194">
          <a:extLst>
            <a:ext uri="{FF2B5EF4-FFF2-40B4-BE49-F238E27FC236}">
              <a16:creationId xmlns:a16="http://schemas.microsoft.com/office/drawing/2014/main" xmlns="" id="{60BF73CD-8828-4995-944F-D7081AA24F3E}"/>
            </a:ext>
          </a:extLst>
        </xdr:cNvPr>
        <xdr:cNvSpPr/>
      </xdr:nvSpPr>
      <xdr:spPr>
        <a:xfrm>
          <a:off x="1079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43815</xdr:rowOff>
    </xdr:from>
    <xdr:to>
      <xdr:col>10</xdr:col>
      <xdr:colOff>114300</xdr:colOff>
      <xdr:row>58</xdr:row>
      <xdr:rowOff>78105</xdr:rowOff>
    </xdr:to>
    <xdr:cxnSp macro="">
      <xdr:nvCxnSpPr>
        <xdr:cNvPr id="196" name="直線コネクタ 195">
          <a:extLst>
            <a:ext uri="{FF2B5EF4-FFF2-40B4-BE49-F238E27FC236}">
              <a16:creationId xmlns:a16="http://schemas.microsoft.com/office/drawing/2014/main" xmlns="" id="{9B75178F-3407-48A5-9B19-64E37450070F}"/>
            </a:ext>
          </a:extLst>
        </xdr:cNvPr>
        <xdr:cNvCxnSpPr/>
      </xdr:nvCxnSpPr>
      <xdr:spPr>
        <a:xfrm>
          <a:off x="1130300" y="99879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99077</xdr:rowOff>
    </xdr:from>
    <xdr:ext cx="405111" cy="259045"/>
    <xdr:sp macro="" textlink="">
      <xdr:nvSpPr>
        <xdr:cNvPr id="197" name="n_1aveValue【体育館・プール】&#10;有形固定資産減価償却率">
          <a:extLst>
            <a:ext uri="{FF2B5EF4-FFF2-40B4-BE49-F238E27FC236}">
              <a16:creationId xmlns:a16="http://schemas.microsoft.com/office/drawing/2014/main" xmlns="" id="{3F2723B9-8FE9-432F-A4F1-5C08AA874F6E}"/>
            </a:ext>
          </a:extLst>
        </xdr:cNvPr>
        <xdr:cNvSpPr txBox="1"/>
      </xdr:nvSpPr>
      <xdr:spPr>
        <a:xfrm>
          <a:off x="35820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49547</xdr:rowOff>
    </xdr:from>
    <xdr:ext cx="405111" cy="259045"/>
    <xdr:sp macro="" textlink="">
      <xdr:nvSpPr>
        <xdr:cNvPr id="198" name="n_2aveValue【体育館・プール】&#10;有形固定資産減価償却率">
          <a:extLst>
            <a:ext uri="{FF2B5EF4-FFF2-40B4-BE49-F238E27FC236}">
              <a16:creationId xmlns:a16="http://schemas.microsoft.com/office/drawing/2014/main" xmlns="" id="{AD66A809-1AC7-420C-AD8B-98E16AA0C883}"/>
            </a:ext>
          </a:extLst>
        </xdr:cNvPr>
        <xdr:cNvSpPr txBox="1"/>
      </xdr:nvSpPr>
      <xdr:spPr>
        <a:xfrm>
          <a:off x="270574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57167</xdr:rowOff>
    </xdr:from>
    <xdr:ext cx="405111" cy="259045"/>
    <xdr:sp macro="" textlink="">
      <xdr:nvSpPr>
        <xdr:cNvPr id="199" name="n_3aveValue【体育館・プール】&#10;有形固定資産減価償却率">
          <a:extLst>
            <a:ext uri="{FF2B5EF4-FFF2-40B4-BE49-F238E27FC236}">
              <a16:creationId xmlns:a16="http://schemas.microsoft.com/office/drawing/2014/main" xmlns="" id="{639175CD-90A4-4982-90E7-9269E1BA339B}"/>
            </a:ext>
          </a:extLst>
        </xdr:cNvPr>
        <xdr:cNvSpPr txBox="1"/>
      </xdr:nvSpPr>
      <xdr:spPr>
        <a:xfrm>
          <a:off x="1816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49547</xdr:rowOff>
    </xdr:from>
    <xdr:ext cx="405111" cy="259045"/>
    <xdr:sp macro="" textlink="">
      <xdr:nvSpPr>
        <xdr:cNvPr id="200" name="n_4aveValue【体育館・プール】&#10;有形固定資産減価償却率">
          <a:extLst>
            <a:ext uri="{FF2B5EF4-FFF2-40B4-BE49-F238E27FC236}">
              <a16:creationId xmlns:a16="http://schemas.microsoft.com/office/drawing/2014/main" xmlns="" id="{12D636A9-6C35-4AA9-A3E5-8BCAAE3950E2}"/>
            </a:ext>
          </a:extLst>
        </xdr:cNvPr>
        <xdr:cNvSpPr txBox="1"/>
      </xdr:nvSpPr>
      <xdr:spPr>
        <a:xfrm>
          <a:off x="92774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34942</xdr:rowOff>
    </xdr:from>
    <xdr:ext cx="405111" cy="259045"/>
    <xdr:sp macro="" textlink="">
      <xdr:nvSpPr>
        <xdr:cNvPr id="201" name="n_1mainValue【体育館・プール】&#10;有形固定資産減価償却率">
          <a:extLst>
            <a:ext uri="{FF2B5EF4-FFF2-40B4-BE49-F238E27FC236}">
              <a16:creationId xmlns:a16="http://schemas.microsoft.com/office/drawing/2014/main" xmlns="" id="{D3ED6B42-D4DB-43EA-ABC3-A703C74D59DE}"/>
            </a:ext>
          </a:extLst>
        </xdr:cNvPr>
        <xdr:cNvSpPr txBox="1"/>
      </xdr:nvSpPr>
      <xdr:spPr>
        <a:xfrm>
          <a:off x="35820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12082</xdr:rowOff>
    </xdr:from>
    <xdr:ext cx="405111" cy="259045"/>
    <xdr:sp macro="" textlink="">
      <xdr:nvSpPr>
        <xdr:cNvPr id="202" name="n_2mainValue【体育館・プール】&#10;有形固定資産減価償却率">
          <a:extLst>
            <a:ext uri="{FF2B5EF4-FFF2-40B4-BE49-F238E27FC236}">
              <a16:creationId xmlns:a16="http://schemas.microsoft.com/office/drawing/2014/main" xmlns="" id="{6B67893C-12DC-4780-B647-EE5D3FA685ED}"/>
            </a:ext>
          </a:extLst>
        </xdr:cNvPr>
        <xdr:cNvSpPr txBox="1"/>
      </xdr:nvSpPr>
      <xdr:spPr>
        <a:xfrm>
          <a:off x="27057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145432</xdr:rowOff>
    </xdr:from>
    <xdr:ext cx="405111" cy="259045"/>
    <xdr:sp macro="" textlink="">
      <xdr:nvSpPr>
        <xdr:cNvPr id="203" name="n_3mainValue【体育館・プール】&#10;有形固定資産減価償却率">
          <a:extLst>
            <a:ext uri="{FF2B5EF4-FFF2-40B4-BE49-F238E27FC236}">
              <a16:creationId xmlns:a16="http://schemas.microsoft.com/office/drawing/2014/main" xmlns="" id="{B8D7BB5C-CAF1-4005-A42C-4EB33ABB4CB6}"/>
            </a:ext>
          </a:extLst>
        </xdr:cNvPr>
        <xdr:cNvSpPr txBox="1"/>
      </xdr:nvSpPr>
      <xdr:spPr>
        <a:xfrm>
          <a:off x="18167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111142</xdr:rowOff>
    </xdr:from>
    <xdr:ext cx="405111" cy="259045"/>
    <xdr:sp macro="" textlink="">
      <xdr:nvSpPr>
        <xdr:cNvPr id="204" name="n_4mainValue【体育館・プール】&#10;有形固定資産減価償却率">
          <a:extLst>
            <a:ext uri="{FF2B5EF4-FFF2-40B4-BE49-F238E27FC236}">
              <a16:creationId xmlns:a16="http://schemas.microsoft.com/office/drawing/2014/main" xmlns="" id="{D373309A-CF92-4325-872E-707E071119E2}"/>
            </a:ext>
          </a:extLst>
        </xdr:cNvPr>
        <xdr:cNvSpPr txBox="1"/>
      </xdr:nvSpPr>
      <xdr:spPr>
        <a:xfrm>
          <a:off x="9277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xmlns="" id="{99E68BC1-2C03-4861-BBCB-7CEB1F69F12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xmlns="" id="{B268A7D9-F8DA-487C-BFA0-55A0A0D280B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xmlns="" id="{92641501-9777-4D93-8BDD-6F6D9CA5B6B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xmlns="" id="{E4BAA8BC-A4BC-4928-8304-CD24C62862E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xmlns="" id="{C5A91524-68F9-4DA6-AB69-E3DD0F62D33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xmlns="" id="{574F39AA-6D94-4950-8B87-C3C816D00AE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xmlns="" id="{47824CB8-AC68-48FD-8208-B0926EE8005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xmlns="" id="{C5A97CA5-1D56-4370-8878-EA3E0D65CFC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xmlns="" id="{2FC20013-6F4A-4A21-B505-ED95FD0502F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xmlns="" id="{95996A7B-FB27-44AB-B9AF-516770A8BD6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xmlns="" id="{1C544947-FE2C-4480-AF76-CD410ADFD16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xmlns="" id="{323BD4DC-D260-4395-8817-4C7853235CFD}"/>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xmlns="" id="{D3DB4D6E-6C62-4119-84EA-E0C17854E1F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xmlns="" id="{89822D3C-B589-4276-852C-D7F0E3465DFC}"/>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xmlns="" id="{45CEA040-A217-452D-876A-C5A5622C588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xmlns="" id="{FFCFF7C9-C177-4034-9BED-8DE78E2B495F}"/>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xmlns="" id="{D24B75CB-3B8F-452E-A4C9-8DC79035600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xmlns="" id="{61381715-26E6-4C5B-9502-5D2715A0F27B}"/>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xmlns="" id="{55B0BD19-6CF2-4CB7-8FA4-F689B190A7B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xmlns="" id="{4B01BAA3-4C63-4D3E-8A73-9C85AD6D5E71}"/>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xmlns="" id="{70FAC5CB-4FD9-40A3-8ABB-C2143507249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xmlns="" id="{B5CE8CF6-FE09-4056-82F1-40E1B3C8F5F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xmlns="" id="{6BD86D71-C5DF-4F2D-921A-53E6CDE1371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63</xdr:row>
      <xdr:rowOff>3810</xdr:rowOff>
    </xdr:to>
    <xdr:cxnSp macro="">
      <xdr:nvCxnSpPr>
        <xdr:cNvPr id="228" name="直線コネクタ 227">
          <a:extLst>
            <a:ext uri="{FF2B5EF4-FFF2-40B4-BE49-F238E27FC236}">
              <a16:creationId xmlns:a16="http://schemas.microsoft.com/office/drawing/2014/main" xmlns="" id="{1F5616EA-88BA-4EE2-905B-E875CB3DB1A6}"/>
            </a:ext>
          </a:extLst>
        </xdr:cNvPr>
        <xdr:cNvCxnSpPr/>
      </xdr:nvCxnSpPr>
      <xdr:spPr>
        <a:xfrm flipV="1">
          <a:off x="10476865" y="962406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7637</xdr:rowOff>
    </xdr:from>
    <xdr:ext cx="469744" cy="259045"/>
    <xdr:sp macro="" textlink="">
      <xdr:nvSpPr>
        <xdr:cNvPr id="229" name="【体育館・プール】&#10;一人当たり面積最小値テキスト">
          <a:extLst>
            <a:ext uri="{FF2B5EF4-FFF2-40B4-BE49-F238E27FC236}">
              <a16:creationId xmlns:a16="http://schemas.microsoft.com/office/drawing/2014/main" xmlns="" id="{41CBDDBE-431A-4B0E-94D1-F05372AB528C}"/>
            </a:ext>
          </a:extLst>
        </xdr:cNvPr>
        <xdr:cNvSpPr txBox="1"/>
      </xdr:nvSpPr>
      <xdr:spPr>
        <a:xfrm>
          <a:off x="10515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3810</xdr:rowOff>
    </xdr:from>
    <xdr:to>
      <xdr:col>55</xdr:col>
      <xdr:colOff>88900</xdr:colOff>
      <xdr:row>63</xdr:row>
      <xdr:rowOff>3810</xdr:rowOff>
    </xdr:to>
    <xdr:cxnSp macro="">
      <xdr:nvCxnSpPr>
        <xdr:cNvPr id="230" name="直線コネクタ 229">
          <a:extLst>
            <a:ext uri="{FF2B5EF4-FFF2-40B4-BE49-F238E27FC236}">
              <a16:creationId xmlns:a16="http://schemas.microsoft.com/office/drawing/2014/main" xmlns="" id="{35525192-4B7E-485D-87B9-BAA52598BD49}"/>
            </a:ext>
          </a:extLst>
        </xdr:cNvPr>
        <xdr:cNvCxnSpPr/>
      </xdr:nvCxnSpPr>
      <xdr:spPr>
        <a:xfrm>
          <a:off x="10388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231" name="【体育館・プール】&#10;一人当たり面積最大値テキスト">
          <a:extLst>
            <a:ext uri="{FF2B5EF4-FFF2-40B4-BE49-F238E27FC236}">
              <a16:creationId xmlns:a16="http://schemas.microsoft.com/office/drawing/2014/main" xmlns="" id="{3B84EDED-72FC-4790-9EA2-EC317302BACB}"/>
            </a:ext>
          </a:extLst>
        </xdr:cNvPr>
        <xdr:cNvSpPr txBox="1"/>
      </xdr:nvSpPr>
      <xdr:spPr>
        <a:xfrm>
          <a:off x="105156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232" name="直線コネクタ 231">
          <a:extLst>
            <a:ext uri="{FF2B5EF4-FFF2-40B4-BE49-F238E27FC236}">
              <a16:creationId xmlns:a16="http://schemas.microsoft.com/office/drawing/2014/main" xmlns="" id="{24C68394-CE90-410D-A0A0-447FA2D8FBD9}"/>
            </a:ext>
          </a:extLst>
        </xdr:cNvPr>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55897</xdr:rowOff>
    </xdr:from>
    <xdr:ext cx="469744" cy="259045"/>
    <xdr:sp macro="" textlink="">
      <xdr:nvSpPr>
        <xdr:cNvPr id="233" name="【体育館・プール】&#10;一人当たり面積平均値テキスト">
          <a:extLst>
            <a:ext uri="{FF2B5EF4-FFF2-40B4-BE49-F238E27FC236}">
              <a16:creationId xmlns:a16="http://schemas.microsoft.com/office/drawing/2014/main" xmlns="" id="{4EF0892C-4AAC-491B-8E8E-267FCCDCCBE4}"/>
            </a:ext>
          </a:extLst>
        </xdr:cNvPr>
        <xdr:cNvSpPr txBox="1"/>
      </xdr:nvSpPr>
      <xdr:spPr>
        <a:xfrm>
          <a:off x="10515600" y="10342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33020</xdr:rowOff>
    </xdr:from>
    <xdr:to>
      <xdr:col>55</xdr:col>
      <xdr:colOff>50800</xdr:colOff>
      <xdr:row>61</xdr:row>
      <xdr:rowOff>134620</xdr:rowOff>
    </xdr:to>
    <xdr:sp macro="" textlink="">
      <xdr:nvSpPr>
        <xdr:cNvPr id="234" name="フローチャート: 判断 233">
          <a:extLst>
            <a:ext uri="{FF2B5EF4-FFF2-40B4-BE49-F238E27FC236}">
              <a16:creationId xmlns:a16="http://schemas.microsoft.com/office/drawing/2014/main" xmlns="" id="{90DA07B2-B93B-42E7-808F-F0475943A8E5}"/>
            </a:ext>
          </a:extLst>
        </xdr:cNvPr>
        <xdr:cNvSpPr/>
      </xdr:nvSpPr>
      <xdr:spPr>
        <a:xfrm>
          <a:off x="10426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52070</xdr:rowOff>
    </xdr:from>
    <xdr:to>
      <xdr:col>50</xdr:col>
      <xdr:colOff>165100</xdr:colOff>
      <xdr:row>61</xdr:row>
      <xdr:rowOff>153670</xdr:rowOff>
    </xdr:to>
    <xdr:sp macro="" textlink="">
      <xdr:nvSpPr>
        <xdr:cNvPr id="235" name="フローチャート: 判断 234">
          <a:extLst>
            <a:ext uri="{FF2B5EF4-FFF2-40B4-BE49-F238E27FC236}">
              <a16:creationId xmlns:a16="http://schemas.microsoft.com/office/drawing/2014/main" xmlns="" id="{37A28D69-D426-4366-B538-1F071D7C7AD4}"/>
            </a:ext>
          </a:extLst>
        </xdr:cNvPr>
        <xdr:cNvSpPr/>
      </xdr:nvSpPr>
      <xdr:spPr>
        <a:xfrm>
          <a:off x="9588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6" name="フローチャート: 判断 235">
          <a:extLst>
            <a:ext uri="{FF2B5EF4-FFF2-40B4-BE49-F238E27FC236}">
              <a16:creationId xmlns:a16="http://schemas.microsoft.com/office/drawing/2014/main" xmlns="" id="{71CD1725-056D-4930-AE6E-44CA2ACE6BB7}"/>
            </a:ext>
          </a:extLst>
        </xdr:cNvPr>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63500</xdr:rowOff>
    </xdr:from>
    <xdr:to>
      <xdr:col>41</xdr:col>
      <xdr:colOff>101600</xdr:colOff>
      <xdr:row>61</xdr:row>
      <xdr:rowOff>165100</xdr:rowOff>
    </xdr:to>
    <xdr:sp macro="" textlink="">
      <xdr:nvSpPr>
        <xdr:cNvPr id="237" name="フローチャート: 判断 236">
          <a:extLst>
            <a:ext uri="{FF2B5EF4-FFF2-40B4-BE49-F238E27FC236}">
              <a16:creationId xmlns:a16="http://schemas.microsoft.com/office/drawing/2014/main" xmlns="" id="{9EBCDC93-8B34-4A50-8184-1EF142A54293}"/>
            </a:ext>
          </a:extLst>
        </xdr:cNvPr>
        <xdr:cNvSpPr/>
      </xdr:nvSpPr>
      <xdr:spPr>
        <a:xfrm>
          <a:off x="7810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86360</xdr:rowOff>
    </xdr:from>
    <xdr:to>
      <xdr:col>36</xdr:col>
      <xdr:colOff>165100</xdr:colOff>
      <xdr:row>62</xdr:row>
      <xdr:rowOff>16510</xdr:rowOff>
    </xdr:to>
    <xdr:sp macro="" textlink="">
      <xdr:nvSpPr>
        <xdr:cNvPr id="238" name="フローチャート: 判断 237">
          <a:extLst>
            <a:ext uri="{FF2B5EF4-FFF2-40B4-BE49-F238E27FC236}">
              <a16:creationId xmlns:a16="http://schemas.microsoft.com/office/drawing/2014/main" xmlns="" id="{A8E86194-0D71-4209-B312-FC1421807989}"/>
            </a:ext>
          </a:extLst>
        </xdr:cNvPr>
        <xdr:cNvSpPr/>
      </xdr:nvSpPr>
      <xdr:spPr>
        <a:xfrm>
          <a:off x="6921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22EEA270-0D25-4339-9EA8-2F112D6DF10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1567D9DC-25C0-415B-98D6-C2DD6B23F6B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3F0B24CA-8D63-48A8-BC80-04937795B42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0992490B-23A6-4D8A-917E-807CD446EBD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882A7AB7-6C40-4A8A-8BAD-2B9C98FFE14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33020</xdr:rowOff>
    </xdr:from>
    <xdr:to>
      <xdr:col>55</xdr:col>
      <xdr:colOff>50800</xdr:colOff>
      <xdr:row>62</xdr:row>
      <xdr:rowOff>134620</xdr:rowOff>
    </xdr:to>
    <xdr:sp macro="" textlink="">
      <xdr:nvSpPr>
        <xdr:cNvPr id="244" name="楕円 243">
          <a:extLst>
            <a:ext uri="{FF2B5EF4-FFF2-40B4-BE49-F238E27FC236}">
              <a16:creationId xmlns:a16="http://schemas.microsoft.com/office/drawing/2014/main" xmlns="" id="{05E49247-FB33-4B7A-9FB5-ED8FFCC68AB7}"/>
            </a:ext>
          </a:extLst>
        </xdr:cNvPr>
        <xdr:cNvSpPr/>
      </xdr:nvSpPr>
      <xdr:spPr>
        <a:xfrm>
          <a:off x="104267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119397</xdr:rowOff>
    </xdr:from>
    <xdr:ext cx="469744" cy="259045"/>
    <xdr:sp macro="" textlink="">
      <xdr:nvSpPr>
        <xdr:cNvPr id="245" name="【体育館・プール】&#10;一人当たり面積該当値テキスト">
          <a:extLst>
            <a:ext uri="{FF2B5EF4-FFF2-40B4-BE49-F238E27FC236}">
              <a16:creationId xmlns:a16="http://schemas.microsoft.com/office/drawing/2014/main" xmlns="" id="{65406191-910A-411A-9F5F-3D02334CE9C3}"/>
            </a:ext>
          </a:extLst>
        </xdr:cNvPr>
        <xdr:cNvSpPr txBox="1"/>
      </xdr:nvSpPr>
      <xdr:spPr>
        <a:xfrm>
          <a:off x="10515600" y="1057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33020</xdr:rowOff>
    </xdr:from>
    <xdr:to>
      <xdr:col>50</xdr:col>
      <xdr:colOff>165100</xdr:colOff>
      <xdr:row>62</xdr:row>
      <xdr:rowOff>134620</xdr:rowOff>
    </xdr:to>
    <xdr:sp macro="" textlink="">
      <xdr:nvSpPr>
        <xdr:cNvPr id="246" name="楕円 245">
          <a:extLst>
            <a:ext uri="{FF2B5EF4-FFF2-40B4-BE49-F238E27FC236}">
              <a16:creationId xmlns:a16="http://schemas.microsoft.com/office/drawing/2014/main" xmlns="" id="{EED1BF00-F67A-48BC-9A18-E065D751BA21}"/>
            </a:ext>
          </a:extLst>
        </xdr:cNvPr>
        <xdr:cNvSpPr/>
      </xdr:nvSpPr>
      <xdr:spPr>
        <a:xfrm>
          <a:off x="9588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83820</xdr:rowOff>
    </xdr:from>
    <xdr:to>
      <xdr:col>55</xdr:col>
      <xdr:colOff>0</xdr:colOff>
      <xdr:row>62</xdr:row>
      <xdr:rowOff>83820</xdr:rowOff>
    </xdr:to>
    <xdr:cxnSp macro="">
      <xdr:nvCxnSpPr>
        <xdr:cNvPr id="247" name="直線コネクタ 246">
          <a:extLst>
            <a:ext uri="{FF2B5EF4-FFF2-40B4-BE49-F238E27FC236}">
              <a16:creationId xmlns:a16="http://schemas.microsoft.com/office/drawing/2014/main" xmlns="" id="{06519568-F524-444B-80F0-E53E7F47D85A}"/>
            </a:ext>
          </a:extLst>
        </xdr:cNvPr>
        <xdr:cNvCxnSpPr/>
      </xdr:nvCxnSpPr>
      <xdr:spPr>
        <a:xfrm>
          <a:off x="9639300" y="10713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8" name="楕円 247">
          <a:extLst>
            <a:ext uri="{FF2B5EF4-FFF2-40B4-BE49-F238E27FC236}">
              <a16:creationId xmlns:a16="http://schemas.microsoft.com/office/drawing/2014/main" xmlns="" id="{4F7CD7C5-5FD2-488C-9CC6-EF00C3C8B240}"/>
            </a:ext>
          </a:extLst>
        </xdr:cNvPr>
        <xdr:cNvSpPr/>
      </xdr:nvSpPr>
      <xdr:spPr>
        <a:xfrm>
          <a:off x="8699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83820</xdr:rowOff>
    </xdr:from>
    <xdr:to>
      <xdr:col>50</xdr:col>
      <xdr:colOff>114300</xdr:colOff>
      <xdr:row>62</xdr:row>
      <xdr:rowOff>95250</xdr:rowOff>
    </xdr:to>
    <xdr:cxnSp macro="">
      <xdr:nvCxnSpPr>
        <xdr:cNvPr id="249" name="直線コネクタ 248">
          <a:extLst>
            <a:ext uri="{FF2B5EF4-FFF2-40B4-BE49-F238E27FC236}">
              <a16:creationId xmlns:a16="http://schemas.microsoft.com/office/drawing/2014/main" xmlns="" id="{20A42739-B42C-4E98-9596-7DADA181A225}"/>
            </a:ext>
          </a:extLst>
        </xdr:cNvPr>
        <xdr:cNvCxnSpPr/>
      </xdr:nvCxnSpPr>
      <xdr:spPr>
        <a:xfrm flipV="1">
          <a:off x="8750300" y="107137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36830</xdr:rowOff>
    </xdr:from>
    <xdr:to>
      <xdr:col>41</xdr:col>
      <xdr:colOff>101600</xdr:colOff>
      <xdr:row>62</xdr:row>
      <xdr:rowOff>138430</xdr:rowOff>
    </xdr:to>
    <xdr:sp macro="" textlink="">
      <xdr:nvSpPr>
        <xdr:cNvPr id="250" name="楕円 249">
          <a:extLst>
            <a:ext uri="{FF2B5EF4-FFF2-40B4-BE49-F238E27FC236}">
              <a16:creationId xmlns:a16="http://schemas.microsoft.com/office/drawing/2014/main" xmlns="" id="{246CD48F-B7CA-4C70-A627-DC707694FEDC}"/>
            </a:ext>
          </a:extLst>
        </xdr:cNvPr>
        <xdr:cNvSpPr/>
      </xdr:nvSpPr>
      <xdr:spPr>
        <a:xfrm>
          <a:off x="7810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87630</xdr:rowOff>
    </xdr:from>
    <xdr:to>
      <xdr:col>45</xdr:col>
      <xdr:colOff>177800</xdr:colOff>
      <xdr:row>62</xdr:row>
      <xdr:rowOff>95250</xdr:rowOff>
    </xdr:to>
    <xdr:cxnSp macro="">
      <xdr:nvCxnSpPr>
        <xdr:cNvPr id="251" name="直線コネクタ 250">
          <a:extLst>
            <a:ext uri="{FF2B5EF4-FFF2-40B4-BE49-F238E27FC236}">
              <a16:creationId xmlns:a16="http://schemas.microsoft.com/office/drawing/2014/main" xmlns="" id="{2146B5A8-6A8F-4B49-8848-D2C4C47F41F8}"/>
            </a:ext>
          </a:extLst>
        </xdr:cNvPr>
        <xdr:cNvCxnSpPr/>
      </xdr:nvCxnSpPr>
      <xdr:spPr>
        <a:xfrm>
          <a:off x="7861300" y="107175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40640</xdr:rowOff>
    </xdr:from>
    <xdr:to>
      <xdr:col>36</xdr:col>
      <xdr:colOff>165100</xdr:colOff>
      <xdr:row>62</xdr:row>
      <xdr:rowOff>142240</xdr:rowOff>
    </xdr:to>
    <xdr:sp macro="" textlink="">
      <xdr:nvSpPr>
        <xdr:cNvPr id="252" name="楕円 251">
          <a:extLst>
            <a:ext uri="{FF2B5EF4-FFF2-40B4-BE49-F238E27FC236}">
              <a16:creationId xmlns:a16="http://schemas.microsoft.com/office/drawing/2014/main" xmlns="" id="{A6B12D31-8B48-4593-AF0E-18FA7BD4243E}"/>
            </a:ext>
          </a:extLst>
        </xdr:cNvPr>
        <xdr:cNvSpPr/>
      </xdr:nvSpPr>
      <xdr:spPr>
        <a:xfrm>
          <a:off x="6921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87630</xdr:rowOff>
    </xdr:from>
    <xdr:to>
      <xdr:col>41</xdr:col>
      <xdr:colOff>50800</xdr:colOff>
      <xdr:row>62</xdr:row>
      <xdr:rowOff>91440</xdr:rowOff>
    </xdr:to>
    <xdr:cxnSp macro="">
      <xdr:nvCxnSpPr>
        <xdr:cNvPr id="253" name="直線コネクタ 252">
          <a:extLst>
            <a:ext uri="{FF2B5EF4-FFF2-40B4-BE49-F238E27FC236}">
              <a16:creationId xmlns:a16="http://schemas.microsoft.com/office/drawing/2014/main" xmlns="" id="{CEFC387D-1B15-404C-9CB3-8099C1229482}"/>
            </a:ext>
          </a:extLst>
        </xdr:cNvPr>
        <xdr:cNvCxnSpPr/>
      </xdr:nvCxnSpPr>
      <xdr:spPr>
        <a:xfrm flipV="1">
          <a:off x="6972300" y="107175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170197</xdr:rowOff>
    </xdr:from>
    <xdr:ext cx="469744" cy="259045"/>
    <xdr:sp macro="" textlink="">
      <xdr:nvSpPr>
        <xdr:cNvPr id="254" name="n_1aveValue【体育館・プール】&#10;一人当たり面積">
          <a:extLst>
            <a:ext uri="{FF2B5EF4-FFF2-40B4-BE49-F238E27FC236}">
              <a16:creationId xmlns:a16="http://schemas.microsoft.com/office/drawing/2014/main" xmlns="" id="{83551468-6081-4403-A215-4DC3F3DFC8A5}"/>
            </a:ext>
          </a:extLst>
        </xdr:cNvPr>
        <xdr:cNvSpPr txBox="1"/>
      </xdr:nvSpPr>
      <xdr:spPr>
        <a:xfrm>
          <a:off x="93917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5" name="n_2aveValue【体育館・プール】&#10;一人当たり面積">
          <a:extLst>
            <a:ext uri="{FF2B5EF4-FFF2-40B4-BE49-F238E27FC236}">
              <a16:creationId xmlns:a16="http://schemas.microsoft.com/office/drawing/2014/main" xmlns="" id="{8626FC63-B750-4F02-B336-8BBBB19597FE}"/>
            </a:ext>
          </a:extLst>
        </xdr:cNvPr>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10177</xdr:rowOff>
    </xdr:from>
    <xdr:ext cx="469744" cy="259045"/>
    <xdr:sp macro="" textlink="">
      <xdr:nvSpPr>
        <xdr:cNvPr id="256" name="n_3aveValue【体育館・プール】&#10;一人当たり面積">
          <a:extLst>
            <a:ext uri="{FF2B5EF4-FFF2-40B4-BE49-F238E27FC236}">
              <a16:creationId xmlns:a16="http://schemas.microsoft.com/office/drawing/2014/main" xmlns="" id="{82443B0E-E1DD-4734-B977-3298FA384AA7}"/>
            </a:ext>
          </a:extLst>
        </xdr:cNvPr>
        <xdr:cNvSpPr txBox="1"/>
      </xdr:nvSpPr>
      <xdr:spPr>
        <a:xfrm>
          <a:off x="7626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33037</xdr:rowOff>
    </xdr:from>
    <xdr:ext cx="469744" cy="259045"/>
    <xdr:sp macro="" textlink="">
      <xdr:nvSpPr>
        <xdr:cNvPr id="257" name="n_4aveValue【体育館・プール】&#10;一人当たり面積">
          <a:extLst>
            <a:ext uri="{FF2B5EF4-FFF2-40B4-BE49-F238E27FC236}">
              <a16:creationId xmlns:a16="http://schemas.microsoft.com/office/drawing/2014/main" xmlns="" id="{AECEDC30-3902-4417-8FEB-B4FBAF6DCEB7}"/>
            </a:ext>
          </a:extLst>
        </xdr:cNvPr>
        <xdr:cNvSpPr txBox="1"/>
      </xdr:nvSpPr>
      <xdr:spPr>
        <a:xfrm>
          <a:off x="6737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125747</xdr:rowOff>
    </xdr:from>
    <xdr:ext cx="469744" cy="259045"/>
    <xdr:sp macro="" textlink="">
      <xdr:nvSpPr>
        <xdr:cNvPr id="258" name="n_1mainValue【体育館・プール】&#10;一人当たり面積">
          <a:extLst>
            <a:ext uri="{FF2B5EF4-FFF2-40B4-BE49-F238E27FC236}">
              <a16:creationId xmlns:a16="http://schemas.microsoft.com/office/drawing/2014/main" xmlns="" id="{B7F54D6F-264E-4876-84D5-F2B6BAE47831}"/>
            </a:ext>
          </a:extLst>
        </xdr:cNvPr>
        <xdr:cNvSpPr txBox="1"/>
      </xdr:nvSpPr>
      <xdr:spPr>
        <a:xfrm>
          <a:off x="93917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59" name="n_2mainValue【体育館・プール】&#10;一人当たり面積">
          <a:extLst>
            <a:ext uri="{FF2B5EF4-FFF2-40B4-BE49-F238E27FC236}">
              <a16:creationId xmlns:a16="http://schemas.microsoft.com/office/drawing/2014/main" xmlns="" id="{4885F958-3825-471C-B398-65EA9D76B75E}"/>
            </a:ext>
          </a:extLst>
        </xdr:cNvPr>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129557</xdr:rowOff>
    </xdr:from>
    <xdr:ext cx="469744" cy="259045"/>
    <xdr:sp macro="" textlink="">
      <xdr:nvSpPr>
        <xdr:cNvPr id="260" name="n_3mainValue【体育館・プール】&#10;一人当たり面積">
          <a:extLst>
            <a:ext uri="{FF2B5EF4-FFF2-40B4-BE49-F238E27FC236}">
              <a16:creationId xmlns:a16="http://schemas.microsoft.com/office/drawing/2014/main" xmlns="" id="{E6320A2A-52E8-4C33-AA89-9C13BD64AF9E}"/>
            </a:ext>
          </a:extLst>
        </xdr:cNvPr>
        <xdr:cNvSpPr txBox="1"/>
      </xdr:nvSpPr>
      <xdr:spPr>
        <a:xfrm>
          <a:off x="7626427"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133367</xdr:rowOff>
    </xdr:from>
    <xdr:ext cx="469744" cy="259045"/>
    <xdr:sp macro="" textlink="">
      <xdr:nvSpPr>
        <xdr:cNvPr id="261" name="n_4mainValue【体育館・プール】&#10;一人当たり面積">
          <a:extLst>
            <a:ext uri="{FF2B5EF4-FFF2-40B4-BE49-F238E27FC236}">
              <a16:creationId xmlns:a16="http://schemas.microsoft.com/office/drawing/2014/main" xmlns="" id="{FE109E9D-0B3B-4840-9AE9-0E58D125B067}"/>
            </a:ext>
          </a:extLst>
        </xdr:cNvPr>
        <xdr:cNvSpPr txBox="1"/>
      </xdr:nvSpPr>
      <xdr:spPr>
        <a:xfrm>
          <a:off x="6737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xmlns="" id="{58850F5B-6A5B-4C86-88A2-10B2F04DFE0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xmlns="" id="{480DB687-0AB3-4F09-BB74-0D0FD9907BB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xmlns="" id="{606E2436-1E25-4E9B-A31B-5FA6FB02B17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xmlns="" id="{4806A3F9-85DF-4967-8933-CDB08BD7088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xmlns="" id="{90EB36AB-1FEA-4C47-A87B-9AF3CE499B5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xmlns="" id="{8F867B11-A9DD-4BFA-BADF-40C346ECCF1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xmlns="" id="{86E9BA8C-CAC7-49A0-94F5-8C335B181EF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xmlns="" id="{E594DB67-5A29-41BC-9564-F2DF0BA9B86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xmlns="" id="{863B12BD-6320-459B-A18A-6EFF1404F49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xmlns="" id="{DE54021A-E83E-4E20-8BED-C34057A7342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a:extLst>
            <a:ext uri="{FF2B5EF4-FFF2-40B4-BE49-F238E27FC236}">
              <a16:creationId xmlns:a16="http://schemas.microsoft.com/office/drawing/2014/main" xmlns="" id="{DF6879DA-347C-4818-A12A-D730D910A0FD}"/>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xmlns="" id="{E3FFD594-7C3B-4D13-B458-7638692DB98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a:extLst>
            <a:ext uri="{FF2B5EF4-FFF2-40B4-BE49-F238E27FC236}">
              <a16:creationId xmlns:a16="http://schemas.microsoft.com/office/drawing/2014/main" xmlns="" id="{74817A09-DA35-4B6B-8600-9F479C5C3BD9}"/>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xmlns="" id="{6E22C3EC-29A9-405B-B3E0-2AF14E1383A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xmlns="" id="{E4827510-4E20-488C-8948-91D122B594C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xmlns="" id="{9BC0EEAC-A056-4CCA-8B69-E18F64064FB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xmlns="" id="{794A86D0-50BE-4B53-AB6F-31C28A07FDD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xmlns="" id="{D0E3D781-52AF-449A-A1A8-C13C704E942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xmlns="" id="{6E6EFE9D-3BF8-4FEB-A4E5-AC0345C14C7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xmlns="" id="{E27D1D99-5D9A-42C1-84F0-871212E568C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xmlns="" id="{5F7E00A4-3408-44F3-A672-F9DC32EE064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xmlns="" id="{81076D82-CE71-4669-A4E5-60AA9896C85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xmlns="" id="{16CEE525-03CA-4908-B429-1C0884AA43A2}"/>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xmlns="" id="{32561DEE-C7E4-4D4F-BCB6-0A108E59D8A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57150</xdr:rowOff>
    </xdr:from>
    <xdr:to>
      <xdr:col>24</xdr:col>
      <xdr:colOff>62865</xdr:colOff>
      <xdr:row>86</xdr:row>
      <xdr:rowOff>156211</xdr:rowOff>
    </xdr:to>
    <xdr:cxnSp macro="">
      <xdr:nvCxnSpPr>
        <xdr:cNvPr id="286" name="直線コネクタ 285">
          <a:extLst>
            <a:ext uri="{FF2B5EF4-FFF2-40B4-BE49-F238E27FC236}">
              <a16:creationId xmlns:a16="http://schemas.microsoft.com/office/drawing/2014/main" xmlns="" id="{4D5FE1F6-7BDA-47C3-A609-E00C75E4BA80}"/>
            </a:ext>
          </a:extLst>
        </xdr:cNvPr>
        <xdr:cNvCxnSpPr/>
      </xdr:nvCxnSpPr>
      <xdr:spPr>
        <a:xfrm flipV="1">
          <a:off x="4634865" y="1343025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160038</xdr:rowOff>
    </xdr:from>
    <xdr:ext cx="405111" cy="259045"/>
    <xdr:sp macro="" textlink="">
      <xdr:nvSpPr>
        <xdr:cNvPr id="287" name="【福祉施設】&#10;有形固定資産減価償却率最小値テキスト">
          <a:extLst>
            <a:ext uri="{FF2B5EF4-FFF2-40B4-BE49-F238E27FC236}">
              <a16:creationId xmlns:a16="http://schemas.microsoft.com/office/drawing/2014/main" xmlns="" id="{012D1F85-9E63-4D88-BD65-8EBE130C2060}"/>
            </a:ext>
          </a:extLst>
        </xdr:cNvPr>
        <xdr:cNvSpPr txBox="1"/>
      </xdr:nvSpPr>
      <xdr:spPr>
        <a:xfrm>
          <a:off x="4673600" y="1490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156211</xdr:rowOff>
    </xdr:from>
    <xdr:to>
      <xdr:col>24</xdr:col>
      <xdr:colOff>152400</xdr:colOff>
      <xdr:row>86</xdr:row>
      <xdr:rowOff>156211</xdr:rowOff>
    </xdr:to>
    <xdr:cxnSp macro="">
      <xdr:nvCxnSpPr>
        <xdr:cNvPr id="288" name="直線コネクタ 287">
          <a:extLst>
            <a:ext uri="{FF2B5EF4-FFF2-40B4-BE49-F238E27FC236}">
              <a16:creationId xmlns:a16="http://schemas.microsoft.com/office/drawing/2014/main" xmlns="" id="{28F6B569-5D53-4896-9835-166FA59DBD57}"/>
            </a:ext>
          </a:extLst>
        </xdr:cNvPr>
        <xdr:cNvCxnSpPr/>
      </xdr:nvCxnSpPr>
      <xdr:spPr>
        <a:xfrm>
          <a:off x="4546600" y="14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3827</xdr:rowOff>
    </xdr:from>
    <xdr:ext cx="405111" cy="259045"/>
    <xdr:sp macro="" textlink="">
      <xdr:nvSpPr>
        <xdr:cNvPr id="289" name="【福祉施設】&#10;有形固定資産減価償却率最大値テキスト">
          <a:extLst>
            <a:ext uri="{FF2B5EF4-FFF2-40B4-BE49-F238E27FC236}">
              <a16:creationId xmlns:a16="http://schemas.microsoft.com/office/drawing/2014/main" xmlns="" id="{6EF33392-1471-420B-9002-7F8F9697D240}"/>
            </a:ext>
          </a:extLst>
        </xdr:cNvPr>
        <xdr:cNvSpPr txBox="1"/>
      </xdr:nvSpPr>
      <xdr:spPr>
        <a:xfrm>
          <a:off x="4673600" y="1320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57150</xdr:rowOff>
    </xdr:from>
    <xdr:to>
      <xdr:col>24</xdr:col>
      <xdr:colOff>152400</xdr:colOff>
      <xdr:row>78</xdr:row>
      <xdr:rowOff>57150</xdr:rowOff>
    </xdr:to>
    <xdr:cxnSp macro="">
      <xdr:nvCxnSpPr>
        <xdr:cNvPr id="290" name="直線コネクタ 289">
          <a:extLst>
            <a:ext uri="{FF2B5EF4-FFF2-40B4-BE49-F238E27FC236}">
              <a16:creationId xmlns:a16="http://schemas.microsoft.com/office/drawing/2014/main" xmlns="" id="{1A902CA8-F029-4CB0-9A34-76417E0C414B}"/>
            </a:ext>
          </a:extLst>
        </xdr:cNvPr>
        <xdr:cNvCxnSpPr/>
      </xdr:nvCxnSpPr>
      <xdr:spPr>
        <a:xfrm>
          <a:off x="4546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140988</xdr:rowOff>
    </xdr:from>
    <xdr:ext cx="405111" cy="259045"/>
    <xdr:sp macro="" textlink="">
      <xdr:nvSpPr>
        <xdr:cNvPr id="291" name="【福祉施設】&#10;有形固定資産減価償却率平均値テキスト">
          <a:extLst>
            <a:ext uri="{FF2B5EF4-FFF2-40B4-BE49-F238E27FC236}">
              <a16:creationId xmlns:a16="http://schemas.microsoft.com/office/drawing/2014/main" xmlns="" id="{55518F56-F3A7-43C2-8FC1-CB85B4F41051}"/>
            </a:ext>
          </a:extLst>
        </xdr:cNvPr>
        <xdr:cNvSpPr txBox="1"/>
      </xdr:nvSpPr>
      <xdr:spPr>
        <a:xfrm>
          <a:off x="4673600" y="14199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92" name="フローチャート: 判断 291">
          <a:extLst>
            <a:ext uri="{FF2B5EF4-FFF2-40B4-BE49-F238E27FC236}">
              <a16:creationId xmlns:a16="http://schemas.microsoft.com/office/drawing/2014/main" xmlns="" id="{18645916-2EDF-4417-8E59-576E12A4A052}"/>
            </a:ext>
          </a:extLst>
        </xdr:cNvPr>
        <xdr:cNvSpPr/>
      </xdr:nvSpPr>
      <xdr:spPr>
        <a:xfrm>
          <a:off x="4584700" y="1422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3" name="フローチャート: 判断 292">
          <a:extLst>
            <a:ext uri="{FF2B5EF4-FFF2-40B4-BE49-F238E27FC236}">
              <a16:creationId xmlns:a16="http://schemas.microsoft.com/office/drawing/2014/main" xmlns="" id="{2C5DE8D4-16F8-41EF-ACD2-1CEE7027552B}"/>
            </a:ext>
          </a:extLst>
        </xdr:cNvPr>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4" name="フローチャート: 判断 293">
          <a:extLst>
            <a:ext uri="{FF2B5EF4-FFF2-40B4-BE49-F238E27FC236}">
              <a16:creationId xmlns:a16="http://schemas.microsoft.com/office/drawing/2014/main" xmlns="" id="{FE9BA946-5F45-4672-BC1F-A017093BE12F}"/>
            </a:ext>
          </a:extLst>
        </xdr:cNvPr>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147320</xdr:rowOff>
    </xdr:from>
    <xdr:to>
      <xdr:col>10</xdr:col>
      <xdr:colOff>165100</xdr:colOff>
      <xdr:row>82</xdr:row>
      <xdr:rowOff>77470</xdr:rowOff>
    </xdr:to>
    <xdr:sp macro="" textlink="">
      <xdr:nvSpPr>
        <xdr:cNvPr id="295" name="フローチャート: 判断 294">
          <a:extLst>
            <a:ext uri="{FF2B5EF4-FFF2-40B4-BE49-F238E27FC236}">
              <a16:creationId xmlns:a16="http://schemas.microsoft.com/office/drawing/2014/main" xmlns="" id="{D1B38FE3-B874-44AD-ADBB-AE403965A9E7}"/>
            </a:ext>
          </a:extLst>
        </xdr:cNvPr>
        <xdr:cNvSpPr/>
      </xdr:nvSpPr>
      <xdr:spPr>
        <a:xfrm>
          <a:off x="1968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6" name="フローチャート: 判断 295">
          <a:extLst>
            <a:ext uri="{FF2B5EF4-FFF2-40B4-BE49-F238E27FC236}">
              <a16:creationId xmlns:a16="http://schemas.microsoft.com/office/drawing/2014/main" xmlns="" id="{EF330B13-558E-4C30-B8A2-E49C5A342CEF}"/>
            </a:ext>
          </a:extLst>
        </xdr:cNvPr>
        <xdr:cNvSpPr/>
      </xdr:nvSpPr>
      <xdr:spPr>
        <a:xfrm>
          <a:off x="1079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xmlns="" id="{8822F43B-0FC2-4588-9E16-6152E60690A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75CC3DEC-8C5D-4332-B1A4-6AA1B3B99BE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DBAA3573-B166-4D97-B3BE-8AE9D301D16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CAB35AFD-BACD-41D2-A5D8-10FDE001B0D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D8AC115A-E9A1-4837-9634-1C746EBE2CE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21589</xdr:rowOff>
    </xdr:from>
    <xdr:to>
      <xdr:col>24</xdr:col>
      <xdr:colOff>114300</xdr:colOff>
      <xdr:row>79</xdr:row>
      <xdr:rowOff>123189</xdr:rowOff>
    </xdr:to>
    <xdr:sp macro="" textlink="">
      <xdr:nvSpPr>
        <xdr:cNvPr id="302" name="楕円 301">
          <a:extLst>
            <a:ext uri="{FF2B5EF4-FFF2-40B4-BE49-F238E27FC236}">
              <a16:creationId xmlns:a16="http://schemas.microsoft.com/office/drawing/2014/main" xmlns="" id="{5DC5E421-0425-4336-8403-56E2E68D1D78}"/>
            </a:ext>
          </a:extLst>
        </xdr:cNvPr>
        <xdr:cNvSpPr/>
      </xdr:nvSpPr>
      <xdr:spPr>
        <a:xfrm>
          <a:off x="45847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44466</xdr:rowOff>
    </xdr:from>
    <xdr:ext cx="405111" cy="259045"/>
    <xdr:sp macro="" textlink="">
      <xdr:nvSpPr>
        <xdr:cNvPr id="303" name="【福祉施設】&#10;有形固定資産減価償却率該当値テキスト">
          <a:extLst>
            <a:ext uri="{FF2B5EF4-FFF2-40B4-BE49-F238E27FC236}">
              <a16:creationId xmlns:a16="http://schemas.microsoft.com/office/drawing/2014/main" xmlns="" id="{F108527C-142A-4543-88C7-905B94225A0B}"/>
            </a:ext>
          </a:extLst>
        </xdr:cNvPr>
        <xdr:cNvSpPr txBox="1"/>
      </xdr:nvSpPr>
      <xdr:spPr>
        <a:xfrm>
          <a:off x="4673600"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97789</xdr:rowOff>
    </xdr:from>
    <xdr:to>
      <xdr:col>20</xdr:col>
      <xdr:colOff>38100</xdr:colOff>
      <xdr:row>79</xdr:row>
      <xdr:rowOff>27939</xdr:rowOff>
    </xdr:to>
    <xdr:sp macro="" textlink="">
      <xdr:nvSpPr>
        <xdr:cNvPr id="304" name="楕円 303">
          <a:extLst>
            <a:ext uri="{FF2B5EF4-FFF2-40B4-BE49-F238E27FC236}">
              <a16:creationId xmlns:a16="http://schemas.microsoft.com/office/drawing/2014/main" xmlns="" id="{26C92EEA-B5E7-4E22-802A-BDDFBEE1D5E9}"/>
            </a:ext>
          </a:extLst>
        </xdr:cNvPr>
        <xdr:cNvSpPr/>
      </xdr:nvSpPr>
      <xdr:spPr>
        <a:xfrm>
          <a:off x="3746500" y="1347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148589</xdr:rowOff>
    </xdr:from>
    <xdr:to>
      <xdr:col>24</xdr:col>
      <xdr:colOff>63500</xdr:colOff>
      <xdr:row>79</xdr:row>
      <xdr:rowOff>72389</xdr:rowOff>
    </xdr:to>
    <xdr:cxnSp macro="">
      <xdr:nvCxnSpPr>
        <xdr:cNvPr id="305" name="直線コネクタ 304">
          <a:extLst>
            <a:ext uri="{FF2B5EF4-FFF2-40B4-BE49-F238E27FC236}">
              <a16:creationId xmlns:a16="http://schemas.microsoft.com/office/drawing/2014/main" xmlns="" id="{0C59C8C0-2F45-4AC9-A572-696B0DBCFEC7}"/>
            </a:ext>
          </a:extLst>
        </xdr:cNvPr>
        <xdr:cNvCxnSpPr/>
      </xdr:nvCxnSpPr>
      <xdr:spPr>
        <a:xfrm>
          <a:off x="3797300" y="13521689"/>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17780</xdr:rowOff>
    </xdr:from>
    <xdr:to>
      <xdr:col>15</xdr:col>
      <xdr:colOff>101600</xdr:colOff>
      <xdr:row>78</xdr:row>
      <xdr:rowOff>119380</xdr:rowOff>
    </xdr:to>
    <xdr:sp macro="" textlink="">
      <xdr:nvSpPr>
        <xdr:cNvPr id="306" name="楕円 305">
          <a:extLst>
            <a:ext uri="{FF2B5EF4-FFF2-40B4-BE49-F238E27FC236}">
              <a16:creationId xmlns:a16="http://schemas.microsoft.com/office/drawing/2014/main" xmlns="" id="{A19D90F2-451D-4D3B-AF89-E04AB899974B}"/>
            </a:ext>
          </a:extLst>
        </xdr:cNvPr>
        <xdr:cNvSpPr/>
      </xdr:nvSpPr>
      <xdr:spPr>
        <a:xfrm>
          <a:off x="28575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68580</xdr:rowOff>
    </xdr:from>
    <xdr:to>
      <xdr:col>19</xdr:col>
      <xdr:colOff>177800</xdr:colOff>
      <xdr:row>78</xdr:row>
      <xdr:rowOff>148589</xdr:rowOff>
    </xdr:to>
    <xdr:cxnSp macro="">
      <xdr:nvCxnSpPr>
        <xdr:cNvPr id="307" name="直線コネクタ 306">
          <a:extLst>
            <a:ext uri="{FF2B5EF4-FFF2-40B4-BE49-F238E27FC236}">
              <a16:creationId xmlns:a16="http://schemas.microsoft.com/office/drawing/2014/main" xmlns="" id="{E8C13ED4-9331-45F5-B420-01B47C8F94B3}"/>
            </a:ext>
          </a:extLst>
        </xdr:cNvPr>
        <xdr:cNvCxnSpPr/>
      </xdr:nvCxnSpPr>
      <xdr:spPr>
        <a:xfrm>
          <a:off x="2908300" y="1344168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109220</xdr:rowOff>
    </xdr:from>
    <xdr:to>
      <xdr:col>10</xdr:col>
      <xdr:colOff>165100</xdr:colOff>
      <xdr:row>78</xdr:row>
      <xdr:rowOff>39370</xdr:rowOff>
    </xdr:to>
    <xdr:sp macro="" textlink="">
      <xdr:nvSpPr>
        <xdr:cNvPr id="308" name="楕円 307">
          <a:extLst>
            <a:ext uri="{FF2B5EF4-FFF2-40B4-BE49-F238E27FC236}">
              <a16:creationId xmlns:a16="http://schemas.microsoft.com/office/drawing/2014/main" xmlns="" id="{92BDA600-1742-4B4B-9E9B-FD22534E5FB3}"/>
            </a:ext>
          </a:extLst>
        </xdr:cNvPr>
        <xdr:cNvSpPr/>
      </xdr:nvSpPr>
      <xdr:spPr>
        <a:xfrm>
          <a:off x="1968500" y="1331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160020</xdr:rowOff>
    </xdr:from>
    <xdr:to>
      <xdr:col>15</xdr:col>
      <xdr:colOff>50800</xdr:colOff>
      <xdr:row>78</xdr:row>
      <xdr:rowOff>68580</xdr:rowOff>
    </xdr:to>
    <xdr:cxnSp macro="">
      <xdr:nvCxnSpPr>
        <xdr:cNvPr id="309" name="直線コネクタ 308">
          <a:extLst>
            <a:ext uri="{FF2B5EF4-FFF2-40B4-BE49-F238E27FC236}">
              <a16:creationId xmlns:a16="http://schemas.microsoft.com/office/drawing/2014/main" xmlns="" id="{4705F01F-9826-408B-9E69-BA9536F052EC}"/>
            </a:ext>
          </a:extLst>
        </xdr:cNvPr>
        <xdr:cNvCxnSpPr/>
      </xdr:nvCxnSpPr>
      <xdr:spPr>
        <a:xfrm>
          <a:off x="2019300" y="133616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17780</xdr:rowOff>
    </xdr:from>
    <xdr:to>
      <xdr:col>6</xdr:col>
      <xdr:colOff>38100</xdr:colOff>
      <xdr:row>77</xdr:row>
      <xdr:rowOff>119380</xdr:rowOff>
    </xdr:to>
    <xdr:sp macro="" textlink="">
      <xdr:nvSpPr>
        <xdr:cNvPr id="310" name="楕円 309">
          <a:extLst>
            <a:ext uri="{FF2B5EF4-FFF2-40B4-BE49-F238E27FC236}">
              <a16:creationId xmlns:a16="http://schemas.microsoft.com/office/drawing/2014/main" xmlns="" id="{7C035115-33C6-47DA-B5B9-08C12C2A4AD5}"/>
            </a:ext>
          </a:extLst>
        </xdr:cNvPr>
        <xdr:cNvSpPr/>
      </xdr:nvSpPr>
      <xdr:spPr>
        <a:xfrm>
          <a:off x="1079500" y="1321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68580</xdr:rowOff>
    </xdr:from>
    <xdr:to>
      <xdr:col>10</xdr:col>
      <xdr:colOff>114300</xdr:colOff>
      <xdr:row>77</xdr:row>
      <xdr:rowOff>160020</xdr:rowOff>
    </xdr:to>
    <xdr:cxnSp macro="">
      <xdr:nvCxnSpPr>
        <xdr:cNvPr id="311" name="直線コネクタ 310">
          <a:extLst>
            <a:ext uri="{FF2B5EF4-FFF2-40B4-BE49-F238E27FC236}">
              <a16:creationId xmlns:a16="http://schemas.microsoft.com/office/drawing/2014/main" xmlns="" id="{4D191974-5A30-4399-971A-883E123E61EE}"/>
            </a:ext>
          </a:extLst>
        </xdr:cNvPr>
        <xdr:cNvCxnSpPr/>
      </xdr:nvCxnSpPr>
      <xdr:spPr>
        <a:xfrm>
          <a:off x="1130300" y="132702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xdr:rowOff>
    </xdr:from>
    <xdr:ext cx="405111" cy="259045"/>
    <xdr:sp macro="" textlink="">
      <xdr:nvSpPr>
        <xdr:cNvPr id="312" name="n_1aveValue【福祉施設】&#10;有形固定資産減価償却率">
          <a:extLst>
            <a:ext uri="{FF2B5EF4-FFF2-40B4-BE49-F238E27FC236}">
              <a16:creationId xmlns:a16="http://schemas.microsoft.com/office/drawing/2014/main" xmlns="" id="{5198A73F-0862-4C27-B1F4-5CA487706A36}"/>
            </a:ext>
          </a:extLst>
        </xdr:cNvPr>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313" name="n_2aveValue【福祉施設】&#10;有形固定資産減価償却率">
          <a:extLst>
            <a:ext uri="{FF2B5EF4-FFF2-40B4-BE49-F238E27FC236}">
              <a16:creationId xmlns:a16="http://schemas.microsoft.com/office/drawing/2014/main" xmlns="" id="{1FE9F09C-5299-45D2-8F22-31C0BDD6B2DA}"/>
            </a:ext>
          </a:extLst>
        </xdr:cNvPr>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68597</xdr:rowOff>
    </xdr:from>
    <xdr:ext cx="405111" cy="259045"/>
    <xdr:sp macro="" textlink="">
      <xdr:nvSpPr>
        <xdr:cNvPr id="314" name="n_3aveValue【福祉施設】&#10;有形固定資産減価償却率">
          <a:extLst>
            <a:ext uri="{FF2B5EF4-FFF2-40B4-BE49-F238E27FC236}">
              <a16:creationId xmlns:a16="http://schemas.microsoft.com/office/drawing/2014/main" xmlns="" id="{C0F9D466-1732-4FB9-A4A2-326223F9D0B8}"/>
            </a:ext>
          </a:extLst>
        </xdr:cNvPr>
        <xdr:cNvSpPr txBox="1"/>
      </xdr:nvSpPr>
      <xdr:spPr>
        <a:xfrm>
          <a:off x="1816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xdr:rowOff>
    </xdr:from>
    <xdr:ext cx="405111" cy="259045"/>
    <xdr:sp macro="" textlink="">
      <xdr:nvSpPr>
        <xdr:cNvPr id="315" name="n_4aveValue【福祉施設】&#10;有形固定資産減価償却率">
          <a:extLst>
            <a:ext uri="{FF2B5EF4-FFF2-40B4-BE49-F238E27FC236}">
              <a16:creationId xmlns:a16="http://schemas.microsoft.com/office/drawing/2014/main" xmlns="" id="{EB1280F2-F445-4ECD-A846-316FE1FDB020}"/>
            </a:ext>
          </a:extLst>
        </xdr:cNvPr>
        <xdr:cNvSpPr txBox="1"/>
      </xdr:nvSpPr>
      <xdr:spPr>
        <a:xfrm>
          <a:off x="927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44466</xdr:rowOff>
    </xdr:from>
    <xdr:ext cx="405111" cy="259045"/>
    <xdr:sp macro="" textlink="">
      <xdr:nvSpPr>
        <xdr:cNvPr id="316" name="n_1mainValue【福祉施設】&#10;有形固定資産減価償却率">
          <a:extLst>
            <a:ext uri="{FF2B5EF4-FFF2-40B4-BE49-F238E27FC236}">
              <a16:creationId xmlns:a16="http://schemas.microsoft.com/office/drawing/2014/main" xmlns="" id="{8EE5094D-B286-4BBE-BACF-B06C6FCCE1D7}"/>
            </a:ext>
          </a:extLst>
        </xdr:cNvPr>
        <xdr:cNvSpPr txBox="1"/>
      </xdr:nvSpPr>
      <xdr:spPr>
        <a:xfrm>
          <a:off x="3582044" y="1324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135907</xdr:rowOff>
    </xdr:from>
    <xdr:ext cx="405111" cy="259045"/>
    <xdr:sp macro="" textlink="">
      <xdr:nvSpPr>
        <xdr:cNvPr id="317" name="n_2mainValue【福祉施設】&#10;有形固定資産減価償却率">
          <a:extLst>
            <a:ext uri="{FF2B5EF4-FFF2-40B4-BE49-F238E27FC236}">
              <a16:creationId xmlns:a16="http://schemas.microsoft.com/office/drawing/2014/main" xmlns="" id="{E770B8A1-F09F-4444-A773-25243A7A421C}"/>
            </a:ext>
          </a:extLst>
        </xdr:cNvPr>
        <xdr:cNvSpPr txBox="1"/>
      </xdr:nvSpPr>
      <xdr:spPr>
        <a:xfrm>
          <a:off x="2705744" y="1316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55897</xdr:rowOff>
    </xdr:from>
    <xdr:ext cx="405111" cy="259045"/>
    <xdr:sp macro="" textlink="">
      <xdr:nvSpPr>
        <xdr:cNvPr id="318" name="n_3mainValue【福祉施設】&#10;有形固定資産減価償却率">
          <a:extLst>
            <a:ext uri="{FF2B5EF4-FFF2-40B4-BE49-F238E27FC236}">
              <a16:creationId xmlns:a16="http://schemas.microsoft.com/office/drawing/2014/main" xmlns="" id="{8E8AB8AA-BF33-437D-B51C-B58AB6C2B7E2}"/>
            </a:ext>
          </a:extLst>
        </xdr:cNvPr>
        <xdr:cNvSpPr txBox="1"/>
      </xdr:nvSpPr>
      <xdr:spPr>
        <a:xfrm>
          <a:off x="1816744" y="1308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75</xdr:row>
      <xdr:rowOff>135907</xdr:rowOff>
    </xdr:from>
    <xdr:ext cx="405111" cy="259045"/>
    <xdr:sp macro="" textlink="">
      <xdr:nvSpPr>
        <xdr:cNvPr id="319" name="n_4mainValue【福祉施設】&#10;有形固定資産減価償却率">
          <a:extLst>
            <a:ext uri="{FF2B5EF4-FFF2-40B4-BE49-F238E27FC236}">
              <a16:creationId xmlns:a16="http://schemas.microsoft.com/office/drawing/2014/main" xmlns="" id="{A96F04A6-9CAC-40F8-8E39-0B216AE777A9}"/>
            </a:ext>
          </a:extLst>
        </xdr:cNvPr>
        <xdr:cNvSpPr txBox="1"/>
      </xdr:nvSpPr>
      <xdr:spPr>
        <a:xfrm>
          <a:off x="927744" y="1299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xmlns="" id="{59C2A44C-C1FD-40EE-8992-422A3F0A0DB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xmlns="" id="{BC4C8CF9-F70F-4EE9-8C55-5BB4C2FEB2D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xmlns="" id="{33C0D120-B6E7-4055-88C3-9F42A8D551B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xmlns="" id="{9CA1F604-1DB9-42EA-B4B9-E8DF27BC05D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xmlns="" id="{B7FCB659-7B8C-44FF-97B4-F28F3407B68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xmlns="" id="{FB9D77D2-5206-45E3-9B65-93777A33AB3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xmlns="" id="{2159B9BC-913F-4447-AFE4-DE782040C75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xmlns="" id="{853F5EA3-3020-4971-90AE-3317B53A802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xmlns="" id="{48FE8C04-F657-492C-B1AB-848199D2820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xmlns="" id="{3D6C86E7-08C6-422D-8DE9-25D20272796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a:extLst>
            <a:ext uri="{FF2B5EF4-FFF2-40B4-BE49-F238E27FC236}">
              <a16:creationId xmlns:a16="http://schemas.microsoft.com/office/drawing/2014/main" xmlns="" id="{44B0B5EF-FC96-4D88-BF20-B5B69292B9EC}"/>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a:extLst>
            <a:ext uri="{FF2B5EF4-FFF2-40B4-BE49-F238E27FC236}">
              <a16:creationId xmlns:a16="http://schemas.microsoft.com/office/drawing/2014/main" xmlns="" id="{DE7E6B60-C534-4C5F-BA28-9BEBFA2719CF}"/>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a:extLst>
            <a:ext uri="{FF2B5EF4-FFF2-40B4-BE49-F238E27FC236}">
              <a16:creationId xmlns:a16="http://schemas.microsoft.com/office/drawing/2014/main" xmlns="" id="{513193F8-06E9-4AF5-8DAB-DFDC43723E1F}"/>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a:extLst>
            <a:ext uri="{FF2B5EF4-FFF2-40B4-BE49-F238E27FC236}">
              <a16:creationId xmlns:a16="http://schemas.microsoft.com/office/drawing/2014/main" xmlns="" id="{13D946A4-A5B1-4D05-B8F6-468CF3CD0217}"/>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a:extLst>
            <a:ext uri="{FF2B5EF4-FFF2-40B4-BE49-F238E27FC236}">
              <a16:creationId xmlns:a16="http://schemas.microsoft.com/office/drawing/2014/main" xmlns="" id="{E6C3B112-6EBB-47AF-B1E3-E3D1F3C5AE16}"/>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a:extLst>
            <a:ext uri="{FF2B5EF4-FFF2-40B4-BE49-F238E27FC236}">
              <a16:creationId xmlns:a16="http://schemas.microsoft.com/office/drawing/2014/main" xmlns="" id="{0CA49547-9C10-49A4-8F6D-4AC1DDBE362A}"/>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a:extLst>
            <a:ext uri="{FF2B5EF4-FFF2-40B4-BE49-F238E27FC236}">
              <a16:creationId xmlns:a16="http://schemas.microsoft.com/office/drawing/2014/main" xmlns="" id="{A20DBAAD-0168-44EE-B67A-B9CC4823D8C1}"/>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a:extLst>
            <a:ext uri="{FF2B5EF4-FFF2-40B4-BE49-F238E27FC236}">
              <a16:creationId xmlns:a16="http://schemas.microsoft.com/office/drawing/2014/main" xmlns="" id="{1FF7A45D-5092-42FC-844B-9C29A26DED05}"/>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a:extLst>
            <a:ext uri="{FF2B5EF4-FFF2-40B4-BE49-F238E27FC236}">
              <a16:creationId xmlns:a16="http://schemas.microsoft.com/office/drawing/2014/main" xmlns="" id="{73A57E55-157E-49F3-8B79-CF56E43323C8}"/>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a:extLst>
            <a:ext uri="{FF2B5EF4-FFF2-40B4-BE49-F238E27FC236}">
              <a16:creationId xmlns:a16="http://schemas.microsoft.com/office/drawing/2014/main" xmlns="" id="{FEB39223-22E4-44C3-9BC7-C20EC6CA30A7}"/>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a:extLst>
            <a:ext uri="{FF2B5EF4-FFF2-40B4-BE49-F238E27FC236}">
              <a16:creationId xmlns:a16="http://schemas.microsoft.com/office/drawing/2014/main" xmlns="" id="{91B0B3B6-C2B1-40F2-8877-0C518829D3FB}"/>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a:extLst>
            <a:ext uri="{FF2B5EF4-FFF2-40B4-BE49-F238E27FC236}">
              <a16:creationId xmlns:a16="http://schemas.microsoft.com/office/drawing/2014/main" xmlns="" id="{4AF7C856-8145-4D6B-ACF4-E30813E6AB65}"/>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xmlns="" id="{A71312A5-A77D-49EC-84E9-9E3837ABD10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xmlns="" id="{6B7F03E2-3F6E-4F1F-A8DF-F3A931CF5FC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xmlns="" id="{BE078DCB-F1C8-4A10-8B17-BA942439058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48986</xdr:rowOff>
    </xdr:from>
    <xdr:to>
      <xdr:col>54</xdr:col>
      <xdr:colOff>189865</xdr:colOff>
      <xdr:row>86</xdr:row>
      <xdr:rowOff>157843</xdr:rowOff>
    </xdr:to>
    <xdr:cxnSp macro="">
      <xdr:nvCxnSpPr>
        <xdr:cNvPr id="345" name="直線コネクタ 344">
          <a:extLst>
            <a:ext uri="{FF2B5EF4-FFF2-40B4-BE49-F238E27FC236}">
              <a16:creationId xmlns:a16="http://schemas.microsoft.com/office/drawing/2014/main" xmlns="" id="{DDF940A2-73C7-4C1C-964B-048350FCF832}"/>
            </a:ext>
          </a:extLst>
        </xdr:cNvPr>
        <xdr:cNvCxnSpPr/>
      </xdr:nvCxnSpPr>
      <xdr:spPr>
        <a:xfrm flipV="1">
          <a:off x="10476865" y="13422086"/>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161670</xdr:rowOff>
    </xdr:from>
    <xdr:ext cx="469744" cy="259045"/>
    <xdr:sp macro="" textlink="">
      <xdr:nvSpPr>
        <xdr:cNvPr id="346" name="【福祉施設】&#10;一人当たり面積最小値テキスト">
          <a:extLst>
            <a:ext uri="{FF2B5EF4-FFF2-40B4-BE49-F238E27FC236}">
              <a16:creationId xmlns:a16="http://schemas.microsoft.com/office/drawing/2014/main" xmlns="" id="{862E8FD3-7CC1-4DB6-BDFF-5C42B26D63AC}"/>
            </a:ext>
          </a:extLst>
        </xdr:cNvPr>
        <xdr:cNvSpPr txBox="1"/>
      </xdr:nvSpPr>
      <xdr:spPr>
        <a:xfrm>
          <a:off x="10515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157843</xdr:rowOff>
    </xdr:from>
    <xdr:to>
      <xdr:col>55</xdr:col>
      <xdr:colOff>88900</xdr:colOff>
      <xdr:row>86</xdr:row>
      <xdr:rowOff>157843</xdr:rowOff>
    </xdr:to>
    <xdr:cxnSp macro="">
      <xdr:nvCxnSpPr>
        <xdr:cNvPr id="347" name="直線コネクタ 346">
          <a:extLst>
            <a:ext uri="{FF2B5EF4-FFF2-40B4-BE49-F238E27FC236}">
              <a16:creationId xmlns:a16="http://schemas.microsoft.com/office/drawing/2014/main" xmlns="" id="{2FB7F76B-570C-46F3-8C3D-2864E6268D0A}"/>
            </a:ext>
          </a:extLst>
        </xdr:cNvPr>
        <xdr:cNvCxnSpPr/>
      </xdr:nvCxnSpPr>
      <xdr:spPr>
        <a:xfrm>
          <a:off x="10388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167113</xdr:rowOff>
    </xdr:from>
    <xdr:ext cx="469744" cy="259045"/>
    <xdr:sp macro="" textlink="">
      <xdr:nvSpPr>
        <xdr:cNvPr id="348" name="【福祉施設】&#10;一人当たり面積最大値テキスト">
          <a:extLst>
            <a:ext uri="{FF2B5EF4-FFF2-40B4-BE49-F238E27FC236}">
              <a16:creationId xmlns:a16="http://schemas.microsoft.com/office/drawing/2014/main" xmlns="" id="{1953DF54-9C4E-4CEF-9C33-A4ECB16B5012}"/>
            </a:ext>
          </a:extLst>
        </xdr:cNvPr>
        <xdr:cNvSpPr txBox="1"/>
      </xdr:nvSpPr>
      <xdr:spPr>
        <a:xfrm>
          <a:off x="10515600" y="1319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48986</xdr:rowOff>
    </xdr:from>
    <xdr:to>
      <xdr:col>55</xdr:col>
      <xdr:colOff>88900</xdr:colOff>
      <xdr:row>78</xdr:row>
      <xdr:rowOff>48986</xdr:rowOff>
    </xdr:to>
    <xdr:cxnSp macro="">
      <xdr:nvCxnSpPr>
        <xdr:cNvPr id="349" name="直線コネクタ 348">
          <a:extLst>
            <a:ext uri="{FF2B5EF4-FFF2-40B4-BE49-F238E27FC236}">
              <a16:creationId xmlns:a16="http://schemas.microsoft.com/office/drawing/2014/main" xmlns="" id="{858914C7-7477-4996-A2D2-90F1AC50AAF3}"/>
            </a:ext>
          </a:extLst>
        </xdr:cNvPr>
        <xdr:cNvCxnSpPr/>
      </xdr:nvCxnSpPr>
      <xdr:spPr>
        <a:xfrm>
          <a:off x="10388600" y="1342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99984</xdr:rowOff>
    </xdr:from>
    <xdr:ext cx="469744" cy="259045"/>
    <xdr:sp macro="" textlink="">
      <xdr:nvSpPr>
        <xdr:cNvPr id="350" name="【福祉施設】&#10;一人当たり面積平均値テキスト">
          <a:extLst>
            <a:ext uri="{FF2B5EF4-FFF2-40B4-BE49-F238E27FC236}">
              <a16:creationId xmlns:a16="http://schemas.microsoft.com/office/drawing/2014/main" xmlns="" id="{ECE6DB0F-BABE-418E-B029-A3CC30167B37}"/>
            </a:ext>
          </a:extLst>
        </xdr:cNvPr>
        <xdr:cNvSpPr txBox="1"/>
      </xdr:nvSpPr>
      <xdr:spPr>
        <a:xfrm>
          <a:off x="10515600" y="1415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77107</xdr:rowOff>
    </xdr:from>
    <xdr:to>
      <xdr:col>55</xdr:col>
      <xdr:colOff>50800</xdr:colOff>
      <xdr:row>84</xdr:row>
      <xdr:rowOff>7257</xdr:rowOff>
    </xdr:to>
    <xdr:sp macro="" textlink="">
      <xdr:nvSpPr>
        <xdr:cNvPr id="351" name="フローチャート: 判断 350">
          <a:extLst>
            <a:ext uri="{FF2B5EF4-FFF2-40B4-BE49-F238E27FC236}">
              <a16:creationId xmlns:a16="http://schemas.microsoft.com/office/drawing/2014/main" xmlns="" id="{77E2B340-0EE0-4E1C-9576-75F50E97ACAB}"/>
            </a:ext>
          </a:extLst>
        </xdr:cNvPr>
        <xdr:cNvSpPr/>
      </xdr:nvSpPr>
      <xdr:spPr>
        <a:xfrm>
          <a:off x="10426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55336</xdr:rowOff>
    </xdr:from>
    <xdr:to>
      <xdr:col>50</xdr:col>
      <xdr:colOff>165100</xdr:colOff>
      <xdr:row>83</xdr:row>
      <xdr:rowOff>156936</xdr:rowOff>
    </xdr:to>
    <xdr:sp macro="" textlink="">
      <xdr:nvSpPr>
        <xdr:cNvPr id="352" name="フローチャート: 判断 351">
          <a:extLst>
            <a:ext uri="{FF2B5EF4-FFF2-40B4-BE49-F238E27FC236}">
              <a16:creationId xmlns:a16="http://schemas.microsoft.com/office/drawing/2014/main" xmlns="" id="{B00297A6-3FA0-4DC6-A77E-6BE01E6C2935}"/>
            </a:ext>
          </a:extLst>
        </xdr:cNvPr>
        <xdr:cNvSpPr/>
      </xdr:nvSpPr>
      <xdr:spPr>
        <a:xfrm>
          <a:off x="9588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53" name="フローチャート: 判断 352">
          <a:extLst>
            <a:ext uri="{FF2B5EF4-FFF2-40B4-BE49-F238E27FC236}">
              <a16:creationId xmlns:a16="http://schemas.microsoft.com/office/drawing/2014/main" xmlns="" id="{D90FC992-CCB2-4ECE-BE0B-10BCADDF6870}"/>
            </a:ext>
          </a:extLst>
        </xdr:cNvPr>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54" name="フローチャート: 判断 353">
          <a:extLst>
            <a:ext uri="{FF2B5EF4-FFF2-40B4-BE49-F238E27FC236}">
              <a16:creationId xmlns:a16="http://schemas.microsoft.com/office/drawing/2014/main" xmlns="" id="{3C8067B0-93E0-4013-8B8B-B2FDC69F14E0}"/>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33564</xdr:rowOff>
    </xdr:from>
    <xdr:to>
      <xdr:col>36</xdr:col>
      <xdr:colOff>165100</xdr:colOff>
      <xdr:row>83</xdr:row>
      <xdr:rowOff>135164</xdr:rowOff>
    </xdr:to>
    <xdr:sp macro="" textlink="">
      <xdr:nvSpPr>
        <xdr:cNvPr id="355" name="フローチャート: 判断 354">
          <a:extLst>
            <a:ext uri="{FF2B5EF4-FFF2-40B4-BE49-F238E27FC236}">
              <a16:creationId xmlns:a16="http://schemas.microsoft.com/office/drawing/2014/main" xmlns="" id="{36D0A339-65D3-4763-81AB-A34EB345E88C}"/>
            </a:ext>
          </a:extLst>
        </xdr:cNvPr>
        <xdr:cNvSpPr/>
      </xdr:nvSpPr>
      <xdr:spPr>
        <a:xfrm>
          <a:off x="6921500" y="142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D26EF3B9-D3F5-4D8A-8D39-03614EA7E4A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8CD37C98-445F-470A-AF55-DB1C0C7A5E9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6D55CA34-C64F-4269-95D4-488266326DC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C1F2948C-069E-4FFE-BBCF-136B1742F8C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E90245D4-F349-43A9-A58A-8B33E05A223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104321</xdr:rowOff>
    </xdr:from>
    <xdr:to>
      <xdr:col>55</xdr:col>
      <xdr:colOff>50800</xdr:colOff>
      <xdr:row>86</xdr:row>
      <xdr:rowOff>34471</xdr:rowOff>
    </xdr:to>
    <xdr:sp macro="" textlink="">
      <xdr:nvSpPr>
        <xdr:cNvPr id="361" name="楕円 360">
          <a:extLst>
            <a:ext uri="{FF2B5EF4-FFF2-40B4-BE49-F238E27FC236}">
              <a16:creationId xmlns:a16="http://schemas.microsoft.com/office/drawing/2014/main" xmlns="" id="{A09C52BC-02C9-4A22-A579-395AD66806FE}"/>
            </a:ext>
          </a:extLst>
        </xdr:cNvPr>
        <xdr:cNvSpPr/>
      </xdr:nvSpPr>
      <xdr:spPr>
        <a:xfrm>
          <a:off x="10426700" y="146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82748</xdr:rowOff>
    </xdr:from>
    <xdr:ext cx="469744" cy="259045"/>
    <xdr:sp macro="" textlink="">
      <xdr:nvSpPr>
        <xdr:cNvPr id="362" name="【福祉施設】&#10;一人当たり面積該当値テキスト">
          <a:extLst>
            <a:ext uri="{FF2B5EF4-FFF2-40B4-BE49-F238E27FC236}">
              <a16:creationId xmlns:a16="http://schemas.microsoft.com/office/drawing/2014/main" xmlns="" id="{7FF8EA8B-BEF4-4C1D-A29E-F1DE11DB0409}"/>
            </a:ext>
          </a:extLst>
        </xdr:cNvPr>
        <xdr:cNvSpPr txBox="1"/>
      </xdr:nvSpPr>
      <xdr:spPr>
        <a:xfrm>
          <a:off x="10515600" y="1465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104321</xdr:rowOff>
    </xdr:from>
    <xdr:to>
      <xdr:col>50</xdr:col>
      <xdr:colOff>165100</xdr:colOff>
      <xdr:row>86</xdr:row>
      <xdr:rowOff>34471</xdr:rowOff>
    </xdr:to>
    <xdr:sp macro="" textlink="">
      <xdr:nvSpPr>
        <xdr:cNvPr id="363" name="楕円 362">
          <a:extLst>
            <a:ext uri="{FF2B5EF4-FFF2-40B4-BE49-F238E27FC236}">
              <a16:creationId xmlns:a16="http://schemas.microsoft.com/office/drawing/2014/main" xmlns="" id="{FF649D91-BC20-41D1-A2CE-DAFF0B904815}"/>
            </a:ext>
          </a:extLst>
        </xdr:cNvPr>
        <xdr:cNvSpPr/>
      </xdr:nvSpPr>
      <xdr:spPr>
        <a:xfrm>
          <a:off x="9588500" y="146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155121</xdr:rowOff>
    </xdr:from>
    <xdr:to>
      <xdr:col>55</xdr:col>
      <xdr:colOff>0</xdr:colOff>
      <xdr:row>85</xdr:row>
      <xdr:rowOff>155121</xdr:rowOff>
    </xdr:to>
    <xdr:cxnSp macro="">
      <xdr:nvCxnSpPr>
        <xdr:cNvPr id="364" name="直線コネクタ 363">
          <a:extLst>
            <a:ext uri="{FF2B5EF4-FFF2-40B4-BE49-F238E27FC236}">
              <a16:creationId xmlns:a16="http://schemas.microsoft.com/office/drawing/2014/main" xmlns="" id="{7E2D28F5-18DE-4206-9B7E-5EF04507D910}"/>
            </a:ext>
          </a:extLst>
        </xdr:cNvPr>
        <xdr:cNvCxnSpPr/>
      </xdr:nvCxnSpPr>
      <xdr:spPr>
        <a:xfrm>
          <a:off x="9639300" y="147283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104321</xdr:rowOff>
    </xdr:from>
    <xdr:to>
      <xdr:col>46</xdr:col>
      <xdr:colOff>38100</xdr:colOff>
      <xdr:row>86</xdr:row>
      <xdr:rowOff>34471</xdr:rowOff>
    </xdr:to>
    <xdr:sp macro="" textlink="">
      <xdr:nvSpPr>
        <xdr:cNvPr id="365" name="楕円 364">
          <a:extLst>
            <a:ext uri="{FF2B5EF4-FFF2-40B4-BE49-F238E27FC236}">
              <a16:creationId xmlns:a16="http://schemas.microsoft.com/office/drawing/2014/main" xmlns="" id="{C377FF30-F22B-40B7-A2C0-F8B802B517B0}"/>
            </a:ext>
          </a:extLst>
        </xdr:cNvPr>
        <xdr:cNvSpPr/>
      </xdr:nvSpPr>
      <xdr:spPr>
        <a:xfrm>
          <a:off x="8699500" y="146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155121</xdr:rowOff>
    </xdr:from>
    <xdr:to>
      <xdr:col>50</xdr:col>
      <xdr:colOff>114300</xdr:colOff>
      <xdr:row>85</xdr:row>
      <xdr:rowOff>155121</xdr:rowOff>
    </xdr:to>
    <xdr:cxnSp macro="">
      <xdr:nvCxnSpPr>
        <xdr:cNvPr id="366" name="直線コネクタ 365">
          <a:extLst>
            <a:ext uri="{FF2B5EF4-FFF2-40B4-BE49-F238E27FC236}">
              <a16:creationId xmlns:a16="http://schemas.microsoft.com/office/drawing/2014/main" xmlns="" id="{74A0F304-74EE-4141-8433-7468B6106C58}"/>
            </a:ext>
          </a:extLst>
        </xdr:cNvPr>
        <xdr:cNvCxnSpPr/>
      </xdr:nvCxnSpPr>
      <xdr:spPr>
        <a:xfrm>
          <a:off x="8750300" y="14728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104321</xdr:rowOff>
    </xdr:from>
    <xdr:to>
      <xdr:col>41</xdr:col>
      <xdr:colOff>101600</xdr:colOff>
      <xdr:row>86</xdr:row>
      <xdr:rowOff>34471</xdr:rowOff>
    </xdr:to>
    <xdr:sp macro="" textlink="">
      <xdr:nvSpPr>
        <xdr:cNvPr id="367" name="楕円 366">
          <a:extLst>
            <a:ext uri="{FF2B5EF4-FFF2-40B4-BE49-F238E27FC236}">
              <a16:creationId xmlns:a16="http://schemas.microsoft.com/office/drawing/2014/main" xmlns="" id="{130D27E2-9D6A-41D7-AEC3-FB6EB3AF0F12}"/>
            </a:ext>
          </a:extLst>
        </xdr:cNvPr>
        <xdr:cNvSpPr/>
      </xdr:nvSpPr>
      <xdr:spPr>
        <a:xfrm>
          <a:off x="7810500" y="146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155121</xdr:rowOff>
    </xdr:from>
    <xdr:to>
      <xdr:col>45</xdr:col>
      <xdr:colOff>177800</xdr:colOff>
      <xdr:row>85</xdr:row>
      <xdr:rowOff>155121</xdr:rowOff>
    </xdr:to>
    <xdr:cxnSp macro="">
      <xdr:nvCxnSpPr>
        <xdr:cNvPr id="368" name="直線コネクタ 367">
          <a:extLst>
            <a:ext uri="{FF2B5EF4-FFF2-40B4-BE49-F238E27FC236}">
              <a16:creationId xmlns:a16="http://schemas.microsoft.com/office/drawing/2014/main" xmlns="" id="{727EAA87-A35B-43EA-804F-4921BE7E76BB}"/>
            </a:ext>
          </a:extLst>
        </xdr:cNvPr>
        <xdr:cNvCxnSpPr/>
      </xdr:nvCxnSpPr>
      <xdr:spPr>
        <a:xfrm>
          <a:off x="7861300" y="14728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104321</xdr:rowOff>
    </xdr:from>
    <xdr:to>
      <xdr:col>36</xdr:col>
      <xdr:colOff>165100</xdr:colOff>
      <xdr:row>86</xdr:row>
      <xdr:rowOff>34471</xdr:rowOff>
    </xdr:to>
    <xdr:sp macro="" textlink="">
      <xdr:nvSpPr>
        <xdr:cNvPr id="369" name="楕円 368">
          <a:extLst>
            <a:ext uri="{FF2B5EF4-FFF2-40B4-BE49-F238E27FC236}">
              <a16:creationId xmlns:a16="http://schemas.microsoft.com/office/drawing/2014/main" xmlns="" id="{EA947705-879B-44BF-8E69-EC678B2FF6DE}"/>
            </a:ext>
          </a:extLst>
        </xdr:cNvPr>
        <xdr:cNvSpPr/>
      </xdr:nvSpPr>
      <xdr:spPr>
        <a:xfrm>
          <a:off x="6921500" y="146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155121</xdr:rowOff>
    </xdr:from>
    <xdr:to>
      <xdr:col>41</xdr:col>
      <xdr:colOff>50800</xdr:colOff>
      <xdr:row>85</xdr:row>
      <xdr:rowOff>155121</xdr:rowOff>
    </xdr:to>
    <xdr:cxnSp macro="">
      <xdr:nvCxnSpPr>
        <xdr:cNvPr id="370" name="直線コネクタ 369">
          <a:extLst>
            <a:ext uri="{FF2B5EF4-FFF2-40B4-BE49-F238E27FC236}">
              <a16:creationId xmlns:a16="http://schemas.microsoft.com/office/drawing/2014/main" xmlns="" id="{039BA537-2FC6-49A0-AE22-4619A6EAE8CB}"/>
            </a:ext>
          </a:extLst>
        </xdr:cNvPr>
        <xdr:cNvCxnSpPr/>
      </xdr:nvCxnSpPr>
      <xdr:spPr>
        <a:xfrm>
          <a:off x="6972300" y="14728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2013</xdr:rowOff>
    </xdr:from>
    <xdr:ext cx="469744" cy="259045"/>
    <xdr:sp macro="" textlink="">
      <xdr:nvSpPr>
        <xdr:cNvPr id="371" name="n_1aveValue【福祉施設】&#10;一人当たり面積">
          <a:extLst>
            <a:ext uri="{FF2B5EF4-FFF2-40B4-BE49-F238E27FC236}">
              <a16:creationId xmlns:a16="http://schemas.microsoft.com/office/drawing/2014/main" xmlns="" id="{3BF7BE8C-D36F-403B-A7F4-BD4AB648D87F}"/>
            </a:ext>
          </a:extLst>
        </xdr:cNvPr>
        <xdr:cNvSpPr txBox="1"/>
      </xdr:nvSpPr>
      <xdr:spPr>
        <a:xfrm>
          <a:off x="93917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72" name="n_2aveValue【福祉施設】&#10;一人当たり面積">
          <a:extLst>
            <a:ext uri="{FF2B5EF4-FFF2-40B4-BE49-F238E27FC236}">
              <a16:creationId xmlns:a16="http://schemas.microsoft.com/office/drawing/2014/main" xmlns="" id="{DA61B19A-4E0E-4792-A3C8-9823DBACE788}"/>
            </a:ext>
          </a:extLst>
        </xdr:cNvPr>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73" name="n_3aveValue【福祉施設】&#10;一人当たり面積">
          <a:extLst>
            <a:ext uri="{FF2B5EF4-FFF2-40B4-BE49-F238E27FC236}">
              <a16:creationId xmlns:a16="http://schemas.microsoft.com/office/drawing/2014/main" xmlns="" id="{5C476FB5-1A12-4BA1-9E59-9AAA5749514E}"/>
            </a:ext>
          </a:extLst>
        </xdr:cNvPr>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151691</xdr:rowOff>
    </xdr:from>
    <xdr:ext cx="469744" cy="259045"/>
    <xdr:sp macro="" textlink="">
      <xdr:nvSpPr>
        <xdr:cNvPr id="374" name="n_4aveValue【福祉施設】&#10;一人当たり面積">
          <a:extLst>
            <a:ext uri="{FF2B5EF4-FFF2-40B4-BE49-F238E27FC236}">
              <a16:creationId xmlns:a16="http://schemas.microsoft.com/office/drawing/2014/main" xmlns="" id="{22B97B08-E191-4F8D-8D14-54C54D871BCF}"/>
            </a:ext>
          </a:extLst>
        </xdr:cNvPr>
        <xdr:cNvSpPr txBox="1"/>
      </xdr:nvSpPr>
      <xdr:spPr>
        <a:xfrm>
          <a:off x="6737427" y="1403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25598</xdr:rowOff>
    </xdr:from>
    <xdr:ext cx="469744" cy="259045"/>
    <xdr:sp macro="" textlink="">
      <xdr:nvSpPr>
        <xdr:cNvPr id="375" name="n_1mainValue【福祉施設】&#10;一人当たり面積">
          <a:extLst>
            <a:ext uri="{FF2B5EF4-FFF2-40B4-BE49-F238E27FC236}">
              <a16:creationId xmlns:a16="http://schemas.microsoft.com/office/drawing/2014/main" xmlns="" id="{0CC99E86-2C98-4590-99A6-3CC4F20F3D7C}"/>
            </a:ext>
          </a:extLst>
        </xdr:cNvPr>
        <xdr:cNvSpPr txBox="1"/>
      </xdr:nvSpPr>
      <xdr:spPr>
        <a:xfrm>
          <a:off x="9391727"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25598</xdr:rowOff>
    </xdr:from>
    <xdr:ext cx="469744" cy="259045"/>
    <xdr:sp macro="" textlink="">
      <xdr:nvSpPr>
        <xdr:cNvPr id="376" name="n_2mainValue【福祉施設】&#10;一人当たり面積">
          <a:extLst>
            <a:ext uri="{FF2B5EF4-FFF2-40B4-BE49-F238E27FC236}">
              <a16:creationId xmlns:a16="http://schemas.microsoft.com/office/drawing/2014/main" xmlns="" id="{0CB169F1-7B48-49F3-BA3E-3D98AC1E63C2}"/>
            </a:ext>
          </a:extLst>
        </xdr:cNvPr>
        <xdr:cNvSpPr txBox="1"/>
      </xdr:nvSpPr>
      <xdr:spPr>
        <a:xfrm>
          <a:off x="8515427"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25598</xdr:rowOff>
    </xdr:from>
    <xdr:ext cx="469744" cy="259045"/>
    <xdr:sp macro="" textlink="">
      <xdr:nvSpPr>
        <xdr:cNvPr id="377" name="n_3mainValue【福祉施設】&#10;一人当たり面積">
          <a:extLst>
            <a:ext uri="{FF2B5EF4-FFF2-40B4-BE49-F238E27FC236}">
              <a16:creationId xmlns:a16="http://schemas.microsoft.com/office/drawing/2014/main" xmlns="" id="{E8F5FA58-46EF-447E-A7CE-176669402982}"/>
            </a:ext>
          </a:extLst>
        </xdr:cNvPr>
        <xdr:cNvSpPr txBox="1"/>
      </xdr:nvSpPr>
      <xdr:spPr>
        <a:xfrm>
          <a:off x="7626427"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25598</xdr:rowOff>
    </xdr:from>
    <xdr:ext cx="469744" cy="259045"/>
    <xdr:sp macro="" textlink="">
      <xdr:nvSpPr>
        <xdr:cNvPr id="378" name="n_4mainValue【福祉施設】&#10;一人当たり面積">
          <a:extLst>
            <a:ext uri="{FF2B5EF4-FFF2-40B4-BE49-F238E27FC236}">
              <a16:creationId xmlns:a16="http://schemas.microsoft.com/office/drawing/2014/main" xmlns="" id="{4275132D-55E9-4E02-B539-D65B08CB1ED3}"/>
            </a:ext>
          </a:extLst>
        </xdr:cNvPr>
        <xdr:cNvSpPr txBox="1"/>
      </xdr:nvSpPr>
      <xdr:spPr>
        <a:xfrm>
          <a:off x="6737427"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xmlns="" id="{083843EB-2366-482C-8593-2D4A72B3726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xmlns="" id="{CB30AD25-212C-4F67-958B-C12DBCC5BD2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xmlns="" id="{199AA528-AB85-4D23-A33E-76FD7F22668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xmlns="" id="{5FC926D0-4EF7-4FE3-A0CB-965501DB4CF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xmlns="" id="{C0128CEC-38B6-41E7-9B80-53C612D94A2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xmlns="" id="{405C016A-1401-4A4D-88A5-E3AC40DCED1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xmlns="" id="{31C44CC6-E770-4C25-B1A5-D0BD611F67A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xmlns="" id="{51FD8EB2-BA91-4284-8EA0-F9BB9B5333E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xmlns="" id="{5DD937EB-E1B4-4024-B5EB-A4C80BB6154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xmlns="" id="{9C2FF605-55E2-4A21-9DE6-24ABD91CB13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xmlns="" id="{141567E5-5F22-4CA4-9D6F-1E6894E86415}"/>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xmlns="" id="{8636359C-C421-41EC-A44B-FF8C9B6AFD1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xmlns="" id="{F49157DF-BF0C-4657-828F-6A38970C1123}"/>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xmlns="" id="{4D08F258-B4C1-4A0A-AF92-96CAD547BE4F}"/>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xmlns="" id="{4B2D9447-E169-4FE0-A570-E56199C69B7D}"/>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xmlns="" id="{ED6EA6D4-E73C-4D01-A497-4A1890EBD485}"/>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xmlns="" id="{79CF2998-60C1-486E-B870-1604AE6F29DA}"/>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xmlns="" id="{46EA5262-ADA3-481A-846A-BE90DB6DA81C}"/>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xmlns="" id="{52006F7C-4E0C-43F2-878A-630317527775}"/>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xmlns="" id="{29FE2512-945F-4A1F-A3C0-6E65DAAE36CB}"/>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xmlns="" id="{B73906D4-3F1F-42E4-9BC0-794120EF4238}"/>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xmlns="" id="{670F7B43-9CE6-46F3-887B-58E6FD4426CD}"/>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xmlns="" id="{71BD7C84-A54B-4A90-AF5F-D7F70AD4B279}"/>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xmlns="" id="{770D37EC-7444-4DA2-A4F0-97A663508FA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xmlns="" id="{B96ECA58-64E2-4CD4-BAFD-6379FF19A0A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45176</xdr:rowOff>
    </xdr:to>
    <xdr:cxnSp macro="">
      <xdr:nvCxnSpPr>
        <xdr:cNvPr id="404" name="直線コネクタ 403">
          <a:extLst>
            <a:ext uri="{FF2B5EF4-FFF2-40B4-BE49-F238E27FC236}">
              <a16:creationId xmlns:a16="http://schemas.microsoft.com/office/drawing/2014/main" xmlns="" id="{AEC4BA99-9C85-423A-AA02-D72222B7B4F2}"/>
            </a:ext>
          </a:extLst>
        </xdr:cNvPr>
        <xdr:cNvCxnSpPr/>
      </xdr:nvCxnSpPr>
      <xdr:spPr>
        <a:xfrm flipV="1">
          <a:off x="4634865" y="17221200"/>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49003</xdr:rowOff>
    </xdr:from>
    <xdr:ext cx="405111" cy="259045"/>
    <xdr:sp macro="" textlink="">
      <xdr:nvSpPr>
        <xdr:cNvPr id="405" name="【市民会館】&#10;有形固定資産減価償却率最小値テキスト">
          <a:extLst>
            <a:ext uri="{FF2B5EF4-FFF2-40B4-BE49-F238E27FC236}">
              <a16:creationId xmlns:a16="http://schemas.microsoft.com/office/drawing/2014/main" xmlns="" id="{C007D813-33B4-4280-939F-B992240D19D7}"/>
            </a:ext>
          </a:extLst>
        </xdr:cNvPr>
        <xdr:cNvSpPr txBox="1"/>
      </xdr:nvSpPr>
      <xdr:spPr>
        <a:xfrm>
          <a:off x="4673600" y="1856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45176</xdr:rowOff>
    </xdr:from>
    <xdr:to>
      <xdr:col>24</xdr:col>
      <xdr:colOff>152400</xdr:colOff>
      <xdr:row>108</xdr:row>
      <xdr:rowOff>45176</xdr:rowOff>
    </xdr:to>
    <xdr:cxnSp macro="">
      <xdr:nvCxnSpPr>
        <xdr:cNvPr id="406" name="直線コネクタ 405">
          <a:extLst>
            <a:ext uri="{FF2B5EF4-FFF2-40B4-BE49-F238E27FC236}">
              <a16:creationId xmlns:a16="http://schemas.microsoft.com/office/drawing/2014/main" xmlns="" id="{DC1CB7E5-5362-4F9A-B070-BB3816326F7A}"/>
            </a:ext>
          </a:extLst>
        </xdr:cNvPr>
        <xdr:cNvCxnSpPr/>
      </xdr:nvCxnSpPr>
      <xdr:spPr>
        <a:xfrm>
          <a:off x="4546600" y="1856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407" name="【市民会館】&#10;有形固定資産減価償却率最大値テキスト">
          <a:extLst>
            <a:ext uri="{FF2B5EF4-FFF2-40B4-BE49-F238E27FC236}">
              <a16:creationId xmlns:a16="http://schemas.microsoft.com/office/drawing/2014/main" xmlns="" id="{CF97D834-CA87-4FCA-AD6A-EC911B4A0E30}"/>
            </a:ext>
          </a:extLst>
        </xdr:cNvPr>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8" name="直線コネクタ 407">
          <a:extLst>
            <a:ext uri="{FF2B5EF4-FFF2-40B4-BE49-F238E27FC236}">
              <a16:creationId xmlns:a16="http://schemas.microsoft.com/office/drawing/2014/main" xmlns="" id="{146849C2-B71B-46D5-A9D7-4EFA7E954195}"/>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77669</xdr:rowOff>
    </xdr:from>
    <xdr:ext cx="405111" cy="259045"/>
    <xdr:sp macro="" textlink="">
      <xdr:nvSpPr>
        <xdr:cNvPr id="409" name="【市民会館】&#10;有形固定資産減価償却率平均値テキスト">
          <a:extLst>
            <a:ext uri="{FF2B5EF4-FFF2-40B4-BE49-F238E27FC236}">
              <a16:creationId xmlns:a16="http://schemas.microsoft.com/office/drawing/2014/main" xmlns="" id="{9D1A2982-19D9-47D7-BBC7-7CA2FC543383}"/>
            </a:ext>
          </a:extLst>
        </xdr:cNvPr>
        <xdr:cNvSpPr txBox="1"/>
      </xdr:nvSpPr>
      <xdr:spPr>
        <a:xfrm>
          <a:off x="4673600" y="17737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54792</xdr:rowOff>
    </xdr:from>
    <xdr:to>
      <xdr:col>24</xdr:col>
      <xdr:colOff>114300</xdr:colOff>
      <xdr:row>104</xdr:row>
      <xdr:rowOff>156392</xdr:rowOff>
    </xdr:to>
    <xdr:sp macro="" textlink="">
      <xdr:nvSpPr>
        <xdr:cNvPr id="410" name="フローチャート: 判断 409">
          <a:extLst>
            <a:ext uri="{FF2B5EF4-FFF2-40B4-BE49-F238E27FC236}">
              <a16:creationId xmlns:a16="http://schemas.microsoft.com/office/drawing/2014/main" xmlns="" id="{A9C9CCFB-E5DB-4975-8BD8-C00259B2DDB1}"/>
            </a:ext>
          </a:extLst>
        </xdr:cNvPr>
        <xdr:cNvSpPr/>
      </xdr:nvSpPr>
      <xdr:spPr>
        <a:xfrm>
          <a:off x="45847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49893</xdr:rowOff>
    </xdr:from>
    <xdr:to>
      <xdr:col>20</xdr:col>
      <xdr:colOff>38100</xdr:colOff>
      <xdr:row>104</xdr:row>
      <xdr:rowOff>151493</xdr:rowOff>
    </xdr:to>
    <xdr:sp macro="" textlink="">
      <xdr:nvSpPr>
        <xdr:cNvPr id="411" name="フローチャート: 判断 410">
          <a:extLst>
            <a:ext uri="{FF2B5EF4-FFF2-40B4-BE49-F238E27FC236}">
              <a16:creationId xmlns:a16="http://schemas.microsoft.com/office/drawing/2014/main" xmlns="" id="{9EF5A37E-6938-4BBA-87D8-BA4F5E24683C}"/>
            </a:ext>
          </a:extLst>
        </xdr:cNvPr>
        <xdr:cNvSpPr/>
      </xdr:nvSpPr>
      <xdr:spPr>
        <a:xfrm>
          <a:off x="3746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90714</xdr:rowOff>
    </xdr:from>
    <xdr:to>
      <xdr:col>15</xdr:col>
      <xdr:colOff>101600</xdr:colOff>
      <xdr:row>105</xdr:row>
      <xdr:rowOff>20864</xdr:rowOff>
    </xdr:to>
    <xdr:sp macro="" textlink="">
      <xdr:nvSpPr>
        <xdr:cNvPr id="412" name="フローチャート: 判断 411">
          <a:extLst>
            <a:ext uri="{FF2B5EF4-FFF2-40B4-BE49-F238E27FC236}">
              <a16:creationId xmlns:a16="http://schemas.microsoft.com/office/drawing/2014/main" xmlns="" id="{413F51E7-A436-4FF9-A5B8-D3DADBB60F01}"/>
            </a:ext>
          </a:extLst>
        </xdr:cNvPr>
        <xdr:cNvSpPr/>
      </xdr:nvSpPr>
      <xdr:spPr>
        <a:xfrm>
          <a:off x="2857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89081</xdr:rowOff>
    </xdr:from>
    <xdr:to>
      <xdr:col>10</xdr:col>
      <xdr:colOff>165100</xdr:colOff>
      <xdr:row>105</xdr:row>
      <xdr:rowOff>19231</xdr:rowOff>
    </xdr:to>
    <xdr:sp macro="" textlink="">
      <xdr:nvSpPr>
        <xdr:cNvPr id="413" name="フローチャート: 判断 412">
          <a:extLst>
            <a:ext uri="{FF2B5EF4-FFF2-40B4-BE49-F238E27FC236}">
              <a16:creationId xmlns:a16="http://schemas.microsoft.com/office/drawing/2014/main" xmlns="" id="{EFB17B12-76D6-4E46-8F32-A4864D865EDC}"/>
            </a:ext>
          </a:extLst>
        </xdr:cNvPr>
        <xdr:cNvSpPr/>
      </xdr:nvSpPr>
      <xdr:spPr>
        <a:xfrm>
          <a:off x="1968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14" name="フローチャート: 判断 413">
          <a:extLst>
            <a:ext uri="{FF2B5EF4-FFF2-40B4-BE49-F238E27FC236}">
              <a16:creationId xmlns:a16="http://schemas.microsoft.com/office/drawing/2014/main" xmlns="" id="{94EC9288-6AEB-4A1E-9587-F954BB0A65C6}"/>
            </a:ext>
          </a:extLst>
        </xdr:cNvPr>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xmlns="" id="{FAC64C49-721F-409F-8ED1-E09EE9B234E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xmlns="" id="{D8C65623-53A7-4075-8B89-A6683F23622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xmlns="" id="{A6AEB388-6E88-491E-A90B-8345E9307CD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xmlns="" id="{39BED661-6011-4D57-BB5F-E6D24E0E89A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xmlns="" id="{591B26D1-EAB2-4830-AF89-BAA3FC8B265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76019</xdr:rowOff>
    </xdr:from>
    <xdr:to>
      <xdr:col>24</xdr:col>
      <xdr:colOff>114300</xdr:colOff>
      <xdr:row>106</xdr:row>
      <xdr:rowOff>6169</xdr:rowOff>
    </xdr:to>
    <xdr:sp macro="" textlink="">
      <xdr:nvSpPr>
        <xdr:cNvPr id="420" name="楕円 419">
          <a:extLst>
            <a:ext uri="{FF2B5EF4-FFF2-40B4-BE49-F238E27FC236}">
              <a16:creationId xmlns:a16="http://schemas.microsoft.com/office/drawing/2014/main" xmlns="" id="{FF70C376-F16B-426A-9415-044F4F16B9DB}"/>
            </a:ext>
          </a:extLst>
        </xdr:cNvPr>
        <xdr:cNvSpPr/>
      </xdr:nvSpPr>
      <xdr:spPr>
        <a:xfrm>
          <a:off x="45847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54446</xdr:rowOff>
    </xdr:from>
    <xdr:ext cx="405111" cy="259045"/>
    <xdr:sp macro="" textlink="">
      <xdr:nvSpPr>
        <xdr:cNvPr id="421" name="【市民会館】&#10;有形固定資産減価償却率該当値テキスト">
          <a:extLst>
            <a:ext uri="{FF2B5EF4-FFF2-40B4-BE49-F238E27FC236}">
              <a16:creationId xmlns:a16="http://schemas.microsoft.com/office/drawing/2014/main" xmlns="" id="{3715D476-885F-4E61-BB6B-3FB12ADE83C5}"/>
            </a:ext>
          </a:extLst>
        </xdr:cNvPr>
        <xdr:cNvSpPr txBox="1"/>
      </xdr:nvSpPr>
      <xdr:spPr>
        <a:xfrm>
          <a:off x="4673600"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46627</xdr:rowOff>
    </xdr:from>
    <xdr:to>
      <xdr:col>20</xdr:col>
      <xdr:colOff>38100</xdr:colOff>
      <xdr:row>105</xdr:row>
      <xdr:rowOff>148227</xdr:rowOff>
    </xdr:to>
    <xdr:sp macro="" textlink="">
      <xdr:nvSpPr>
        <xdr:cNvPr id="422" name="楕円 421">
          <a:extLst>
            <a:ext uri="{FF2B5EF4-FFF2-40B4-BE49-F238E27FC236}">
              <a16:creationId xmlns:a16="http://schemas.microsoft.com/office/drawing/2014/main" xmlns="" id="{EB57A151-3CDA-48EC-A27A-D0AAB316AD3D}"/>
            </a:ext>
          </a:extLst>
        </xdr:cNvPr>
        <xdr:cNvSpPr/>
      </xdr:nvSpPr>
      <xdr:spPr>
        <a:xfrm>
          <a:off x="3746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97427</xdr:rowOff>
    </xdr:from>
    <xdr:to>
      <xdr:col>24</xdr:col>
      <xdr:colOff>63500</xdr:colOff>
      <xdr:row>105</xdr:row>
      <xdr:rowOff>126819</xdr:rowOff>
    </xdr:to>
    <xdr:cxnSp macro="">
      <xdr:nvCxnSpPr>
        <xdr:cNvPr id="423" name="直線コネクタ 422">
          <a:extLst>
            <a:ext uri="{FF2B5EF4-FFF2-40B4-BE49-F238E27FC236}">
              <a16:creationId xmlns:a16="http://schemas.microsoft.com/office/drawing/2014/main" xmlns="" id="{00A44D17-8891-4700-9F5C-DDFD3F3986B6}"/>
            </a:ext>
          </a:extLst>
        </xdr:cNvPr>
        <xdr:cNvCxnSpPr/>
      </xdr:nvCxnSpPr>
      <xdr:spPr>
        <a:xfrm>
          <a:off x="3797300" y="1809967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15602</xdr:rowOff>
    </xdr:from>
    <xdr:to>
      <xdr:col>15</xdr:col>
      <xdr:colOff>101600</xdr:colOff>
      <xdr:row>105</xdr:row>
      <xdr:rowOff>117202</xdr:rowOff>
    </xdr:to>
    <xdr:sp macro="" textlink="">
      <xdr:nvSpPr>
        <xdr:cNvPr id="424" name="楕円 423">
          <a:extLst>
            <a:ext uri="{FF2B5EF4-FFF2-40B4-BE49-F238E27FC236}">
              <a16:creationId xmlns:a16="http://schemas.microsoft.com/office/drawing/2014/main" xmlns="" id="{DEAC9263-3858-4380-9A2B-6409D56FBBE2}"/>
            </a:ext>
          </a:extLst>
        </xdr:cNvPr>
        <xdr:cNvSpPr/>
      </xdr:nvSpPr>
      <xdr:spPr>
        <a:xfrm>
          <a:off x="28575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66402</xdr:rowOff>
    </xdr:from>
    <xdr:to>
      <xdr:col>19</xdr:col>
      <xdr:colOff>177800</xdr:colOff>
      <xdr:row>105</xdr:row>
      <xdr:rowOff>97427</xdr:rowOff>
    </xdr:to>
    <xdr:cxnSp macro="">
      <xdr:nvCxnSpPr>
        <xdr:cNvPr id="425" name="直線コネクタ 424">
          <a:extLst>
            <a:ext uri="{FF2B5EF4-FFF2-40B4-BE49-F238E27FC236}">
              <a16:creationId xmlns:a16="http://schemas.microsoft.com/office/drawing/2014/main" xmlns="" id="{3D59F221-15BC-4693-9ED7-BC4CBCD28B9D}"/>
            </a:ext>
          </a:extLst>
        </xdr:cNvPr>
        <xdr:cNvCxnSpPr/>
      </xdr:nvCxnSpPr>
      <xdr:spPr>
        <a:xfrm>
          <a:off x="2908300" y="1806865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4173</xdr:rowOff>
    </xdr:from>
    <xdr:to>
      <xdr:col>10</xdr:col>
      <xdr:colOff>165100</xdr:colOff>
      <xdr:row>105</xdr:row>
      <xdr:rowOff>105773</xdr:rowOff>
    </xdr:to>
    <xdr:sp macro="" textlink="">
      <xdr:nvSpPr>
        <xdr:cNvPr id="426" name="楕円 425">
          <a:extLst>
            <a:ext uri="{FF2B5EF4-FFF2-40B4-BE49-F238E27FC236}">
              <a16:creationId xmlns:a16="http://schemas.microsoft.com/office/drawing/2014/main" xmlns="" id="{F0FC03D3-B314-42E1-9C48-29C0FFF8ACDF}"/>
            </a:ext>
          </a:extLst>
        </xdr:cNvPr>
        <xdr:cNvSpPr/>
      </xdr:nvSpPr>
      <xdr:spPr>
        <a:xfrm>
          <a:off x="1968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54973</xdr:rowOff>
    </xdr:from>
    <xdr:to>
      <xdr:col>15</xdr:col>
      <xdr:colOff>50800</xdr:colOff>
      <xdr:row>105</xdr:row>
      <xdr:rowOff>66402</xdr:rowOff>
    </xdr:to>
    <xdr:cxnSp macro="">
      <xdr:nvCxnSpPr>
        <xdr:cNvPr id="427" name="直線コネクタ 426">
          <a:extLst>
            <a:ext uri="{FF2B5EF4-FFF2-40B4-BE49-F238E27FC236}">
              <a16:creationId xmlns:a16="http://schemas.microsoft.com/office/drawing/2014/main" xmlns="" id="{3D7BEF30-C189-420A-B33E-D360E5366782}"/>
            </a:ext>
          </a:extLst>
        </xdr:cNvPr>
        <xdr:cNvCxnSpPr/>
      </xdr:nvCxnSpPr>
      <xdr:spPr>
        <a:xfrm>
          <a:off x="2019300" y="18057223"/>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147864</xdr:rowOff>
    </xdr:from>
    <xdr:to>
      <xdr:col>6</xdr:col>
      <xdr:colOff>38100</xdr:colOff>
      <xdr:row>105</xdr:row>
      <xdr:rowOff>78014</xdr:rowOff>
    </xdr:to>
    <xdr:sp macro="" textlink="">
      <xdr:nvSpPr>
        <xdr:cNvPr id="428" name="楕円 427">
          <a:extLst>
            <a:ext uri="{FF2B5EF4-FFF2-40B4-BE49-F238E27FC236}">
              <a16:creationId xmlns:a16="http://schemas.microsoft.com/office/drawing/2014/main" xmlns="" id="{11DCBF0A-3C67-4EDA-A000-D9CD30213C08}"/>
            </a:ext>
          </a:extLst>
        </xdr:cNvPr>
        <xdr:cNvSpPr/>
      </xdr:nvSpPr>
      <xdr:spPr>
        <a:xfrm>
          <a:off x="1079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27214</xdr:rowOff>
    </xdr:from>
    <xdr:to>
      <xdr:col>10</xdr:col>
      <xdr:colOff>114300</xdr:colOff>
      <xdr:row>105</xdr:row>
      <xdr:rowOff>54973</xdr:rowOff>
    </xdr:to>
    <xdr:cxnSp macro="">
      <xdr:nvCxnSpPr>
        <xdr:cNvPr id="429" name="直線コネクタ 428">
          <a:extLst>
            <a:ext uri="{FF2B5EF4-FFF2-40B4-BE49-F238E27FC236}">
              <a16:creationId xmlns:a16="http://schemas.microsoft.com/office/drawing/2014/main" xmlns="" id="{CCAD4CC4-FE66-4C3D-843B-1326A731AB20}"/>
            </a:ext>
          </a:extLst>
        </xdr:cNvPr>
        <xdr:cNvCxnSpPr/>
      </xdr:nvCxnSpPr>
      <xdr:spPr>
        <a:xfrm>
          <a:off x="1130300" y="1802946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168020</xdr:rowOff>
    </xdr:from>
    <xdr:ext cx="405111" cy="259045"/>
    <xdr:sp macro="" textlink="">
      <xdr:nvSpPr>
        <xdr:cNvPr id="430" name="n_1aveValue【市民会館】&#10;有形固定資産減価償却率">
          <a:extLst>
            <a:ext uri="{FF2B5EF4-FFF2-40B4-BE49-F238E27FC236}">
              <a16:creationId xmlns:a16="http://schemas.microsoft.com/office/drawing/2014/main" xmlns="" id="{876B984E-931C-4D4C-BA6C-B512FC641000}"/>
            </a:ext>
          </a:extLst>
        </xdr:cNvPr>
        <xdr:cNvSpPr txBox="1"/>
      </xdr:nvSpPr>
      <xdr:spPr>
        <a:xfrm>
          <a:off x="35820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37391</xdr:rowOff>
    </xdr:from>
    <xdr:ext cx="405111" cy="259045"/>
    <xdr:sp macro="" textlink="">
      <xdr:nvSpPr>
        <xdr:cNvPr id="431" name="n_2aveValue【市民会館】&#10;有形固定資産減価償却率">
          <a:extLst>
            <a:ext uri="{FF2B5EF4-FFF2-40B4-BE49-F238E27FC236}">
              <a16:creationId xmlns:a16="http://schemas.microsoft.com/office/drawing/2014/main" xmlns="" id="{889D1F02-B2FB-4ED4-AB3B-71A069AAC8BB}"/>
            </a:ext>
          </a:extLst>
        </xdr:cNvPr>
        <xdr:cNvSpPr txBox="1"/>
      </xdr:nvSpPr>
      <xdr:spPr>
        <a:xfrm>
          <a:off x="2705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35758</xdr:rowOff>
    </xdr:from>
    <xdr:ext cx="405111" cy="259045"/>
    <xdr:sp macro="" textlink="">
      <xdr:nvSpPr>
        <xdr:cNvPr id="432" name="n_3aveValue【市民会館】&#10;有形固定資産減価償却率">
          <a:extLst>
            <a:ext uri="{FF2B5EF4-FFF2-40B4-BE49-F238E27FC236}">
              <a16:creationId xmlns:a16="http://schemas.microsoft.com/office/drawing/2014/main" xmlns="" id="{39D1E69E-1B8E-48F5-98A6-0F5563249B1D}"/>
            </a:ext>
          </a:extLst>
        </xdr:cNvPr>
        <xdr:cNvSpPr txBox="1"/>
      </xdr:nvSpPr>
      <xdr:spPr>
        <a:xfrm>
          <a:off x="1816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16164</xdr:rowOff>
    </xdr:from>
    <xdr:ext cx="405111" cy="259045"/>
    <xdr:sp macro="" textlink="">
      <xdr:nvSpPr>
        <xdr:cNvPr id="433" name="n_4aveValue【市民会館】&#10;有形固定資産減価償却率">
          <a:extLst>
            <a:ext uri="{FF2B5EF4-FFF2-40B4-BE49-F238E27FC236}">
              <a16:creationId xmlns:a16="http://schemas.microsoft.com/office/drawing/2014/main" xmlns="" id="{962B5768-E4FB-4245-8570-6229580FC760}"/>
            </a:ext>
          </a:extLst>
        </xdr:cNvPr>
        <xdr:cNvSpPr txBox="1"/>
      </xdr:nvSpPr>
      <xdr:spPr>
        <a:xfrm>
          <a:off x="927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139354</xdr:rowOff>
    </xdr:from>
    <xdr:ext cx="405111" cy="259045"/>
    <xdr:sp macro="" textlink="">
      <xdr:nvSpPr>
        <xdr:cNvPr id="434" name="n_1mainValue【市民会館】&#10;有形固定資産減価償却率">
          <a:extLst>
            <a:ext uri="{FF2B5EF4-FFF2-40B4-BE49-F238E27FC236}">
              <a16:creationId xmlns:a16="http://schemas.microsoft.com/office/drawing/2014/main" xmlns="" id="{6A684A28-2565-4D82-984F-27EA7E6D20C1}"/>
            </a:ext>
          </a:extLst>
        </xdr:cNvPr>
        <xdr:cNvSpPr txBox="1"/>
      </xdr:nvSpPr>
      <xdr:spPr>
        <a:xfrm>
          <a:off x="3582044"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108329</xdr:rowOff>
    </xdr:from>
    <xdr:ext cx="405111" cy="259045"/>
    <xdr:sp macro="" textlink="">
      <xdr:nvSpPr>
        <xdr:cNvPr id="435" name="n_2mainValue【市民会館】&#10;有形固定資産減価償却率">
          <a:extLst>
            <a:ext uri="{FF2B5EF4-FFF2-40B4-BE49-F238E27FC236}">
              <a16:creationId xmlns:a16="http://schemas.microsoft.com/office/drawing/2014/main" xmlns="" id="{292C9F96-0698-4757-A10B-445AD233311F}"/>
            </a:ext>
          </a:extLst>
        </xdr:cNvPr>
        <xdr:cNvSpPr txBox="1"/>
      </xdr:nvSpPr>
      <xdr:spPr>
        <a:xfrm>
          <a:off x="2705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96900</xdr:rowOff>
    </xdr:from>
    <xdr:ext cx="405111" cy="259045"/>
    <xdr:sp macro="" textlink="">
      <xdr:nvSpPr>
        <xdr:cNvPr id="436" name="n_3mainValue【市民会館】&#10;有形固定資産減価償却率">
          <a:extLst>
            <a:ext uri="{FF2B5EF4-FFF2-40B4-BE49-F238E27FC236}">
              <a16:creationId xmlns:a16="http://schemas.microsoft.com/office/drawing/2014/main" xmlns="" id="{CE98CF86-466F-45D0-A275-FAB58495B335}"/>
            </a:ext>
          </a:extLst>
        </xdr:cNvPr>
        <xdr:cNvSpPr txBox="1"/>
      </xdr:nvSpPr>
      <xdr:spPr>
        <a:xfrm>
          <a:off x="18167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69141</xdr:rowOff>
    </xdr:from>
    <xdr:ext cx="405111" cy="259045"/>
    <xdr:sp macro="" textlink="">
      <xdr:nvSpPr>
        <xdr:cNvPr id="437" name="n_4mainValue【市民会館】&#10;有形固定資産減価償却率">
          <a:extLst>
            <a:ext uri="{FF2B5EF4-FFF2-40B4-BE49-F238E27FC236}">
              <a16:creationId xmlns:a16="http://schemas.microsoft.com/office/drawing/2014/main" xmlns="" id="{933B86C1-B0EF-49C7-9BD0-51168A6E96B7}"/>
            </a:ext>
          </a:extLst>
        </xdr:cNvPr>
        <xdr:cNvSpPr txBox="1"/>
      </xdr:nvSpPr>
      <xdr:spPr>
        <a:xfrm>
          <a:off x="927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xmlns="" id="{39B0E636-F522-4CA4-A114-DD9E4C76CE7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xmlns="" id="{F5932BBB-E15E-4D3E-94AF-F95FCC71B9C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xmlns="" id="{DA31D878-DE43-4236-8715-54EF565D018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xmlns="" id="{F7AAA20C-83E5-4F2E-A99E-C6BE4F593FF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xmlns="" id="{E5F1F581-6876-4AD8-AB9F-69DE2515172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xmlns="" id="{DA3DEADD-A451-441B-B7AB-9D76AD0CF53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xmlns="" id="{FE232FD1-B5F1-41F8-ABDF-A858120D748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xmlns="" id="{54718E92-A290-4443-AF00-42BEBD77981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xmlns="" id="{E830AA04-23E6-49FE-9326-AB51B712AE5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xmlns="" id="{13645557-ED80-4F16-B6D2-15E27D8F084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xmlns="" id="{6F445B0F-11B9-4B4A-8052-88587C332DC8}"/>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xmlns="" id="{27130C0E-2E99-4ADA-8A6A-CA24261F7276}"/>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xmlns="" id="{F6E3E021-727B-4D12-83B3-C040EE41B53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xmlns="" id="{2061141A-CA6E-4457-B4AA-45D0A1F27301}"/>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xmlns="" id="{A1DDA8A7-58D1-421D-B150-BBA32A03F466}"/>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xmlns="" id="{56535586-08FC-4960-BEFA-6BB60FE4AC1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xmlns="" id="{C258D244-5DC1-4DDD-8011-DC0C2CDED7B2}"/>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xmlns="" id="{EA2ABCAA-6589-46D3-8941-3F1C3D5715A6}"/>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xmlns="" id="{A8E9328F-A458-439D-B952-AA1C21C15B23}"/>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xmlns="" id="{69F4C741-DE16-4457-A0B3-86E4340F5C6C}"/>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xmlns="" id="{F850F44E-5E94-4E10-952D-8FE8A1CA031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xmlns="" id="{13491023-4CEB-4A35-AB7F-4ABE36A1EC5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xmlns="" id="{FFA9B080-D5F4-4594-A44D-6EF96FC279A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11430</xdr:rowOff>
    </xdr:from>
    <xdr:to>
      <xdr:col>54</xdr:col>
      <xdr:colOff>189865</xdr:colOff>
      <xdr:row>107</xdr:row>
      <xdr:rowOff>148589</xdr:rowOff>
    </xdr:to>
    <xdr:cxnSp macro="">
      <xdr:nvCxnSpPr>
        <xdr:cNvPr id="461" name="直線コネクタ 460">
          <a:extLst>
            <a:ext uri="{FF2B5EF4-FFF2-40B4-BE49-F238E27FC236}">
              <a16:creationId xmlns:a16="http://schemas.microsoft.com/office/drawing/2014/main" xmlns="" id="{71321B2E-022A-42F8-BDDF-F8D42A658F52}"/>
            </a:ext>
          </a:extLst>
        </xdr:cNvPr>
        <xdr:cNvCxnSpPr/>
      </xdr:nvCxnSpPr>
      <xdr:spPr>
        <a:xfrm flipV="1">
          <a:off x="10476865" y="173278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152416</xdr:rowOff>
    </xdr:from>
    <xdr:ext cx="469744" cy="259045"/>
    <xdr:sp macro="" textlink="">
      <xdr:nvSpPr>
        <xdr:cNvPr id="462" name="【市民会館】&#10;一人当たり面積最小値テキスト">
          <a:extLst>
            <a:ext uri="{FF2B5EF4-FFF2-40B4-BE49-F238E27FC236}">
              <a16:creationId xmlns:a16="http://schemas.microsoft.com/office/drawing/2014/main" xmlns="" id="{D2BFC046-BB04-4A32-8990-52C9FA6F2C6A}"/>
            </a:ext>
          </a:extLst>
        </xdr:cNvPr>
        <xdr:cNvSpPr txBox="1"/>
      </xdr:nvSpPr>
      <xdr:spPr>
        <a:xfrm>
          <a:off x="10515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148589</xdr:rowOff>
    </xdr:from>
    <xdr:to>
      <xdr:col>55</xdr:col>
      <xdr:colOff>88900</xdr:colOff>
      <xdr:row>107</xdr:row>
      <xdr:rowOff>148589</xdr:rowOff>
    </xdr:to>
    <xdr:cxnSp macro="">
      <xdr:nvCxnSpPr>
        <xdr:cNvPr id="463" name="直線コネクタ 462">
          <a:extLst>
            <a:ext uri="{FF2B5EF4-FFF2-40B4-BE49-F238E27FC236}">
              <a16:creationId xmlns:a16="http://schemas.microsoft.com/office/drawing/2014/main" xmlns="" id="{3E54DABF-4FD6-4909-810E-4F8833235B02}"/>
            </a:ext>
          </a:extLst>
        </xdr:cNvPr>
        <xdr:cNvCxnSpPr/>
      </xdr:nvCxnSpPr>
      <xdr:spPr>
        <a:xfrm>
          <a:off x="10388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129557</xdr:rowOff>
    </xdr:from>
    <xdr:ext cx="469744" cy="259045"/>
    <xdr:sp macro="" textlink="">
      <xdr:nvSpPr>
        <xdr:cNvPr id="464" name="【市民会館】&#10;一人当たり面積最大値テキスト">
          <a:extLst>
            <a:ext uri="{FF2B5EF4-FFF2-40B4-BE49-F238E27FC236}">
              <a16:creationId xmlns:a16="http://schemas.microsoft.com/office/drawing/2014/main" xmlns="" id="{6CE07855-615E-4BEA-8509-31738048847C}"/>
            </a:ext>
          </a:extLst>
        </xdr:cNvPr>
        <xdr:cNvSpPr txBox="1"/>
      </xdr:nvSpPr>
      <xdr:spPr>
        <a:xfrm>
          <a:off x="10515600" y="171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11430</xdr:rowOff>
    </xdr:from>
    <xdr:to>
      <xdr:col>55</xdr:col>
      <xdr:colOff>88900</xdr:colOff>
      <xdr:row>101</xdr:row>
      <xdr:rowOff>11430</xdr:rowOff>
    </xdr:to>
    <xdr:cxnSp macro="">
      <xdr:nvCxnSpPr>
        <xdr:cNvPr id="465" name="直線コネクタ 464">
          <a:extLst>
            <a:ext uri="{FF2B5EF4-FFF2-40B4-BE49-F238E27FC236}">
              <a16:creationId xmlns:a16="http://schemas.microsoft.com/office/drawing/2014/main" xmlns="" id="{62E30472-D68B-4D0E-89B0-BA020F9BBFA9}"/>
            </a:ext>
          </a:extLst>
        </xdr:cNvPr>
        <xdr:cNvCxnSpPr/>
      </xdr:nvCxnSpPr>
      <xdr:spPr>
        <a:xfrm>
          <a:off x="10388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44466</xdr:rowOff>
    </xdr:from>
    <xdr:ext cx="469744" cy="259045"/>
    <xdr:sp macro="" textlink="">
      <xdr:nvSpPr>
        <xdr:cNvPr id="466" name="【市民会館】&#10;一人当たり面積平均値テキスト">
          <a:extLst>
            <a:ext uri="{FF2B5EF4-FFF2-40B4-BE49-F238E27FC236}">
              <a16:creationId xmlns:a16="http://schemas.microsoft.com/office/drawing/2014/main" xmlns="" id="{F05931B3-DDED-4566-ACC1-4BE2578EEF82}"/>
            </a:ext>
          </a:extLst>
        </xdr:cNvPr>
        <xdr:cNvSpPr txBox="1"/>
      </xdr:nvSpPr>
      <xdr:spPr>
        <a:xfrm>
          <a:off x="10515600" y="17875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21589</xdr:rowOff>
    </xdr:from>
    <xdr:to>
      <xdr:col>55</xdr:col>
      <xdr:colOff>50800</xdr:colOff>
      <xdr:row>105</xdr:row>
      <xdr:rowOff>123189</xdr:rowOff>
    </xdr:to>
    <xdr:sp macro="" textlink="">
      <xdr:nvSpPr>
        <xdr:cNvPr id="467" name="フローチャート: 判断 466">
          <a:extLst>
            <a:ext uri="{FF2B5EF4-FFF2-40B4-BE49-F238E27FC236}">
              <a16:creationId xmlns:a16="http://schemas.microsoft.com/office/drawing/2014/main" xmlns="" id="{A53094E3-F5E7-4DD1-9378-468C23F0F704}"/>
            </a:ext>
          </a:extLst>
        </xdr:cNvPr>
        <xdr:cNvSpPr/>
      </xdr:nvSpPr>
      <xdr:spPr>
        <a:xfrm>
          <a:off x="10426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468" name="フローチャート: 判断 467">
          <a:extLst>
            <a:ext uri="{FF2B5EF4-FFF2-40B4-BE49-F238E27FC236}">
              <a16:creationId xmlns:a16="http://schemas.microsoft.com/office/drawing/2014/main" xmlns="" id="{9AFD00BD-93EC-43CF-8867-98271EEAC222}"/>
            </a:ext>
          </a:extLst>
        </xdr:cNvPr>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29211</xdr:rowOff>
    </xdr:from>
    <xdr:to>
      <xdr:col>46</xdr:col>
      <xdr:colOff>38100</xdr:colOff>
      <xdr:row>105</xdr:row>
      <xdr:rowOff>130811</xdr:rowOff>
    </xdr:to>
    <xdr:sp macro="" textlink="">
      <xdr:nvSpPr>
        <xdr:cNvPr id="469" name="フローチャート: 判断 468">
          <a:extLst>
            <a:ext uri="{FF2B5EF4-FFF2-40B4-BE49-F238E27FC236}">
              <a16:creationId xmlns:a16="http://schemas.microsoft.com/office/drawing/2014/main" xmlns="" id="{892F1FF2-F204-4653-9BE5-3B2137D1D089}"/>
            </a:ext>
          </a:extLst>
        </xdr:cNvPr>
        <xdr:cNvSpPr/>
      </xdr:nvSpPr>
      <xdr:spPr>
        <a:xfrm>
          <a:off x="8699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70" name="フローチャート: 判断 469">
          <a:extLst>
            <a:ext uri="{FF2B5EF4-FFF2-40B4-BE49-F238E27FC236}">
              <a16:creationId xmlns:a16="http://schemas.microsoft.com/office/drawing/2014/main" xmlns="" id="{AE926FDA-1581-470E-B28D-26FE65E49862}"/>
            </a:ext>
          </a:extLst>
        </xdr:cNvPr>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44450</xdr:rowOff>
    </xdr:from>
    <xdr:to>
      <xdr:col>36</xdr:col>
      <xdr:colOff>165100</xdr:colOff>
      <xdr:row>105</xdr:row>
      <xdr:rowOff>146050</xdr:rowOff>
    </xdr:to>
    <xdr:sp macro="" textlink="">
      <xdr:nvSpPr>
        <xdr:cNvPr id="471" name="フローチャート: 判断 470">
          <a:extLst>
            <a:ext uri="{FF2B5EF4-FFF2-40B4-BE49-F238E27FC236}">
              <a16:creationId xmlns:a16="http://schemas.microsoft.com/office/drawing/2014/main" xmlns="" id="{5589E752-5A50-4B3E-844B-204B36C4B121}"/>
            </a:ext>
          </a:extLst>
        </xdr:cNvPr>
        <xdr:cNvSpPr/>
      </xdr:nvSpPr>
      <xdr:spPr>
        <a:xfrm>
          <a:off x="6921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xmlns="" id="{FC91DF27-3463-4B26-92EF-B4A190E878E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xmlns="" id="{747DDB9B-A99E-4BB6-A8E9-9CB7E01AACD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xmlns="" id="{EA7898CD-B123-4C28-B2F4-FDA38331E1B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xmlns="" id="{DFB1F525-8D50-4646-8770-8875C788A14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xmlns="" id="{1213DAD2-9CEC-4B55-85BD-B99157D04B0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77" name="楕円 476">
          <a:extLst>
            <a:ext uri="{FF2B5EF4-FFF2-40B4-BE49-F238E27FC236}">
              <a16:creationId xmlns:a16="http://schemas.microsoft.com/office/drawing/2014/main" xmlns="" id="{0E545279-1D9B-499C-A821-CB1E70F394A2}"/>
            </a:ext>
          </a:extLst>
        </xdr:cNvPr>
        <xdr:cNvSpPr/>
      </xdr:nvSpPr>
      <xdr:spPr>
        <a:xfrm>
          <a:off x="104267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87647</xdr:rowOff>
    </xdr:from>
    <xdr:ext cx="469744" cy="259045"/>
    <xdr:sp macro="" textlink="">
      <xdr:nvSpPr>
        <xdr:cNvPr id="478" name="【市民会館】&#10;一人当たり面積該当値テキスト">
          <a:extLst>
            <a:ext uri="{FF2B5EF4-FFF2-40B4-BE49-F238E27FC236}">
              <a16:creationId xmlns:a16="http://schemas.microsoft.com/office/drawing/2014/main" xmlns="" id="{EAB51571-321E-4A89-BEC1-C7F92D079159}"/>
            </a:ext>
          </a:extLst>
        </xdr:cNvPr>
        <xdr:cNvSpPr txBox="1"/>
      </xdr:nvSpPr>
      <xdr:spPr>
        <a:xfrm>
          <a:off x="105156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109220</xdr:rowOff>
    </xdr:from>
    <xdr:to>
      <xdr:col>50</xdr:col>
      <xdr:colOff>165100</xdr:colOff>
      <xdr:row>107</xdr:row>
      <xdr:rowOff>39370</xdr:rowOff>
    </xdr:to>
    <xdr:sp macro="" textlink="">
      <xdr:nvSpPr>
        <xdr:cNvPr id="479" name="楕円 478">
          <a:extLst>
            <a:ext uri="{FF2B5EF4-FFF2-40B4-BE49-F238E27FC236}">
              <a16:creationId xmlns:a16="http://schemas.microsoft.com/office/drawing/2014/main" xmlns="" id="{1FEE54E4-A361-49BD-8026-715D1EB8C876}"/>
            </a:ext>
          </a:extLst>
        </xdr:cNvPr>
        <xdr:cNvSpPr/>
      </xdr:nvSpPr>
      <xdr:spPr>
        <a:xfrm>
          <a:off x="9588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160020</xdr:rowOff>
    </xdr:from>
    <xdr:to>
      <xdr:col>55</xdr:col>
      <xdr:colOff>0</xdr:colOff>
      <xdr:row>106</xdr:row>
      <xdr:rowOff>160020</xdr:rowOff>
    </xdr:to>
    <xdr:cxnSp macro="">
      <xdr:nvCxnSpPr>
        <xdr:cNvPr id="480" name="直線コネクタ 479">
          <a:extLst>
            <a:ext uri="{FF2B5EF4-FFF2-40B4-BE49-F238E27FC236}">
              <a16:creationId xmlns:a16="http://schemas.microsoft.com/office/drawing/2014/main" xmlns="" id="{BACF7FAF-9D47-49C9-8000-DA9AE36F40E9}"/>
            </a:ext>
          </a:extLst>
        </xdr:cNvPr>
        <xdr:cNvCxnSpPr/>
      </xdr:nvCxnSpPr>
      <xdr:spPr>
        <a:xfrm>
          <a:off x="9639300" y="18333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109220</xdr:rowOff>
    </xdr:from>
    <xdr:to>
      <xdr:col>46</xdr:col>
      <xdr:colOff>38100</xdr:colOff>
      <xdr:row>107</xdr:row>
      <xdr:rowOff>39370</xdr:rowOff>
    </xdr:to>
    <xdr:sp macro="" textlink="">
      <xdr:nvSpPr>
        <xdr:cNvPr id="481" name="楕円 480">
          <a:extLst>
            <a:ext uri="{FF2B5EF4-FFF2-40B4-BE49-F238E27FC236}">
              <a16:creationId xmlns:a16="http://schemas.microsoft.com/office/drawing/2014/main" xmlns="" id="{B7BE7BA0-1127-4EA9-A04A-250E8CDD9FA0}"/>
            </a:ext>
          </a:extLst>
        </xdr:cNvPr>
        <xdr:cNvSpPr/>
      </xdr:nvSpPr>
      <xdr:spPr>
        <a:xfrm>
          <a:off x="8699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160020</xdr:rowOff>
    </xdr:from>
    <xdr:to>
      <xdr:col>50</xdr:col>
      <xdr:colOff>114300</xdr:colOff>
      <xdr:row>106</xdr:row>
      <xdr:rowOff>160020</xdr:rowOff>
    </xdr:to>
    <xdr:cxnSp macro="">
      <xdr:nvCxnSpPr>
        <xdr:cNvPr id="482" name="直線コネクタ 481">
          <a:extLst>
            <a:ext uri="{FF2B5EF4-FFF2-40B4-BE49-F238E27FC236}">
              <a16:creationId xmlns:a16="http://schemas.microsoft.com/office/drawing/2014/main" xmlns="" id="{CE452042-D239-434C-8F65-A7AFE9A30A6A}"/>
            </a:ext>
          </a:extLst>
        </xdr:cNvPr>
        <xdr:cNvCxnSpPr/>
      </xdr:nvCxnSpPr>
      <xdr:spPr>
        <a:xfrm>
          <a:off x="8750300" y="18333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109220</xdr:rowOff>
    </xdr:from>
    <xdr:to>
      <xdr:col>41</xdr:col>
      <xdr:colOff>101600</xdr:colOff>
      <xdr:row>107</xdr:row>
      <xdr:rowOff>39370</xdr:rowOff>
    </xdr:to>
    <xdr:sp macro="" textlink="">
      <xdr:nvSpPr>
        <xdr:cNvPr id="483" name="楕円 482">
          <a:extLst>
            <a:ext uri="{FF2B5EF4-FFF2-40B4-BE49-F238E27FC236}">
              <a16:creationId xmlns:a16="http://schemas.microsoft.com/office/drawing/2014/main" xmlns="" id="{1C06B89F-A723-429B-9129-D7268D53CDF2}"/>
            </a:ext>
          </a:extLst>
        </xdr:cNvPr>
        <xdr:cNvSpPr/>
      </xdr:nvSpPr>
      <xdr:spPr>
        <a:xfrm>
          <a:off x="7810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160020</xdr:rowOff>
    </xdr:from>
    <xdr:to>
      <xdr:col>45</xdr:col>
      <xdr:colOff>177800</xdr:colOff>
      <xdr:row>106</xdr:row>
      <xdr:rowOff>160020</xdr:rowOff>
    </xdr:to>
    <xdr:cxnSp macro="">
      <xdr:nvCxnSpPr>
        <xdr:cNvPr id="484" name="直線コネクタ 483">
          <a:extLst>
            <a:ext uri="{FF2B5EF4-FFF2-40B4-BE49-F238E27FC236}">
              <a16:creationId xmlns:a16="http://schemas.microsoft.com/office/drawing/2014/main" xmlns="" id="{A8E1622F-C952-4C36-AFD6-2DE7AD8042EB}"/>
            </a:ext>
          </a:extLst>
        </xdr:cNvPr>
        <xdr:cNvCxnSpPr/>
      </xdr:nvCxnSpPr>
      <xdr:spPr>
        <a:xfrm>
          <a:off x="7861300" y="18333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85" name="楕円 484">
          <a:extLst>
            <a:ext uri="{FF2B5EF4-FFF2-40B4-BE49-F238E27FC236}">
              <a16:creationId xmlns:a16="http://schemas.microsoft.com/office/drawing/2014/main" xmlns="" id="{1B010AFB-3BDB-49CF-BB3A-B150AB6B89AA}"/>
            </a:ext>
          </a:extLst>
        </xdr:cNvPr>
        <xdr:cNvSpPr/>
      </xdr:nvSpPr>
      <xdr:spPr>
        <a:xfrm>
          <a:off x="6921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160020</xdr:rowOff>
    </xdr:from>
    <xdr:to>
      <xdr:col>41</xdr:col>
      <xdr:colOff>50800</xdr:colOff>
      <xdr:row>106</xdr:row>
      <xdr:rowOff>167639</xdr:rowOff>
    </xdr:to>
    <xdr:cxnSp macro="">
      <xdr:nvCxnSpPr>
        <xdr:cNvPr id="486" name="直線コネクタ 485">
          <a:extLst>
            <a:ext uri="{FF2B5EF4-FFF2-40B4-BE49-F238E27FC236}">
              <a16:creationId xmlns:a16="http://schemas.microsoft.com/office/drawing/2014/main" xmlns="" id="{3466AF1F-74FC-4015-9D53-8B3F079E08F1}"/>
            </a:ext>
          </a:extLst>
        </xdr:cNvPr>
        <xdr:cNvCxnSpPr/>
      </xdr:nvCxnSpPr>
      <xdr:spPr>
        <a:xfrm flipV="1">
          <a:off x="6972300" y="183337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162577</xdr:rowOff>
    </xdr:from>
    <xdr:ext cx="469744" cy="259045"/>
    <xdr:sp macro="" textlink="">
      <xdr:nvSpPr>
        <xdr:cNvPr id="487" name="n_1aveValue【市民会館】&#10;一人当たり面積">
          <a:extLst>
            <a:ext uri="{FF2B5EF4-FFF2-40B4-BE49-F238E27FC236}">
              <a16:creationId xmlns:a16="http://schemas.microsoft.com/office/drawing/2014/main" xmlns="" id="{8BEEC584-C344-4334-A8FF-5B05E5C9766B}"/>
            </a:ext>
          </a:extLst>
        </xdr:cNvPr>
        <xdr:cNvSpPr txBox="1"/>
      </xdr:nvSpPr>
      <xdr:spPr>
        <a:xfrm>
          <a:off x="9391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147338</xdr:rowOff>
    </xdr:from>
    <xdr:ext cx="469744" cy="259045"/>
    <xdr:sp macro="" textlink="">
      <xdr:nvSpPr>
        <xdr:cNvPr id="488" name="n_2aveValue【市民会館】&#10;一人当たり面積">
          <a:extLst>
            <a:ext uri="{FF2B5EF4-FFF2-40B4-BE49-F238E27FC236}">
              <a16:creationId xmlns:a16="http://schemas.microsoft.com/office/drawing/2014/main" xmlns="" id="{BB9D9921-0E45-40AE-AFCC-DC2BA86A9CF3}"/>
            </a:ext>
          </a:extLst>
        </xdr:cNvPr>
        <xdr:cNvSpPr txBox="1"/>
      </xdr:nvSpPr>
      <xdr:spPr>
        <a:xfrm>
          <a:off x="85154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489" name="n_3aveValue【市民会館】&#10;一人当たり面積">
          <a:extLst>
            <a:ext uri="{FF2B5EF4-FFF2-40B4-BE49-F238E27FC236}">
              <a16:creationId xmlns:a16="http://schemas.microsoft.com/office/drawing/2014/main" xmlns="" id="{F6A9F9F9-6584-4044-9C23-77F9328E16D5}"/>
            </a:ext>
          </a:extLst>
        </xdr:cNvPr>
        <xdr:cNvSpPr txBox="1"/>
      </xdr:nvSpPr>
      <xdr:spPr>
        <a:xfrm>
          <a:off x="7626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162577</xdr:rowOff>
    </xdr:from>
    <xdr:ext cx="469744" cy="259045"/>
    <xdr:sp macro="" textlink="">
      <xdr:nvSpPr>
        <xdr:cNvPr id="490" name="n_4aveValue【市民会館】&#10;一人当たり面積">
          <a:extLst>
            <a:ext uri="{FF2B5EF4-FFF2-40B4-BE49-F238E27FC236}">
              <a16:creationId xmlns:a16="http://schemas.microsoft.com/office/drawing/2014/main" xmlns="" id="{E056A8AF-A358-425B-8BF9-5BD4688DDD35}"/>
            </a:ext>
          </a:extLst>
        </xdr:cNvPr>
        <xdr:cNvSpPr txBox="1"/>
      </xdr:nvSpPr>
      <xdr:spPr>
        <a:xfrm>
          <a:off x="6737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30497</xdr:rowOff>
    </xdr:from>
    <xdr:ext cx="469744" cy="259045"/>
    <xdr:sp macro="" textlink="">
      <xdr:nvSpPr>
        <xdr:cNvPr id="491" name="n_1mainValue【市民会館】&#10;一人当たり面積">
          <a:extLst>
            <a:ext uri="{FF2B5EF4-FFF2-40B4-BE49-F238E27FC236}">
              <a16:creationId xmlns:a16="http://schemas.microsoft.com/office/drawing/2014/main" xmlns="" id="{EB161EE2-6A81-409C-90FE-1102F177E228}"/>
            </a:ext>
          </a:extLst>
        </xdr:cNvPr>
        <xdr:cNvSpPr txBox="1"/>
      </xdr:nvSpPr>
      <xdr:spPr>
        <a:xfrm>
          <a:off x="93917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30497</xdr:rowOff>
    </xdr:from>
    <xdr:ext cx="469744" cy="259045"/>
    <xdr:sp macro="" textlink="">
      <xdr:nvSpPr>
        <xdr:cNvPr id="492" name="n_2mainValue【市民会館】&#10;一人当たり面積">
          <a:extLst>
            <a:ext uri="{FF2B5EF4-FFF2-40B4-BE49-F238E27FC236}">
              <a16:creationId xmlns:a16="http://schemas.microsoft.com/office/drawing/2014/main" xmlns="" id="{746A6399-0394-4D89-B631-1ED6224B5BA3}"/>
            </a:ext>
          </a:extLst>
        </xdr:cNvPr>
        <xdr:cNvSpPr txBox="1"/>
      </xdr:nvSpPr>
      <xdr:spPr>
        <a:xfrm>
          <a:off x="8515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30497</xdr:rowOff>
    </xdr:from>
    <xdr:ext cx="469744" cy="259045"/>
    <xdr:sp macro="" textlink="">
      <xdr:nvSpPr>
        <xdr:cNvPr id="493" name="n_3mainValue【市民会館】&#10;一人当たり面積">
          <a:extLst>
            <a:ext uri="{FF2B5EF4-FFF2-40B4-BE49-F238E27FC236}">
              <a16:creationId xmlns:a16="http://schemas.microsoft.com/office/drawing/2014/main" xmlns="" id="{99613E85-5302-440B-95EF-6DC159B9AC30}"/>
            </a:ext>
          </a:extLst>
        </xdr:cNvPr>
        <xdr:cNvSpPr txBox="1"/>
      </xdr:nvSpPr>
      <xdr:spPr>
        <a:xfrm>
          <a:off x="7626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38116</xdr:rowOff>
    </xdr:from>
    <xdr:ext cx="469744" cy="259045"/>
    <xdr:sp macro="" textlink="">
      <xdr:nvSpPr>
        <xdr:cNvPr id="494" name="n_4mainValue【市民会館】&#10;一人当たり面積">
          <a:extLst>
            <a:ext uri="{FF2B5EF4-FFF2-40B4-BE49-F238E27FC236}">
              <a16:creationId xmlns:a16="http://schemas.microsoft.com/office/drawing/2014/main" xmlns="" id="{0131C890-8231-40BC-BB12-F97FB6B50E97}"/>
            </a:ext>
          </a:extLst>
        </xdr:cNvPr>
        <xdr:cNvSpPr txBox="1"/>
      </xdr:nvSpPr>
      <xdr:spPr>
        <a:xfrm>
          <a:off x="6737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xmlns="" id="{E740152A-0660-4299-AF92-4025E855DBE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xmlns="" id="{B063E9E9-A65E-424D-8323-DD8501DFA58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xmlns="" id="{5BF987F0-F095-483E-92EF-391542B0D61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xmlns="" id="{516D4BAE-5323-498A-AFCB-4FC84E662F4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xmlns="" id="{948D4AED-F798-482A-AAA7-8A60319E0C8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xmlns="" id="{1682E3C5-9260-4618-BD3C-6C016A5F1BF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xmlns="" id="{36BBD00B-BA09-4F24-BB43-C632DE20970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xmlns="" id="{AFD7CC58-B9F9-4204-93A6-17C20C260DD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xmlns="" id="{B6522C6B-C08F-47C3-A882-3553FE16313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xmlns="" id="{655A9B59-B913-4EB1-B1D7-BBB7D0A3B26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xmlns="" id="{EDA4ABFE-EDFB-4FD1-976C-C0F6D235032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xmlns="" id="{F1F5A239-EAD1-4968-A126-161F6E98C73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xmlns="" id="{FB82E79D-0C39-47D3-9FFC-B46CB87C9FFB}"/>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xmlns="" id="{1FA83D98-8391-48C9-B222-F8A6AC89E6C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xmlns="" id="{099A1971-41C8-430F-B9A7-8A6198EAECE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xmlns="" id="{C4E5C7E2-EAE6-440B-A494-1C8B271A74E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xmlns="" id="{2F9D4215-2209-4CA7-BECA-89DEC6EA97C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xmlns="" id="{66487CA4-A30E-4B59-A48B-C5DC7361976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xmlns="" id="{3FF07F95-2233-4288-91E9-5B3C6D49469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xmlns="" id="{9C5A628A-F305-4A05-98FB-64C50CFE58C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xmlns="" id="{8D6ACCFA-92C3-414F-A845-BDFC3258F58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xmlns="" id="{9E739CC0-F817-44C5-9672-CEE71A2BAB7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xmlns="" id="{9DE81B2B-7E8C-499B-8660-6496B22E06A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xmlns="" id="{B11EC11E-E640-48C0-9285-6F5F0564C18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41</xdr:row>
      <xdr:rowOff>72390</xdr:rowOff>
    </xdr:to>
    <xdr:cxnSp macro="">
      <xdr:nvCxnSpPr>
        <xdr:cNvPr id="519" name="直線コネクタ 518">
          <a:extLst>
            <a:ext uri="{FF2B5EF4-FFF2-40B4-BE49-F238E27FC236}">
              <a16:creationId xmlns:a16="http://schemas.microsoft.com/office/drawing/2014/main" xmlns="" id="{4874DEBF-84BF-467C-B799-AF377E9FE983}"/>
            </a:ext>
          </a:extLst>
        </xdr:cNvPr>
        <xdr:cNvCxnSpPr/>
      </xdr:nvCxnSpPr>
      <xdr:spPr>
        <a:xfrm flipV="1">
          <a:off x="16318864" y="570928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xmlns="" id="{8EEEFC4C-4E19-44B8-99CA-5A8A65AEA6FD}"/>
            </a:ext>
          </a:extLst>
        </xdr:cNvPr>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521" name="直線コネクタ 520">
          <a:extLst>
            <a:ext uri="{FF2B5EF4-FFF2-40B4-BE49-F238E27FC236}">
              <a16:creationId xmlns:a16="http://schemas.microsoft.com/office/drawing/2014/main" xmlns="" id="{B5D00B25-B930-419B-8DAE-4847E140A79B}"/>
            </a:ext>
          </a:extLst>
        </xdr:cNvPr>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xmlns="" id="{15AB7791-DA7D-4EEF-BE21-B5F959950176}"/>
            </a:ext>
          </a:extLst>
        </xdr:cNvPr>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523" name="直線コネクタ 522">
          <a:extLst>
            <a:ext uri="{FF2B5EF4-FFF2-40B4-BE49-F238E27FC236}">
              <a16:creationId xmlns:a16="http://schemas.microsoft.com/office/drawing/2014/main" xmlns="" id="{C6A5E5BD-E14E-4525-A198-0A7A260CFEAF}"/>
            </a:ext>
          </a:extLst>
        </xdr:cNvPr>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36212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xmlns="" id="{28E195EA-7CA8-4DCF-B574-EEF7C292EAA1}"/>
            </a:ext>
          </a:extLst>
        </xdr:cNvPr>
        <xdr:cNvSpPr txBox="1"/>
      </xdr:nvSpPr>
      <xdr:spPr>
        <a:xfrm>
          <a:off x="16357600" y="6379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57785</xdr:rowOff>
    </xdr:from>
    <xdr:to>
      <xdr:col>85</xdr:col>
      <xdr:colOff>177800</xdr:colOff>
      <xdr:row>37</xdr:row>
      <xdr:rowOff>159385</xdr:rowOff>
    </xdr:to>
    <xdr:sp macro="" textlink="">
      <xdr:nvSpPr>
        <xdr:cNvPr id="525" name="フローチャート: 判断 524">
          <a:extLst>
            <a:ext uri="{FF2B5EF4-FFF2-40B4-BE49-F238E27FC236}">
              <a16:creationId xmlns:a16="http://schemas.microsoft.com/office/drawing/2014/main" xmlns="" id="{2A542B99-9C90-4666-89B5-5B27F68335E7}"/>
            </a:ext>
          </a:extLst>
        </xdr:cNvPr>
        <xdr:cNvSpPr/>
      </xdr:nvSpPr>
      <xdr:spPr>
        <a:xfrm>
          <a:off x="16268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526" name="フローチャート: 判断 525">
          <a:extLst>
            <a:ext uri="{FF2B5EF4-FFF2-40B4-BE49-F238E27FC236}">
              <a16:creationId xmlns:a16="http://schemas.microsoft.com/office/drawing/2014/main" xmlns="" id="{42A8F5D1-F8E9-478A-A925-4742DE7CE988}"/>
            </a:ext>
          </a:extLst>
        </xdr:cNvPr>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xdr:rowOff>
    </xdr:from>
    <xdr:to>
      <xdr:col>76</xdr:col>
      <xdr:colOff>165100</xdr:colOff>
      <xdr:row>37</xdr:row>
      <xdr:rowOff>111760</xdr:rowOff>
    </xdr:to>
    <xdr:sp macro="" textlink="">
      <xdr:nvSpPr>
        <xdr:cNvPr id="527" name="フローチャート: 判断 526">
          <a:extLst>
            <a:ext uri="{FF2B5EF4-FFF2-40B4-BE49-F238E27FC236}">
              <a16:creationId xmlns:a16="http://schemas.microsoft.com/office/drawing/2014/main" xmlns="" id="{525C051E-0405-4AF0-8929-AC5BB7C28E0A}"/>
            </a:ext>
          </a:extLst>
        </xdr:cNvPr>
        <xdr:cNvSpPr/>
      </xdr:nvSpPr>
      <xdr:spPr>
        <a:xfrm>
          <a:off x="14541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28" name="フローチャート: 判断 527">
          <a:extLst>
            <a:ext uri="{FF2B5EF4-FFF2-40B4-BE49-F238E27FC236}">
              <a16:creationId xmlns:a16="http://schemas.microsoft.com/office/drawing/2014/main" xmlns="" id="{5074F185-B5F9-42D7-BE68-543EBF882B6A}"/>
            </a:ext>
          </a:extLst>
        </xdr:cNvPr>
        <xdr:cNvSpPr/>
      </xdr:nvSpPr>
      <xdr:spPr>
        <a:xfrm>
          <a:off x="13652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529" name="フローチャート: 判断 528">
          <a:extLst>
            <a:ext uri="{FF2B5EF4-FFF2-40B4-BE49-F238E27FC236}">
              <a16:creationId xmlns:a16="http://schemas.microsoft.com/office/drawing/2014/main" xmlns="" id="{B7D12E9B-D0AC-4CC0-819D-0FE127F944C1}"/>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xmlns="" id="{0FDDA126-E633-4DC7-A5EB-53AB01039D7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xmlns="" id="{1263566A-B72C-41D8-B91E-48A7BBA0203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xmlns="" id="{B7B2A121-458C-4FC6-AEFF-A69281BF98E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xmlns="" id="{0DF97011-D457-415B-8F65-548AD9372BA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xmlns="" id="{C22F36F0-7121-4359-A226-0CA5442B18B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15875</xdr:rowOff>
    </xdr:from>
    <xdr:to>
      <xdr:col>85</xdr:col>
      <xdr:colOff>177800</xdr:colOff>
      <xdr:row>34</xdr:row>
      <xdr:rowOff>117475</xdr:rowOff>
    </xdr:to>
    <xdr:sp macro="" textlink="">
      <xdr:nvSpPr>
        <xdr:cNvPr id="535" name="楕円 534">
          <a:extLst>
            <a:ext uri="{FF2B5EF4-FFF2-40B4-BE49-F238E27FC236}">
              <a16:creationId xmlns:a16="http://schemas.microsoft.com/office/drawing/2014/main" xmlns="" id="{1417B398-5E91-40EA-A6D8-FA4F8E8CBCC1}"/>
            </a:ext>
          </a:extLst>
        </xdr:cNvPr>
        <xdr:cNvSpPr/>
      </xdr:nvSpPr>
      <xdr:spPr>
        <a:xfrm>
          <a:off x="16268700" y="58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38752</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xmlns="" id="{B8D0976C-CFF9-49EF-9F60-99DCB488F031}"/>
            </a:ext>
          </a:extLst>
        </xdr:cNvPr>
        <xdr:cNvSpPr txBox="1"/>
      </xdr:nvSpPr>
      <xdr:spPr>
        <a:xfrm>
          <a:off x="16357600" y="569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139700</xdr:rowOff>
    </xdr:from>
    <xdr:to>
      <xdr:col>81</xdr:col>
      <xdr:colOff>101600</xdr:colOff>
      <xdr:row>34</xdr:row>
      <xdr:rowOff>69850</xdr:rowOff>
    </xdr:to>
    <xdr:sp macro="" textlink="">
      <xdr:nvSpPr>
        <xdr:cNvPr id="537" name="楕円 536">
          <a:extLst>
            <a:ext uri="{FF2B5EF4-FFF2-40B4-BE49-F238E27FC236}">
              <a16:creationId xmlns:a16="http://schemas.microsoft.com/office/drawing/2014/main" xmlns="" id="{9FCACD43-7BD2-4489-9A42-F40C3E54926A}"/>
            </a:ext>
          </a:extLst>
        </xdr:cNvPr>
        <xdr:cNvSpPr/>
      </xdr:nvSpPr>
      <xdr:spPr>
        <a:xfrm>
          <a:off x="154305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19050</xdr:rowOff>
    </xdr:from>
    <xdr:to>
      <xdr:col>85</xdr:col>
      <xdr:colOff>127000</xdr:colOff>
      <xdr:row>34</xdr:row>
      <xdr:rowOff>66675</xdr:rowOff>
    </xdr:to>
    <xdr:cxnSp macro="">
      <xdr:nvCxnSpPr>
        <xdr:cNvPr id="538" name="直線コネクタ 537">
          <a:extLst>
            <a:ext uri="{FF2B5EF4-FFF2-40B4-BE49-F238E27FC236}">
              <a16:creationId xmlns:a16="http://schemas.microsoft.com/office/drawing/2014/main" xmlns="" id="{121A9983-3889-4412-B836-2EBC8D6A2E10}"/>
            </a:ext>
          </a:extLst>
        </xdr:cNvPr>
        <xdr:cNvCxnSpPr/>
      </xdr:nvCxnSpPr>
      <xdr:spPr>
        <a:xfrm>
          <a:off x="15481300" y="584835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25400</xdr:rowOff>
    </xdr:from>
    <xdr:to>
      <xdr:col>76</xdr:col>
      <xdr:colOff>165100</xdr:colOff>
      <xdr:row>40</xdr:row>
      <xdr:rowOff>127000</xdr:rowOff>
    </xdr:to>
    <xdr:sp macro="" textlink="">
      <xdr:nvSpPr>
        <xdr:cNvPr id="539" name="楕円 538">
          <a:extLst>
            <a:ext uri="{FF2B5EF4-FFF2-40B4-BE49-F238E27FC236}">
              <a16:creationId xmlns:a16="http://schemas.microsoft.com/office/drawing/2014/main" xmlns="" id="{133FD719-8D9F-4E0B-B902-DD48B321C715}"/>
            </a:ext>
          </a:extLst>
        </xdr:cNvPr>
        <xdr:cNvSpPr/>
      </xdr:nvSpPr>
      <xdr:spPr>
        <a:xfrm>
          <a:off x="14541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19050</xdr:rowOff>
    </xdr:from>
    <xdr:to>
      <xdr:col>81</xdr:col>
      <xdr:colOff>50800</xdr:colOff>
      <xdr:row>40</xdr:row>
      <xdr:rowOff>76200</xdr:rowOff>
    </xdr:to>
    <xdr:cxnSp macro="">
      <xdr:nvCxnSpPr>
        <xdr:cNvPr id="540" name="直線コネクタ 539">
          <a:extLst>
            <a:ext uri="{FF2B5EF4-FFF2-40B4-BE49-F238E27FC236}">
              <a16:creationId xmlns:a16="http://schemas.microsoft.com/office/drawing/2014/main" xmlns="" id="{D9462F69-1B03-4F9D-B30B-598EB5D3E5A0}"/>
            </a:ext>
          </a:extLst>
        </xdr:cNvPr>
        <xdr:cNvCxnSpPr/>
      </xdr:nvCxnSpPr>
      <xdr:spPr>
        <a:xfrm flipV="1">
          <a:off x="14592300" y="5848350"/>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162560</xdr:rowOff>
    </xdr:from>
    <xdr:to>
      <xdr:col>72</xdr:col>
      <xdr:colOff>38100</xdr:colOff>
      <xdr:row>40</xdr:row>
      <xdr:rowOff>92710</xdr:rowOff>
    </xdr:to>
    <xdr:sp macro="" textlink="">
      <xdr:nvSpPr>
        <xdr:cNvPr id="541" name="楕円 540">
          <a:extLst>
            <a:ext uri="{FF2B5EF4-FFF2-40B4-BE49-F238E27FC236}">
              <a16:creationId xmlns:a16="http://schemas.microsoft.com/office/drawing/2014/main" xmlns="" id="{CBA261D5-90CB-4EF0-A74E-5FAFA0B0ABF1}"/>
            </a:ext>
          </a:extLst>
        </xdr:cNvPr>
        <xdr:cNvSpPr/>
      </xdr:nvSpPr>
      <xdr:spPr>
        <a:xfrm>
          <a:off x="13652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41910</xdr:rowOff>
    </xdr:from>
    <xdr:to>
      <xdr:col>76</xdr:col>
      <xdr:colOff>114300</xdr:colOff>
      <xdr:row>40</xdr:row>
      <xdr:rowOff>76200</xdr:rowOff>
    </xdr:to>
    <xdr:cxnSp macro="">
      <xdr:nvCxnSpPr>
        <xdr:cNvPr id="542" name="直線コネクタ 541">
          <a:extLst>
            <a:ext uri="{FF2B5EF4-FFF2-40B4-BE49-F238E27FC236}">
              <a16:creationId xmlns:a16="http://schemas.microsoft.com/office/drawing/2014/main" xmlns="" id="{C733BC06-7C2C-4ED6-8E2D-F7A24987D88C}"/>
            </a:ext>
          </a:extLst>
        </xdr:cNvPr>
        <xdr:cNvCxnSpPr/>
      </xdr:nvCxnSpPr>
      <xdr:spPr>
        <a:xfrm>
          <a:off x="13703300" y="68999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130175</xdr:rowOff>
    </xdr:from>
    <xdr:to>
      <xdr:col>67</xdr:col>
      <xdr:colOff>101600</xdr:colOff>
      <xdr:row>40</xdr:row>
      <xdr:rowOff>60325</xdr:rowOff>
    </xdr:to>
    <xdr:sp macro="" textlink="">
      <xdr:nvSpPr>
        <xdr:cNvPr id="543" name="楕円 542">
          <a:extLst>
            <a:ext uri="{FF2B5EF4-FFF2-40B4-BE49-F238E27FC236}">
              <a16:creationId xmlns:a16="http://schemas.microsoft.com/office/drawing/2014/main" xmlns="" id="{DF2496A6-69BF-40D9-A1FC-A73D1B1A019E}"/>
            </a:ext>
          </a:extLst>
        </xdr:cNvPr>
        <xdr:cNvSpPr/>
      </xdr:nvSpPr>
      <xdr:spPr>
        <a:xfrm>
          <a:off x="12763500" y="68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9525</xdr:rowOff>
    </xdr:from>
    <xdr:to>
      <xdr:col>71</xdr:col>
      <xdr:colOff>177800</xdr:colOff>
      <xdr:row>40</xdr:row>
      <xdr:rowOff>41910</xdr:rowOff>
    </xdr:to>
    <xdr:cxnSp macro="">
      <xdr:nvCxnSpPr>
        <xdr:cNvPr id="544" name="直線コネクタ 543">
          <a:extLst>
            <a:ext uri="{FF2B5EF4-FFF2-40B4-BE49-F238E27FC236}">
              <a16:creationId xmlns:a16="http://schemas.microsoft.com/office/drawing/2014/main" xmlns="" id="{7A874DE0-4FC8-4802-BC99-3BAAA6B022E6}"/>
            </a:ext>
          </a:extLst>
        </xdr:cNvPr>
        <xdr:cNvCxnSpPr/>
      </xdr:nvCxnSpPr>
      <xdr:spPr>
        <a:xfrm>
          <a:off x="12814300" y="68675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131462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xmlns="" id="{BA843221-1899-4557-B8B0-B2B7BCB402D3}"/>
            </a:ext>
          </a:extLst>
        </xdr:cNvPr>
        <xdr:cNvSpPr txBox="1"/>
      </xdr:nvSpPr>
      <xdr:spPr>
        <a:xfrm>
          <a:off x="152660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128287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xmlns="" id="{E1837A63-1A18-4F6F-BADE-AA776CE23B28}"/>
            </a:ext>
          </a:extLst>
        </xdr:cNvPr>
        <xdr:cNvSpPr txBox="1"/>
      </xdr:nvSpPr>
      <xdr:spPr>
        <a:xfrm>
          <a:off x="14389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61612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xmlns="" id="{F7D3FDDF-9C8D-4147-B6BA-4EB50DC9F787}"/>
            </a:ext>
          </a:extLst>
        </xdr:cNvPr>
        <xdr:cNvSpPr txBox="1"/>
      </xdr:nvSpPr>
      <xdr:spPr>
        <a:xfrm>
          <a:off x="13500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xmlns="" id="{0E397705-4DEE-46A8-AD83-7CBD093C1D11}"/>
            </a:ext>
          </a:extLst>
        </xdr:cNvPr>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86377</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xmlns="" id="{10FA6C8D-9180-42C7-A037-EF795209F603}"/>
            </a:ext>
          </a:extLst>
        </xdr:cNvPr>
        <xdr:cNvSpPr txBox="1"/>
      </xdr:nvSpPr>
      <xdr:spPr>
        <a:xfrm>
          <a:off x="15266044" y="55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118127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xmlns="" id="{8CA6DB84-3743-4D70-8FC0-86F98066B385}"/>
            </a:ext>
          </a:extLst>
        </xdr:cNvPr>
        <xdr:cNvSpPr txBox="1"/>
      </xdr:nvSpPr>
      <xdr:spPr>
        <a:xfrm>
          <a:off x="14389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83837</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xmlns="" id="{71ECF6A8-6857-4753-9490-5E56001859BF}"/>
            </a:ext>
          </a:extLst>
        </xdr:cNvPr>
        <xdr:cNvSpPr txBox="1"/>
      </xdr:nvSpPr>
      <xdr:spPr>
        <a:xfrm>
          <a:off x="13500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51452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xmlns="" id="{81826591-5654-4D86-B1CC-AB6DCEC1A3FB}"/>
            </a:ext>
          </a:extLst>
        </xdr:cNvPr>
        <xdr:cNvSpPr txBox="1"/>
      </xdr:nvSpPr>
      <xdr:spPr>
        <a:xfrm>
          <a:off x="12611744" y="690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xmlns="" id="{973CB126-CBE7-4FF0-9C97-57D2B32A242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xmlns="" id="{16F16FCA-9E78-442D-A0E4-E2164B4FEB0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xmlns="" id="{56E532DE-6D69-4598-A8BB-9A0E45920FE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xmlns="" id="{1E7A7CAB-7BBB-453E-A898-2705214537A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xmlns="" id="{CE7E17D6-4B3A-43FB-B5B6-47F5BFE6A0F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xmlns="" id="{17664B67-0ABA-4442-A7FD-F4EB11228B0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xmlns="" id="{5BFCB772-372D-4809-9810-C28DB8B2D53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xmlns="" id="{2AE5BA95-96C5-402B-9FDF-71A01E56957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xmlns="" id="{A5EE699F-EA34-40F3-9739-41468BC0DD6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xmlns="" id="{C3D0BF31-B53E-4599-B85E-EC34661F96C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a:extLst>
            <a:ext uri="{FF2B5EF4-FFF2-40B4-BE49-F238E27FC236}">
              <a16:creationId xmlns:a16="http://schemas.microsoft.com/office/drawing/2014/main" xmlns="" id="{FD3160AD-496A-462B-86E8-3BB2B30AC8B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4" name="テキスト ボックス 563">
          <a:extLst>
            <a:ext uri="{FF2B5EF4-FFF2-40B4-BE49-F238E27FC236}">
              <a16:creationId xmlns:a16="http://schemas.microsoft.com/office/drawing/2014/main" xmlns="" id="{A06D88D8-5A23-4CEA-8C67-24F86151AE58}"/>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a:extLst>
            <a:ext uri="{FF2B5EF4-FFF2-40B4-BE49-F238E27FC236}">
              <a16:creationId xmlns:a16="http://schemas.microsoft.com/office/drawing/2014/main" xmlns="" id="{4DB88820-9033-4CAA-8A84-4EAEBC18B87A}"/>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6" name="テキスト ボックス 565">
          <a:extLst>
            <a:ext uri="{FF2B5EF4-FFF2-40B4-BE49-F238E27FC236}">
              <a16:creationId xmlns:a16="http://schemas.microsoft.com/office/drawing/2014/main" xmlns="" id="{99A09881-7F67-4545-8742-65ACA2C8C262}"/>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a:extLst>
            <a:ext uri="{FF2B5EF4-FFF2-40B4-BE49-F238E27FC236}">
              <a16:creationId xmlns:a16="http://schemas.microsoft.com/office/drawing/2014/main" xmlns="" id="{4F919EC6-C507-42F6-9CDB-B94E2BB6D11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8" name="テキスト ボックス 567">
          <a:extLst>
            <a:ext uri="{FF2B5EF4-FFF2-40B4-BE49-F238E27FC236}">
              <a16:creationId xmlns:a16="http://schemas.microsoft.com/office/drawing/2014/main" xmlns="" id="{75045DE8-AC5B-4CBF-980B-5E98676D8269}"/>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a:extLst>
            <a:ext uri="{FF2B5EF4-FFF2-40B4-BE49-F238E27FC236}">
              <a16:creationId xmlns:a16="http://schemas.microsoft.com/office/drawing/2014/main" xmlns="" id="{EB17562A-E89C-431F-8E39-E2653F5360A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0" name="テキスト ボックス 569">
          <a:extLst>
            <a:ext uri="{FF2B5EF4-FFF2-40B4-BE49-F238E27FC236}">
              <a16:creationId xmlns:a16="http://schemas.microsoft.com/office/drawing/2014/main" xmlns="" id="{A8F09820-7E8D-4E0A-BCB1-30096DF6BA73}"/>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a:extLst>
            <a:ext uri="{FF2B5EF4-FFF2-40B4-BE49-F238E27FC236}">
              <a16:creationId xmlns:a16="http://schemas.microsoft.com/office/drawing/2014/main" xmlns="" id="{C5E33CA9-FBE5-40F9-A82B-A6A37DE7EE5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2" name="テキスト ボックス 571">
          <a:extLst>
            <a:ext uri="{FF2B5EF4-FFF2-40B4-BE49-F238E27FC236}">
              <a16:creationId xmlns:a16="http://schemas.microsoft.com/office/drawing/2014/main" xmlns="" id="{3987EF63-E17D-4D01-BF3A-062B24AE2674}"/>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xmlns="" id="{BA10306C-246C-477E-9075-8E82A933CEF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xmlns="" id="{ABB0105C-3343-4B71-8660-A54EAB98186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xmlns="" id="{2833EBFB-CF3C-4E07-A304-F463EA891A4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160909</xdr:rowOff>
    </xdr:from>
    <xdr:to>
      <xdr:col>116</xdr:col>
      <xdr:colOff>62864</xdr:colOff>
      <xdr:row>41</xdr:row>
      <xdr:rowOff>43256</xdr:rowOff>
    </xdr:to>
    <xdr:cxnSp macro="">
      <xdr:nvCxnSpPr>
        <xdr:cNvPr id="576" name="直線コネクタ 575">
          <a:extLst>
            <a:ext uri="{FF2B5EF4-FFF2-40B4-BE49-F238E27FC236}">
              <a16:creationId xmlns:a16="http://schemas.microsoft.com/office/drawing/2014/main" xmlns="" id="{5FCAF09B-9796-4017-B167-66EF67427336}"/>
            </a:ext>
          </a:extLst>
        </xdr:cNvPr>
        <xdr:cNvCxnSpPr/>
      </xdr:nvCxnSpPr>
      <xdr:spPr>
        <a:xfrm flipV="1">
          <a:off x="22160864" y="5647309"/>
          <a:ext cx="0" cy="1425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47083</xdr:rowOff>
    </xdr:from>
    <xdr:ext cx="534377" cy="259045"/>
    <xdr:sp macro="" textlink="">
      <xdr:nvSpPr>
        <xdr:cNvPr id="577" name="【一般廃棄物処理施設】&#10;一人当たり有形固定資産（償却資産）額最小値テキスト">
          <a:extLst>
            <a:ext uri="{FF2B5EF4-FFF2-40B4-BE49-F238E27FC236}">
              <a16:creationId xmlns:a16="http://schemas.microsoft.com/office/drawing/2014/main" xmlns="" id="{450A08F9-7CDD-4EE2-BCAE-44919E3DEC80}"/>
            </a:ext>
          </a:extLst>
        </xdr:cNvPr>
        <xdr:cNvSpPr txBox="1"/>
      </xdr:nvSpPr>
      <xdr:spPr>
        <a:xfrm>
          <a:off x="22199600" y="70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43256</xdr:rowOff>
    </xdr:from>
    <xdr:to>
      <xdr:col>116</xdr:col>
      <xdr:colOff>152400</xdr:colOff>
      <xdr:row>41</xdr:row>
      <xdr:rowOff>43256</xdr:rowOff>
    </xdr:to>
    <xdr:cxnSp macro="">
      <xdr:nvCxnSpPr>
        <xdr:cNvPr id="578" name="直線コネクタ 577">
          <a:extLst>
            <a:ext uri="{FF2B5EF4-FFF2-40B4-BE49-F238E27FC236}">
              <a16:creationId xmlns:a16="http://schemas.microsoft.com/office/drawing/2014/main" xmlns="" id="{C2CC69DD-F0D3-45AE-A29D-33030CD45191}"/>
            </a:ext>
          </a:extLst>
        </xdr:cNvPr>
        <xdr:cNvCxnSpPr/>
      </xdr:nvCxnSpPr>
      <xdr:spPr>
        <a:xfrm>
          <a:off x="22072600" y="7072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107586</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xmlns="" id="{608F6DB5-5F7C-4195-8EAC-7FE2E9CC0B14}"/>
            </a:ext>
          </a:extLst>
        </xdr:cNvPr>
        <xdr:cNvSpPr txBox="1"/>
      </xdr:nvSpPr>
      <xdr:spPr>
        <a:xfrm>
          <a:off x="22199600" y="542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160909</xdr:rowOff>
    </xdr:from>
    <xdr:to>
      <xdr:col>116</xdr:col>
      <xdr:colOff>152400</xdr:colOff>
      <xdr:row>32</xdr:row>
      <xdr:rowOff>160909</xdr:rowOff>
    </xdr:to>
    <xdr:cxnSp macro="">
      <xdr:nvCxnSpPr>
        <xdr:cNvPr id="580" name="直線コネクタ 579">
          <a:extLst>
            <a:ext uri="{FF2B5EF4-FFF2-40B4-BE49-F238E27FC236}">
              <a16:creationId xmlns:a16="http://schemas.microsoft.com/office/drawing/2014/main" xmlns="" id="{F50B209A-8F33-4094-9469-5ADD9F2FEBE3}"/>
            </a:ext>
          </a:extLst>
        </xdr:cNvPr>
        <xdr:cNvCxnSpPr/>
      </xdr:nvCxnSpPr>
      <xdr:spPr>
        <a:xfrm>
          <a:off x="22072600" y="564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141660</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xmlns="" id="{39FD50D4-F6B2-4D25-BD6F-2CB0DC999B06}"/>
            </a:ext>
          </a:extLst>
        </xdr:cNvPr>
        <xdr:cNvSpPr txBox="1"/>
      </xdr:nvSpPr>
      <xdr:spPr>
        <a:xfrm>
          <a:off x="22199600" y="6142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118783</xdr:rowOff>
    </xdr:from>
    <xdr:to>
      <xdr:col>116</xdr:col>
      <xdr:colOff>114300</xdr:colOff>
      <xdr:row>37</xdr:row>
      <xdr:rowOff>48933</xdr:rowOff>
    </xdr:to>
    <xdr:sp macro="" textlink="">
      <xdr:nvSpPr>
        <xdr:cNvPr id="582" name="フローチャート: 判断 581">
          <a:extLst>
            <a:ext uri="{FF2B5EF4-FFF2-40B4-BE49-F238E27FC236}">
              <a16:creationId xmlns:a16="http://schemas.microsoft.com/office/drawing/2014/main" xmlns="" id="{370B369F-E0C9-4343-8F2C-0F96CB61B3C8}"/>
            </a:ext>
          </a:extLst>
        </xdr:cNvPr>
        <xdr:cNvSpPr/>
      </xdr:nvSpPr>
      <xdr:spPr>
        <a:xfrm>
          <a:off x="22110700" y="629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10008</xdr:rowOff>
    </xdr:from>
    <xdr:to>
      <xdr:col>112</xdr:col>
      <xdr:colOff>38100</xdr:colOff>
      <xdr:row>37</xdr:row>
      <xdr:rowOff>111608</xdr:rowOff>
    </xdr:to>
    <xdr:sp macro="" textlink="">
      <xdr:nvSpPr>
        <xdr:cNvPr id="583" name="フローチャート: 判断 582">
          <a:extLst>
            <a:ext uri="{FF2B5EF4-FFF2-40B4-BE49-F238E27FC236}">
              <a16:creationId xmlns:a16="http://schemas.microsoft.com/office/drawing/2014/main" xmlns="" id="{CE73248D-6F91-4BEB-AECA-1DEFC5F13372}"/>
            </a:ext>
          </a:extLst>
        </xdr:cNvPr>
        <xdr:cNvSpPr/>
      </xdr:nvSpPr>
      <xdr:spPr>
        <a:xfrm>
          <a:off x="21272500" y="63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90386</xdr:rowOff>
    </xdr:from>
    <xdr:to>
      <xdr:col>107</xdr:col>
      <xdr:colOff>101600</xdr:colOff>
      <xdr:row>38</xdr:row>
      <xdr:rowOff>20536</xdr:rowOff>
    </xdr:to>
    <xdr:sp macro="" textlink="">
      <xdr:nvSpPr>
        <xdr:cNvPr id="584" name="フローチャート: 判断 583">
          <a:extLst>
            <a:ext uri="{FF2B5EF4-FFF2-40B4-BE49-F238E27FC236}">
              <a16:creationId xmlns:a16="http://schemas.microsoft.com/office/drawing/2014/main" xmlns="" id="{101CDAF7-7A40-41FA-859C-E951BDCE8004}"/>
            </a:ext>
          </a:extLst>
        </xdr:cNvPr>
        <xdr:cNvSpPr/>
      </xdr:nvSpPr>
      <xdr:spPr>
        <a:xfrm>
          <a:off x="20383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162522</xdr:rowOff>
    </xdr:from>
    <xdr:to>
      <xdr:col>102</xdr:col>
      <xdr:colOff>165100</xdr:colOff>
      <xdr:row>38</xdr:row>
      <xdr:rowOff>92672</xdr:rowOff>
    </xdr:to>
    <xdr:sp macro="" textlink="">
      <xdr:nvSpPr>
        <xdr:cNvPr id="585" name="フローチャート: 判断 584">
          <a:extLst>
            <a:ext uri="{FF2B5EF4-FFF2-40B4-BE49-F238E27FC236}">
              <a16:creationId xmlns:a16="http://schemas.microsoft.com/office/drawing/2014/main" xmlns="" id="{465C0A9C-DC34-4CCA-B680-0A39192EEE3F}"/>
            </a:ext>
          </a:extLst>
        </xdr:cNvPr>
        <xdr:cNvSpPr/>
      </xdr:nvSpPr>
      <xdr:spPr>
        <a:xfrm>
          <a:off x="19494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25603</xdr:rowOff>
    </xdr:from>
    <xdr:to>
      <xdr:col>98</xdr:col>
      <xdr:colOff>38100</xdr:colOff>
      <xdr:row>38</xdr:row>
      <xdr:rowOff>127203</xdr:rowOff>
    </xdr:to>
    <xdr:sp macro="" textlink="">
      <xdr:nvSpPr>
        <xdr:cNvPr id="586" name="フローチャート: 判断 585">
          <a:extLst>
            <a:ext uri="{FF2B5EF4-FFF2-40B4-BE49-F238E27FC236}">
              <a16:creationId xmlns:a16="http://schemas.microsoft.com/office/drawing/2014/main" xmlns="" id="{8D33A026-2584-4AA7-930C-575901961425}"/>
            </a:ext>
          </a:extLst>
        </xdr:cNvPr>
        <xdr:cNvSpPr/>
      </xdr:nvSpPr>
      <xdr:spPr>
        <a:xfrm>
          <a:off x="18605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xmlns="" id="{98C7AF4B-192A-4DC5-8D09-2FF34871712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xmlns="" id="{A69AF69D-F57A-402D-80A7-058530D6873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xmlns="" id="{330C8FB6-7BF0-4D4E-989E-2A4273DBF2F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xmlns="" id="{03902060-7B17-41CA-B81E-A2FFA25C929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xmlns="" id="{13CC2E61-7465-4233-9971-67A2921D81D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24714</xdr:rowOff>
    </xdr:from>
    <xdr:to>
      <xdr:col>116</xdr:col>
      <xdr:colOff>114300</xdr:colOff>
      <xdr:row>39</xdr:row>
      <xdr:rowOff>126314</xdr:rowOff>
    </xdr:to>
    <xdr:sp macro="" textlink="">
      <xdr:nvSpPr>
        <xdr:cNvPr id="592" name="楕円 591">
          <a:extLst>
            <a:ext uri="{FF2B5EF4-FFF2-40B4-BE49-F238E27FC236}">
              <a16:creationId xmlns:a16="http://schemas.microsoft.com/office/drawing/2014/main" xmlns="" id="{FA522833-FE37-445C-AF4D-EEBC9F17A6F0}"/>
            </a:ext>
          </a:extLst>
        </xdr:cNvPr>
        <xdr:cNvSpPr/>
      </xdr:nvSpPr>
      <xdr:spPr>
        <a:xfrm>
          <a:off x="22110700" y="671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3141</xdr:rowOff>
    </xdr:from>
    <xdr:ext cx="534377" cy="259045"/>
    <xdr:sp macro="" textlink="">
      <xdr:nvSpPr>
        <xdr:cNvPr id="593" name="【一般廃棄物処理施設】&#10;一人当たり有形固定資産（償却資産）額該当値テキスト">
          <a:extLst>
            <a:ext uri="{FF2B5EF4-FFF2-40B4-BE49-F238E27FC236}">
              <a16:creationId xmlns:a16="http://schemas.microsoft.com/office/drawing/2014/main" xmlns="" id="{7316ECEC-6259-4014-801A-68F2E9889D3D}"/>
            </a:ext>
          </a:extLst>
        </xdr:cNvPr>
        <xdr:cNvSpPr txBox="1"/>
      </xdr:nvSpPr>
      <xdr:spPr>
        <a:xfrm>
          <a:off x="22199600" y="668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23038</xdr:rowOff>
    </xdr:from>
    <xdr:to>
      <xdr:col>112</xdr:col>
      <xdr:colOff>38100</xdr:colOff>
      <xdr:row>39</xdr:row>
      <xdr:rowOff>124638</xdr:rowOff>
    </xdr:to>
    <xdr:sp macro="" textlink="">
      <xdr:nvSpPr>
        <xdr:cNvPr id="594" name="楕円 593">
          <a:extLst>
            <a:ext uri="{FF2B5EF4-FFF2-40B4-BE49-F238E27FC236}">
              <a16:creationId xmlns:a16="http://schemas.microsoft.com/office/drawing/2014/main" xmlns="" id="{7A7650E7-463D-4B84-BC25-2B49D0733DCB}"/>
            </a:ext>
          </a:extLst>
        </xdr:cNvPr>
        <xdr:cNvSpPr/>
      </xdr:nvSpPr>
      <xdr:spPr>
        <a:xfrm>
          <a:off x="21272500" y="67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73838</xdr:rowOff>
    </xdr:from>
    <xdr:to>
      <xdr:col>116</xdr:col>
      <xdr:colOff>63500</xdr:colOff>
      <xdr:row>39</xdr:row>
      <xdr:rowOff>75514</xdr:rowOff>
    </xdr:to>
    <xdr:cxnSp macro="">
      <xdr:nvCxnSpPr>
        <xdr:cNvPr id="595" name="直線コネクタ 594">
          <a:extLst>
            <a:ext uri="{FF2B5EF4-FFF2-40B4-BE49-F238E27FC236}">
              <a16:creationId xmlns:a16="http://schemas.microsoft.com/office/drawing/2014/main" xmlns="" id="{9E5A06D2-DC8E-4FA9-A907-92F0CB2CD74A}"/>
            </a:ext>
          </a:extLst>
        </xdr:cNvPr>
        <xdr:cNvCxnSpPr/>
      </xdr:nvCxnSpPr>
      <xdr:spPr>
        <a:xfrm>
          <a:off x="21323300" y="6760388"/>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8610</xdr:rowOff>
    </xdr:from>
    <xdr:to>
      <xdr:col>107</xdr:col>
      <xdr:colOff>101600</xdr:colOff>
      <xdr:row>41</xdr:row>
      <xdr:rowOff>110210</xdr:rowOff>
    </xdr:to>
    <xdr:sp macro="" textlink="">
      <xdr:nvSpPr>
        <xdr:cNvPr id="596" name="楕円 595">
          <a:extLst>
            <a:ext uri="{FF2B5EF4-FFF2-40B4-BE49-F238E27FC236}">
              <a16:creationId xmlns:a16="http://schemas.microsoft.com/office/drawing/2014/main" xmlns="" id="{BBFC5B68-3AC2-48BD-9CE4-C84E29ED1EBF}"/>
            </a:ext>
          </a:extLst>
        </xdr:cNvPr>
        <xdr:cNvSpPr/>
      </xdr:nvSpPr>
      <xdr:spPr>
        <a:xfrm>
          <a:off x="20383500" y="703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73838</xdr:rowOff>
    </xdr:from>
    <xdr:to>
      <xdr:col>111</xdr:col>
      <xdr:colOff>177800</xdr:colOff>
      <xdr:row>41</xdr:row>
      <xdr:rowOff>59410</xdr:rowOff>
    </xdr:to>
    <xdr:cxnSp macro="">
      <xdr:nvCxnSpPr>
        <xdr:cNvPr id="597" name="直線コネクタ 596">
          <a:extLst>
            <a:ext uri="{FF2B5EF4-FFF2-40B4-BE49-F238E27FC236}">
              <a16:creationId xmlns:a16="http://schemas.microsoft.com/office/drawing/2014/main" xmlns="" id="{36A596E0-C1AB-4517-BD3E-17C12674FED4}"/>
            </a:ext>
          </a:extLst>
        </xdr:cNvPr>
        <xdr:cNvCxnSpPr/>
      </xdr:nvCxnSpPr>
      <xdr:spPr>
        <a:xfrm flipV="1">
          <a:off x="20434300" y="6760388"/>
          <a:ext cx="889000" cy="32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9766</xdr:rowOff>
    </xdr:from>
    <xdr:to>
      <xdr:col>102</xdr:col>
      <xdr:colOff>165100</xdr:colOff>
      <xdr:row>41</xdr:row>
      <xdr:rowOff>111366</xdr:rowOff>
    </xdr:to>
    <xdr:sp macro="" textlink="">
      <xdr:nvSpPr>
        <xdr:cNvPr id="598" name="楕円 597">
          <a:extLst>
            <a:ext uri="{FF2B5EF4-FFF2-40B4-BE49-F238E27FC236}">
              <a16:creationId xmlns:a16="http://schemas.microsoft.com/office/drawing/2014/main" xmlns="" id="{CF7DB4C1-F1F6-490C-929B-4D769D9B57B5}"/>
            </a:ext>
          </a:extLst>
        </xdr:cNvPr>
        <xdr:cNvSpPr/>
      </xdr:nvSpPr>
      <xdr:spPr>
        <a:xfrm>
          <a:off x="19494500" y="703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59410</xdr:rowOff>
    </xdr:from>
    <xdr:to>
      <xdr:col>107</xdr:col>
      <xdr:colOff>50800</xdr:colOff>
      <xdr:row>41</xdr:row>
      <xdr:rowOff>60566</xdr:rowOff>
    </xdr:to>
    <xdr:cxnSp macro="">
      <xdr:nvCxnSpPr>
        <xdr:cNvPr id="599" name="直線コネクタ 598">
          <a:extLst>
            <a:ext uri="{FF2B5EF4-FFF2-40B4-BE49-F238E27FC236}">
              <a16:creationId xmlns:a16="http://schemas.microsoft.com/office/drawing/2014/main" xmlns="" id="{C1CA409B-68E9-441A-99EF-821289604447}"/>
            </a:ext>
          </a:extLst>
        </xdr:cNvPr>
        <xdr:cNvCxnSpPr/>
      </xdr:nvCxnSpPr>
      <xdr:spPr>
        <a:xfrm flipV="1">
          <a:off x="19545300" y="7088860"/>
          <a:ext cx="889000" cy="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10249</xdr:rowOff>
    </xdr:from>
    <xdr:to>
      <xdr:col>98</xdr:col>
      <xdr:colOff>38100</xdr:colOff>
      <xdr:row>41</xdr:row>
      <xdr:rowOff>111849</xdr:rowOff>
    </xdr:to>
    <xdr:sp macro="" textlink="">
      <xdr:nvSpPr>
        <xdr:cNvPr id="600" name="楕円 599">
          <a:extLst>
            <a:ext uri="{FF2B5EF4-FFF2-40B4-BE49-F238E27FC236}">
              <a16:creationId xmlns:a16="http://schemas.microsoft.com/office/drawing/2014/main" xmlns="" id="{5125180E-778D-44CA-97D4-EEA82C952045}"/>
            </a:ext>
          </a:extLst>
        </xdr:cNvPr>
        <xdr:cNvSpPr/>
      </xdr:nvSpPr>
      <xdr:spPr>
        <a:xfrm>
          <a:off x="18605500" y="703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60566</xdr:rowOff>
    </xdr:from>
    <xdr:to>
      <xdr:col>102</xdr:col>
      <xdr:colOff>114300</xdr:colOff>
      <xdr:row>41</xdr:row>
      <xdr:rowOff>61049</xdr:rowOff>
    </xdr:to>
    <xdr:cxnSp macro="">
      <xdr:nvCxnSpPr>
        <xdr:cNvPr id="601" name="直線コネクタ 600">
          <a:extLst>
            <a:ext uri="{FF2B5EF4-FFF2-40B4-BE49-F238E27FC236}">
              <a16:creationId xmlns:a16="http://schemas.microsoft.com/office/drawing/2014/main" xmlns="" id="{4CDD695E-F850-493F-A79E-5F9836A1F227}"/>
            </a:ext>
          </a:extLst>
        </xdr:cNvPr>
        <xdr:cNvCxnSpPr/>
      </xdr:nvCxnSpPr>
      <xdr:spPr>
        <a:xfrm flipV="1">
          <a:off x="18656300" y="7090016"/>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35</xdr:row>
      <xdr:rowOff>128135</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xmlns="" id="{1F8E0CE3-CD6D-42E8-8E39-B84F70AFE2CE}"/>
            </a:ext>
          </a:extLst>
        </xdr:cNvPr>
        <xdr:cNvSpPr txBox="1"/>
      </xdr:nvSpPr>
      <xdr:spPr>
        <a:xfrm>
          <a:off x="21043411" y="612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37063</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xmlns="" id="{6AEBCC89-BF67-458F-BC9A-7ACDBCF27422}"/>
            </a:ext>
          </a:extLst>
        </xdr:cNvPr>
        <xdr:cNvSpPr txBox="1"/>
      </xdr:nvSpPr>
      <xdr:spPr>
        <a:xfrm>
          <a:off x="20167111" y="62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109199</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xmlns="" id="{AB08308C-C515-4D72-8B51-F15B885F5D6D}"/>
            </a:ext>
          </a:extLst>
        </xdr:cNvPr>
        <xdr:cNvSpPr txBox="1"/>
      </xdr:nvSpPr>
      <xdr:spPr>
        <a:xfrm>
          <a:off x="192781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143730</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xmlns="" id="{414D30F0-3C94-4845-B260-EC85C3694956}"/>
            </a:ext>
          </a:extLst>
        </xdr:cNvPr>
        <xdr:cNvSpPr txBox="1"/>
      </xdr:nvSpPr>
      <xdr:spPr>
        <a:xfrm>
          <a:off x="183891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115765</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xmlns="" id="{C7E18D5D-86CB-47E4-97F7-DAE2C3D26A84}"/>
            </a:ext>
          </a:extLst>
        </xdr:cNvPr>
        <xdr:cNvSpPr txBox="1"/>
      </xdr:nvSpPr>
      <xdr:spPr>
        <a:xfrm>
          <a:off x="21043411" y="680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101337</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xmlns="" id="{4FAD2C2A-D906-401B-A0AF-2024A1CA9699}"/>
            </a:ext>
          </a:extLst>
        </xdr:cNvPr>
        <xdr:cNvSpPr txBox="1"/>
      </xdr:nvSpPr>
      <xdr:spPr>
        <a:xfrm>
          <a:off x="20167111" y="713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102493</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xmlns="" id="{E14F5E4B-57A4-42C8-82D8-3ACEBC7577FC}"/>
            </a:ext>
          </a:extLst>
        </xdr:cNvPr>
        <xdr:cNvSpPr txBox="1"/>
      </xdr:nvSpPr>
      <xdr:spPr>
        <a:xfrm>
          <a:off x="19278111" y="713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102976</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xmlns="" id="{E20CCCD7-1B5C-4426-92B1-F52ECB5CC74A}"/>
            </a:ext>
          </a:extLst>
        </xdr:cNvPr>
        <xdr:cNvSpPr txBox="1"/>
      </xdr:nvSpPr>
      <xdr:spPr>
        <a:xfrm>
          <a:off x="18389111" y="713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xmlns="" id="{16C2B5B9-1C24-42A8-AF28-162E3A784DB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xmlns="" id="{C14B5528-E247-4D82-A1F8-B4715D40987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xmlns="" id="{7FA9C8E6-1BA7-410E-8E4E-2253A57C77E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xmlns="" id="{3AA28388-9A0D-4B83-B702-2A0F0CF69C2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xmlns="" id="{E1BB6DBE-B659-4371-8861-C257EA6E920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xmlns="" id="{6727A3DC-1FDD-4DF3-84A4-2AF5BCF8DAC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xmlns="" id="{EE2494EA-008E-403E-97BC-2DCC2934532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xmlns="" id="{754E6ED9-C8C1-4437-834F-0849C7F71F2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xmlns="" id="{AA3EF453-B0B0-4CA2-900A-46F9861F86A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xmlns="" id="{C602B5E5-CF07-4DF0-A41E-F410DEC9281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xmlns="" id="{985521B6-C3C2-437C-8C01-2ED2F52D44F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a:extLst>
            <a:ext uri="{FF2B5EF4-FFF2-40B4-BE49-F238E27FC236}">
              <a16:creationId xmlns:a16="http://schemas.microsoft.com/office/drawing/2014/main" xmlns="" id="{7EFD85ED-BF23-4E92-A9F3-1243B5D54A72}"/>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2" name="テキスト ボックス 621">
          <a:extLst>
            <a:ext uri="{FF2B5EF4-FFF2-40B4-BE49-F238E27FC236}">
              <a16:creationId xmlns:a16="http://schemas.microsoft.com/office/drawing/2014/main" xmlns="" id="{6CB3D88E-D791-42F5-9F4D-FA2CD375C868}"/>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a:extLst>
            <a:ext uri="{FF2B5EF4-FFF2-40B4-BE49-F238E27FC236}">
              <a16:creationId xmlns:a16="http://schemas.microsoft.com/office/drawing/2014/main" xmlns="" id="{97997EC6-98EC-44F1-81E8-A2D3F5497161}"/>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a:extLst>
            <a:ext uri="{FF2B5EF4-FFF2-40B4-BE49-F238E27FC236}">
              <a16:creationId xmlns:a16="http://schemas.microsoft.com/office/drawing/2014/main" xmlns="" id="{2B6240CB-E115-4252-8334-76825F0184D5}"/>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a:extLst>
            <a:ext uri="{FF2B5EF4-FFF2-40B4-BE49-F238E27FC236}">
              <a16:creationId xmlns:a16="http://schemas.microsoft.com/office/drawing/2014/main" xmlns="" id="{15A1FE0B-479E-494B-9619-8B72330EEB6F}"/>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a:extLst>
            <a:ext uri="{FF2B5EF4-FFF2-40B4-BE49-F238E27FC236}">
              <a16:creationId xmlns:a16="http://schemas.microsoft.com/office/drawing/2014/main" xmlns="" id="{87CD9C03-AACA-4C87-93E5-3C9C1A5D8E78}"/>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a:extLst>
            <a:ext uri="{FF2B5EF4-FFF2-40B4-BE49-F238E27FC236}">
              <a16:creationId xmlns:a16="http://schemas.microsoft.com/office/drawing/2014/main" xmlns="" id="{7037C161-E7D1-4B0D-9DF3-A4F651D9D8D8}"/>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a:extLst>
            <a:ext uri="{FF2B5EF4-FFF2-40B4-BE49-F238E27FC236}">
              <a16:creationId xmlns:a16="http://schemas.microsoft.com/office/drawing/2014/main" xmlns="" id="{D1E4A753-EC35-40C9-94E9-E28F3D29A2B3}"/>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xmlns="" id="{3CDC8188-6AFB-45B4-B9EF-7C23E433206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a:extLst>
            <a:ext uri="{FF2B5EF4-FFF2-40B4-BE49-F238E27FC236}">
              <a16:creationId xmlns:a16="http://schemas.microsoft.com/office/drawing/2014/main" xmlns="" id="{72CDDBF6-39FD-4B26-B79E-5E3E70175EFA}"/>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xmlns="" id="{45E77A87-B387-4D3D-B68A-37941512F39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64</xdr:row>
      <xdr:rowOff>36576</xdr:rowOff>
    </xdr:to>
    <xdr:cxnSp macro="">
      <xdr:nvCxnSpPr>
        <xdr:cNvPr id="632" name="直線コネクタ 631">
          <a:extLst>
            <a:ext uri="{FF2B5EF4-FFF2-40B4-BE49-F238E27FC236}">
              <a16:creationId xmlns:a16="http://schemas.microsoft.com/office/drawing/2014/main" xmlns="" id="{95A10C9C-7F2F-4F69-ACF8-B5BBDD868C51}"/>
            </a:ext>
          </a:extLst>
        </xdr:cNvPr>
        <xdr:cNvCxnSpPr/>
      </xdr:nvCxnSpPr>
      <xdr:spPr>
        <a:xfrm flipV="1">
          <a:off x="16318864" y="9738360"/>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40403</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xmlns="" id="{59DA771B-23E7-43B2-8DB3-E4FA407F81F1}"/>
            </a:ext>
          </a:extLst>
        </xdr:cNvPr>
        <xdr:cNvSpPr txBox="1"/>
      </xdr:nvSpPr>
      <xdr:spPr>
        <a:xfrm>
          <a:off x="16357600" y="110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36576</xdr:rowOff>
    </xdr:from>
    <xdr:to>
      <xdr:col>86</xdr:col>
      <xdr:colOff>25400</xdr:colOff>
      <xdr:row>64</xdr:row>
      <xdr:rowOff>36576</xdr:rowOff>
    </xdr:to>
    <xdr:cxnSp macro="">
      <xdr:nvCxnSpPr>
        <xdr:cNvPr id="634" name="直線コネクタ 633">
          <a:extLst>
            <a:ext uri="{FF2B5EF4-FFF2-40B4-BE49-F238E27FC236}">
              <a16:creationId xmlns:a16="http://schemas.microsoft.com/office/drawing/2014/main" xmlns="" id="{C76760A6-2055-4B65-9ABF-591295B2444E}"/>
            </a:ext>
          </a:extLst>
        </xdr:cNvPr>
        <xdr:cNvCxnSpPr/>
      </xdr:nvCxnSpPr>
      <xdr:spPr>
        <a:xfrm>
          <a:off x="16230600" y="110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5" name="【保健センター・保健所】&#10;有形固定資産減価償却率最大値テキスト">
          <a:extLst>
            <a:ext uri="{FF2B5EF4-FFF2-40B4-BE49-F238E27FC236}">
              <a16:creationId xmlns:a16="http://schemas.microsoft.com/office/drawing/2014/main" xmlns="" id="{63ECABCA-8B46-43B0-889A-826FA778B653}"/>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6" name="直線コネクタ 635">
          <a:extLst>
            <a:ext uri="{FF2B5EF4-FFF2-40B4-BE49-F238E27FC236}">
              <a16:creationId xmlns:a16="http://schemas.microsoft.com/office/drawing/2014/main" xmlns="" id="{D39B3372-F6D0-450B-AAAB-7029DAFBB969}"/>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26941</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xmlns="" id="{BCF43865-56F5-4CF0-AFCD-8B1F8F58BD4E}"/>
            </a:ext>
          </a:extLst>
        </xdr:cNvPr>
        <xdr:cNvSpPr txBox="1"/>
      </xdr:nvSpPr>
      <xdr:spPr>
        <a:xfrm>
          <a:off x="16357600" y="10142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xdr:rowOff>
    </xdr:from>
    <xdr:to>
      <xdr:col>85</xdr:col>
      <xdr:colOff>177800</xdr:colOff>
      <xdr:row>60</xdr:row>
      <xdr:rowOff>105664</xdr:rowOff>
    </xdr:to>
    <xdr:sp macro="" textlink="">
      <xdr:nvSpPr>
        <xdr:cNvPr id="638" name="フローチャート: 判断 637">
          <a:extLst>
            <a:ext uri="{FF2B5EF4-FFF2-40B4-BE49-F238E27FC236}">
              <a16:creationId xmlns:a16="http://schemas.microsoft.com/office/drawing/2014/main" xmlns="" id="{A14109C7-3BD7-4A67-8D97-89D32FA9D562}"/>
            </a:ext>
          </a:extLst>
        </xdr:cNvPr>
        <xdr:cNvSpPr/>
      </xdr:nvSpPr>
      <xdr:spPr>
        <a:xfrm>
          <a:off x="162687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102362</xdr:rowOff>
    </xdr:from>
    <xdr:to>
      <xdr:col>81</xdr:col>
      <xdr:colOff>101600</xdr:colOff>
      <xdr:row>60</xdr:row>
      <xdr:rowOff>32512</xdr:rowOff>
    </xdr:to>
    <xdr:sp macro="" textlink="">
      <xdr:nvSpPr>
        <xdr:cNvPr id="639" name="フローチャート: 判断 638">
          <a:extLst>
            <a:ext uri="{FF2B5EF4-FFF2-40B4-BE49-F238E27FC236}">
              <a16:creationId xmlns:a16="http://schemas.microsoft.com/office/drawing/2014/main" xmlns="" id="{459C0E52-E967-4F01-8573-A7FAD2FE5742}"/>
            </a:ext>
          </a:extLst>
        </xdr:cNvPr>
        <xdr:cNvSpPr/>
      </xdr:nvSpPr>
      <xdr:spPr>
        <a:xfrm>
          <a:off x="15430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49784</xdr:rowOff>
    </xdr:from>
    <xdr:to>
      <xdr:col>76</xdr:col>
      <xdr:colOff>165100</xdr:colOff>
      <xdr:row>59</xdr:row>
      <xdr:rowOff>151384</xdr:rowOff>
    </xdr:to>
    <xdr:sp macro="" textlink="">
      <xdr:nvSpPr>
        <xdr:cNvPr id="640" name="フローチャート: 判断 639">
          <a:extLst>
            <a:ext uri="{FF2B5EF4-FFF2-40B4-BE49-F238E27FC236}">
              <a16:creationId xmlns:a16="http://schemas.microsoft.com/office/drawing/2014/main" xmlns="" id="{F032ADDD-8D4D-421B-9EA7-47372997755F}"/>
            </a:ext>
          </a:extLst>
        </xdr:cNvPr>
        <xdr:cNvSpPr/>
      </xdr:nvSpPr>
      <xdr:spPr>
        <a:xfrm>
          <a:off x="14541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161798</xdr:rowOff>
    </xdr:from>
    <xdr:to>
      <xdr:col>72</xdr:col>
      <xdr:colOff>38100</xdr:colOff>
      <xdr:row>59</xdr:row>
      <xdr:rowOff>91948</xdr:rowOff>
    </xdr:to>
    <xdr:sp macro="" textlink="">
      <xdr:nvSpPr>
        <xdr:cNvPr id="641" name="フローチャート: 判断 640">
          <a:extLst>
            <a:ext uri="{FF2B5EF4-FFF2-40B4-BE49-F238E27FC236}">
              <a16:creationId xmlns:a16="http://schemas.microsoft.com/office/drawing/2014/main" xmlns="" id="{A6C38B98-A699-4920-8B96-E2654BC6F841}"/>
            </a:ext>
          </a:extLst>
        </xdr:cNvPr>
        <xdr:cNvSpPr/>
      </xdr:nvSpPr>
      <xdr:spPr>
        <a:xfrm>
          <a:off x="13652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642" name="フローチャート: 判断 641">
          <a:extLst>
            <a:ext uri="{FF2B5EF4-FFF2-40B4-BE49-F238E27FC236}">
              <a16:creationId xmlns:a16="http://schemas.microsoft.com/office/drawing/2014/main" xmlns="" id="{3318D178-0395-486A-A3C7-656395B5CCB5}"/>
            </a:ext>
          </a:extLst>
        </xdr:cNvPr>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xmlns="" id="{928FC598-DF9D-4967-B49F-08BBAFE7CAA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xmlns="" id="{CE3A620F-3998-43DC-B4C8-9279255A1AA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xmlns="" id="{957950ED-331A-4F1A-B1E0-86C6A645CAE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xmlns="" id="{2A8A47F1-DE51-40C5-8DFF-CDF4175C387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xmlns="" id="{6F1D4272-AF60-4B81-BD26-D5D0456DE6D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81788</xdr:rowOff>
    </xdr:from>
    <xdr:to>
      <xdr:col>85</xdr:col>
      <xdr:colOff>177800</xdr:colOff>
      <xdr:row>64</xdr:row>
      <xdr:rowOff>11938</xdr:rowOff>
    </xdr:to>
    <xdr:sp macro="" textlink="">
      <xdr:nvSpPr>
        <xdr:cNvPr id="648" name="楕円 647">
          <a:extLst>
            <a:ext uri="{FF2B5EF4-FFF2-40B4-BE49-F238E27FC236}">
              <a16:creationId xmlns:a16="http://schemas.microsoft.com/office/drawing/2014/main" xmlns="" id="{D76F58E0-D3B9-42CB-9E97-9B6A66D163E3}"/>
            </a:ext>
          </a:extLst>
        </xdr:cNvPr>
        <xdr:cNvSpPr/>
      </xdr:nvSpPr>
      <xdr:spPr>
        <a:xfrm>
          <a:off x="16268700" y="1088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168165</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xmlns="" id="{17EDC179-6FFB-475C-9934-3C36FBF7A6F1}"/>
            </a:ext>
          </a:extLst>
        </xdr:cNvPr>
        <xdr:cNvSpPr txBox="1"/>
      </xdr:nvSpPr>
      <xdr:spPr>
        <a:xfrm>
          <a:off x="16357600" y="10798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113792</xdr:rowOff>
    </xdr:from>
    <xdr:to>
      <xdr:col>81</xdr:col>
      <xdr:colOff>101600</xdr:colOff>
      <xdr:row>64</xdr:row>
      <xdr:rowOff>43942</xdr:rowOff>
    </xdr:to>
    <xdr:sp macro="" textlink="">
      <xdr:nvSpPr>
        <xdr:cNvPr id="650" name="楕円 649">
          <a:extLst>
            <a:ext uri="{FF2B5EF4-FFF2-40B4-BE49-F238E27FC236}">
              <a16:creationId xmlns:a16="http://schemas.microsoft.com/office/drawing/2014/main" xmlns="" id="{30EDC641-E4EE-4BCC-8A9D-1AE2B73EF36B}"/>
            </a:ext>
          </a:extLst>
        </xdr:cNvPr>
        <xdr:cNvSpPr/>
      </xdr:nvSpPr>
      <xdr:spPr>
        <a:xfrm>
          <a:off x="15430500" y="1091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132588</xdr:rowOff>
    </xdr:from>
    <xdr:to>
      <xdr:col>85</xdr:col>
      <xdr:colOff>127000</xdr:colOff>
      <xdr:row>63</xdr:row>
      <xdr:rowOff>164592</xdr:rowOff>
    </xdr:to>
    <xdr:cxnSp macro="">
      <xdr:nvCxnSpPr>
        <xdr:cNvPr id="651" name="直線コネクタ 650">
          <a:extLst>
            <a:ext uri="{FF2B5EF4-FFF2-40B4-BE49-F238E27FC236}">
              <a16:creationId xmlns:a16="http://schemas.microsoft.com/office/drawing/2014/main" xmlns="" id="{C42B5A81-C840-4DE0-9680-58EB23EB2024}"/>
            </a:ext>
          </a:extLst>
        </xdr:cNvPr>
        <xdr:cNvCxnSpPr/>
      </xdr:nvCxnSpPr>
      <xdr:spPr>
        <a:xfrm flipV="1">
          <a:off x="15481300" y="1093393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109220</xdr:rowOff>
    </xdr:from>
    <xdr:to>
      <xdr:col>76</xdr:col>
      <xdr:colOff>165100</xdr:colOff>
      <xdr:row>64</xdr:row>
      <xdr:rowOff>39370</xdr:rowOff>
    </xdr:to>
    <xdr:sp macro="" textlink="">
      <xdr:nvSpPr>
        <xdr:cNvPr id="652" name="楕円 651">
          <a:extLst>
            <a:ext uri="{FF2B5EF4-FFF2-40B4-BE49-F238E27FC236}">
              <a16:creationId xmlns:a16="http://schemas.microsoft.com/office/drawing/2014/main" xmlns="" id="{FD7D3BCB-A057-41A2-8810-1BFF6A93505F}"/>
            </a:ext>
          </a:extLst>
        </xdr:cNvPr>
        <xdr:cNvSpPr/>
      </xdr:nvSpPr>
      <xdr:spPr>
        <a:xfrm>
          <a:off x="14541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160020</xdr:rowOff>
    </xdr:from>
    <xdr:to>
      <xdr:col>81</xdr:col>
      <xdr:colOff>50800</xdr:colOff>
      <xdr:row>63</xdr:row>
      <xdr:rowOff>164592</xdr:rowOff>
    </xdr:to>
    <xdr:cxnSp macro="">
      <xdr:nvCxnSpPr>
        <xdr:cNvPr id="653" name="直線コネクタ 652">
          <a:extLst>
            <a:ext uri="{FF2B5EF4-FFF2-40B4-BE49-F238E27FC236}">
              <a16:creationId xmlns:a16="http://schemas.microsoft.com/office/drawing/2014/main" xmlns="" id="{182A83C3-2D97-4B9F-AD86-F6EB8A45D465}"/>
            </a:ext>
          </a:extLst>
        </xdr:cNvPr>
        <xdr:cNvCxnSpPr/>
      </xdr:nvCxnSpPr>
      <xdr:spPr>
        <a:xfrm>
          <a:off x="14592300" y="1096137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81788</xdr:rowOff>
    </xdr:from>
    <xdr:to>
      <xdr:col>72</xdr:col>
      <xdr:colOff>38100</xdr:colOff>
      <xdr:row>64</xdr:row>
      <xdr:rowOff>11938</xdr:rowOff>
    </xdr:to>
    <xdr:sp macro="" textlink="">
      <xdr:nvSpPr>
        <xdr:cNvPr id="654" name="楕円 653">
          <a:extLst>
            <a:ext uri="{FF2B5EF4-FFF2-40B4-BE49-F238E27FC236}">
              <a16:creationId xmlns:a16="http://schemas.microsoft.com/office/drawing/2014/main" xmlns="" id="{EC77B254-ECBC-4521-AB29-B3DB54BC73C8}"/>
            </a:ext>
          </a:extLst>
        </xdr:cNvPr>
        <xdr:cNvSpPr/>
      </xdr:nvSpPr>
      <xdr:spPr>
        <a:xfrm>
          <a:off x="13652500" y="1088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132588</xdr:rowOff>
    </xdr:from>
    <xdr:to>
      <xdr:col>76</xdr:col>
      <xdr:colOff>114300</xdr:colOff>
      <xdr:row>63</xdr:row>
      <xdr:rowOff>160020</xdr:rowOff>
    </xdr:to>
    <xdr:cxnSp macro="">
      <xdr:nvCxnSpPr>
        <xdr:cNvPr id="655" name="直線コネクタ 654">
          <a:extLst>
            <a:ext uri="{FF2B5EF4-FFF2-40B4-BE49-F238E27FC236}">
              <a16:creationId xmlns:a16="http://schemas.microsoft.com/office/drawing/2014/main" xmlns="" id="{DB0DE32E-4FBD-4CAF-9E5E-5C845945D656}"/>
            </a:ext>
          </a:extLst>
        </xdr:cNvPr>
        <xdr:cNvCxnSpPr/>
      </xdr:nvCxnSpPr>
      <xdr:spPr>
        <a:xfrm>
          <a:off x="13703300" y="1093393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20066</xdr:rowOff>
    </xdr:from>
    <xdr:to>
      <xdr:col>67</xdr:col>
      <xdr:colOff>101600</xdr:colOff>
      <xdr:row>63</xdr:row>
      <xdr:rowOff>121666</xdr:rowOff>
    </xdr:to>
    <xdr:sp macro="" textlink="">
      <xdr:nvSpPr>
        <xdr:cNvPr id="656" name="楕円 655">
          <a:extLst>
            <a:ext uri="{FF2B5EF4-FFF2-40B4-BE49-F238E27FC236}">
              <a16:creationId xmlns:a16="http://schemas.microsoft.com/office/drawing/2014/main" xmlns="" id="{7F7225DB-7833-44FC-954D-54611B9E8F65}"/>
            </a:ext>
          </a:extLst>
        </xdr:cNvPr>
        <xdr:cNvSpPr/>
      </xdr:nvSpPr>
      <xdr:spPr>
        <a:xfrm>
          <a:off x="12763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70866</xdr:rowOff>
    </xdr:from>
    <xdr:to>
      <xdr:col>71</xdr:col>
      <xdr:colOff>177800</xdr:colOff>
      <xdr:row>63</xdr:row>
      <xdr:rowOff>132588</xdr:rowOff>
    </xdr:to>
    <xdr:cxnSp macro="">
      <xdr:nvCxnSpPr>
        <xdr:cNvPr id="657" name="直線コネクタ 656">
          <a:extLst>
            <a:ext uri="{FF2B5EF4-FFF2-40B4-BE49-F238E27FC236}">
              <a16:creationId xmlns:a16="http://schemas.microsoft.com/office/drawing/2014/main" xmlns="" id="{1CC9D7C5-D2CA-4106-B8DE-69B1DB1A1386}"/>
            </a:ext>
          </a:extLst>
        </xdr:cNvPr>
        <xdr:cNvCxnSpPr/>
      </xdr:nvCxnSpPr>
      <xdr:spPr>
        <a:xfrm>
          <a:off x="12814300" y="1087221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49039</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xmlns="" id="{C72A35DA-D07F-4B4F-82C2-AF01900A172C}"/>
            </a:ext>
          </a:extLst>
        </xdr:cNvPr>
        <xdr:cNvSpPr txBox="1"/>
      </xdr:nvSpPr>
      <xdr:spPr>
        <a:xfrm>
          <a:off x="152660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167911</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xmlns="" id="{90A4399D-54A8-45EC-BA62-1A705AEDFBDB}"/>
            </a:ext>
          </a:extLst>
        </xdr:cNvPr>
        <xdr:cNvSpPr txBox="1"/>
      </xdr:nvSpPr>
      <xdr:spPr>
        <a:xfrm>
          <a:off x="14389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108475</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xmlns="" id="{5F882E70-C89F-4FF4-B15E-E9A6B9FAEB62}"/>
            </a:ext>
          </a:extLst>
        </xdr:cNvPr>
        <xdr:cNvSpPr txBox="1"/>
      </xdr:nvSpPr>
      <xdr:spPr>
        <a:xfrm>
          <a:off x="13500744" y="988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xmlns="" id="{08036684-E18E-4EC7-8F4F-8BEFDB807ECE}"/>
            </a:ext>
          </a:extLst>
        </xdr:cNvPr>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35069</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xmlns="" id="{FDBE41D0-C43E-451B-A9A1-C75BC847EA5C}"/>
            </a:ext>
          </a:extLst>
        </xdr:cNvPr>
        <xdr:cNvSpPr txBox="1"/>
      </xdr:nvSpPr>
      <xdr:spPr>
        <a:xfrm>
          <a:off x="15266044" y="1100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30497</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xmlns="" id="{49001C1F-37FE-4FAD-B664-E6F81CCB47ED}"/>
            </a:ext>
          </a:extLst>
        </xdr:cNvPr>
        <xdr:cNvSpPr txBox="1"/>
      </xdr:nvSpPr>
      <xdr:spPr>
        <a:xfrm>
          <a:off x="14389744"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3065</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xmlns="" id="{B0D0BE31-7958-454F-8B8A-FB3261B11BAA}"/>
            </a:ext>
          </a:extLst>
        </xdr:cNvPr>
        <xdr:cNvSpPr txBox="1"/>
      </xdr:nvSpPr>
      <xdr:spPr>
        <a:xfrm>
          <a:off x="13500744" y="10975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112793</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xmlns="" id="{73D09DBB-DA18-4DD4-B138-84AA2527B01C}"/>
            </a:ext>
          </a:extLst>
        </xdr:cNvPr>
        <xdr:cNvSpPr txBox="1"/>
      </xdr:nvSpPr>
      <xdr:spPr>
        <a:xfrm>
          <a:off x="12611744" y="10914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xmlns="" id="{C4A1A36C-7E23-48AA-A589-9639B079B71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xmlns="" id="{7F87D0EC-155C-4D48-9EA6-D72764351AF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xmlns="" id="{C1290BDA-A711-4F1A-83B4-2BC066BE395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xmlns="" id="{6BC2A141-E546-40D0-85BB-EF20E8F5773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xmlns="" id="{C92A0283-78B5-419D-BFCF-35EB879B1E7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xmlns="" id="{E4F5697A-35BC-4419-ABA2-A7121728F6E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xmlns="" id="{E8A9EE7B-ECBA-4C3B-B50E-05052FEEFD5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xmlns="" id="{27C04BF6-96E6-44C6-8210-C9A5242656F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xmlns="" id="{8CFEE73F-BEB8-4408-8248-47B07DCCAFE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xmlns="" id="{3A9FF10C-21F1-4113-8D00-F590C549D62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a:extLst>
            <a:ext uri="{FF2B5EF4-FFF2-40B4-BE49-F238E27FC236}">
              <a16:creationId xmlns:a16="http://schemas.microsoft.com/office/drawing/2014/main" xmlns="" id="{4D275EE9-050A-428B-B4F2-858EE1A967A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a:extLst>
            <a:ext uri="{FF2B5EF4-FFF2-40B4-BE49-F238E27FC236}">
              <a16:creationId xmlns:a16="http://schemas.microsoft.com/office/drawing/2014/main" xmlns="" id="{8936C835-9498-4EC7-A170-2CE3D3ED7F9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a:extLst>
            <a:ext uri="{FF2B5EF4-FFF2-40B4-BE49-F238E27FC236}">
              <a16:creationId xmlns:a16="http://schemas.microsoft.com/office/drawing/2014/main" xmlns="" id="{074E848B-DE81-4966-9E02-EF335277929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a:extLst>
            <a:ext uri="{FF2B5EF4-FFF2-40B4-BE49-F238E27FC236}">
              <a16:creationId xmlns:a16="http://schemas.microsoft.com/office/drawing/2014/main" xmlns="" id="{A0835264-2B0B-4D19-96FD-19069C763604}"/>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a:extLst>
            <a:ext uri="{FF2B5EF4-FFF2-40B4-BE49-F238E27FC236}">
              <a16:creationId xmlns:a16="http://schemas.microsoft.com/office/drawing/2014/main" xmlns="" id="{44152AF0-9824-49B8-AA24-B4B63AC5F333}"/>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a:extLst>
            <a:ext uri="{FF2B5EF4-FFF2-40B4-BE49-F238E27FC236}">
              <a16:creationId xmlns:a16="http://schemas.microsoft.com/office/drawing/2014/main" xmlns="" id="{86367743-CC6C-442F-9EEC-1B9D474ACAA1}"/>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a:extLst>
            <a:ext uri="{FF2B5EF4-FFF2-40B4-BE49-F238E27FC236}">
              <a16:creationId xmlns:a16="http://schemas.microsoft.com/office/drawing/2014/main" xmlns="" id="{9ED01DEC-1C7A-45F0-8C05-D2CED45A1E8A}"/>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a:extLst>
            <a:ext uri="{FF2B5EF4-FFF2-40B4-BE49-F238E27FC236}">
              <a16:creationId xmlns:a16="http://schemas.microsoft.com/office/drawing/2014/main" xmlns="" id="{6619776E-DBF2-431B-BE62-10BD49F8974C}"/>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a:extLst>
            <a:ext uri="{FF2B5EF4-FFF2-40B4-BE49-F238E27FC236}">
              <a16:creationId xmlns:a16="http://schemas.microsoft.com/office/drawing/2014/main" xmlns="" id="{8BDEEE11-FF69-474D-AD14-0F31123784A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a:extLst>
            <a:ext uri="{FF2B5EF4-FFF2-40B4-BE49-F238E27FC236}">
              <a16:creationId xmlns:a16="http://schemas.microsoft.com/office/drawing/2014/main" xmlns="" id="{F37F5F09-6C13-4411-A8D3-1AE2D103C88A}"/>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a:extLst>
            <a:ext uri="{FF2B5EF4-FFF2-40B4-BE49-F238E27FC236}">
              <a16:creationId xmlns:a16="http://schemas.microsoft.com/office/drawing/2014/main" xmlns="" id="{0FE46916-1E97-425E-8622-A9AECD27F8CE}"/>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a:extLst>
            <a:ext uri="{FF2B5EF4-FFF2-40B4-BE49-F238E27FC236}">
              <a16:creationId xmlns:a16="http://schemas.microsoft.com/office/drawing/2014/main" xmlns="" id="{4F990A3D-CADC-4EC6-AD95-30325AEDD544}"/>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xmlns="" id="{864AC166-F152-4B84-8362-83AFEA79DD4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xmlns="" id="{B98AA506-F5EE-4C66-87EE-21A041F669B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xmlns="" id="{4A137417-FC26-4A80-9732-BE008CF0F9F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8165</xdr:rowOff>
    </xdr:from>
    <xdr:to>
      <xdr:col>116</xdr:col>
      <xdr:colOff>62864</xdr:colOff>
      <xdr:row>63</xdr:row>
      <xdr:rowOff>106135</xdr:rowOff>
    </xdr:to>
    <xdr:cxnSp macro="">
      <xdr:nvCxnSpPr>
        <xdr:cNvPr id="691" name="直線コネクタ 690">
          <a:extLst>
            <a:ext uri="{FF2B5EF4-FFF2-40B4-BE49-F238E27FC236}">
              <a16:creationId xmlns:a16="http://schemas.microsoft.com/office/drawing/2014/main" xmlns="" id="{9D029A05-B8F4-4CE7-AC02-FC363DA9D33A}"/>
            </a:ext>
          </a:extLst>
        </xdr:cNvPr>
        <xdr:cNvCxnSpPr/>
      </xdr:nvCxnSpPr>
      <xdr:spPr>
        <a:xfrm flipV="1">
          <a:off x="22160864" y="9437915"/>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109962</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xmlns="" id="{2791AEB7-E994-447D-BF7E-19D9776B9B1C}"/>
            </a:ext>
          </a:extLst>
        </xdr:cNvPr>
        <xdr:cNvSpPr txBox="1"/>
      </xdr:nvSpPr>
      <xdr:spPr>
        <a:xfrm>
          <a:off x="22199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693" name="直線コネクタ 692">
          <a:extLst>
            <a:ext uri="{FF2B5EF4-FFF2-40B4-BE49-F238E27FC236}">
              <a16:creationId xmlns:a16="http://schemas.microsoft.com/office/drawing/2014/main" xmlns="" id="{C0E0BE5A-2628-4E54-9723-6FF7A27A1CEF}"/>
            </a:ext>
          </a:extLst>
        </xdr:cNvPr>
        <xdr:cNvCxnSpPr/>
      </xdr:nvCxnSpPr>
      <xdr:spPr>
        <a:xfrm>
          <a:off x="22072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126292</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xmlns="" id="{6D22112E-43FC-404E-B700-E89E365D35C0}"/>
            </a:ext>
          </a:extLst>
        </xdr:cNvPr>
        <xdr:cNvSpPr txBox="1"/>
      </xdr:nvSpPr>
      <xdr:spPr>
        <a:xfrm>
          <a:off x="22199600" y="921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8165</xdr:rowOff>
    </xdr:from>
    <xdr:to>
      <xdr:col>116</xdr:col>
      <xdr:colOff>152400</xdr:colOff>
      <xdr:row>55</xdr:row>
      <xdr:rowOff>8165</xdr:rowOff>
    </xdr:to>
    <xdr:cxnSp macro="">
      <xdr:nvCxnSpPr>
        <xdr:cNvPr id="695" name="直線コネクタ 694">
          <a:extLst>
            <a:ext uri="{FF2B5EF4-FFF2-40B4-BE49-F238E27FC236}">
              <a16:creationId xmlns:a16="http://schemas.microsoft.com/office/drawing/2014/main" xmlns="" id="{0FF2CFFD-F83F-47E4-B77C-379F5DBFBA12}"/>
            </a:ext>
          </a:extLst>
        </xdr:cNvPr>
        <xdr:cNvCxnSpPr/>
      </xdr:nvCxnSpPr>
      <xdr:spPr>
        <a:xfrm>
          <a:off x="22072600" y="943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164392</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xmlns="" id="{A851AFAD-6E6F-45A7-B7D0-8F3ADF1E836F}"/>
            </a:ext>
          </a:extLst>
        </xdr:cNvPr>
        <xdr:cNvSpPr txBox="1"/>
      </xdr:nvSpPr>
      <xdr:spPr>
        <a:xfrm>
          <a:off x="22199600" y="10279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697" name="フローチャート: 判断 696">
          <a:extLst>
            <a:ext uri="{FF2B5EF4-FFF2-40B4-BE49-F238E27FC236}">
              <a16:creationId xmlns:a16="http://schemas.microsoft.com/office/drawing/2014/main" xmlns="" id="{2D92ACAE-FD47-4240-8D33-10289627AA98}"/>
            </a:ext>
          </a:extLst>
        </xdr:cNvPr>
        <xdr:cNvSpPr/>
      </xdr:nvSpPr>
      <xdr:spPr>
        <a:xfrm>
          <a:off x="22110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79828</xdr:rowOff>
    </xdr:from>
    <xdr:to>
      <xdr:col>112</xdr:col>
      <xdr:colOff>38100</xdr:colOff>
      <xdr:row>61</xdr:row>
      <xdr:rowOff>9978</xdr:rowOff>
    </xdr:to>
    <xdr:sp macro="" textlink="">
      <xdr:nvSpPr>
        <xdr:cNvPr id="698" name="フローチャート: 判断 697">
          <a:extLst>
            <a:ext uri="{FF2B5EF4-FFF2-40B4-BE49-F238E27FC236}">
              <a16:creationId xmlns:a16="http://schemas.microsoft.com/office/drawing/2014/main" xmlns="" id="{96094FB1-6C21-4862-A397-7EE1E100278A}"/>
            </a:ext>
          </a:extLst>
        </xdr:cNvPr>
        <xdr:cNvSpPr/>
      </xdr:nvSpPr>
      <xdr:spPr>
        <a:xfrm>
          <a:off x="21272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79828</xdr:rowOff>
    </xdr:from>
    <xdr:to>
      <xdr:col>107</xdr:col>
      <xdr:colOff>101600</xdr:colOff>
      <xdr:row>61</xdr:row>
      <xdr:rowOff>9978</xdr:rowOff>
    </xdr:to>
    <xdr:sp macro="" textlink="">
      <xdr:nvSpPr>
        <xdr:cNvPr id="699" name="フローチャート: 判断 698">
          <a:extLst>
            <a:ext uri="{FF2B5EF4-FFF2-40B4-BE49-F238E27FC236}">
              <a16:creationId xmlns:a16="http://schemas.microsoft.com/office/drawing/2014/main" xmlns="" id="{90D95B96-8598-42E7-9FF6-62CA633EC129}"/>
            </a:ext>
          </a:extLst>
        </xdr:cNvPr>
        <xdr:cNvSpPr/>
      </xdr:nvSpPr>
      <xdr:spPr>
        <a:xfrm>
          <a:off x="20383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47172</xdr:rowOff>
    </xdr:from>
    <xdr:to>
      <xdr:col>102</xdr:col>
      <xdr:colOff>165100</xdr:colOff>
      <xdr:row>60</xdr:row>
      <xdr:rowOff>148772</xdr:rowOff>
    </xdr:to>
    <xdr:sp macro="" textlink="">
      <xdr:nvSpPr>
        <xdr:cNvPr id="700" name="フローチャート: 判断 699">
          <a:extLst>
            <a:ext uri="{FF2B5EF4-FFF2-40B4-BE49-F238E27FC236}">
              <a16:creationId xmlns:a16="http://schemas.microsoft.com/office/drawing/2014/main" xmlns="" id="{49F24FCD-9AE0-484C-BFC2-B0234A060D37}"/>
            </a:ext>
          </a:extLst>
        </xdr:cNvPr>
        <xdr:cNvSpPr/>
      </xdr:nvSpPr>
      <xdr:spPr>
        <a:xfrm>
          <a:off x="19494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112485</xdr:rowOff>
    </xdr:from>
    <xdr:to>
      <xdr:col>98</xdr:col>
      <xdr:colOff>38100</xdr:colOff>
      <xdr:row>61</xdr:row>
      <xdr:rowOff>42635</xdr:rowOff>
    </xdr:to>
    <xdr:sp macro="" textlink="">
      <xdr:nvSpPr>
        <xdr:cNvPr id="701" name="フローチャート: 判断 700">
          <a:extLst>
            <a:ext uri="{FF2B5EF4-FFF2-40B4-BE49-F238E27FC236}">
              <a16:creationId xmlns:a16="http://schemas.microsoft.com/office/drawing/2014/main" xmlns="" id="{3D948D28-A12A-490E-86F4-33BAA454C151}"/>
            </a:ext>
          </a:extLst>
        </xdr:cNvPr>
        <xdr:cNvSpPr/>
      </xdr:nvSpPr>
      <xdr:spPr>
        <a:xfrm>
          <a:off x="18605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xmlns="" id="{35D06D12-51F3-4895-9FDB-00FB6887B5A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xmlns="" id="{344F67EA-F594-4DC7-A462-C2252272F36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xmlns="" id="{66598D9C-C4CC-4504-A694-634AF81CA4C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xmlns="" id="{E3697405-244D-4C1B-B4F9-2D2B0585CE9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xmlns="" id="{C5F8EB92-ABFF-4457-9F8E-8007D7C0C2E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30843</xdr:rowOff>
    </xdr:from>
    <xdr:to>
      <xdr:col>116</xdr:col>
      <xdr:colOff>114300</xdr:colOff>
      <xdr:row>58</xdr:row>
      <xdr:rowOff>132443</xdr:rowOff>
    </xdr:to>
    <xdr:sp macro="" textlink="">
      <xdr:nvSpPr>
        <xdr:cNvPr id="707" name="楕円 706">
          <a:extLst>
            <a:ext uri="{FF2B5EF4-FFF2-40B4-BE49-F238E27FC236}">
              <a16:creationId xmlns:a16="http://schemas.microsoft.com/office/drawing/2014/main" xmlns="" id="{2F2FFA07-DAF5-41C4-BACA-D527D099CF57}"/>
            </a:ext>
          </a:extLst>
        </xdr:cNvPr>
        <xdr:cNvSpPr/>
      </xdr:nvSpPr>
      <xdr:spPr>
        <a:xfrm>
          <a:off x="221107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53720</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xmlns="" id="{04B54E13-055E-4E8C-A163-3C1538DED663}"/>
            </a:ext>
          </a:extLst>
        </xdr:cNvPr>
        <xdr:cNvSpPr txBox="1"/>
      </xdr:nvSpPr>
      <xdr:spPr>
        <a:xfrm>
          <a:off x="22199600" y="982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30843</xdr:rowOff>
    </xdr:from>
    <xdr:to>
      <xdr:col>112</xdr:col>
      <xdr:colOff>38100</xdr:colOff>
      <xdr:row>58</xdr:row>
      <xdr:rowOff>132443</xdr:rowOff>
    </xdr:to>
    <xdr:sp macro="" textlink="">
      <xdr:nvSpPr>
        <xdr:cNvPr id="709" name="楕円 708">
          <a:extLst>
            <a:ext uri="{FF2B5EF4-FFF2-40B4-BE49-F238E27FC236}">
              <a16:creationId xmlns:a16="http://schemas.microsoft.com/office/drawing/2014/main" xmlns="" id="{FB229BB6-80FC-4502-95AA-218C5FE311D2}"/>
            </a:ext>
          </a:extLst>
        </xdr:cNvPr>
        <xdr:cNvSpPr/>
      </xdr:nvSpPr>
      <xdr:spPr>
        <a:xfrm>
          <a:off x="21272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81643</xdr:rowOff>
    </xdr:from>
    <xdr:to>
      <xdr:col>116</xdr:col>
      <xdr:colOff>63500</xdr:colOff>
      <xdr:row>58</xdr:row>
      <xdr:rowOff>81643</xdr:rowOff>
    </xdr:to>
    <xdr:cxnSp macro="">
      <xdr:nvCxnSpPr>
        <xdr:cNvPr id="710" name="直線コネクタ 709">
          <a:extLst>
            <a:ext uri="{FF2B5EF4-FFF2-40B4-BE49-F238E27FC236}">
              <a16:creationId xmlns:a16="http://schemas.microsoft.com/office/drawing/2014/main" xmlns="" id="{6F4D41A2-897B-47B4-AA16-C3CAA66D4D17}"/>
            </a:ext>
          </a:extLst>
        </xdr:cNvPr>
        <xdr:cNvCxnSpPr/>
      </xdr:nvCxnSpPr>
      <xdr:spPr>
        <a:xfrm>
          <a:off x="21323300" y="100257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96157</xdr:rowOff>
    </xdr:from>
    <xdr:to>
      <xdr:col>107</xdr:col>
      <xdr:colOff>101600</xdr:colOff>
      <xdr:row>59</xdr:row>
      <xdr:rowOff>26307</xdr:rowOff>
    </xdr:to>
    <xdr:sp macro="" textlink="">
      <xdr:nvSpPr>
        <xdr:cNvPr id="711" name="楕円 710">
          <a:extLst>
            <a:ext uri="{FF2B5EF4-FFF2-40B4-BE49-F238E27FC236}">
              <a16:creationId xmlns:a16="http://schemas.microsoft.com/office/drawing/2014/main" xmlns="" id="{C8411190-7C5F-4AAE-B0AA-823C1D0E1CC9}"/>
            </a:ext>
          </a:extLst>
        </xdr:cNvPr>
        <xdr:cNvSpPr/>
      </xdr:nvSpPr>
      <xdr:spPr>
        <a:xfrm>
          <a:off x="20383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81643</xdr:rowOff>
    </xdr:from>
    <xdr:to>
      <xdr:col>111</xdr:col>
      <xdr:colOff>177800</xdr:colOff>
      <xdr:row>58</xdr:row>
      <xdr:rowOff>146957</xdr:rowOff>
    </xdr:to>
    <xdr:cxnSp macro="">
      <xdr:nvCxnSpPr>
        <xdr:cNvPr id="712" name="直線コネクタ 711">
          <a:extLst>
            <a:ext uri="{FF2B5EF4-FFF2-40B4-BE49-F238E27FC236}">
              <a16:creationId xmlns:a16="http://schemas.microsoft.com/office/drawing/2014/main" xmlns="" id="{C84844E1-B1A5-45D9-9272-451961AC5552}"/>
            </a:ext>
          </a:extLst>
        </xdr:cNvPr>
        <xdr:cNvCxnSpPr/>
      </xdr:nvCxnSpPr>
      <xdr:spPr>
        <a:xfrm flipV="1">
          <a:off x="20434300" y="100257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30843</xdr:rowOff>
    </xdr:from>
    <xdr:to>
      <xdr:col>102</xdr:col>
      <xdr:colOff>165100</xdr:colOff>
      <xdr:row>58</xdr:row>
      <xdr:rowOff>132443</xdr:rowOff>
    </xdr:to>
    <xdr:sp macro="" textlink="">
      <xdr:nvSpPr>
        <xdr:cNvPr id="713" name="楕円 712">
          <a:extLst>
            <a:ext uri="{FF2B5EF4-FFF2-40B4-BE49-F238E27FC236}">
              <a16:creationId xmlns:a16="http://schemas.microsoft.com/office/drawing/2014/main" xmlns="" id="{E9666861-B76B-4280-B994-24F236A52CDF}"/>
            </a:ext>
          </a:extLst>
        </xdr:cNvPr>
        <xdr:cNvSpPr/>
      </xdr:nvSpPr>
      <xdr:spPr>
        <a:xfrm>
          <a:off x="19494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81643</xdr:rowOff>
    </xdr:from>
    <xdr:to>
      <xdr:col>107</xdr:col>
      <xdr:colOff>50800</xdr:colOff>
      <xdr:row>58</xdr:row>
      <xdr:rowOff>146957</xdr:rowOff>
    </xdr:to>
    <xdr:cxnSp macro="">
      <xdr:nvCxnSpPr>
        <xdr:cNvPr id="714" name="直線コネクタ 713">
          <a:extLst>
            <a:ext uri="{FF2B5EF4-FFF2-40B4-BE49-F238E27FC236}">
              <a16:creationId xmlns:a16="http://schemas.microsoft.com/office/drawing/2014/main" xmlns="" id="{16441DFC-4799-4A99-BCBB-DF9E99C7337B}"/>
            </a:ext>
          </a:extLst>
        </xdr:cNvPr>
        <xdr:cNvCxnSpPr/>
      </xdr:nvCxnSpPr>
      <xdr:spPr>
        <a:xfrm>
          <a:off x="19545300" y="100257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96157</xdr:rowOff>
    </xdr:from>
    <xdr:to>
      <xdr:col>98</xdr:col>
      <xdr:colOff>38100</xdr:colOff>
      <xdr:row>59</xdr:row>
      <xdr:rowOff>26307</xdr:rowOff>
    </xdr:to>
    <xdr:sp macro="" textlink="">
      <xdr:nvSpPr>
        <xdr:cNvPr id="715" name="楕円 714">
          <a:extLst>
            <a:ext uri="{FF2B5EF4-FFF2-40B4-BE49-F238E27FC236}">
              <a16:creationId xmlns:a16="http://schemas.microsoft.com/office/drawing/2014/main" xmlns="" id="{269DC764-025C-4D4E-821E-26EBF89D3D40}"/>
            </a:ext>
          </a:extLst>
        </xdr:cNvPr>
        <xdr:cNvSpPr/>
      </xdr:nvSpPr>
      <xdr:spPr>
        <a:xfrm>
          <a:off x="18605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81643</xdr:rowOff>
    </xdr:from>
    <xdr:to>
      <xdr:col>102</xdr:col>
      <xdr:colOff>114300</xdr:colOff>
      <xdr:row>58</xdr:row>
      <xdr:rowOff>146957</xdr:rowOff>
    </xdr:to>
    <xdr:cxnSp macro="">
      <xdr:nvCxnSpPr>
        <xdr:cNvPr id="716" name="直線コネクタ 715">
          <a:extLst>
            <a:ext uri="{FF2B5EF4-FFF2-40B4-BE49-F238E27FC236}">
              <a16:creationId xmlns:a16="http://schemas.microsoft.com/office/drawing/2014/main" xmlns="" id="{46ADCF7C-9749-46C9-AC81-51E17A4A8CE3}"/>
            </a:ext>
          </a:extLst>
        </xdr:cNvPr>
        <xdr:cNvCxnSpPr/>
      </xdr:nvCxnSpPr>
      <xdr:spPr>
        <a:xfrm flipV="1">
          <a:off x="18656300" y="100257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1105</xdr:rowOff>
    </xdr:from>
    <xdr:ext cx="469744" cy="259045"/>
    <xdr:sp macro="" textlink="">
      <xdr:nvSpPr>
        <xdr:cNvPr id="717" name="n_1aveValue【保健センター・保健所】&#10;一人当たり面積">
          <a:extLst>
            <a:ext uri="{FF2B5EF4-FFF2-40B4-BE49-F238E27FC236}">
              <a16:creationId xmlns:a16="http://schemas.microsoft.com/office/drawing/2014/main" xmlns="" id="{04B643B2-7903-493C-A21E-7DDF4DECDB8E}"/>
            </a:ext>
          </a:extLst>
        </xdr:cNvPr>
        <xdr:cNvSpPr txBox="1"/>
      </xdr:nvSpPr>
      <xdr:spPr>
        <a:xfrm>
          <a:off x="210757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1105</xdr:rowOff>
    </xdr:from>
    <xdr:ext cx="469744" cy="259045"/>
    <xdr:sp macro="" textlink="">
      <xdr:nvSpPr>
        <xdr:cNvPr id="718" name="n_2aveValue【保健センター・保健所】&#10;一人当たり面積">
          <a:extLst>
            <a:ext uri="{FF2B5EF4-FFF2-40B4-BE49-F238E27FC236}">
              <a16:creationId xmlns:a16="http://schemas.microsoft.com/office/drawing/2014/main" xmlns="" id="{443E910A-53DE-4D57-B9A3-50CE39A4A7F8}"/>
            </a:ext>
          </a:extLst>
        </xdr:cNvPr>
        <xdr:cNvSpPr txBox="1"/>
      </xdr:nvSpPr>
      <xdr:spPr>
        <a:xfrm>
          <a:off x="201994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139899</xdr:rowOff>
    </xdr:from>
    <xdr:ext cx="469744" cy="259045"/>
    <xdr:sp macro="" textlink="">
      <xdr:nvSpPr>
        <xdr:cNvPr id="719" name="n_3aveValue【保健センター・保健所】&#10;一人当たり面積">
          <a:extLst>
            <a:ext uri="{FF2B5EF4-FFF2-40B4-BE49-F238E27FC236}">
              <a16:creationId xmlns:a16="http://schemas.microsoft.com/office/drawing/2014/main" xmlns="" id="{D814097E-53FD-4F06-9825-BC2325E89977}"/>
            </a:ext>
          </a:extLst>
        </xdr:cNvPr>
        <xdr:cNvSpPr txBox="1"/>
      </xdr:nvSpPr>
      <xdr:spPr>
        <a:xfrm>
          <a:off x="19310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33762</xdr:rowOff>
    </xdr:from>
    <xdr:ext cx="469744" cy="259045"/>
    <xdr:sp macro="" textlink="">
      <xdr:nvSpPr>
        <xdr:cNvPr id="720" name="n_4aveValue【保健センター・保健所】&#10;一人当たり面積">
          <a:extLst>
            <a:ext uri="{FF2B5EF4-FFF2-40B4-BE49-F238E27FC236}">
              <a16:creationId xmlns:a16="http://schemas.microsoft.com/office/drawing/2014/main" xmlns="" id="{4552B912-EF26-47F3-987C-46B13C6CA51C}"/>
            </a:ext>
          </a:extLst>
        </xdr:cNvPr>
        <xdr:cNvSpPr txBox="1"/>
      </xdr:nvSpPr>
      <xdr:spPr>
        <a:xfrm>
          <a:off x="18421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148970</xdr:rowOff>
    </xdr:from>
    <xdr:ext cx="469744" cy="259045"/>
    <xdr:sp macro="" textlink="">
      <xdr:nvSpPr>
        <xdr:cNvPr id="721" name="n_1mainValue【保健センター・保健所】&#10;一人当たり面積">
          <a:extLst>
            <a:ext uri="{FF2B5EF4-FFF2-40B4-BE49-F238E27FC236}">
              <a16:creationId xmlns:a16="http://schemas.microsoft.com/office/drawing/2014/main" xmlns="" id="{6395FEE2-B6FA-4EE9-A2DD-B1FB005D80F6}"/>
            </a:ext>
          </a:extLst>
        </xdr:cNvPr>
        <xdr:cNvSpPr txBox="1"/>
      </xdr:nvSpPr>
      <xdr:spPr>
        <a:xfrm>
          <a:off x="21075727" y="975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42834</xdr:rowOff>
    </xdr:from>
    <xdr:ext cx="469744" cy="259045"/>
    <xdr:sp macro="" textlink="">
      <xdr:nvSpPr>
        <xdr:cNvPr id="722" name="n_2mainValue【保健センター・保健所】&#10;一人当たり面積">
          <a:extLst>
            <a:ext uri="{FF2B5EF4-FFF2-40B4-BE49-F238E27FC236}">
              <a16:creationId xmlns:a16="http://schemas.microsoft.com/office/drawing/2014/main" xmlns="" id="{4201F1E2-DD98-412B-ABD2-B6B6AFBC798B}"/>
            </a:ext>
          </a:extLst>
        </xdr:cNvPr>
        <xdr:cNvSpPr txBox="1"/>
      </xdr:nvSpPr>
      <xdr:spPr>
        <a:xfrm>
          <a:off x="20199427" y="981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148970</xdr:rowOff>
    </xdr:from>
    <xdr:ext cx="469744" cy="259045"/>
    <xdr:sp macro="" textlink="">
      <xdr:nvSpPr>
        <xdr:cNvPr id="723" name="n_3mainValue【保健センター・保健所】&#10;一人当たり面積">
          <a:extLst>
            <a:ext uri="{FF2B5EF4-FFF2-40B4-BE49-F238E27FC236}">
              <a16:creationId xmlns:a16="http://schemas.microsoft.com/office/drawing/2014/main" xmlns="" id="{0AC3F421-3F92-4978-A51A-F4DAAC503401}"/>
            </a:ext>
          </a:extLst>
        </xdr:cNvPr>
        <xdr:cNvSpPr txBox="1"/>
      </xdr:nvSpPr>
      <xdr:spPr>
        <a:xfrm>
          <a:off x="19310427" y="975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42834</xdr:rowOff>
    </xdr:from>
    <xdr:ext cx="469744" cy="259045"/>
    <xdr:sp macro="" textlink="">
      <xdr:nvSpPr>
        <xdr:cNvPr id="724" name="n_4mainValue【保健センター・保健所】&#10;一人当たり面積">
          <a:extLst>
            <a:ext uri="{FF2B5EF4-FFF2-40B4-BE49-F238E27FC236}">
              <a16:creationId xmlns:a16="http://schemas.microsoft.com/office/drawing/2014/main" xmlns="" id="{2945C4E6-E3F0-4C95-815B-81DE087441C2}"/>
            </a:ext>
          </a:extLst>
        </xdr:cNvPr>
        <xdr:cNvSpPr txBox="1"/>
      </xdr:nvSpPr>
      <xdr:spPr>
        <a:xfrm>
          <a:off x="18421427" y="981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xmlns="" id="{C82A4DC2-EACC-4C6D-83B0-B5D2460C377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xmlns="" id="{064EC69A-0F3F-47B4-B4C5-DA0DA4966FE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xmlns="" id="{C586100F-9ACA-466B-8935-705091EBEF6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xmlns="" id="{5A2E2654-531C-4CE5-83E4-0457994BF8A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xmlns="" id="{BCCEBFDC-6BC6-472C-93CF-667203DF372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xmlns="" id="{27A91420-2F22-4423-B8F1-1EED70A922D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xmlns="" id="{D1FE7320-32D0-4C6E-A7FB-B123FEB3BB6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xmlns="" id="{C1E59A03-0D6C-48D0-A648-C9B8EEB602A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xmlns="" id="{436BA702-A5E1-484F-A0F6-758785828B8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xmlns="" id="{F0A08AE3-5EC5-4366-87B6-453A89DE45B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xmlns="" id="{DE7291E9-8CC7-44EE-BD24-079658B784F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6" name="直線コネクタ 735">
          <a:extLst>
            <a:ext uri="{FF2B5EF4-FFF2-40B4-BE49-F238E27FC236}">
              <a16:creationId xmlns:a16="http://schemas.microsoft.com/office/drawing/2014/main" xmlns="" id="{DBF3CEC0-52E3-468E-83C8-EB9E5EB9554D}"/>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7" name="テキスト ボックス 736">
          <a:extLst>
            <a:ext uri="{FF2B5EF4-FFF2-40B4-BE49-F238E27FC236}">
              <a16:creationId xmlns:a16="http://schemas.microsoft.com/office/drawing/2014/main" xmlns="" id="{F5D1EC53-2846-4820-BBF3-03473D6BF107}"/>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8" name="直線コネクタ 737">
          <a:extLst>
            <a:ext uri="{FF2B5EF4-FFF2-40B4-BE49-F238E27FC236}">
              <a16:creationId xmlns:a16="http://schemas.microsoft.com/office/drawing/2014/main" xmlns="" id="{93C33C7D-92B0-4D6D-8192-FD940EA367B9}"/>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9" name="テキスト ボックス 738">
          <a:extLst>
            <a:ext uri="{FF2B5EF4-FFF2-40B4-BE49-F238E27FC236}">
              <a16:creationId xmlns:a16="http://schemas.microsoft.com/office/drawing/2014/main" xmlns="" id="{ECA744BD-39FF-4F81-AE42-84F9C3543A8B}"/>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0" name="直線コネクタ 739">
          <a:extLst>
            <a:ext uri="{FF2B5EF4-FFF2-40B4-BE49-F238E27FC236}">
              <a16:creationId xmlns:a16="http://schemas.microsoft.com/office/drawing/2014/main" xmlns="" id="{70979729-2A98-497D-B7B4-014A2961967B}"/>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1" name="テキスト ボックス 740">
          <a:extLst>
            <a:ext uri="{FF2B5EF4-FFF2-40B4-BE49-F238E27FC236}">
              <a16:creationId xmlns:a16="http://schemas.microsoft.com/office/drawing/2014/main" xmlns="" id="{728E88DD-A32B-4083-9C04-892B62A10FA7}"/>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2" name="直線コネクタ 741">
          <a:extLst>
            <a:ext uri="{FF2B5EF4-FFF2-40B4-BE49-F238E27FC236}">
              <a16:creationId xmlns:a16="http://schemas.microsoft.com/office/drawing/2014/main" xmlns="" id="{68F32CF1-9341-4D63-BA2B-4D22E62A50F2}"/>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3" name="テキスト ボックス 742">
          <a:extLst>
            <a:ext uri="{FF2B5EF4-FFF2-40B4-BE49-F238E27FC236}">
              <a16:creationId xmlns:a16="http://schemas.microsoft.com/office/drawing/2014/main" xmlns="" id="{BD7A9E56-8958-452D-950D-A40FADE1427A}"/>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xmlns="" id="{39D74BDD-2D08-4EA4-B153-66D36845EF3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a:extLst>
            <a:ext uri="{FF2B5EF4-FFF2-40B4-BE49-F238E27FC236}">
              <a16:creationId xmlns:a16="http://schemas.microsoft.com/office/drawing/2014/main" xmlns="" id="{34711E68-14E8-49F1-B83D-6FFCE36572E5}"/>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a16="http://schemas.microsoft.com/office/drawing/2014/main" xmlns="" id="{E4C4BA11-033D-43C6-96F1-EA8DA435668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15239</xdr:rowOff>
    </xdr:from>
    <xdr:to>
      <xdr:col>85</xdr:col>
      <xdr:colOff>126364</xdr:colOff>
      <xdr:row>86</xdr:row>
      <xdr:rowOff>138685</xdr:rowOff>
    </xdr:to>
    <xdr:cxnSp macro="">
      <xdr:nvCxnSpPr>
        <xdr:cNvPr id="747" name="直線コネクタ 746">
          <a:extLst>
            <a:ext uri="{FF2B5EF4-FFF2-40B4-BE49-F238E27FC236}">
              <a16:creationId xmlns:a16="http://schemas.microsoft.com/office/drawing/2014/main" xmlns="" id="{E6164F06-150F-4AEA-9A53-36D409BC6C41}"/>
            </a:ext>
          </a:extLst>
        </xdr:cNvPr>
        <xdr:cNvCxnSpPr/>
      </xdr:nvCxnSpPr>
      <xdr:spPr>
        <a:xfrm flipV="1">
          <a:off x="16318864" y="13559789"/>
          <a:ext cx="0" cy="1323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142512</xdr:rowOff>
    </xdr:from>
    <xdr:ext cx="405111" cy="259045"/>
    <xdr:sp macro="" textlink="">
      <xdr:nvSpPr>
        <xdr:cNvPr id="748" name="【消防施設】&#10;有形固定資産減価償却率最小値テキスト">
          <a:extLst>
            <a:ext uri="{FF2B5EF4-FFF2-40B4-BE49-F238E27FC236}">
              <a16:creationId xmlns:a16="http://schemas.microsoft.com/office/drawing/2014/main" xmlns="" id="{BC750510-8D7D-4863-B2B6-6F64F17DC8AD}"/>
            </a:ext>
          </a:extLst>
        </xdr:cNvPr>
        <xdr:cNvSpPr txBox="1"/>
      </xdr:nvSpPr>
      <xdr:spPr>
        <a:xfrm>
          <a:off x="16357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138685</xdr:rowOff>
    </xdr:from>
    <xdr:to>
      <xdr:col>86</xdr:col>
      <xdr:colOff>25400</xdr:colOff>
      <xdr:row>86</xdr:row>
      <xdr:rowOff>138685</xdr:rowOff>
    </xdr:to>
    <xdr:cxnSp macro="">
      <xdr:nvCxnSpPr>
        <xdr:cNvPr id="749" name="直線コネクタ 748">
          <a:extLst>
            <a:ext uri="{FF2B5EF4-FFF2-40B4-BE49-F238E27FC236}">
              <a16:creationId xmlns:a16="http://schemas.microsoft.com/office/drawing/2014/main" xmlns="" id="{E6DDE220-7F66-47D1-BD8A-AF2CC9668503}"/>
            </a:ext>
          </a:extLst>
        </xdr:cNvPr>
        <xdr:cNvCxnSpPr/>
      </xdr:nvCxnSpPr>
      <xdr:spPr>
        <a:xfrm>
          <a:off x="16230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133366</xdr:rowOff>
    </xdr:from>
    <xdr:ext cx="405111" cy="259045"/>
    <xdr:sp macro="" textlink="">
      <xdr:nvSpPr>
        <xdr:cNvPr id="750" name="【消防施設】&#10;有形固定資産減価償却率最大値テキスト">
          <a:extLst>
            <a:ext uri="{FF2B5EF4-FFF2-40B4-BE49-F238E27FC236}">
              <a16:creationId xmlns:a16="http://schemas.microsoft.com/office/drawing/2014/main" xmlns="" id="{29B8BC34-5E2D-4188-9A85-3A3D70B482E8}"/>
            </a:ext>
          </a:extLst>
        </xdr:cNvPr>
        <xdr:cNvSpPr txBox="1"/>
      </xdr:nvSpPr>
      <xdr:spPr>
        <a:xfrm>
          <a:off x="16357600" y="1333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15239</xdr:rowOff>
    </xdr:from>
    <xdr:to>
      <xdr:col>86</xdr:col>
      <xdr:colOff>25400</xdr:colOff>
      <xdr:row>79</xdr:row>
      <xdr:rowOff>15239</xdr:rowOff>
    </xdr:to>
    <xdr:cxnSp macro="">
      <xdr:nvCxnSpPr>
        <xdr:cNvPr id="751" name="直線コネクタ 750">
          <a:extLst>
            <a:ext uri="{FF2B5EF4-FFF2-40B4-BE49-F238E27FC236}">
              <a16:creationId xmlns:a16="http://schemas.microsoft.com/office/drawing/2014/main" xmlns="" id="{C95D82BF-EAF9-4136-A76E-8C39D17CA3ED}"/>
            </a:ext>
          </a:extLst>
        </xdr:cNvPr>
        <xdr:cNvCxnSpPr/>
      </xdr:nvCxnSpPr>
      <xdr:spPr>
        <a:xfrm>
          <a:off x="16230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38879</xdr:rowOff>
    </xdr:from>
    <xdr:ext cx="405111" cy="259045"/>
    <xdr:sp macro="" textlink="">
      <xdr:nvSpPr>
        <xdr:cNvPr id="752" name="【消防施設】&#10;有形固定資産減価償却率平均値テキスト">
          <a:extLst>
            <a:ext uri="{FF2B5EF4-FFF2-40B4-BE49-F238E27FC236}">
              <a16:creationId xmlns:a16="http://schemas.microsoft.com/office/drawing/2014/main" xmlns="" id="{8EF788F4-5F79-4034-A0B3-694E6E2D0CB2}"/>
            </a:ext>
          </a:extLst>
        </xdr:cNvPr>
        <xdr:cNvSpPr txBox="1"/>
      </xdr:nvSpPr>
      <xdr:spPr>
        <a:xfrm>
          <a:off x="16357600" y="142692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60452</xdr:rowOff>
    </xdr:from>
    <xdr:to>
      <xdr:col>85</xdr:col>
      <xdr:colOff>177800</xdr:colOff>
      <xdr:row>83</xdr:row>
      <xdr:rowOff>162052</xdr:rowOff>
    </xdr:to>
    <xdr:sp macro="" textlink="">
      <xdr:nvSpPr>
        <xdr:cNvPr id="753" name="フローチャート: 判断 752">
          <a:extLst>
            <a:ext uri="{FF2B5EF4-FFF2-40B4-BE49-F238E27FC236}">
              <a16:creationId xmlns:a16="http://schemas.microsoft.com/office/drawing/2014/main" xmlns="" id="{125A0D9B-9174-4556-BF44-E2AB7CBA1942}"/>
            </a:ext>
          </a:extLst>
        </xdr:cNvPr>
        <xdr:cNvSpPr/>
      </xdr:nvSpPr>
      <xdr:spPr>
        <a:xfrm>
          <a:off x="162687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49022</xdr:rowOff>
    </xdr:from>
    <xdr:to>
      <xdr:col>81</xdr:col>
      <xdr:colOff>101600</xdr:colOff>
      <xdr:row>83</xdr:row>
      <xdr:rowOff>150622</xdr:rowOff>
    </xdr:to>
    <xdr:sp macro="" textlink="">
      <xdr:nvSpPr>
        <xdr:cNvPr id="754" name="フローチャート: 判断 753">
          <a:extLst>
            <a:ext uri="{FF2B5EF4-FFF2-40B4-BE49-F238E27FC236}">
              <a16:creationId xmlns:a16="http://schemas.microsoft.com/office/drawing/2014/main" xmlns="" id="{3F45DD84-B85B-4FF7-AD7A-48211534304D}"/>
            </a:ext>
          </a:extLst>
        </xdr:cNvPr>
        <xdr:cNvSpPr/>
      </xdr:nvSpPr>
      <xdr:spPr>
        <a:xfrm>
          <a:off x="15430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42163</xdr:rowOff>
    </xdr:from>
    <xdr:to>
      <xdr:col>76</xdr:col>
      <xdr:colOff>165100</xdr:colOff>
      <xdr:row>83</xdr:row>
      <xdr:rowOff>143763</xdr:rowOff>
    </xdr:to>
    <xdr:sp macro="" textlink="">
      <xdr:nvSpPr>
        <xdr:cNvPr id="755" name="フローチャート: 判断 754">
          <a:extLst>
            <a:ext uri="{FF2B5EF4-FFF2-40B4-BE49-F238E27FC236}">
              <a16:creationId xmlns:a16="http://schemas.microsoft.com/office/drawing/2014/main" xmlns="" id="{B0C87DB3-9343-4201-BDD1-F73A2FA111F5}"/>
            </a:ext>
          </a:extLst>
        </xdr:cNvPr>
        <xdr:cNvSpPr/>
      </xdr:nvSpPr>
      <xdr:spPr>
        <a:xfrm>
          <a:off x="14541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10161</xdr:rowOff>
    </xdr:from>
    <xdr:to>
      <xdr:col>72</xdr:col>
      <xdr:colOff>38100</xdr:colOff>
      <xdr:row>83</xdr:row>
      <xdr:rowOff>111761</xdr:rowOff>
    </xdr:to>
    <xdr:sp macro="" textlink="">
      <xdr:nvSpPr>
        <xdr:cNvPr id="756" name="フローチャート: 判断 755">
          <a:extLst>
            <a:ext uri="{FF2B5EF4-FFF2-40B4-BE49-F238E27FC236}">
              <a16:creationId xmlns:a16="http://schemas.microsoft.com/office/drawing/2014/main" xmlns="" id="{A090D0FF-FE8D-432D-8421-708A4315A878}"/>
            </a:ext>
          </a:extLst>
        </xdr:cNvPr>
        <xdr:cNvSpPr/>
      </xdr:nvSpPr>
      <xdr:spPr>
        <a:xfrm>
          <a:off x="13652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154178</xdr:rowOff>
    </xdr:from>
    <xdr:to>
      <xdr:col>67</xdr:col>
      <xdr:colOff>101600</xdr:colOff>
      <xdr:row>83</xdr:row>
      <xdr:rowOff>84328</xdr:rowOff>
    </xdr:to>
    <xdr:sp macro="" textlink="">
      <xdr:nvSpPr>
        <xdr:cNvPr id="757" name="フローチャート: 判断 756">
          <a:extLst>
            <a:ext uri="{FF2B5EF4-FFF2-40B4-BE49-F238E27FC236}">
              <a16:creationId xmlns:a16="http://schemas.microsoft.com/office/drawing/2014/main" xmlns="" id="{1D7D4100-E148-43F1-9607-CE575A0292FB}"/>
            </a:ext>
          </a:extLst>
        </xdr:cNvPr>
        <xdr:cNvSpPr/>
      </xdr:nvSpPr>
      <xdr:spPr>
        <a:xfrm>
          <a:off x="12763500" y="1421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xmlns="" id="{8446E8E1-2916-442F-A712-71712AE05FD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xmlns="" id="{450622DA-5915-4292-98FE-1D7C7C90EF3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xmlns="" id="{8F037297-0C18-4BBC-89EC-C8973095F4D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xmlns="" id="{E8856AC8-E6B2-41E4-A929-AF110A80098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xmlns="" id="{F3B073C0-3E19-4752-9A17-1FC5D82A26C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1015</xdr:rowOff>
    </xdr:from>
    <xdr:to>
      <xdr:col>85</xdr:col>
      <xdr:colOff>177800</xdr:colOff>
      <xdr:row>80</xdr:row>
      <xdr:rowOff>102615</xdr:rowOff>
    </xdr:to>
    <xdr:sp macro="" textlink="">
      <xdr:nvSpPr>
        <xdr:cNvPr id="763" name="楕円 762">
          <a:extLst>
            <a:ext uri="{FF2B5EF4-FFF2-40B4-BE49-F238E27FC236}">
              <a16:creationId xmlns:a16="http://schemas.microsoft.com/office/drawing/2014/main" xmlns="" id="{20EFBA5D-5C21-4375-8921-461017A6DF1A}"/>
            </a:ext>
          </a:extLst>
        </xdr:cNvPr>
        <xdr:cNvSpPr/>
      </xdr:nvSpPr>
      <xdr:spPr>
        <a:xfrm>
          <a:off x="16268700" y="1371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23892</xdr:rowOff>
    </xdr:from>
    <xdr:ext cx="405111" cy="259045"/>
    <xdr:sp macro="" textlink="">
      <xdr:nvSpPr>
        <xdr:cNvPr id="764" name="【消防施設】&#10;有形固定資産減価償却率該当値テキスト">
          <a:extLst>
            <a:ext uri="{FF2B5EF4-FFF2-40B4-BE49-F238E27FC236}">
              <a16:creationId xmlns:a16="http://schemas.microsoft.com/office/drawing/2014/main" xmlns="" id="{5201E976-3850-4287-B6F9-EEB8FD4538F5}"/>
            </a:ext>
          </a:extLst>
        </xdr:cNvPr>
        <xdr:cNvSpPr txBox="1"/>
      </xdr:nvSpPr>
      <xdr:spPr>
        <a:xfrm>
          <a:off x="16357600" y="1356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55880</xdr:rowOff>
    </xdr:from>
    <xdr:to>
      <xdr:col>81</xdr:col>
      <xdr:colOff>101600</xdr:colOff>
      <xdr:row>81</xdr:row>
      <xdr:rowOff>157480</xdr:rowOff>
    </xdr:to>
    <xdr:sp macro="" textlink="">
      <xdr:nvSpPr>
        <xdr:cNvPr id="765" name="楕円 764">
          <a:extLst>
            <a:ext uri="{FF2B5EF4-FFF2-40B4-BE49-F238E27FC236}">
              <a16:creationId xmlns:a16="http://schemas.microsoft.com/office/drawing/2014/main" xmlns="" id="{2E5ABFDE-845B-4D9A-ABAA-E0412B2B3B5E}"/>
            </a:ext>
          </a:extLst>
        </xdr:cNvPr>
        <xdr:cNvSpPr/>
      </xdr:nvSpPr>
      <xdr:spPr>
        <a:xfrm>
          <a:off x="15430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51815</xdr:rowOff>
    </xdr:from>
    <xdr:to>
      <xdr:col>85</xdr:col>
      <xdr:colOff>127000</xdr:colOff>
      <xdr:row>81</xdr:row>
      <xdr:rowOff>106680</xdr:rowOff>
    </xdr:to>
    <xdr:cxnSp macro="">
      <xdr:nvCxnSpPr>
        <xdr:cNvPr id="766" name="直線コネクタ 765">
          <a:extLst>
            <a:ext uri="{FF2B5EF4-FFF2-40B4-BE49-F238E27FC236}">
              <a16:creationId xmlns:a16="http://schemas.microsoft.com/office/drawing/2014/main" xmlns="" id="{7ADED659-E927-4DB7-A6A2-C9A9FAE91D09}"/>
            </a:ext>
          </a:extLst>
        </xdr:cNvPr>
        <xdr:cNvCxnSpPr/>
      </xdr:nvCxnSpPr>
      <xdr:spPr>
        <a:xfrm flipV="1">
          <a:off x="15481300" y="13767815"/>
          <a:ext cx="838200" cy="22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51308</xdr:rowOff>
    </xdr:from>
    <xdr:to>
      <xdr:col>76</xdr:col>
      <xdr:colOff>165100</xdr:colOff>
      <xdr:row>81</xdr:row>
      <xdr:rowOff>152908</xdr:rowOff>
    </xdr:to>
    <xdr:sp macro="" textlink="">
      <xdr:nvSpPr>
        <xdr:cNvPr id="767" name="楕円 766">
          <a:extLst>
            <a:ext uri="{FF2B5EF4-FFF2-40B4-BE49-F238E27FC236}">
              <a16:creationId xmlns:a16="http://schemas.microsoft.com/office/drawing/2014/main" xmlns="" id="{5973B80C-F9C9-43BC-BCB4-8401E23E43A7}"/>
            </a:ext>
          </a:extLst>
        </xdr:cNvPr>
        <xdr:cNvSpPr/>
      </xdr:nvSpPr>
      <xdr:spPr>
        <a:xfrm>
          <a:off x="14541500" y="1393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102108</xdr:rowOff>
    </xdr:from>
    <xdr:to>
      <xdr:col>81</xdr:col>
      <xdr:colOff>50800</xdr:colOff>
      <xdr:row>81</xdr:row>
      <xdr:rowOff>106680</xdr:rowOff>
    </xdr:to>
    <xdr:cxnSp macro="">
      <xdr:nvCxnSpPr>
        <xdr:cNvPr id="768" name="直線コネクタ 767">
          <a:extLst>
            <a:ext uri="{FF2B5EF4-FFF2-40B4-BE49-F238E27FC236}">
              <a16:creationId xmlns:a16="http://schemas.microsoft.com/office/drawing/2014/main" xmlns="" id="{5AB4F612-8B01-41A4-A026-E868141848D0}"/>
            </a:ext>
          </a:extLst>
        </xdr:cNvPr>
        <xdr:cNvCxnSpPr/>
      </xdr:nvCxnSpPr>
      <xdr:spPr>
        <a:xfrm>
          <a:off x="14592300" y="1398955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167894</xdr:rowOff>
    </xdr:from>
    <xdr:to>
      <xdr:col>72</xdr:col>
      <xdr:colOff>38100</xdr:colOff>
      <xdr:row>81</xdr:row>
      <xdr:rowOff>98044</xdr:rowOff>
    </xdr:to>
    <xdr:sp macro="" textlink="">
      <xdr:nvSpPr>
        <xdr:cNvPr id="769" name="楕円 768">
          <a:extLst>
            <a:ext uri="{FF2B5EF4-FFF2-40B4-BE49-F238E27FC236}">
              <a16:creationId xmlns:a16="http://schemas.microsoft.com/office/drawing/2014/main" xmlns="" id="{472E04D1-26D2-4A13-9746-DE21F3557207}"/>
            </a:ext>
          </a:extLst>
        </xdr:cNvPr>
        <xdr:cNvSpPr/>
      </xdr:nvSpPr>
      <xdr:spPr>
        <a:xfrm>
          <a:off x="13652500" y="1388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47244</xdr:rowOff>
    </xdr:from>
    <xdr:to>
      <xdr:col>76</xdr:col>
      <xdr:colOff>114300</xdr:colOff>
      <xdr:row>81</xdr:row>
      <xdr:rowOff>102108</xdr:rowOff>
    </xdr:to>
    <xdr:cxnSp macro="">
      <xdr:nvCxnSpPr>
        <xdr:cNvPr id="770" name="直線コネクタ 769">
          <a:extLst>
            <a:ext uri="{FF2B5EF4-FFF2-40B4-BE49-F238E27FC236}">
              <a16:creationId xmlns:a16="http://schemas.microsoft.com/office/drawing/2014/main" xmlns="" id="{710ADA5A-8BF1-43B8-8AA9-A8B7E64577CD}"/>
            </a:ext>
          </a:extLst>
        </xdr:cNvPr>
        <xdr:cNvCxnSpPr/>
      </xdr:nvCxnSpPr>
      <xdr:spPr>
        <a:xfrm>
          <a:off x="13703300" y="1393469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129032</xdr:rowOff>
    </xdr:from>
    <xdr:to>
      <xdr:col>67</xdr:col>
      <xdr:colOff>101600</xdr:colOff>
      <xdr:row>81</xdr:row>
      <xdr:rowOff>59182</xdr:rowOff>
    </xdr:to>
    <xdr:sp macro="" textlink="">
      <xdr:nvSpPr>
        <xdr:cNvPr id="771" name="楕円 770">
          <a:extLst>
            <a:ext uri="{FF2B5EF4-FFF2-40B4-BE49-F238E27FC236}">
              <a16:creationId xmlns:a16="http://schemas.microsoft.com/office/drawing/2014/main" xmlns="" id="{50A67F1F-4E25-410A-B17C-EE18EBDEF15F}"/>
            </a:ext>
          </a:extLst>
        </xdr:cNvPr>
        <xdr:cNvSpPr/>
      </xdr:nvSpPr>
      <xdr:spPr>
        <a:xfrm>
          <a:off x="12763500" y="1384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8382</xdr:rowOff>
    </xdr:from>
    <xdr:to>
      <xdr:col>71</xdr:col>
      <xdr:colOff>177800</xdr:colOff>
      <xdr:row>81</xdr:row>
      <xdr:rowOff>47244</xdr:rowOff>
    </xdr:to>
    <xdr:cxnSp macro="">
      <xdr:nvCxnSpPr>
        <xdr:cNvPr id="772" name="直線コネクタ 771">
          <a:extLst>
            <a:ext uri="{FF2B5EF4-FFF2-40B4-BE49-F238E27FC236}">
              <a16:creationId xmlns:a16="http://schemas.microsoft.com/office/drawing/2014/main" xmlns="" id="{8DA74DBA-608F-445B-9C3B-FDD5F2CBEA97}"/>
            </a:ext>
          </a:extLst>
        </xdr:cNvPr>
        <xdr:cNvCxnSpPr/>
      </xdr:nvCxnSpPr>
      <xdr:spPr>
        <a:xfrm>
          <a:off x="12814300" y="1389583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141749</xdr:rowOff>
    </xdr:from>
    <xdr:ext cx="405111" cy="259045"/>
    <xdr:sp macro="" textlink="">
      <xdr:nvSpPr>
        <xdr:cNvPr id="773" name="n_1aveValue【消防施設】&#10;有形固定資産減価償却率">
          <a:extLst>
            <a:ext uri="{FF2B5EF4-FFF2-40B4-BE49-F238E27FC236}">
              <a16:creationId xmlns:a16="http://schemas.microsoft.com/office/drawing/2014/main" xmlns="" id="{AF5F54FD-9299-479E-856F-AB7275387061}"/>
            </a:ext>
          </a:extLst>
        </xdr:cNvPr>
        <xdr:cNvSpPr txBox="1"/>
      </xdr:nvSpPr>
      <xdr:spPr>
        <a:xfrm>
          <a:off x="15266044" y="1437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134890</xdr:rowOff>
    </xdr:from>
    <xdr:ext cx="405111" cy="259045"/>
    <xdr:sp macro="" textlink="">
      <xdr:nvSpPr>
        <xdr:cNvPr id="774" name="n_2aveValue【消防施設】&#10;有形固定資産減価償却率">
          <a:extLst>
            <a:ext uri="{FF2B5EF4-FFF2-40B4-BE49-F238E27FC236}">
              <a16:creationId xmlns:a16="http://schemas.microsoft.com/office/drawing/2014/main" xmlns="" id="{7BDD71B4-247D-4DD0-8D95-729C8ACBAE4E}"/>
            </a:ext>
          </a:extLst>
        </xdr:cNvPr>
        <xdr:cNvSpPr txBox="1"/>
      </xdr:nvSpPr>
      <xdr:spPr>
        <a:xfrm>
          <a:off x="143897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102888</xdr:rowOff>
    </xdr:from>
    <xdr:ext cx="405111" cy="259045"/>
    <xdr:sp macro="" textlink="">
      <xdr:nvSpPr>
        <xdr:cNvPr id="775" name="n_3aveValue【消防施設】&#10;有形固定資産減価償却率">
          <a:extLst>
            <a:ext uri="{FF2B5EF4-FFF2-40B4-BE49-F238E27FC236}">
              <a16:creationId xmlns:a16="http://schemas.microsoft.com/office/drawing/2014/main" xmlns="" id="{7C67EEFD-8729-49CD-990B-C2DB77713877}"/>
            </a:ext>
          </a:extLst>
        </xdr:cNvPr>
        <xdr:cNvSpPr txBox="1"/>
      </xdr:nvSpPr>
      <xdr:spPr>
        <a:xfrm>
          <a:off x="13500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75455</xdr:rowOff>
    </xdr:from>
    <xdr:ext cx="405111" cy="259045"/>
    <xdr:sp macro="" textlink="">
      <xdr:nvSpPr>
        <xdr:cNvPr id="776" name="n_4aveValue【消防施設】&#10;有形固定資産減価償却率">
          <a:extLst>
            <a:ext uri="{FF2B5EF4-FFF2-40B4-BE49-F238E27FC236}">
              <a16:creationId xmlns:a16="http://schemas.microsoft.com/office/drawing/2014/main" xmlns="" id="{B433194D-6FA6-4396-A0FD-E587D4AC8F25}"/>
            </a:ext>
          </a:extLst>
        </xdr:cNvPr>
        <xdr:cNvSpPr txBox="1"/>
      </xdr:nvSpPr>
      <xdr:spPr>
        <a:xfrm>
          <a:off x="12611744" y="1430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2557</xdr:rowOff>
    </xdr:from>
    <xdr:ext cx="405111" cy="259045"/>
    <xdr:sp macro="" textlink="">
      <xdr:nvSpPr>
        <xdr:cNvPr id="777" name="n_1mainValue【消防施設】&#10;有形固定資産減価償却率">
          <a:extLst>
            <a:ext uri="{FF2B5EF4-FFF2-40B4-BE49-F238E27FC236}">
              <a16:creationId xmlns:a16="http://schemas.microsoft.com/office/drawing/2014/main" xmlns="" id="{8BDD134A-6844-412D-97D0-4445A22E41F7}"/>
            </a:ext>
          </a:extLst>
        </xdr:cNvPr>
        <xdr:cNvSpPr txBox="1"/>
      </xdr:nvSpPr>
      <xdr:spPr>
        <a:xfrm>
          <a:off x="15266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169435</xdr:rowOff>
    </xdr:from>
    <xdr:ext cx="405111" cy="259045"/>
    <xdr:sp macro="" textlink="">
      <xdr:nvSpPr>
        <xdr:cNvPr id="778" name="n_2mainValue【消防施設】&#10;有形固定資産減価償却率">
          <a:extLst>
            <a:ext uri="{FF2B5EF4-FFF2-40B4-BE49-F238E27FC236}">
              <a16:creationId xmlns:a16="http://schemas.microsoft.com/office/drawing/2014/main" xmlns="" id="{E836E967-25C7-454E-8C3A-FC7970B0B8BD}"/>
            </a:ext>
          </a:extLst>
        </xdr:cNvPr>
        <xdr:cNvSpPr txBox="1"/>
      </xdr:nvSpPr>
      <xdr:spPr>
        <a:xfrm>
          <a:off x="14389744" y="1371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114571</xdr:rowOff>
    </xdr:from>
    <xdr:ext cx="405111" cy="259045"/>
    <xdr:sp macro="" textlink="">
      <xdr:nvSpPr>
        <xdr:cNvPr id="779" name="n_3mainValue【消防施設】&#10;有形固定資産減価償却率">
          <a:extLst>
            <a:ext uri="{FF2B5EF4-FFF2-40B4-BE49-F238E27FC236}">
              <a16:creationId xmlns:a16="http://schemas.microsoft.com/office/drawing/2014/main" xmlns="" id="{4F34E2CF-86BB-4B95-A859-650562D8D86A}"/>
            </a:ext>
          </a:extLst>
        </xdr:cNvPr>
        <xdr:cNvSpPr txBox="1"/>
      </xdr:nvSpPr>
      <xdr:spPr>
        <a:xfrm>
          <a:off x="13500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75709</xdr:rowOff>
    </xdr:from>
    <xdr:ext cx="405111" cy="259045"/>
    <xdr:sp macro="" textlink="">
      <xdr:nvSpPr>
        <xdr:cNvPr id="780" name="n_4mainValue【消防施設】&#10;有形固定資産減価償却率">
          <a:extLst>
            <a:ext uri="{FF2B5EF4-FFF2-40B4-BE49-F238E27FC236}">
              <a16:creationId xmlns:a16="http://schemas.microsoft.com/office/drawing/2014/main" xmlns="" id="{823FE926-B869-43D3-ACEA-48392206F5D1}"/>
            </a:ext>
          </a:extLst>
        </xdr:cNvPr>
        <xdr:cNvSpPr txBox="1"/>
      </xdr:nvSpPr>
      <xdr:spPr>
        <a:xfrm>
          <a:off x="12611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xmlns="" id="{9E1D5F09-8649-4F53-BB0A-476ECB07E59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xmlns="" id="{BE65A63B-6ADF-472F-B0D7-10D2D1AC16B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xmlns="" id="{8F88F282-D121-484C-9994-DCFAFBAE2DE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xmlns="" id="{92F1081B-3223-457F-896B-4037FAE321A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xmlns="" id="{E4D7E8A3-24E3-44AE-8BE0-F45942895E5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xmlns="" id="{0564DAF1-4E99-4E61-9205-C44DC7A74B3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xmlns="" id="{8F6A0214-E267-43DD-9966-534476641C2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xmlns="" id="{5439CFD3-6CEA-48EC-A0B4-F1895A5933C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xmlns="" id="{E67137EC-1158-44A1-9BBB-67544DEB196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xmlns="" id="{F952F420-CDBA-4CB8-991F-467B25C9C10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1" name="テキスト ボックス 790">
          <a:extLst>
            <a:ext uri="{FF2B5EF4-FFF2-40B4-BE49-F238E27FC236}">
              <a16:creationId xmlns:a16="http://schemas.microsoft.com/office/drawing/2014/main" xmlns="" id="{D7FFA8E9-A2C5-479E-A1F5-E150207DCACC}"/>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xmlns="" id="{CB58C064-C4EB-439A-810B-00677895676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xmlns="" id="{F20769AC-29CF-4C1C-B37D-AAB7A2ABAA4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xmlns="" id="{FCF4E3E2-62A7-4BE0-B828-35CE1D24498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a:extLst>
            <a:ext uri="{FF2B5EF4-FFF2-40B4-BE49-F238E27FC236}">
              <a16:creationId xmlns:a16="http://schemas.microsoft.com/office/drawing/2014/main" xmlns="" id="{BB32FCB3-5B39-47FC-AD6B-A269C575EC0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xmlns="" id="{1D75F815-8F08-4C9A-AAED-3A89224D6C3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a:extLst>
            <a:ext uri="{FF2B5EF4-FFF2-40B4-BE49-F238E27FC236}">
              <a16:creationId xmlns:a16="http://schemas.microsoft.com/office/drawing/2014/main" xmlns="" id="{B3A20A18-1D72-4DFB-89D5-FEFB530AC00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xmlns="" id="{E134C8BB-8FF5-42C0-B9CE-2D931BC05EF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a:extLst>
            <a:ext uri="{FF2B5EF4-FFF2-40B4-BE49-F238E27FC236}">
              <a16:creationId xmlns:a16="http://schemas.microsoft.com/office/drawing/2014/main" xmlns="" id="{F992466D-3CD4-4C79-9D57-13759E76688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xmlns="" id="{245BE43B-583D-4639-B27A-23CD72F6A13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a:extLst>
            <a:ext uri="{FF2B5EF4-FFF2-40B4-BE49-F238E27FC236}">
              <a16:creationId xmlns:a16="http://schemas.microsoft.com/office/drawing/2014/main" xmlns="" id="{8DB8E952-7BE1-4DCC-B8CB-82B7F5DB105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xmlns="" id="{01C61DA9-035B-4A29-891F-10B509B05EF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xmlns="" id="{0AD71CB9-05D8-4609-A325-DF38735B99A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xmlns="" id="{CE88FED3-F7D8-49F0-BE45-EEA2F8FD145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805" name="直線コネクタ 804">
          <a:extLst>
            <a:ext uri="{FF2B5EF4-FFF2-40B4-BE49-F238E27FC236}">
              <a16:creationId xmlns:a16="http://schemas.microsoft.com/office/drawing/2014/main" xmlns="" id="{1B0194A1-00AE-4A38-BA8E-5B1874D2FBC6}"/>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6" name="【消防施設】&#10;一人当たり面積最小値テキスト">
          <a:extLst>
            <a:ext uri="{FF2B5EF4-FFF2-40B4-BE49-F238E27FC236}">
              <a16:creationId xmlns:a16="http://schemas.microsoft.com/office/drawing/2014/main" xmlns="" id="{55596625-966A-41BF-9245-3CF6897D9357}"/>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7" name="直線コネクタ 806">
          <a:extLst>
            <a:ext uri="{FF2B5EF4-FFF2-40B4-BE49-F238E27FC236}">
              <a16:creationId xmlns:a16="http://schemas.microsoft.com/office/drawing/2014/main" xmlns="" id="{6F944F1D-F718-4018-9128-B189D6C8B86F}"/>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808" name="【消防施設】&#10;一人当たり面積最大値テキスト">
          <a:extLst>
            <a:ext uri="{FF2B5EF4-FFF2-40B4-BE49-F238E27FC236}">
              <a16:creationId xmlns:a16="http://schemas.microsoft.com/office/drawing/2014/main" xmlns="" id="{7B0DF25D-DA22-478E-8262-23F3E63C2857}"/>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09" name="直線コネクタ 808">
          <a:extLst>
            <a:ext uri="{FF2B5EF4-FFF2-40B4-BE49-F238E27FC236}">
              <a16:creationId xmlns:a16="http://schemas.microsoft.com/office/drawing/2014/main" xmlns="" id="{19516E4F-2656-45F6-BAD2-536B8BBD5727}"/>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810" name="【消防施設】&#10;一人当たり面積平均値テキスト">
          <a:extLst>
            <a:ext uri="{FF2B5EF4-FFF2-40B4-BE49-F238E27FC236}">
              <a16:creationId xmlns:a16="http://schemas.microsoft.com/office/drawing/2014/main" xmlns="" id="{D5F88466-1FDF-47C6-A90C-D0D58AB98865}"/>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11" name="フローチャート: 判断 810">
          <a:extLst>
            <a:ext uri="{FF2B5EF4-FFF2-40B4-BE49-F238E27FC236}">
              <a16:creationId xmlns:a16="http://schemas.microsoft.com/office/drawing/2014/main" xmlns="" id="{D6891249-1556-43CC-B4AD-CB2F757F7EF2}"/>
            </a:ext>
          </a:extLst>
        </xdr:cNvPr>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127000</xdr:rowOff>
    </xdr:to>
    <xdr:sp macro="" textlink="">
      <xdr:nvSpPr>
        <xdr:cNvPr id="812" name="フローチャート: 判断 811">
          <a:extLst>
            <a:ext uri="{FF2B5EF4-FFF2-40B4-BE49-F238E27FC236}">
              <a16:creationId xmlns:a16="http://schemas.microsoft.com/office/drawing/2014/main" xmlns="" id="{F3A2B420-25B4-4667-937D-A784623A250A}"/>
            </a:ext>
          </a:extLst>
        </xdr:cNvPr>
        <xdr:cNvSpPr/>
      </xdr:nvSpPr>
      <xdr:spPr>
        <a:xfrm>
          <a:off x="21272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813" name="フローチャート: 判断 812">
          <a:extLst>
            <a:ext uri="{FF2B5EF4-FFF2-40B4-BE49-F238E27FC236}">
              <a16:creationId xmlns:a16="http://schemas.microsoft.com/office/drawing/2014/main" xmlns="" id="{E414939C-2A43-4998-9DC1-E3C1D2886A46}"/>
            </a:ext>
          </a:extLst>
        </xdr:cNvPr>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63500</xdr:rowOff>
    </xdr:from>
    <xdr:to>
      <xdr:col>102</xdr:col>
      <xdr:colOff>165100</xdr:colOff>
      <xdr:row>82</xdr:row>
      <xdr:rowOff>165100</xdr:rowOff>
    </xdr:to>
    <xdr:sp macro="" textlink="">
      <xdr:nvSpPr>
        <xdr:cNvPr id="814" name="フローチャート: 判断 813">
          <a:extLst>
            <a:ext uri="{FF2B5EF4-FFF2-40B4-BE49-F238E27FC236}">
              <a16:creationId xmlns:a16="http://schemas.microsoft.com/office/drawing/2014/main" xmlns="" id="{3A3799A2-5F9C-4F50-9DCC-60A2A9ABA696}"/>
            </a:ext>
          </a:extLst>
        </xdr:cNvPr>
        <xdr:cNvSpPr/>
      </xdr:nvSpPr>
      <xdr:spPr>
        <a:xfrm>
          <a:off x="19494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815" name="フローチャート: 判断 814">
          <a:extLst>
            <a:ext uri="{FF2B5EF4-FFF2-40B4-BE49-F238E27FC236}">
              <a16:creationId xmlns:a16="http://schemas.microsoft.com/office/drawing/2014/main" xmlns="" id="{973A480E-6946-409B-B7FA-F6BED04635EE}"/>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xmlns="" id="{3BF2D1B5-8A50-42BB-BE8B-270C640ECEB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xmlns="" id="{12DF79E6-BD75-437B-96E7-3F115CC99F4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xmlns="" id="{F262B35A-9EB3-4ECF-B17B-2BCB7EE3E25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xmlns="" id="{3FB9643D-481C-41C3-A528-83D4AFB4B3C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xmlns="" id="{4CA83EEB-A64A-4544-B380-D2EC92DFA94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139700</xdr:rowOff>
    </xdr:from>
    <xdr:to>
      <xdr:col>116</xdr:col>
      <xdr:colOff>114300</xdr:colOff>
      <xdr:row>81</xdr:row>
      <xdr:rowOff>69850</xdr:rowOff>
    </xdr:to>
    <xdr:sp macro="" textlink="">
      <xdr:nvSpPr>
        <xdr:cNvPr id="821" name="楕円 820">
          <a:extLst>
            <a:ext uri="{FF2B5EF4-FFF2-40B4-BE49-F238E27FC236}">
              <a16:creationId xmlns:a16="http://schemas.microsoft.com/office/drawing/2014/main" xmlns="" id="{48176C37-C89A-4E0C-9E3C-9FEC01C3B0B6}"/>
            </a:ext>
          </a:extLst>
        </xdr:cNvPr>
        <xdr:cNvSpPr/>
      </xdr:nvSpPr>
      <xdr:spPr>
        <a:xfrm>
          <a:off x="221107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162577</xdr:rowOff>
    </xdr:from>
    <xdr:ext cx="469744" cy="259045"/>
    <xdr:sp macro="" textlink="">
      <xdr:nvSpPr>
        <xdr:cNvPr id="822" name="【消防施設】&#10;一人当たり面積該当値テキスト">
          <a:extLst>
            <a:ext uri="{FF2B5EF4-FFF2-40B4-BE49-F238E27FC236}">
              <a16:creationId xmlns:a16="http://schemas.microsoft.com/office/drawing/2014/main" xmlns="" id="{9D08DCA1-10EB-4A95-9B92-D73C6413AB67}"/>
            </a:ext>
          </a:extLst>
        </xdr:cNvPr>
        <xdr:cNvSpPr txBox="1"/>
      </xdr:nvSpPr>
      <xdr:spPr>
        <a:xfrm>
          <a:off x="22199600"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139700</xdr:rowOff>
    </xdr:from>
    <xdr:to>
      <xdr:col>112</xdr:col>
      <xdr:colOff>38100</xdr:colOff>
      <xdr:row>81</xdr:row>
      <xdr:rowOff>69850</xdr:rowOff>
    </xdr:to>
    <xdr:sp macro="" textlink="">
      <xdr:nvSpPr>
        <xdr:cNvPr id="823" name="楕円 822">
          <a:extLst>
            <a:ext uri="{FF2B5EF4-FFF2-40B4-BE49-F238E27FC236}">
              <a16:creationId xmlns:a16="http://schemas.microsoft.com/office/drawing/2014/main" xmlns="" id="{D2BA3F92-7808-46CD-90C1-7BABAD31B0E2}"/>
            </a:ext>
          </a:extLst>
        </xdr:cNvPr>
        <xdr:cNvSpPr/>
      </xdr:nvSpPr>
      <xdr:spPr>
        <a:xfrm>
          <a:off x="21272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19050</xdr:rowOff>
    </xdr:from>
    <xdr:to>
      <xdr:col>116</xdr:col>
      <xdr:colOff>63500</xdr:colOff>
      <xdr:row>81</xdr:row>
      <xdr:rowOff>19050</xdr:rowOff>
    </xdr:to>
    <xdr:cxnSp macro="">
      <xdr:nvCxnSpPr>
        <xdr:cNvPr id="824" name="直線コネクタ 823">
          <a:extLst>
            <a:ext uri="{FF2B5EF4-FFF2-40B4-BE49-F238E27FC236}">
              <a16:creationId xmlns:a16="http://schemas.microsoft.com/office/drawing/2014/main" xmlns="" id="{563EE816-398F-4750-BD8F-4E23AE384B7F}"/>
            </a:ext>
          </a:extLst>
        </xdr:cNvPr>
        <xdr:cNvCxnSpPr/>
      </xdr:nvCxnSpPr>
      <xdr:spPr>
        <a:xfrm>
          <a:off x="21323300" y="13906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139700</xdr:rowOff>
    </xdr:from>
    <xdr:to>
      <xdr:col>107</xdr:col>
      <xdr:colOff>101600</xdr:colOff>
      <xdr:row>81</xdr:row>
      <xdr:rowOff>69850</xdr:rowOff>
    </xdr:to>
    <xdr:sp macro="" textlink="">
      <xdr:nvSpPr>
        <xdr:cNvPr id="825" name="楕円 824">
          <a:extLst>
            <a:ext uri="{FF2B5EF4-FFF2-40B4-BE49-F238E27FC236}">
              <a16:creationId xmlns:a16="http://schemas.microsoft.com/office/drawing/2014/main" xmlns="" id="{05E81799-34E8-47F2-972D-C47736C51907}"/>
            </a:ext>
          </a:extLst>
        </xdr:cNvPr>
        <xdr:cNvSpPr/>
      </xdr:nvSpPr>
      <xdr:spPr>
        <a:xfrm>
          <a:off x="20383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19050</xdr:rowOff>
    </xdr:from>
    <xdr:to>
      <xdr:col>111</xdr:col>
      <xdr:colOff>177800</xdr:colOff>
      <xdr:row>81</xdr:row>
      <xdr:rowOff>19050</xdr:rowOff>
    </xdr:to>
    <xdr:cxnSp macro="">
      <xdr:nvCxnSpPr>
        <xdr:cNvPr id="826" name="直線コネクタ 825">
          <a:extLst>
            <a:ext uri="{FF2B5EF4-FFF2-40B4-BE49-F238E27FC236}">
              <a16:creationId xmlns:a16="http://schemas.microsoft.com/office/drawing/2014/main" xmlns="" id="{E62FDBDB-58DF-4EBD-ADEF-E1A13FFD8B0A}"/>
            </a:ext>
          </a:extLst>
        </xdr:cNvPr>
        <xdr:cNvCxnSpPr/>
      </xdr:nvCxnSpPr>
      <xdr:spPr>
        <a:xfrm>
          <a:off x="20434300" y="13906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63500</xdr:rowOff>
    </xdr:from>
    <xdr:to>
      <xdr:col>102</xdr:col>
      <xdr:colOff>165100</xdr:colOff>
      <xdr:row>81</xdr:row>
      <xdr:rowOff>165100</xdr:rowOff>
    </xdr:to>
    <xdr:sp macro="" textlink="">
      <xdr:nvSpPr>
        <xdr:cNvPr id="827" name="楕円 826">
          <a:extLst>
            <a:ext uri="{FF2B5EF4-FFF2-40B4-BE49-F238E27FC236}">
              <a16:creationId xmlns:a16="http://schemas.microsoft.com/office/drawing/2014/main" xmlns="" id="{D875ACDF-B8F2-4DB5-A3E3-45744E5BF321}"/>
            </a:ext>
          </a:extLst>
        </xdr:cNvPr>
        <xdr:cNvSpPr/>
      </xdr:nvSpPr>
      <xdr:spPr>
        <a:xfrm>
          <a:off x="19494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19050</xdr:rowOff>
    </xdr:from>
    <xdr:to>
      <xdr:col>107</xdr:col>
      <xdr:colOff>50800</xdr:colOff>
      <xdr:row>81</xdr:row>
      <xdr:rowOff>114300</xdr:rowOff>
    </xdr:to>
    <xdr:cxnSp macro="">
      <xdr:nvCxnSpPr>
        <xdr:cNvPr id="828" name="直線コネクタ 827">
          <a:extLst>
            <a:ext uri="{FF2B5EF4-FFF2-40B4-BE49-F238E27FC236}">
              <a16:creationId xmlns:a16="http://schemas.microsoft.com/office/drawing/2014/main" xmlns="" id="{EAE8E2E2-F35A-4951-A5D3-8D03E54B4E32}"/>
            </a:ext>
          </a:extLst>
        </xdr:cNvPr>
        <xdr:cNvCxnSpPr/>
      </xdr:nvCxnSpPr>
      <xdr:spPr>
        <a:xfrm flipV="1">
          <a:off x="19545300" y="13906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63500</xdr:rowOff>
    </xdr:from>
    <xdr:to>
      <xdr:col>98</xdr:col>
      <xdr:colOff>38100</xdr:colOff>
      <xdr:row>81</xdr:row>
      <xdr:rowOff>165100</xdr:rowOff>
    </xdr:to>
    <xdr:sp macro="" textlink="">
      <xdr:nvSpPr>
        <xdr:cNvPr id="829" name="楕円 828">
          <a:extLst>
            <a:ext uri="{FF2B5EF4-FFF2-40B4-BE49-F238E27FC236}">
              <a16:creationId xmlns:a16="http://schemas.microsoft.com/office/drawing/2014/main" xmlns="" id="{79344F09-2B88-429A-A56E-BD56BAA26692}"/>
            </a:ext>
          </a:extLst>
        </xdr:cNvPr>
        <xdr:cNvSpPr/>
      </xdr:nvSpPr>
      <xdr:spPr>
        <a:xfrm>
          <a:off x="18605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114300</xdr:rowOff>
    </xdr:from>
    <xdr:to>
      <xdr:col>102</xdr:col>
      <xdr:colOff>114300</xdr:colOff>
      <xdr:row>81</xdr:row>
      <xdr:rowOff>114300</xdr:rowOff>
    </xdr:to>
    <xdr:cxnSp macro="">
      <xdr:nvCxnSpPr>
        <xdr:cNvPr id="830" name="直線コネクタ 829">
          <a:extLst>
            <a:ext uri="{FF2B5EF4-FFF2-40B4-BE49-F238E27FC236}">
              <a16:creationId xmlns:a16="http://schemas.microsoft.com/office/drawing/2014/main" xmlns="" id="{85CC1254-65A5-47C0-9E0D-8DAAEC5E9871}"/>
            </a:ext>
          </a:extLst>
        </xdr:cNvPr>
        <xdr:cNvCxnSpPr/>
      </xdr:nvCxnSpPr>
      <xdr:spPr>
        <a:xfrm>
          <a:off x="18656300" y="1400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118127</xdr:rowOff>
    </xdr:from>
    <xdr:ext cx="469744" cy="259045"/>
    <xdr:sp macro="" textlink="">
      <xdr:nvSpPr>
        <xdr:cNvPr id="831" name="n_1aveValue【消防施設】&#10;一人当たり面積">
          <a:extLst>
            <a:ext uri="{FF2B5EF4-FFF2-40B4-BE49-F238E27FC236}">
              <a16:creationId xmlns:a16="http://schemas.microsoft.com/office/drawing/2014/main" xmlns="" id="{2006DE00-1C97-4CD9-B27B-CDFD14D4B7D1}"/>
            </a:ext>
          </a:extLst>
        </xdr:cNvPr>
        <xdr:cNvSpPr txBox="1"/>
      </xdr:nvSpPr>
      <xdr:spPr>
        <a:xfrm>
          <a:off x="210757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118127</xdr:rowOff>
    </xdr:from>
    <xdr:ext cx="469744" cy="259045"/>
    <xdr:sp macro="" textlink="">
      <xdr:nvSpPr>
        <xdr:cNvPr id="832" name="n_2aveValue【消防施設】&#10;一人当たり面積">
          <a:extLst>
            <a:ext uri="{FF2B5EF4-FFF2-40B4-BE49-F238E27FC236}">
              <a16:creationId xmlns:a16="http://schemas.microsoft.com/office/drawing/2014/main" xmlns="" id="{B84996B7-BBC7-48C4-A184-8ECB4F51F202}"/>
            </a:ext>
          </a:extLst>
        </xdr:cNvPr>
        <xdr:cNvSpPr txBox="1"/>
      </xdr:nvSpPr>
      <xdr:spPr>
        <a:xfrm>
          <a:off x="20199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156227</xdr:rowOff>
    </xdr:from>
    <xdr:ext cx="469744" cy="259045"/>
    <xdr:sp macro="" textlink="">
      <xdr:nvSpPr>
        <xdr:cNvPr id="833" name="n_3aveValue【消防施設】&#10;一人当たり面積">
          <a:extLst>
            <a:ext uri="{FF2B5EF4-FFF2-40B4-BE49-F238E27FC236}">
              <a16:creationId xmlns:a16="http://schemas.microsoft.com/office/drawing/2014/main" xmlns="" id="{ADBB919B-FB41-4E92-86C7-C64F865E31A8}"/>
            </a:ext>
          </a:extLst>
        </xdr:cNvPr>
        <xdr:cNvSpPr txBox="1"/>
      </xdr:nvSpPr>
      <xdr:spPr>
        <a:xfrm>
          <a:off x="19310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834" name="n_4aveValue【消防施設】&#10;一人当たり面積">
          <a:extLst>
            <a:ext uri="{FF2B5EF4-FFF2-40B4-BE49-F238E27FC236}">
              <a16:creationId xmlns:a16="http://schemas.microsoft.com/office/drawing/2014/main" xmlns="" id="{A313C36F-6C01-4B5B-B316-38BFD0275F61}"/>
            </a:ext>
          </a:extLst>
        </xdr:cNvPr>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86377</xdr:rowOff>
    </xdr:from>
    <xdr:ext cx="469744" cy="259045"/>
    <xdr:sp macro="" textlink="">
      <xdr:nvSpPr>
        <xdr:cNvPr id="835" name="n_1mainValue【消防施設】&#10;一人当たり面積">
          <a:extLst>
            <a:ext uri="{FF2B5EF4-FFF2-40B4-BE49-F238E27FC236}">
              <a16:creationId xmlns:a16="http://schemas.microsoft.com/office/drawing/2014/main" xmlns="" id="{2CE02623-E6F1-4B5C-914D-ED64C404B1B7}"/>
            </a:ext>
          </a:extLst>
        </xdr:cNvPr>
        <xdr:cNvSpPr txBox="1"/>
      </xdr:nvSpPr>
      <xdr:spPr>
        <a:xfrm>
          <a:off x="210757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86377</xdr:rowOff>
    </xdr:from>
    <xdr:ext cx="469744" cy="259045"/>
    <xdr:sp macro="" textlink="">
      <xdr:nvSpPr>
        <xdr:cNvPr id="836" name="n_2mainValue【消防施設】&#10;一人当たり面積">
          <a:extLst>
            <a:ext uri="{FF2B5EF4-FFF2-40B4-BE49-F238E27FC236}">
              <a16:creationId xmlns:a16="http://schemas.microsoft.com/office/drawing/2014/main" xmlns="" id="{4FF8E56D-6D11-478F-916E-CD11956E0F5E}"/>
            </a:ext>
          </a:extLst>
        </xdr:cNvPr>
        <xdr:cNvSpPr txBox="1"/>
      </xdr:nvSpPr>
      <xdr:spPr>
        <a:xfrm>
          <a:off x="20199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10177</xdr:rowOff>
    </xdr:from>
    <xdr:ext cx="469744" cy="259045"/>
    <xdr:sp macro="" textlink="">
      <xdr:nvSpPr>
        <xdr:cNvPr id="837" name="n_3mainValue【消防施設】&#10;一人当たり面積">
          <a:extLst>
            <a:ext uri="{FF2B5EF4-FFF2-40B4-BE49-F238E27FC236}">
              <a16:creationId xmlns:a16="http://schemas.microsoft.com/office/drawing/2014/main" xmlns="" id="{7BD569D3-CCA5-4C11-B4D9-1439F63CE4E7}"/>
            </a:ext>
          </a:extLst>
        </xdr:cNvPr>
        <xdr:cNvSpPr txBox="1"/>
      </xdr:nvSpPr>
      <xdr:spPr>
        <a:xfrm>
          <a:off x="19310427"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10177</xdr:rowOff>
    </xdr:from>
    <xdr:ext cx="469744" cy="259045"/>
    <xdr:sp macro="" textlink="">
      <xdr:nvSpPr>
        <xdr:cNvPr id="838" name="n_4mainValue【消防施設】&#10;一人当たり面積">
          <a:extLst>
            <a:ext uri="{FF2B5EF4-FFF2-40B4-BE49-F238E27FC236}">
              <a16:creationId xmlns:a16="http://schemas.microsoft.com/office/drawing/2014/main" xmlns="" id="{D505504A-AE4A-45CE-9AAC-B4D96FD30962}"/>
            </a:ext>
          </a:extLst>
        </xdr:cNvPr>
        <xdr:cNvSpPr txBox="1"/>
      </xdr:nvSpPr>
      <xdr:spPr>
        <a:xfrm>
          <a:off x="18421427"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xmlns="" id="{98AA91AC-3EB7-4DA7-8369-AA6784B4231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xmlns="" id="{9D71B249-B5A0-46F9-B8CA-40DBC8866A8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xmlns="" id="{665B35AB-A72F-4ECA-9F4F-7FF08145FE8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xmlns="" id="{31B5C4C6-0DBC-4891-9825-DEC60DCDEC5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xmlns="" id="{7B8AF711-D10A-4482-ACB1-8C802B07E2D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xmlns="" id="{BE0BA883-00FE-4222-A485-8EACBFBA2BA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xmlns="" id="{A49A0F4D-966E-4117-AF16-F587118AE1C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xmlns="" id="{F2A9F37F-86AD-41B7-AF00-2B121DA9E0F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xmlns="" id="{41FC7311-6317-4BC8-A4C9-D478DC98AC3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xmlns="" id="{C2E293A8-9DD1-4579-9B75-E3CD438A944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xmlns="" id="{3BA31E25-1D1E-4832-BFFC-03BC7DE33C4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a:extLst>
            <a:ext uri="{FF2B5EF4-FFF2-40B4-BE49-F238E27FC236}">
              <a16:creationId xmlns:a16="http://schemas.microsoft.com/office/drawing/2014/main" xmlns="" id="{B6909BCD-8470-4778-8A9F-0C84E17CAEB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1" name="テキスト ボックス 850">
          <a:extLst>
            <a:ext uri="{FF2B5EF4-FFF2-40B4-BE49-F238E27FC236}">
              <a16:creationId xmlns:a16="http://schemas.microsoft.com/office/drawing/2014/main" xmlns="" id="{105A4BE0-DF00-490B-9F2D-600F1872743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a:extLst>
            <a:ext uri="{FF2B5EF4-FFF2-40B4-BE49-F238E27FC236}">
              <a16:creationId xmlns:a16="http://schemas.microsoft.com/office/drawing/2014/main" xmlns="" id="{54D8AAB8-E12F-447A-BE1C-EDFB853AF16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a:extLst>
            <a:ext uri="{FF2B5EF4-FFF2-40B4-BE49-F238E27FC236}">
              <a16:creationId xmlns:a16="http://schemas.microsoft.com/office/drawing/2014/main" xmlns="" id="{09AA04B6-94C8-40E3-9395-4C7518BA7A2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a:extLst>
            <a:ext uri="{FF2B5EF4-FFF2-40B4-BE49-F238E27FC236}">
              <a16:creationId xmlns:a16="http://schemas.microsoft.com/office/drawing/2014/main" xmlns="" id="{DBEA7B3B-9FEC-4A6E-81C1-686D1133172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a:extLst>
            <a:ext uri="{FF2B5EF4-FFF2-40B4-BE49-F238E27FC236}">
              <a16:creationId xmlns:a16="http://schemas.microsoft.com/office/drawing/2014/main" xmlns="" id="{06D78565-F732-48A1-A28D-D527C4C975D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a:extLst>
            <a:ext uri="{FF2B5EF4-FFF2-40B4-BE49-F238E27FC236}">
              <a16:creationId xmlns:a16="http://schemas.microsoft.com/office/drawing/2014/main" xmlns="" id="{6FDE49E4-8742-4842-8825-1BCFB1B1FEA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a:extLst>
            <a:ext uri="{FF2B5EF4-FFF2-40B4-BE49-F238E27FC236}">
              <a16:creationId xmlns:a16="http://schemas.microsoft.com/office/drawing/2014/main" xmlns="" id="{786BEE02-9CBD-4A83-BD3E-4D9F3314E22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a:extLst>
            <a:ext uri="{FF2B5EF4-FFF2-40B4-BE49-F238E27FC236}">
              <a16:creationId xmlns:a16="http://schemas.microsoft.com/office/drawing/2014/main" xmlns="" id="{1F07E3F8-5B3C-4FF4-885C-C16C43D5525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9" name="テキスト ボックス 858">
          <a:extLst>
            <a:ext uri="{FF2B5EF4-FFF2-40B4-BE49-F238E27FC236}">
              <a16:creationId xmlns:a16="http://schemas.microsoft.com/office/drawing/2014/main" xmlns="" id="{7FC057C8-5079-4542-8B80-0D9F96E614C6}"/>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a:extLst>
            <a:ext uri="{FF2B5EF4-FFF2-40B4-BE49-F238E27FC236}">
              <a16:creationId xmlns:a16="http://schemas.microsoft.com/office/drawing/2014/main" xmlns="" id="{7A4D6DE7-3DB0-4739-9F6F-DAFD01EE92B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1" name="テキスト ボックス 860">
          <a:extLst>
            <a:ext uri="{FF2B5EF4-FFF2-40B4-BE49-F238E27FC236}">
              <a16:creationId xmlns:a16="http://schemas.microsoft.com/office/drawing/2014/main" xmlns="" id="{822EC8D0-9E3D-4349-B43B-0AA276D0C1EF}"/>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a:extLst>
            <a:ext uri="{FF2B5EF4-FFF2-40B4-BE49-F238E27FC236}">
              <a16:creationId xmlns:a16="http://schemas.microsoft.com/office/drawing/2014/main" xmlns="" id="{B3D782C5-B0EF-4F04-876C-FA2BE34F6AF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17145</xdr:rowOff>
    </xdr:from>
    <xdr:to>
      <xdr:col>85</xdr:col>
      <xdr:colOff>126364</xdr:colOff>
      <xdr:row>108</xdr:row>
      <xdr:rowOff>152400</xdr:rowOff>
    </xdr:to>
    <xdr:cxnSp macro="">
      <xdr:nvCxnSpPr>
        <xdr:cNvPr id="863" name="直線コネクタ 862">
          <a:extLst>
            <a:ext uri="{FF2B5EF4-FFF2-40B4-BE49-F238E27FC236}">
              <a16:creationId xmlns:a16="http://schemas.microsoft.com/office/drawing/2014/main" xmlns="" id="{F55809B1-193A-4C04-898E-356CDEBB6F4A}"/>
            </a:ext>
          </a:extLst>
        </xdr:cNvPr>
        <xdr:cNvCxnSpPr/>
      </xdr:nvCxnSpPr>
      <xdr:spPr>
        <a:xfrm flipV="1">
          <a:off x="16318864" y="1716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4" name="【庁舎】&#10;有形固定資産減価償却率最小値テキスト">
          <a:extLst>
            <a:ext uri="{FF2B5EF4-FFF2-40B4-BE49-F238E27FC236}">
              <a16:creationId xmlns:a16="http://schemas.microsoft.com/office/drawing/2014/main" xmlns="" id="{0FC4512F-61D1-4C01-B9F5-5665620B834A}"/>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5" name="直線コネクタ 864">
          <a:extLst>
            <a:ext uri="{FF2B5EF4-FFF2-40B4-BE49-F238E27FC236}">
              <a16:creationId xmlns:a16="http://schemas.microsoft.com/office/drawing/2014/main" xmlns="" id="{C91C8E85-2D8A-47BF-AC21-3C22D9A826C1}"/>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135272</xdr:rowOff>
    </xdr:from>
    <xdr:ext cx="405111" cy="259045"/>
    <xdr:sp macro="" textlink="">
      <xdr:nvSpPr>
        <xdr:cNvPr id="866" name="【庁舎】&#10;有形固定資産減価償却率最大値テキスト">
          <a:extLst>
            <a:ext uri="{FF2B5EF4-FFF2-40B4-BE49-F238E27FC236}">
              <a16:creationId xmlns:a16="http://schemas.microsoft.com/office/drawing/2014/main" xmlns="" id="{A4AD04CC-C630-4623-B15E-5608FE506F14}"/>
            </a:ext>
          </a:extLst>
        </xdr:cNvPr>
        <xdr:cNvSpPr txBox="1"/>
      </xdr:nvSpPr>
      <xdr:spPr>
        <a:xfrm>
          <a:off x="16357600" y="1693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17145</xdr:rowOff>
    </xdr:from>
    <xdr:to>
      <xdr:col>86</xdr:col>
      <xdr:colOff>25400</xdr:colOff>
      <xdr:row>100</xdr:row>
      <xdr:rowOff>17145</xdr:rowOff>
    </xdr:to>
    <xdr:cxnSp macro="">
      <xdr:nvCxnSpPr>
        <xdr:cNvPr id="867" name="直線コネクタ 866">
          <a:extLst>
            <a:ext uri="{FF2B5EF4-FFF2-40B4-BE49-F238E27FC236}">
              <a16:creationId xmlns:a16="http://schemas.microsoft.com/office/drawing/2014/main" xmlns="" id="{5422689C-442B-4C67-93CC-522FFBA1447A}"/>
            </a:ext>
          </a:extLst>
        </xdr:cNvPr>
        <xdr:cNvCxnSpPr/>
      </xdr:nvCxnSpPr>
      <xdr:spPr>
        <a:xfrm>
          <a:off x="16230600" y="1716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93997</xdr:rowOff>
    </xdr:from>
    <xdr:ext cx="405111" cy="259045"/>
    <xdr:sp macro="" textlink="">
      <xdr:nvSpPr>
        <xdr:cNvPr id="868" name="【庁舎】&#10;有形固定資産減価償却率平均値テキスト">
          <a:extLst>
            <a:ext uri="{FF2B5EF4-FFF2-40B4-BE49-F238E27FC236}">
              <a16:creationId xmlns:a16="http://schemas.microsoft.com/office/drawing/2014/main" xmlns="" id="{B5C55169-8107-4F46-8E68-FE6D8F6DCED9}"/>
            </a:ext>
          </a:extLst>
        </xdr:cNvPr>
        <xdr:cNvSpPr txBox="1"/>
      </xdr:nvSpPr>
      <xdr:spPr>
        <a:xfrm>
          <a:off x="16357600" y="1758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71120</xdr:rowOff>
    </xdr:from>
    <xdr:to>
      <xdr:col>85</xdr:col>
      <xdr:colOff>177800</xdr:colOff>
      <xdr:row>104</xdr:row>
      <xdr:rowOff>1270</xdr:rowOff>
    </xdr:to>
    <xdr:sp macro="" textlink="">
      <xdr:nvSpPr>
        <xdr:cNvPr id="869" name="フローチャート: 判断 868">
          <a:extLst>
            <a:ext uri="{FF2B5EF4-FFF2-40B4-BE49-F238E27FC236}">
              <a16:creationId xmlns:a16="http://schemas.microsoft.com/office/drawing/2014/main" xmlns="" id="{F2BB0F15-29B5-430F-9D82-450622DCEE0E}"/>
            </a:ext>
          </a:extLst>
        </xdr:cNvPr>
        <xdr:cNvSpPr/>
      </xdr:nvSpPr>
      <xdr:spPr>
        <a:xfrm>
          <a:off x="162687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21589</xdr:rowOff>
    </xdr:from>
    <xdr:to>
      <xdr:col>81</xdr:col>
      <xdr:colOff>101600</xdr:colOff>
      <xdr:row>103</xdr:row>
      <xdr:rowOff>123189</xdr:rowOff>
    </xdr:to>
    <xdr:sp macro="" textlink="">
      <xdr:nvSpPr>
        <xdr:cNvPr id="870" name="フローチャート: 判断 869">
          <a:extLst>
            <a:ext uri="{FF2B5EF4-FFF2-40B4-BE49-F238E27FC236}">
              <a16:creationId xmlns:a16="http://schemas.microsoft.com/office/drawing/2014/main" xmlns="" id="{66498DA2-5646-4113-9553-EAFA13257C20}"/>
            </a:ext>
          </a:extLst>
        </xdr:cNvPr>
        <xdr:cNvSpPr/>
      </xdr:nvSpPr>
      <xdr:spPr>
        <a:xfrm>
          <a:off x="15430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871" name="フローチャート: 判断 870">
          <a:extLst>
            <a:ext uri="{FF2B5EF4-FFF2-40B4-BE49-F238E27FC236}">
              <a16:creationId xmlns:a16="http://schemas.microsoft.com/office/drawing/2014/main" xmlns="" id="{560F1B40-74E3-405B-813C-C4495702E632}"/>
            </a:ext>
          </a:extLst>
        </xdr:cNvPr>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34925</xdr:rowOff>
    </xdr:from>
    <xdr:to>
      <xdr:col>72</xdr:col>
      <xdr:colOff>38100</xdr:colOff>
      <xdr:row>103</xdr:row>
      <xdr:rowOff>136525</xdr:rowOff>
    </xdr:to>
    <xdr:sp macro="" textlink="">
      <xdr:nvSpPr>
        <xdr:cNvPr id="872" name="フローチャート: 判断 871">
          <a:extLst>
            <a:ext uri="{FF2B5EF4-FFF2-40B4-BE49-F238E27FC236}">
              <a16:creationId xmlns:a16="http://schemas.microsoft.com/office/drawing/2014/main" xmlns="" id="{B4EA7E66-0435-4551-AD79-3545EAE5242C}"/>
            </a:ext>
          </a:extLst>
        </xdr:cNvPr>
        <xdr:cNvSpPr/>
      </xdr:nvSpPr>
      <xdr:spPr>
        <a:xfrm>
          <a:off x="13652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10161</xdr:rowOff>
    </xdr:from>
    <xdr:to>
      <xdr:col>67</xdr:col>
      <xdr:colOff>101600</xdr:colOff>
      <xdr:row>103</xdr:row>
      <xdr:rowOff>111761</xdr:rowOff>
    </xdr:to>
    <xdr:sp macro="" textlink="">
      <xdr:nvSpPr>
        <xdr:cNvPr id="873" name="フローチャート: 判断 872">
          <a:extLst>
            <a:ext uri="{FF2B5EF4-FFF2-40B4-BE49-F238E27FC236}">
              <a16:creationId xmlns:a16="http://schemas.microsoft.com/office/drawing/2014/main" xmlns="" id="{CF4217C9-CC63-4D2C-8A8A-2CE7A2D0A12B}"/>
            </a:ext>
          </a:extLst>
        </xdr:cNvPr>
        <xdr:cNvSpPr/>
      </xdr:nvSpPr>
      <xdr:spPr>
        <a:xfrm>
          <a:off x="12763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xmlns="" id="{AEDDBF6E-60F4-4E15-ABF3-9C6AB570730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xmlns="" id="{C854EADA-F925-4113-A103-2B525E6A665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xmlns="" id="{A6853264-8C1A-4113-B591-56183B16D2D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xmlns="" id="{DFF66B0E-3C38-4FB2-857A-EAF98CAE1A2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xmlns="" id="{97BBA4E9-44B2-43C9-A097-0C029524DC8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90170</xdr:rowOff>
    </xdr:from>
    <xdr:to>
      <xdr:col>85</xdr:col>
      <xdr:colOff>177800</xdr:colOff>
      <xdr:row>104</xdr:row>
      <xdr:rowOff>20320</xdr:rowOff>
    </xdr:to>
    <xdr:sp macro="" textlink="">
      <xdr:nvSpPr>
        <xdr:cNvPr id="879" name="楕円 878">
          <a:extLst>
            <a:ext uri="{FF2B5EF4-FFF2-40B4-BE49-F238E27FC236}">
              <a16:creationId xmlns:a16="http://schemas.microsoft.com/office/drawing/2014/main" xmlns="" id="{BEBD08F2-4C6A-44DC-A8A1-2830CCBC51E3}"/>
            </a:ext>
          </a:extLst>
        </xdr:cNvPr>
        <xdr:cNvSpPr/>
      </xdr:nvSpPr>
      <xdr:spPr>
        <a:xfrm>
          <a:off x="162687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68597</xdr:rowOff>
    </xdr:from>
    <xdr:ext cx="405111" cy="259045"/>
    <xdr:sp macro="" textlink="">
      <xdr:nvSpPr>
        <xdr:cNvPr id="880" name="【庁舎】&#10;有形固定資産減価償却率該当値テキスト">
          <a:extLst>
            <a:ext uri="{FF2B5EF4-FFF2-40B4-BE49-F238E27FC236}">
              <a16:creationId xmlns:a16="http://schemas.microsoft.com/office/drawing/2014/main" xmlns="" id="{EFE02B5C-142C-46EA-AE8E-40F0245E92F3}"/>
            </a:ext>
          </a:extLst>
        </xdr:cNvPr>
        <xdr:cNvSpPr txBox="1"/>
      </xdr:nvSpPr>
      <xdr:spPr>
        <a:xfrm>
          <a:off x="16357600" y="1772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113030</xdr:rowOff>
    </xdr:from>
    <xdr:to>
      <xdr:col>81</xdr:col>
      <xdr:colOff>101600</xdr:colOff>
      <xdr:row>104</xdr:row>
      <xdr:rowOff>43180</xdr:rowOff>
    </xdr:to>
    <xdr:sp macro="" textlink="">
      <xdr:nvSpPr>
        <xdr:cNvPr id="881" name="楕円 880">
          <a:extLst>
            <a:ext uri="{FF2B5EF4-FFF2-40B4-BE49-F238E27FC236}">
              <a16:creationId xmlns:a16="http://schemas.microsoft.com/office/drawing/2014/main" xmlns="" id="{5A8483BC-551F-4996-9243-9E872E071EE9}"/>
            </a:ext>
          </a:extLst>
        </xdr:cNvPr>
        <xdr:cNvSpPr/>
      </xdr:nvSpPr>
      <xdr:spPr>
        <a:xfrm>
          <a:off x="154305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140970</xdr:rowOff>
    </xdr:from>
    <xdr:to>
      <xdr:col>85</xdr:col>
      <xdr:colOff>127000</xdr:colOff>
      <xdr:row>103</xdr:row>
      <xdr:rowOff>163830</xdr:rowOff>
    </xdr:to>
    <xdr:cxnSp macro="">
      <xdr:nvCxnSpPr>
        <xdr:cNvPr id="882" name="直線コネクタ 881">
          <a:extLst>
            <a:ext uri="{FF2B5EF4-FFF2-40B4-BE49-F238E27FC236}">
              <a16:creationId xmlns:a16="http://schemas.microsoft.com/office/drawing/2014/main" xmlns="" id="{D0215D5C-C31F-4D31-A382-DBD41A709BA3}"/>
            </a:ext>
          </a:extLst>
        </xdr:cNvPr>
        <xdr:cNvCxnSpPr/>
      </xdr:nvCxnSpPr>
      <xdr:spPr>
        <a:xfrm flipV="1">
          <a:off x="15481300" y="17800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76836</xdr:rowOff>
    </xdr:from>
    <xdr:to>
      <xdr:col>76</xdr:col>
      <xdr:colOff>165100</xdr:colOff>
      <xdr:row>104</xdr:row>
      <xdr:rowOff>6986</xdr:rowOff>
    </xdr:to>
    <xdr:sp macro="" textlink="">
      <xdr:nvSpPr>
        <xdr:cNvPr id="883" name="楕円 882">
          <a:extLst>
            <a:ext uri="{FF2B5EF4-FFF2-40B4-BE49-F238E27FC236}">
              <a16:creationId xmlns:a16="http://schemas.microsoft.com/office/drawing/2014/main" xmlns="" id="{DE267F7B-0CE7-4588-809E-0A3B0D46CCF9}"/>
            </a:ext>
          </a:extLst>
        </xdr:cNvPr>
        <xdr:cNvSpPr/>
      </xdr:nvSpPr>
      <xdr:spPr>
        <a:xfrm>
          <a:off x="14541500" y="177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127636</xdr:rowOff>
    </xdr:from>
    <xdr:to>
      <xdr:col>81</xdr:col>
      <xdr:colOff>50800</xdr:colOff>
      <xdr:row>103</xdr:row>
      <xdr:rowOff>163830</xdr:rowOff>
    </xdr:to>
    <xdr:cxnSp macro="">
      <xdr:nvCxnSpPr>
        <xdr:cNvPr id="884" name="直線コネクタ 883">
          <a:extLst>
            <a:ext uri="{FF2B5EF4-FFF2-40B4-BE49-F238E27FC236}">
              <a16:creationId xmlns:a16="http://schemas.microsoft.com/office/drawing/2014/main" xmlns="" id="{2CDB38D7-40ED-4D3F-99FA-FB975356F633}"/>
            </a:ext>
          </a:extLst>
        </xdr:cNvPr>
        <xdr:cNvCxnSpPr/>
      </xdr:nvCxnSpPr>
      <xdr:spPr>
        <a:xfrm>
          <a:off x="14592300" y="177869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42545</xdr:rowOff>
    </xdr:from>
    <xdr:to>
      <xdr:col>72</xdr:col>
      <xdr:colOff>38100</xdr:colOff>
      <xdr:row>103</xdr:row>
      <xdr:rowOff>144145</xdr:rowOff>
    </xdr:to>
    <xdr:sp macro="" textlink="">
      <xdr:nvSpPr>
        <xdr:cNvPr id="885" name="楕円 884">
          <a:extLst>
            <a:ext uri="{FF2B5EF4-FFF2-40B4-BE49-F238E27FC236}">
              <a16:creationId xmlns:a16="http://schemas.microsoft.com/office/drawing/2014/main" xmlns="" id="{1381C2B2-AD24-410F-B316-BA1C60C0A62B}"/>
            </a:ext>
          </a:extLst>
        </xdr:cNvPr>
        <xdr:cNvSpPr/>
      </xdr:nvSpPr>
      <xdr:spPr>
        <a:xfrm>
          <a:off x="13652500" y="177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93345</xdr:rowOff>
    </xdr:from>
    <xdr:to>
      <xdr:col>76</xdr:col>
      <xdr:colOff>114300</xdr:colOff>
      <xdr:row>103</xdr:row>
      <xdr:rowOff>127636</xdr:rowOff>
    </xdr:to>
    <xdr:cxnSp macro="">
      <xdr:nvCxnSpPr>
        <xdr:cNvPr id="886" name="直線コネクタ 885">
          <a:extLst>
            <a:ext uri="{FF2B5EF4-FFF2-40B4-BE49-F238E27FC236}">
              <a16:creationId xmlns:a16="http://schemas.microsoft.com/office/drawing/2014/main" xmlns="" id="{F66EDEA9-04B9-4EAA-AFAB-1DC89E4377FF}"/>
            </a:ext>
          </a:extLst>
        </xdr:cNvPr>
        <xdr:cNvCxnSpPr/>
      </xdr:nvCxnSpPr>
      <xdr:spPr>
        <a:xfrm>
          <a:off x="13703300" y="177526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12064</xdr:rowOff>
    </xdr:from>
    <xdr:to>
      <xdr:col>67</xdr:col>
      <xdr:colOff>101600</xdr:colOff>
      <xdr:row>103</xdr:row>
      <xdr:rowOff>113664</xdr:rowOff>
    </xdr:to>
    <xdr:sp macro="" textlink="">
      <xdr:nvSpPr>
        <xdr:cNvPr id="887" name="楕円 886">
          <a:extLst>
            <a:ext uri="{FF2B5EF4-FFF2-40B4-BE49-F238E27FC236}">
              <a16:creationId xmlns:a16="http://schemas.microsoft.com/office/drawing/2014/main" xmlns="" id="{D16B952C-282C-4DCF-9B40-2D31F249212D}"/>
            </a:ext>
          </a:extLst>
        </xdr:cNvPr>
        <xdr:cNvSpPr/>
      </xdr:nvSpPr>
      <xdr:spPr>
        <a:xfrm>
          <a:off x="12763500" y="1767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62864</xdr:rowOff>
    </xdr:from>
    <xdr:to>
      <xdr:col>71</xdr:col>
      <xdr:colOff>177800</xdr:colOff>
      <xdr:row>103</xdr:row>
      <xdr:rowOff>93345</xdr:rowOff>
    </xdr:to>
    <xdr:cxnSp macro="">
      <xdr:nvCxnSpPr>
        <xdr:cNvPr id="888" name="直線コネクタ 887">
          <a:extLst>
            <a:ext uri="{FF2B5EF4-FFF2-40B4-BE49-F238E27FC236}">
              <a16:creationId xmlns:a16="http://schemas.microsoft.com/office/drawing/2014/main" xmlns="" id="{5149B4E8-F739-4B3C-BBA9-372A4D803E51}"/>
            </a:ext>
          </a:extLst>
        </xdr:cNvPr>
        <xdr:cNvCxnSpPr/>
      </xdr:nvCxnSpPr>
      <xdr:spPr>
        <a:xfrm>
          <a:off x="12814300" y="1772221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139716</xdr:rowOff>
    </xdr:from>
    <xdr:ext cx="405111" cy="259045"/>
    <xdr:sp macro="" textlink="">
      <xdr:nvSpPr>
        <xdr:cNvPr id="889" name="n_1aveValue【庁舎】&#10;有形固定資産減価償却率">
          <a:extLst>
            <a:ext uri="{FF2B5EF4-FFF2-40B4-BE49-F238E27FC236}">
              <a16:creationId xmlns:a16="http://schemas.microsoft.com/office/drawing/2014/main" xmlns="" id="{2807A9EA-A0A4-4C11-813A-EEBD419B05A3}"/>
            </a:ext>
          </a:extLst>
        </xdr:cNvPr>
        <xdr:cNvSpPr txBox="1"/>
      </xdr:nvSpPr>
      <xdr:spPr>
        <a:xfrm>
          <a:off x="152660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890" name="n_2aveValue【庁舎】&#10;有形固定資産減価償却率">
          <a:extLst>
            <a:ext uri="{FF2B5EF4-FFF2-40B4-BE49-F238E27FC236}">
              <a16:creationId xmlns:a16="http://schemas.microsoft.com/office/drawing/2014/main" xmlns="" id="{22477DA9-5C46-4508-8391-9BBB500A5C9F}"/>
            </a:ext>
          </a:extLst>
        </xdr:cNvPr>
        <xdr:cNvSpPr txBox="1"/>
      </xdr:nvSpPr>
      <xdr:spPr>
        <a:xfrm>
          <a:off x="14389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153052</xdr:rowOff>
    </xdr:from>
    <xdr:ext cx="405111" cy="259045"/>
    <xdr:sp macro="" textlink="">
      <xdr:nvSpPr>
        <xdr:cNvPr id="891" name="n_3aveValue【庁舎】&#10;有形固定資産減価償却率">
          <a:extLst>
            <a:ext uri="{FF2B5EF4-FFF2-40B4-BE49-F238E27FC236}">
              <a16:creationId xmlns:a16="http://schemas.microsoft.com/office/drawing/2014/main" xmlns="" id="{C718ED04-1199-4482-8F65-51FF1C99D55A}"/>
            </a:ext>
          </a:extLst>
        </xdr:cNvPr>
        <xdr:cNvSpPr txBox="1"/>
      </xdr:nvSpPr>
      <xdr:spPr>
        <a:xfrm>
          <a:off x="13500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128288</xdr:rowOff>
    </xdr:from>
    <xdr:ext cx="405111" cy="259045"/>
    <xdr:sp macro="" textlink="">
      <xdr:nvSpPr>
        <xdr:cNvPr id="892" name="n_4aveValue【庁舎】&#10;有形固定資産減価償却率">
          <a:extLst>
            <a:ext uri="{FF2B5EF4-FFF2-40B4-BE49-F238E27FC236}">
              <a16:creationId xmlns:a16="http://schemas.microsoft.com/office/drawing/2014/main" xmlns="" id="{BD7E3ADF-8DF7-4A48-9FB5-534B1406C008}"/>
            </a:ext>
          </a:extLst>
        </xdr:cNvPr>
        <xdr:cNvSpPr txBox="1"/>
      </xdr:nvSpPr>
      <xdr:spPr>
        <a:xfrm>
          <a:off x="12611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34307</xdr:rowOff>
    </xdr:from>
    <xdr:ext cx="405111" cy="259045"/>
    <xdr:sp macro="" textlink="">
      <xdr:nvSpPr>
        <xdr:cNvPr id="893" name="n_1mainValue【庁舎】&#10;有形固定資産減価償却率">
          <a:extLst>
            <a:ext uri="{FF2B5EF4-FFF2-40B4-BE49-F238E27FC236}">
              <a16:creationId xmlns:a16="http://schemas.microsoft.com/office/drawing/2014/main" xmlns="" id="{7112C26F-05AB-4834-BE03-DC2250842689}"/>
            </a:ext>
          </a:extLst>
        </xdr:cNvPr>
        <xdr:cNvSpPr txBox="1"/>
      </xdr:nvSpPr>
      <xdr:spPr>
        <a:xfrm>
          <a:off x="15266044"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169563</xdr:rowOff>
    </xdr:from>
    <xdr:ext cx="405111" cy="259045"/>
    <xdr:sp macro="" textlink="">
      <xdr:nvSpPr>
        <xdr:cNvPr id="894" name="n_2mainValue【庁舎】&#10;有形固定資産減価償却率">
          <a:extLst>
            <a:ext uri="{FF2B5EF4-FFF2-40B4-BE49-F238E27FC236}">
              <a16:creationId xmlns:a16="http://schemas.microsoft.com/office/drawing/2014/main" xmlns="" id="{A122EB54-5379-47A4-9D92-72617C38C73E}"/>
            </a:ext>
          </a:extLst>
        </xdr:cNvPr>
        <xdr:cNvSpPr txBox="1"/>
      </xdr:nvSpPr>
      <xdr:spPr>
        <a:xfrm>
          <a:off x="14389744" y="1782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135272</xdr:rowOff>
    </xdr:from>
    <xdr:ext cx="405111" cy="259045"/>
    <xdr:sp macro="" textlink="">
      <xdr:nvSpPr>
        <xdr:cNvPr id="895" name="n_3mainValue【庁舎】&#10;有形固定資産減価償却率">
          <a:extLst>
            <a:ext uri="{FF2B5EF4-FFF2-40B4-BE49-F238E27FC236}">
              <a16:creationId xmlns:a16="http://schemas.microsoft.com/office/drawing/2014/main" xmlns="" id="{942EFC34-04B3-4BFF-8514-302449109206}"/>
            </a:ext>
          </a:extLst>
        </xdr:cNvPr>
        <xdr:cNvSpPr txBox="1"/>
      </xdr:nvSpPr>
      <xdr:spPr>
        <a:xfrm>
          <a:off x="135007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104791</xdr:rowOff>
    </xdr:from>
    <xdr:ext cx="405111" cy="259045"/>
    <xdr:sp macro="" textlink="">
      <xdr:nvSpPr>
        <xdr:cNvPr id="896" name="n_4mainValue【庁舎】&#10;有形固定資産減価償却率">
          <a:extLst>
            <a:ext uri="{FF2B5EF4-FFF2-40B4-BE49-F238E27FC236}">
              <a16:creationId xmlns:a16="http://schemas.microsoft.com/office/drawing/2014/main" xmlns="" id="{FA30AA22-659A-4A80-9583-20C5D7DE7B21}"/>
            </a:ext>
          </a:extLst>
        </xdr:cNvPr>
        <xdr:cNvSpPr txBox="1"/>
      </xdr:nvSpPr>
      <xdr:spPr>
        <a:xfrm>
          <a:off x="12611744" y="177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xmlns="" id="{99C9A73E-CDD5-4F56-A195-F13066B60E3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xmlns="" id="{2857D838-29C9-495C-89D5-71FCA9CDEDB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xmlns="" id="{66C38C67-0CF0-46D5-A556-5274717F1A6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xmlns="" id="{D52E8B2A-A75E-4B17-A4FA-6CAE5BB97A0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xmlns="" id="{9968BEDA-776E-4878-824B-8AA93D5E422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xmlns="" id="{4F9CDBD7-4DA1-4446-9736-E553755D918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xmlns="" id="{173E6B52-004D-4071-ADB9-BEC4993575A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xmlns="" id="{7F0DAECD-BACC-44C8-A9D6-936B745BB97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xmlns="" id="{F1016459-09AC-4775-A9A2-48BB5785D94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xmlns="" id="{13574E15-49CA-4FE2-8BD7-E46D068FB14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7" name="直線コネクタ 906">
          <a:extLst>
            <a:ext uri="{FF2B5EF4-FFF2-40B4-BE49-F238E27FC236}">
              <a16:creationId xmlns:a16="http://schemas.microsoft.com/office/drawing/2014/main" xmlns="" id="{668D2EF5-D344-4033-A2F8-722578734AA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8" name="テキスト ボックス 907">
          <a:extLst>
            <a:ext uri="{FF2B5EF4-FFF2-40B4-BE49-F238E27FC236}">
              <a16:creationId xmlns:a16="http://schemas.microsoft.com/office/drawing/2014/main" xmlns="" id="{4B70F339-E003-4291-931B-DF218FA72E2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9" name="直線コネクタ 908">
          <a:extLst>
            <a:ext uri="{FF2B5EF4-FFF2-40B4-BE49-F238E27FC236}">
              <a16:creationId xmlns:a16="http://schemas.microsoft.com/office/drawing/2014/main" xmlns="" id="{EAA684A1-BD0C-48CA-8FEF-0998B891E03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0" name="テキスト ボックス 909">
          <a:extLst>
            <a:ext uri="{FF2B5EF4-FFF2-40B4-BE49-F238E27FC236}">
              <a16:creationId xmlns:a16="http://schemas.microsoft.com/office/drawing/2014/main" xmlns="" id="{D00D7AB6-5B12-485E-965C-75EC161A780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1" name="直線コネクタ 910">
          <a:extLst>
            <a:ext uri="{FF2B5EF4-FFF2-40B4-BE49-F238E27FC236}">
              <a16:creationId xmlns:a16="http://schemas.microsoft.com/office/drawing/2014/main" xmlns="" id="{D0A4FAA8-B5ED-411F-96D2-CC4C7BA79EA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2" name="テキスト ボックス 911">
          <a:extLst>
            <a:ext uri="{FF2B5EF4-FFF2-40B4-BE49-F238E27FC236}">
              <a16:creationId xmlns:a16="http://schemas.microsoft.com/office/drawing/2014/main" xmlns="" id="{9DC0AE62-AA50-4096-96AC-53CAEBE9DB2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3" name="直線コネクタ 912">
          <a:extLst>
            <a:ext uri="{FF2B5EF4-FFF2-40B4-BE49-F238E27FC236}">
              <a16:creationId xmlns:a16="http://schemas.microsoft.com/office/drawing/2014/main" xmlns="" id="{3970B57F-84C8-4B00-9B39-470EEFDFF6F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4" name="テキスト ボックス 913">
          <a:extLst>
            <a:ext uri="{FF2B5EF4-FFF2-40B4-BE49-F238E27FC236}">
              <a16:creationId xmlns:a16="http://schemas.microsoft.com/office/drawing/2014/main" xmlns="" id="{29BC4A2C-BF37-43B5-B2A9-1AFF63D0D63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5" name="直線コネクタ 914">
          <a:extLst>
            <a:ext uri="{FF2B5EF4-FFF2-40B4-BE49-F238E27FC236}">
              <a16:creationId xmlns:a16="http://schemas.microsoft.com/office/drawing/2014/main" xmlns="" id="{CCE409B1-8840-4C4A-8A99-BF42C9E59FD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6" name="テキスト ボックス 915">
          <a:extLst>
            <a:ext uri="{FF2B5EF4-FFF2-40B4-BE49-F238E27FC236}">
              <a16:creationId xmlns:a16="http://schemas.microsoft.com/office/drawing/2014/main" xmlns="" id="{069B3180-BB60-4653-AC18-471C1DC905B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xmlns="" id="{008A0924-8D79-4109-A69C-F0078B1B73D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xmlns="" id="{CCED6A8E-B5B8-4713-9A79-E120FDBF377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a:extLst>
            <a:ext uri="{FF2B5EF4-FFF2-40B4-BE49-F238E27FC236}">
              <a16:creationId xmlns:a16="http://schemas.microsoft.com/office/drawing/2014/main" xmlns="" id="{A7C5332A-7966-44EE-82F5-EFF83650EC1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108</xdr:row>
      <xdr:rowOff>19050</xdr:rowOff>
    </xdr:to>
    <xdr:cxnSp macro="">
      <xdr:nvCxnSpPr>
        <xdr:cNvPr id="920" name="直線コネクタ 919">
          <a:extLst>
            <a:ext uri="{FF2B5EF4-FFF2-40B4-BE49-F238E27FC236}">
              <a16:creationId xmlns:a16="http://schemas.microsoft.com/office/drawing/2014/main" xmlns="" id="{44DD8015-F533-431C-ABFA-4299A3511033}"/>
            </a:ext>
          </a:extLst>
        </xdr:cNvPr>
        <xdr:cNvCxnSpPr/>
      </xdr:nvCxnSpPr>
      <xdr:spPr>
        <a:xfrm flipV="1">
          <a:off x="22160864" y="1717548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921" name="【庁舎】&#10;一人当たり面積最小値テキスト">
          <a:extLst>
            <a:ext uri="{FF2B5EF4-FFF2-40B4-BE49-F238E27FC236}">
              <a16:creationId xmlns:a16="http://schemas.microsoft.com/office/drawing/2014/main" xmlns="" id="{6A1378ED-258D-4A2C-BEE9-18D5D7C9A760}"/>
            </a:ext>
          </a:extLst>
        </xdr:cNvPr>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922" name="直線コネクタ 921">
          <a:extLst>
            <a:ext uri="{FF2B5EF4-FFF2-40B4-BE49-F238E27FC236}">
              <a16:creationId xmlns:a16="http://schemas.microsoft.com/office/drawing/2014/main" xmlns="" id="{E267DF52-84F6-445C-B5F4-0173D13204B4}"/>
            </a:ext>
          </a:extLst>
        </xdr:cNvPr>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923" name="【庁舎】&#10;一人当たり面積最大値テキスト">
          <a:extLst>
            <a:ext uri="{FF2B5EF4-FFF2-40B4-BE49-F238E27FC236}">
              <a16:creationId xmlns:a16="http://schemas.microsoft.com/office/drawing/2014/main" xmlns="" id="{8D29FE1F-81E4-4471-9970-3B40A8972112}"/>
            </a:ext>
          </a:extLst>
        </xdr:cNvPr>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924" name="直線コネクタ 923">
          <a:extLst>
            <a:ext uri="{FF2B5EF4-FFF2-40B4-BE49-F238E27FC236}">
              <a16:creationId xmlns:a16="http://schemas.microsoft.com/office/drawing/2014/main" xmlns="" id="{29E45A21-D67A-4C62-A9A2-D5157BA1A580}"/>
            </a:ext>
          </a:extLst>
        </xdr:cNvPr>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925" name="【庁舎】&#10;一人当たり面積平均値テキスト">
          <a:extLst>
            <a:ext uri="{FF2B5EF4-FFF2-40B4-BE49-F238E27FC236}">
              <a16:creationId xmlns:a16="http://schemas.microsoft.com/office/drawing/2014/main" xmlns="" id="{6C2BF7FE-0355-4688-A05A-48B2D0749FAB}"/>
            </a:ext>
          </a:extLst>
        </xdr:cNvPr>
        <xdr:cNvSpPr txBox="1"/>
      </xdr:nvSpPr>
      <xdr:spPr>
        <a:xfrm>
          <a:off x="22199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926" name="フローチャート: 判断 925">
          <a:extLst>
            <a:ext uri="{FF2B5EF4-FFF2-40B4-BE49-F238E27FC236}">
              <a16:creationId xmlns:a16="http://schemas.microsoft.com/office/drawing/2014/main" xmlns="" id="{F16C9A88-96AA-4D6C-9A6D-3FC2D6E8D636}"/>
            </a:ext>
          </a:extLst>
        </xdr:cNvPr>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27" name="フローチャート: 判断 926">
          <a:extLst>
            <a:ext uri="{FF2B5EF4-FFF2-40B4-BE49-F238E27FC236}">
              <a16:creationId xmlns:a16="http://schemas.microsoft.com/office/drawing/2014/main" xmlns="" id="{F966F79A-7055-4FFC-B4C6-6B56EE6ED921}"/>
            </a:ext>
          </a:extLst>
        </xdr:cNvPr>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928" name="フローチャート: 判断 927">
          <a:extLst>
            <a:ext uri="{FF2B5EF4-FFF2-40B4-BE49-F238E27FC236}">
              <a16:creationId xmlns:a16="http://schemas.microsoft.com/office/drawing/2014/main" xmlns="" id="{A1CFDE15-5FF0-4251-9D90-5545EA3E5A87}"/>
            </a:ext>
          </a:extLst>
        </xdr:cNvPr>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29" name="フローチャート: 判断 928">
          <a:extLst>
            <a:ext uri="{FF2B5EF4-FFF2-40B4-BE49-F238E27FC236}">
              <a16:creationId xmlns:a16="http://schemas.microsoft.com/office/drawing/2014/main" xmlns="" id="{63D23015-D32B-450D-ABEA-896ECC39C1FA}"/>
            </a:ext>
          </a:extLst>
        </xdr:cNvPr>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109220</xdr:rowOff>
    </xdr:from>
    <xdr:to>
      <xdr:col>98</xdr:col>
      <xdr:colOff>38100</xdr:colOff>
      <xdr:row>106</xdr:row>
      <xdr:rowOff>39370</xdr:rowOff>
    </xdr:to>
    <xdr:sp macro="" textlink="">
      <xdr:nvSpPr>
        <xdr:cNvPr id="930" name="フローチャート: 判断 929">
          <a:extLst>
            <a:ext uri="{FF2B5EF4-FFF2-40B4-BE49-F238E27FC236}">
              <a16:creationId xmlns:a16="http://schemas.microsoft.com/office/drawing/2014/main" xmlns="" id="{E5E28DA1-A560-458E-9C05-B6D0E8292620}"/>
            </a:ext>
          </a:extLst>
        </xdr:cNvPr>
        <xdr:cNvSpPr/>
      </xdr:nvSpPr>
      <xdr:spPr>
        <a:xfrm>
          <a:off x="18605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xmlns="" id="{9F32644D-58FA-4BDA-B4BE-1C787529BAA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xmlns="" id="{BF64699A-136F-4FDB-B6F2-7ED91C0598A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xmlns="" id="{DB3B9696-AC57-43AD-B0D6-C038DDD4673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xmlns="" id="{8EB4DF92-4F8C-43D2-A5C2-8169FE635C3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xmlns="" id="{7A519765-D0D6-42F6-B231-DA4A44D8CE8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109220</xdr:rowOff>
    </xdr:from>
    <xdr:to>
      <xdr:col>116</xdr:col>
      <xdr:colOff>114300</xdr:colOff>
      <xdr:row>104</xdr:row>
      <xdr:rowOff>39370</xdr:rowOff>
    </xdr:to>
    <xdr:sp macro="" textlink="">
      <xdr:nvSpPr>
        <xdr:cNvPr id="936" name="楕円 935">
          <a:extLst>
            <a:ext uri="{FF2B5EF4-FFF2-40B4-BE49-F238E27FC236}">
              <a16:creationId xmlns:a16="http://schemas.microsoft.com/office/drawing/2014/main" xmlns="" id="{120879E4-9EC6-4AFF-9EE7-F52A4B38AB22}"/>
            </a:ext>
          </a:extLst>
        </xdr:cNvPr>
        <xdr:cNvSpPr/>
      </xdr:nvSpPr>
      <xdr:spPr>
        <a:xfrm>
          <a:off x="221107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132097</xdr:rowOff>
    </xdr:from>
    <xdr:ext cx="469744" cy="259045"/>
    <xdr:sp macro="" textlink="">
      <xdr:nvSpPr>
        <xdr:cNvPr id="937" name="【庁舎】&#10;一人当たり面積該当値テキスト">
          <a:extLst>
            <a:ext uri="{FF2B5EF4-FFF2-40B4-BE49-F238E27FC236}">
              <a16:creationId xmlns:a16="http://schemas.microsoft.com/office/drawing/2014/main" xmlns="" id="{CDEB6273-9E77-4B3B-BC24-D13041D49A8F}"/>
            </a:ext>
          </a:extLst>
        </xdr:cNvPr>
        <xdr:cNvSpPr txBox="1"/>
      </xdr:nvSpPr>
      <xdr:spPr>
        <a:xfrm>
          <a:off x="22199600"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113030</xdr:rowOff>
    </xdr:from>
    <xdr:to>
      <xdr:col>112</xdr:col>
      <xdr:colOff>38100</xdr:colOff>
      <xdr:row>104</xdr:row>
      <xdr:rowOff>43180</xdr:rowOff>
    </xdr:to>
    <xdr:sp macro="" textlink="">
      <xdr:nvSpPr>
        <xdr:cNvPr id="938" name="楕円 937">
          <a:extLst>
            <a:ext uri="{FF2B5EF4-FFF2-40B4-BE49-F238E27FC236}">
              <a16:creationId xmlns:a16="http://schemas.microsoft.com/office/drawing/2014/main" xmlns="" id="{4D927B7E-3567-417C-B810-35A933176DFC}"/>
            </a:ext>
          </a:extLst>
        </xdr:cNvPr>
        <xdr:cNvSpPr/>
      </xdr:nvSpPr>
      <xdr:spPr>
        <a:xfrm>
          <a:off x="212725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160020</xdr:rowOff>
    </xdr:from>
    <xdr:to>
      <xdr:col>116</xdr:col>
      <xdr:colOff>63500</xdr:colOff>
      <xdr:row>103</xdr:row>
      <xdr:rowOff>163830</xdr:rowOff>
    </xdr:to>
    <xdr:cxnSp macro="">
      <xdr:nvCxnSpPr>
        <xdr:cNvPr id="939" name="直線コネクタ 938">
          <a:extLst>
            <a:ext uri="{FF2B5EF4-FFF2-40B4-BE49-F238E27FC236}">
              <a16:creationId xmlns:a16="http://schemas.microsoft.com/office/drawing/2014/main" xmlns="" id="{B4FA728E-AF8E-4E9D-AFE4-C87932E0B95E}"/>
            </a:ext>
          </a:extLst>
        </xdr:cNvPr>
        <xdr:cNvCxnSpPr/>
      </xdr:nvCxnSpPr>
      <xdr:spPr>
        <a:xfrm flipV="1">
          <a:off x="21323300" y="178193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139700</xdr:rowOff>
    </xdr:from>
    <xdr:to>
      <xdr:col>107</xdr:col>
      <xdr:colOff>101600</xdr:colOff>
      <xdr:row>104</xdr:row>
      <xdr:rowOff>69850</xdr:rowOff>
    </xdr:to>
    <xdr:sp macro="" textlink="">
      <xdr:nvSpPr>
        <xdr:cNvPr id="940" name="楕円 939">
          <a:extLst>
            <a:ext uri="{FF2B5EF4-FFF2-40B4-BE49-F238E27FC236}">
              <a16:creationId xmlns:a16="http://schemas.microsoft.com/office/drawing/2014/main" xmlns="" id="{4328FF1F-ED20-4C0C-8C55-AA8A68ECA1CF}"/>
            </a:ext>
          </a:extLst>
        </xdr:cNvPr>
        <xdr:cNvSpPr/>
      </xdr:nvSpPr>
      <xdr:spPr>
        <a:xfrm>
          <a:off x="20383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163830</xdr:rowOff>
    </xdr:from>
    <xdr:to>
      <xdr:col>111</xdr:col>
      <xdr:colOff>177800</xdr:colOff>
      <xdr:row>104</xdr:row>
      <xdr:rowOff>19050</xdr:rowOff>
    </xdr:to>
    <xdr:cxnSp macro="">
      <xdr:nvCxnSpPr>
        <xdr:cNvPr id="941" name="直線コネクタ 940">
          <a:extLst>
            <a:ext uri="{FF2B5EF4-FFF2-40B4-BE49-F238E27FC236}">
              <a16:creationId xmlns:a16="http://schemas.microsoft.com/office/drawing/2014/main" xmlns="" id="{D9AD4F4A-180D-4438-B393-BC38D1D1CC2D}"/>
            </a:ext>
          </a:extLst>
        </xdr:cNvPr>
        <xdr:cNvCxnSpPr/>
      </xdr:nvCxnSpPr>
      <xdr:spPr>
        <a:xfrm flipV="1">
          <a:off x="20434300" y="178231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147320</xdr:rowOff>
    </xdr:from>
    <xdr:to>
      <xdr:col>102</xdr:col>
      <xdr:colOff>165100</xdr:colOff>
      <xdr:row>104</xdr:row>
      <xdr:rowOff>77470</xdr:rowOff>
    </xdr:to>
    <xdr:sp macro="" textlink="">
      <xdr:nvSpPr>
        <xdr:cNvPr id="942" name="楕円 941">
          <a:extLst>
            <a:ext uri="{FF2B5EF4-FFF2-40B4-BE49-F238E27FC236}">
              <a16:creationId xmlns:a16="http://schemas.microsoft.com/office/drawing/2014/main" xmlns="" id="{F0FD3E77-0D6F-4533-925C-57F32410FBBE}"/>
            </a:ext>
          </a:extLst>
        </xdr:cNvPr>
        <xdr:cNvSpPr/>
      </xdr:nvSpPr>
      <xdr:spPr>
        <a:xfrm>
          <a:off x="194945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19050</xdr:rowOff>
    </xdr:from>
    <xdr:to>
      <xdr:col>107</xdr:col>
      <xdr:colOff>50800</xdr:colOff>
      <xdr:row>104</xdr:row>
      <xdr:rowOff>26670</xdr:rowOff>
    </xdr:to>
    <xdr:cxnSp macro="">
      <xdr:nvCxnSpPr>
        <xdr:cNvPr id="943" name="直線コネクタ 942">
          <a:extLst>
            <a:ext uri="{FF2B5EF4-FFF2-40B4-BE49-F238E27FC236}">
              <a16:creationId xmlns:a16="http://schemas.microsoft.com/office/drawing/2014/main" xmlns="" id="{5180999D-5341-4BB6-8F4F-E6D1332695F7}"/>
            </a:ext>
          </a:extLst>
        </xdr:cNvPr>
        <xdr:cNvCxnSpPr/>
      </xdr:nvCxnSpPr>
      <xdr:spPr>
        <a:xfrm flipV="1">
          <a:off x="19545300" y="178498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154939</xdr:rowOff>
    </xdr:from>
    <xdr:to>
      <xdr:col>98</xdr:col>
      <xdr:colOff>38100</xdr:colOff>
      <xdr:row>104</xdr:row>
      <xdr:rowOff>85089</xdr:rowOff>
    </xdr:to>
    <xdr:sp macro="" textlink="">
      <xdr:nvSpPr>
        <xdr:cNvPr id="944" name="楕円 943">
          <a:extLst>
            <a:ext uri="{FF2B5EF4-FFF2-40B4-BE49-F238E27FC236}">
              <a16:creationId xmlns:a16="http://schemas.microsoft.com/office/drawing/2014/main" xmlns="" id="{1EBFFCE8-4EA9-4A77-BB24-4003420B16EE}"/>
            </a:ext>
          </a:extLst>
        </xdr:cNvPr>
        <xdr:cNvSpPr/>
      </xdr:nvSpPr>
      <xdr:spPr>
        <a:xfrm>
          <a:off x="186055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26670</xdr:rowOff>
    </xdr:from>
    <xdr:to>
      <xdr:col>102</xdr:col>
      <xdr:colOff>114300</xdr:colOff>
      <xdr:row>104</xdr:row>
      <xdr:rowOff>34289</xdr:rowOff>
    </xdr:to>
    <xdr:cxnSp macro="">
      <xdr:nvCxnSpPr>
        <xdr:cNvPr id="945" name="直線コネクタ 944">
          <a:extLst>
            <a:ext uri="{FF2B5EF4-FFF2-40B4-BE49-F238E27FC236}">
              <a16:creationId xmlns:a16="http://schemas.microsoft.com/office/drawing/2014/main" xmlns="" id="{E969E0AF-1315-4478-B104-CCA6A4EFB525}"/>
            </a:ext>
          </a:extLst>
        </xdr:cNvPr>
        <xdr:cNvCxnSpPr/>
      </xdr:nvCxnSpPr>
      <xdr:spPr>
        <a:xfrm flipV="1">
          <a:off x="18656300" y="178574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11447</xdr:rowOff>
    </xdr:from>
    <xdr:ext cx="469744" cy="259045"/>
    <xdr:sp macro="" textlink="">
      <xdr:nvSpPr>
        <xdr:cNvPr id="946" name="n_1aveValue【庁舎】&#10;一人当たり面積">
          <a:extLst>
            <a:ext uri="{FF2B5EF4-FFF2-40B4-BE49-F238E27FC236}">
              <a16:creationId xmlns:a16="http://schemas.microsoft.com/office/drawing/2014/main" xmlns="" id="{C4E42EFE-18CB-4FB5-83E9-099FECC570E5}"/>
            </a:ext>
          </a:extLst>
        </xdr:cNvPr>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xdr:rowOff>
    </xdr:from>
    <xdr:ext cx="469744" cy="259045"/>
    <xdr:sp macro="" textlink="">
      <xdr:nvSpPr>
        <xdr:cNvPr id="947" name="n_2aveValue【庁舎】&#10;一人当たり面積">
          <a:extLst>
            <a:ext uri="{FF2B5EF4-FFF2-40B4-BE49-F238E27FC236}">
              <a16:creationId xmlns:a16="http://schemas.microsoft.com/office/drawing/2014/main" xmlns="" id="{1ECAF0F7-4E6A-4287-83C0-F0444620AC77}"/>
            </a:ext>
          </a:extLst>
        </xdr:cNvPr>
        <xdr:cNvSpPr txBox="1"/>
      </xdr:nvSpPr>
      <xdr:spPr>
        <a:xfrm>
          <a:off x="20199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xdr:rowOff>
    </xdr:from>
    <xdr:ext cx="469744" cy="259045"/>
    <xdr:sp macro="" textlink="">
      <xdr:nvSpPr>
        <xdr:cNvPr id="948" name="n_3aveValue【庁舎】&#10;一人当たり面積">
          <a:extLst>
            <a:ext uri="{FF2B5EF4-FFF2-40B4-BE49-F238E27FC236}">
              <a16:creationId xmlns:a16="http://schemas.microsoft.com/office/drawing/2014/main" xmlns="" id="{6F988E69-F9AC-422D-9EAD-055A6B0C3707}"/>
            </a:ext>
          </a:extLst>
        </xdr:cNvPr>
        <xdr:cNvSpPr txBox="1"/>
      </xdr:nvSpPr>
      <xdr:spPr>
        <a:xfrm>
          <a:off x="19310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30497</xdr:rowOff>
    </xdr:from>
    <xdr:ext cx="469744" cy="259045"/>
    <xdr:sp macro="" textlink="">
      <xdr:nvSpPr>
        <xdr:cNvPr id="949" name="n_4aveValue【庁舎】&#10;一人当たり面積">
          <a:extLst>
            <a:ext uri="{FF2B5EF4-FFF2-40B4-BE49-F238E27FC236}">
              <a16:creationId xmlns:a16="http://schemas.microsoft.com/office/drawing/2014/main" xmlns="" id="{70A80FD7-AC51-406C-A273-6544CBC86110}"/>
            </a:ext>
          </a:extLst>
        </xdr:cNvPr>
        <xdr:cNvSpPr txBox="1"/>
      </xdr:nvSpPr>
      <xdr:spPr>
        <a:xfrm>
          <a:off x="18421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59707</xdr:rowOff>
    </xdr:from>
    <xdr:ext cx="469744" cy="259045"/>
    <xdr:sp macro="" textlink="">
      <xdr:nvSpPr>
        <xdr:cNvPr id="950" name="n_1mainValue【庁舎】&#10;一人当たり面積">
          <a:extLst>
            <a:ext uri="{FF2B5EF4-FFF2-40B4-BE49-F238E27FC236}">
              <a16:creationId xmlns:a16="http://schemas.microsoft.com/office/drawing/2014/main" xmlns="" id="{7E0C3A74-7851-4C90-A0C1-DB511EA1115D}"/>
            </a:ext>
          </a:extLst>
        </xdr:cNvPr>
        <xdr:cNvSpPr txBox="1"/>
      </xdr:nvSpPr>
      <xdr:spPr>
        <a:xfrm>
          <a:off x="21075727" y="1754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86377</xdr:rowOff>
    </xdr:from>
    <xdr:ext cx="469744" cy="259045"/>
    <xdr:sp macro="" textlink="">
      <xdr:nvSpPr>
        <xdr:cNvPr id="951" name="n_2mainValue【庁舎】&#10;一人当たり面積">
          <a:extLst>
            <a:ext uri="{FF2B5EF4-FFF2-40B4-BE49-F238E27FC236}">
              <a16:creationId xmlns:a16="http://schemas.microsoft.com/office/drawing/2014/main" xmlns="" id="{8FCDDBAD-404A-4900-B60A-F9FF368929C2}"/>
            </a:ext>
          </a:extLst>
        </xdr:cNvPr>
        <xdr:cNvSpPr txBox="1"/>
      </xdr:nvSpPr>
      <xdr:spPr>
        <a:xfrm>
          <a:off x="20199427" y="175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93997</xdr:rowOff>
    </xdr:from>
    <xdr:ext cx="469744" cy="259045"/>
    <xdr:sp macro="" textlink="">
      <xdr:nvSpPr>
        <xdr:cNvPr id="952" name="n_3mainValue【庁舎】&#10;一人当たり面積">
          <a:extLst>
            <a:ext uri="{FF2B5EF4-FFF2-40B4-BE49-F238E27FC236}">
              <a16:creationId xmlns:a16="http://schemas.microsoft.com/office/drawing/2014/main" xmlns="" id="{CC9B84A5-ED77-41AF-B77D-006E93582033}"/>
            </a:ext>
          </a:extLst>
        </xdr:cNvPr>
        <xdr:cNvSpPr txBox="1"/>
      </xdr:nvSpPr>
      <xdr:spPr>
        <a:xfrm>
          <a:off x="19310427" y="1758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101616</xdr:rowOff>
    </xdr:from>
    <xdr:ext cx="469744" cy="259045"/>
    <xdr:sp macro="" textlink="">
      <xdr:nvSpPr>
        <xdr:cNvPr id="953" name="n_4mainValue【庁舎】&#10;一人当たり面積">
          <a:extLst>
            <a:ext uri="{FF2B5EF4-FFF2-40B4-BE49-F238E27FC236}">
              <a16:creationId xmlns:a16="http://schemas.microsoft.com/office/drawing/2014/main" xmlns="" id="{B0CCDB23-5719-4CF2-BE05-F42A3EE2F0B0}"/>
            </a:ext>
          </a:extLst>
        </xdr:cNvPr>
        <xdr:cNvSpPr txBox="1"/>
      </xdr:nvSpPr>
      <xdr:spPr>
        <a:xfrm>
          <a:off x="18421427" y="1758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xmlns="" id="{E180AFFC-FC2C-4709-9E81-DB5235CB59E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xmlns="" id="{12FE9BBD-1A37-4167-9B5D-07CE024199C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xmlns="" id="{04DDF25D-A36B-489C-989F-3F77D2F4B05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体育館については、主力施設である小田原アリーナが完成から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年程度であるため、減価償却率が大幅には伸びていない。一方で市民会館や庁舎を中心とする各種施設は完成から数十年が経過してしているものが多く存在している。</a:t>
          </a:r>
        </a:p>
        <a:p>
          <a:r>
            <a:rPr kumimoji="1" lang="ja-JP" altLang="en-US" sz="1300">
              <a:latin typeface="ＭＳ Ｐゴシック" panose="020B0600070205080204" pitchFamily="50" charset="-128"/>
              <a:ea typeface="ＭＳ Ｐゴシック" panose="020B0600070205080204" pitchFamily="50" charset="-128"/>
            </a:rPr>
            <a:t>一般廃棄物処理施設は、令和元年度に環境事業センター焼却施設基幹的設備を新規取得したことにより、減価償却率が類似団体を大きく下回った状態が続いている。</a:t>
          </a:r>
        </a:p>
        <a:p>
          <a:r>
            <a:rPr kumimoji="1" lang="ja-JP" altLang="en-US" sz="1300">
              <a:latin typeface="ＭＳ Ｐゴシック" panose="020B0600070205080204" pitchFamily="50" charset="-128"/>
              <a:ea typeface="ＭＳ Ｐゴシック" panose="020B0600070205080204" pitchFamily="50" charset="-128"/>
            </a:rPr>
            <a:t>今後、公共施設等総合管理計画と付随する個別計画に基づき、長寿命化等による大規模改修のコストが多く発生することが見込まれており、資産台帳と計画を連動させた優先順位付けやコストの平準化が課題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神奈川県小田原市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189,425
186,843
113.60
103,999,003
100,188,554
3,469,252
38,782,679
59,625,512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人口減少や地価下落による影響等のため市税収入が減少する傾向である一方、扶助費や社会保障関係の特別会計への繰出金等の増加により、単年度指数は、平成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年度をピークに低下傾向にあり、平成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年度以降は概ね横ばいで、令和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においては、前年度から</a:t>
          </a:r>
          <a:r>
            <a:rPr kumimoji="1" lang="en-US" altLang="ja-JP" sz="1100">
              <a:solidFill>
                <a:schemeClr val="dk1"/>
              </a:solidFill>
              <a:effectLst/>
              <a:latin typeface="+mn-lt"/>
              <a:ea typeface="+mn-ea"/>
              <a:cs typeface="+mn-cs"/>
            </a:rPr>
            <a:t>0.01</a:t>
          </a:r>
          <a:r>
            <a:rPr kumimoji="1" lang="ja-JP" altLang="en-US" sz="1100">
              <a:solidFill>
                <a:schemeClr val="dk1"/>
              </a:solidFill>
              <a:effectLst/>
              <a:latin typeface="+mn-lt"/>
              <a:ea typeface="+mn-ea"/>
              <a:cs typeface="+mn-cs"/>
            </a:rPr>
            <a:t>減の</a:t>
          </a:r>
          <a:r>
            <a:rPr kumimoji="1" lang="en-US" altLang="ja-JP" sz="1100">
              <a:solidFill>
                <a:schemeClr val="dk1"/>
              </a:solidFill>
              <a:effectLst/>
              <a:latin typeface="+mn-lt"/>
              <a:ea typeface="+mn-ea"/>
              <a:cs typeface="+mn-cs"/>
            </a:rPr>
            <a:t>0.96</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今後も、事業の見直しによる歳出削減と歳入の確保に努め、財政基盤の強化を図る。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xmlns=""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116840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flipV="1">
          <a:off x="4953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a:extLst>
            <a:ext uri="{FF2B5EF4-FFF2-40B4-BE49-F238E27FC236}">
              <a16:creationId xmlns:a16="http://schemas.microsoft.com/office/drawing/2014/main" xmlns="" id="{00000000-0008-0000-0300-00003F000000}"/>
            </a:ext>
          </a:extLst>
        </xdr:cNvPr>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5" name="財政力最大値テキスト">
          <a:extLst>
            <a:ext uri="{FF2B5EF4-FFF2-40B4-BE49-F238E27FC236}">
              <a16:creationId xmlns:a16="http://schemas.microsoft.com/office/drawing/2014/main" xmlns="" id="{00000000-0008-0000-0300-000041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129540</xdr:rowOff>
    </xdr:from>
    <xdr:to>
      <xdr:col>23</xdr:col>
      <xdr:colOff>133350</xdr:colOff>
      <xdr:row>39</xdr:row>
      <xdr:rowOff>153670</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114800" y="68160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8" name="財政力平均値テキスト">
          <a:extLst>
            <a:ext uri="{FF2B5EF4-FFF2-40B4-BE49-F238E27FC236}">
              <a16:creationId xmlns:a16="http://schemas.microsoft.com/office/drawing/2014/main" xmlns="" id="{00000000-0008-0000-0300-000044000000}"/>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xmlns="" id="{00000000-0008-0000-0300-000045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129540</xdr:rowOff>
    </xdr:from>
    <xdr:to>
      <xdr:col>19</xdr:col>
      <xdr:colOff>133350</xdr:colOff>
      <xdr:row>39</xdr:row>
      <xdr:rowOff>129540</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3225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2" name="テキスト ボックス 71">
          <a:extLst>
            <a:ext uri="{FF2B5EF4-FFF2-40B4-BE49-F238E27FC236}">
              <a16:creationId xmlns:a16="http://schemas.microsoft.com/office/drawing/2014/main" xmlns="" id="{00000000-0008-0000-0300-000048000000}"/>
            </a:ext>
          </a:extLst>
        </xdr:cNvPr>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129540</xdr:rowOff>
    </xdr:from>
    <xdr:to>
      <xdr:col>15</xdr:col>
      <xdr:colOff>82550</xdr:colOff>
      <xdr:row>39</xdr:row>
      <xdr:rowOff>129540</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2336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124460</xdr:rowOff>
    </xdr:from>
    <xdr:to>
      <xdr:col>15</xdr:col>
      <xdr:colOff>133350</xdr:colOff>
      <xdr:row>41</xdr:row>
      <xdr:rowOff>54610</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39387</xdr:rowOff>
    </xdr:from>
    <xdr:ext cx="7620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2844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129540</xdr:rowOff>
    </xdr:from>
    <xdr:to>
      <xdr:col>11</xdr:col>
      <xdr:colOff>31750</xdr:colOff>
      <xdr:row>39</xdr:row>
      <xdr:rowOff>153670</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flipV="1">
          <a:off x="1447800" y="68160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1270</xdr:rowOff>
    </xdr:from>
    <xdr:to>
      <xdr:col>11</xdr:col>
      <xdr:colOff>82550</xdr:colOff>
      <xdr:row>41</xdr:row>
      <xdr:rowOff>102870</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2286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87647</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1955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102870</xdr:rowOff>
    </xdr:from>
    <xdr:to>
      <xdr:col>23</xdr:col>
      <xdr:colOff>184150</xdr:colOff>
      <xdr:row>40</xdr:row>
      <xdr:rowOff>33020</xdr:rowOff>
    </xdr:to>
    <xdr:sp macro="" textlink="">
      <xdr:nvSpPr>
        <xdr:cNvPr id="86" name="楕円 85">
          <a:extLst>
            <a:ext uri="{FF2B5EF4-FFF2-40B4-BE49-F238E27FC236}">
              <a16:creationId xmlns:a16="http://schemas.microsoft.com/office/drawing/2014/main" xmlns="" id="{00000000-0008-0000-0300-000056000000}"/>
            </a:ext>
          </a:extLst>
        </xdr:cNvPr>
        <xdr:cNvSpPr/>
      </xdr:nvSpPr>
      <xdr:spPr>
        <a:xfrm>
          <a:off x="4902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119397</xdr:rowOff>
    </xdr:from>
    <xdr:ext cx="762000" cy="259045"/>
    <xdr:sp macro="" textlink="">
      <xdr:nvSpPr>
        <xdr:cNvPr id="87" name="財政力該当値テキスト">
          <a:extLst>
            <a:ext uri="{FF2B5EF4-FFF2-40B4-BE49-F238E27FC236}">
              <a16:creationId xmlns:a16="http://schemas.microsoft.com/office/drawing/2014/main" xmlns="" id="{00000000-0008-0000-0300-000057000000}"/>
            </a:ext>
          </a:extLst>
        </xdr:cNvPr>
        <xdr:cNvSpPr txBox="1"/>
      </xdr:nvSpPr>
      <xdr:spPr>
        <a:xfrm>
          <a:off x="5041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78740</xdr:rowOff>
    </xdr:from>
    <xdr:to>
      <xdr:col>19</xdr:col>
      <xdr:colOff>184150</xdr:colOff>
      <xdr:row>40</xdr:row>
      <xdr:rowOff>8890</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064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19067</xdr:rowOff>
    </xdr:from>
    <xdr:ext cx="7366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3733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78740</xdr:rowOff>
    </xdr:from>
    <xdr:to>
      <xdr:col>15</xdr:col>
      <xdr:colOff>133350</xdr:colOff>
      <xdr:row>40</xdr:row>
      <xdr:rowOff>8890</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3175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19067</xdr:rowOff>
    </xdr:from>
    <xdr:ext cx="7620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2844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78740</xdr:rowOff>
    </xdr:from>
    <xdr:to>
      <xdr:col>11</xdr:col>
      <xdr:colOff>82550</xdr:colOff>
      <xdr:row>40</xdr:row>
      <xdr:rowOff>8890</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2286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19067</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1955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102870</xdr:rowOff>
    </xdr:from>
    <xdr:to>
      <xdr:col>7</xdr:col>
      <xdr:colOff>31750</xdr:colOff>
      <xdr:row>40</xdr:row>
      <xdr:rowOff>33020</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1397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43197</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066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xmlns=""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xmlns=""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扶助費の増加傾向が続く中、公債費等の削減により、経常的経費充当一般財源等の増を抑制している。令和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92.9</a:t>
          </a:r>
          <a:r>
            <a:rPr kumimoji="1" lang="ja-JP" altLang="ja-JP" sz="1100">
              <a:solidFill>
                <a:schemeClr val="dk1"/>
              </a:solidFill>
              <a:effectLst/>
              <a:latin typeface="+mn-lt"/>
              <a:ea typeface="+mn-ea"/>
              <a:cs typeface="+mn-cs"/>
            </a:rPr>
            <a:t>％と全国・県いずれの平均と比較しても低い比率となった。</a:t>
          </a:r>
          <a:endParaRPr lang="ja-JP" altLang="ja-JP" sz="1400">
            <a:effectLst/>
          </a:endParaRPr>
        </a:p>
        <a:p>
          <a:r>
            <a:rPr kumimoji="1" lang="ja-JP" altLang="ja-JP" sz="1100">
              <a:solidFill>
                <a:schemeClr val="dk1"/>
              </a:solidFill>
              <a:effectLst/>
              <a:latin typeface="+mn-lt"/>
              <a:ea typeface="+mn-ea"/>
              <a:cs typeface="+mn-cs"/>
            </a:rPr>
            <a:t>　今後とも、経常的経費の削減に努める。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xmlns=""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xmlns=""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a:extLst>
            <a:ext uri="{FF2B5EF4-FFF2-40B4-BE49-F238E27FC236}">
              <a16:creationId xmlns:a16="http://schemas.microsoft.com/office/drawing/2014/main" xmlns="" id="{00000000-0008-0000-0300-000078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65</xdr:row>
      <xdr:rowOff>163513</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flipV="1">
          <a:off x="4953000" y="10077132"/>
          <a:ext cx="0" cy="12306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2" name="財政構造の弾力性最小値テキスト">
          <a:extLst>
            <a:ext uri="{FF2B5EF4-FFF2-40B4-BE49-F238E27FC236}">
              <a16:creationId xmlns:a16="http://schemas.microsoft.com/office/drawing/2014/main" xmlns="" id="{00000000-0008-0000-0300-00007A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4" name="財政構造の弾力性最大値テキスト">
          <a:extLst>
            <a:ext uri="{FF2B5EF4-FFF2-40B4-BE49-F238E27FC236}">
              <a16:creationId xmlns:a16="http://schemas.microsoft.com/office/drawing/2014/main" xmlns="" id="{00000000-0008-0000-0300-00007C000000}"/>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138430</xdr:rowOff>
    </xdr:from>
    <xdr:to>
      <xdr:col>23</xdr:col>
      <xdr:colOff>133350</xdr:colOff>
      <xdr:row>63</xdr:row>
      <xdr:rowOff>168593</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4114800" y="10939780"/>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27" name="財政構造の弾力性平均値テキスト">
          <a:extLst>
            <a:ext uri="{FF2B5EF4-FFF2-40B4-BE49-F238E27FC236}">
              <a16:creationId xmlns:a16="http://schemas.microsoft.com/office/drawing/2014/main" xmlns="" id="{00000000-0008-0000-0300-00007F000000}"/>
            </a:ext>
          </a:extLst>
        </xdr:cNvPr>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28" name="フローチャート: 判断 127">
          <a:extLst>
            <a:ext uri="{FF2B5EF4-FFF2-40B4-BE49-F238E27FC236}">
              <a16:creationId xmlns:a16="http://schemas.microsoft.com/office/drawing/2014/main" xmlns="" id="{00000000-0008-0000-0300-000080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138430</xdr:rowOff>
    </xdr:from>
    <xdr:to>
      <xdr:col>19</xdr:col>
      <xdr:colOff>133350</xdr:colOff>
      <xdr:row>64</xdr:row>
      <xdr:rowOff>9207</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flipV="1">
          <a:off x="3225800" y="1093978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105728</xdr:rowOff>
    </xdr:from>
    <xdr:to>
      <xdr:col>19</xdr:col>
      <xdr:colOff>184150</xdr:colOff>
      <xdr:row>64</xdr:row>
      <xdr:rowOff>35878</xdr:rowOff>
    </xdr:to>
    <xdr:sp macro="" textlink="">
      <xdr:nvSpPr>
        <xdr:cNvPr id="130" name="フローチャート: 判断 129">
          <a:extLst>
            <a:ext uri="{FF2B5EF4-FFF2-40B4-BE49-F238E27FC236}">
              <a16:creationId xmlns:a16="http://schemas.microsoft.com/office/drawing/2014/main" xmlns="" id="{00000000-0008-0000-0300-000082000000}"/>
            </a:ext>
          </a:extLst>
        </xdr:cNvPr>
        <xdr:cNvSpPr/>
      </xdr:nvSpPr>
      <xdr:spPr>
        <a:xfrm>
          <a:off x="4064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20655</xdr:rowOff>
    </xdr:from>
    <xdr:ext cx="736600" cy="259045"/>
    <xdr:sp macro="" textlink="">
      <xdr:nvSpPr>
        <xdr:cNvPr id="131" name="テキスト ボックス 130">
          <a:extLst>
            <a:ext uri="{FF2B5EF4-FFF2-40B4-BE49-F238E27FC236}">
              <a16:creationId xmlns:a16="http://schemas.microsoft.com/office/drawing/2014/main" xmlns="" id="{00000000-0008-0000-0300-000083000000}"/>
            </a:ext>
          </a:extLst>
        </xdr:cNvPr>
        <xdr:cNvSpPr txBox="1"/>
      </xdr:nvSpPr>
      <xdr:spPr>
        <a:xfrm>
          <a:off x="3733800" y="10993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23813</xdr:rowOff>
    </xdr:from>
    <xdr:to>
      <xdr:col>15</xdr:col>
      <xdr:colOff>82550</xdr:colOff>
      <xdr:row>64</xdr:row>
      <xdr:rowOff>9207</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2336800" y="10825163"/>
          <a:ext cx="889000" cy="1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4" name="テキスト ボックス 133">
          <a:extLst>
            <a:ext uri="{FF2B5EF4-FFF2-40B4-BE49-F238E27FC236}">
              <a16:creationId xmlns:a16="http://schemas.microsoft.com/office/drawing/2014/main" xmlns="" id="{00000000-0008-0000-0300-000086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23813</xdr:rowOff>
    </xdr:from>
    <xdr:to>
      <xdr:col>11</xdr:col>
      <xdr:colOff>31750</xdr:colOff>
      <xdr:row>64</xdr:row>
      <xdr:rowOff>9207</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flipV="1">
          <a:off x="1447800" y="10825163"/>
          <a:ext cx="889000" cy="1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81597</xdr:rowOff>
    </xdr:from>
    <xdr:to>
      <xdr:col>11</xdr:col>
      <xdr:colOff>82550</xdr:colOff>
      <xdr:row>64</xdr:row>
      <xdr:rowOff>11747</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2286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167974</xdr:rowOff>
    </xdr:from>
    <xdr:ext cx="7620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1955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105728</xdr:rowOff>
    </xdr:from>
    <xdr:to>
      <xdr:col>7</xdr:col>
      <xdr:colOff>31750</xdr:colOff>
      <xdr:row>64</xdr:row>
      <xdr:rowOff>35878</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1397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46055</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1066800" y="1067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117793</xdr:rowOff>
    </xdr:from>
    <xdr:to>
      <xdr:col>23</xdr:col>
      <xdr:colOff>184150</xdr:colOff>
      <xdr:row>64</xdr:row>
      <xdr:rowOff>47943</xdr:rowOff>
    </xdr:to>
    <xdr:sp macro="" textlink="">
      <xdr:nvSpPr>
        <xdr:cNvPr id="145" name="楕円 144">
          <a:extLst>
            <a:ext uri="{FF2B5EF4-FFF2-40B4-BE49-F238E27FC236}">
              <a16:creationId xmlns:a16="http://schemas.microsoft.com/office/drawing/2014/main" xmlns="" id="{00000000-0008-0000-0300-000091000000}"/>
            </a:ext>
          </a:extLst>
        </xdr:cNvPr>
        <xdr:cNvSpPr/>
      </xdr:nvSpPr>
      <xdr:spPr>
        <a:xfrm>
          <a:off x="49022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89870</xdr:rowOff>
    </xdr:from>
    <xdr:ext cx="762000" cy="259045"/>
    <xdr:sp macro="" textlink="">
      <xdr:nvSpPr>
        <xdr:cNvPr id="146" name="財政構造の弾力性該当値テキスト">
          <a:extLst>
            <a:ext uri="{FF2B5EF4-FFF2-40B4-BE49-F238E27FC236}">
              <a16:creationId xmlns:a16="http://schemas.microsoft.com/office/drawing/2014/main" xmlns="" id="{00000000-0008-0000-0300-000092000000}"/>
            </a:ext>
          </a:extLst>
        </xdr:cNvPr>
        <xdr:cNvSpPr txBox="1"/>
      </xdr:nvSpPr>
      <xdr:spPr>
        <a:xfrm>
          <a:off x="5041900" y="1089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87630</xdr:rowOff>
    </xdr:from>
    <xdr:to>
      <xdr:col>19</xdr:col>
      <xdr:colOff>184150</xdr:colOff>
      <xdr:row>64</xdr:row>
      <xdr:rowOff>17780</xdr:rowOff>
    </xdr:to>
    <xdr:sp macro="" textlink="">
      <xdr:nvSpPr>
        <xdr:cNvPr id="147" name="楕円 146">
          <a:extLst>
            <a:ext uri="{FF2B5EF4-FFF2-40B4-BE49-F238E27FC236}">
              <a16:creationId xmlns:a16="http://schemas.microsoft.com/office/drawing/2014/main" xmlns="" id="{00000000-0008-0000-0300-000093000000}"/>
            </a:ext>
          </a:extLst>
        </xdr:cNvPr>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129857</xdr:rowOff>
    </xdr:from>
    <xdr:to>
      <xdr:col>15</xdr:col>
      <xdr:colOff>133350</xdr:colOff>
      <xdr:row>64</xdr:row>
      <xdr:rowOff>60007</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3175000" y="109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44784</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2844800" y="1101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144463</xdr:rowOff>
    </xdr:from>
    <xdr:to>
      <xdr:col>11</xdr:col>
      <xdr:colOff>82550</xdr:colOff>
      <xdr:row>63</xdr:row>
      <xdr:rowOff>74613</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2286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84790</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1955800" y="1054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129857</xdr:rowOff>
    </xdr:from>
    <xdr:to>
      <xdr:col>7</xdr:col>
      <xdr:colOff>31750</xdr:colOff>
      <xdr:row>64</xdr:row>
      <xdr:rowOff>60007</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1397000" y="109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44784</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1066800" y="1101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a:extLst>
            <a:ext uri="{FF2B5EF4-FFF2-40B4-BE49-F238E27FC236}">
              <a16:creationId xmlns:a16="http://schemas.microsoft.com/office/drawing/2014/main" xmlns="" id="{00000000-0008-0000-0300-00009B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[132,264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a:extLst>
            <a:ext uri="{FF2B5EF4-FFF2-40B4-BE49-F238E27FC236}">
              <a16:creationId xmlns:a16="http://schemas.microsoft.com/office/drawing/2014/main" xmlns="" id="{00000000-0008-0000-0300-00009E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xmlns="" id="{00000000-0008-0000-0300-0000A7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会計年度任用職員制度の導入や退職者の増等に伴い</a:t>
          </a:r>
          <a:r>
            <a:rPr kumimoji="1" lang="ja-JP" altLang="ja-JP" sz="1100">
              <a:solidFill>
                <a:schemeClr val="dk1"/>
              </a:solidFill>
              <a:effectLst/>
              <a:latin typeface="+mn-lt"/>
              <a:ea typeface="+mn-ea"/>
              <a:cs typeface="+mn-cs"/>
            </a:rPr>
            <a:t>、人件費は約</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円の増、物件費は</a:t>
          </a:r>
          <a:r>
            <a:rPr kumimoji="1" lang="en-US" altLang="ja-JP" sz="1100">
              <a:solidFill>
                <a:schemeClr val="dk1"/>
              </a:solidFill>
              <a:effectLst/>
              <a:latin typeface="+mn-lt"/>
              <a:ea typeface="+mn-ea"/>
              <a:cs typeface="+mn-cs"/>
            </a:rPr>
            <a:t>ICT</a:t>
          </a:r>
          <a:r>
            <a:rPr kumimoji="1" lang="ja-JP" altLang="en-US" sz="1100">
              <a:solidFill>
                <a:schemeClr val="dk1"/>
              </a:solidFill>
              <a:effectLst/>
              <a:latin typeface="+mn-lt"/>
              <a:ea typeface="+mn-ea"/>
              <a:cs typeface="+mn-cs"/>
            </a:rPr>
            <a:t>推進事業経費や特別定額給付金事業委託料の増等により</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万円の増となっている</a:t>
          </a:r>
          <a:r>
            <a:rPr kumimoji="1" lang="ja-JP" altLang="ja-JP" sz="1100">
              <a:solidFill>
                <a:sysClr val="windowText" lastClr="000000"/>
              </a:solidFill>
              <a:effectLst/>
              <a:latin typeface="+mn-lt"/>
              <a:ea typeface="+mn-ea"/>
              <a:cs typeface="+mn-cs"/>
            </a:rPr>
            <a:t>が、人口減少の割合が大きく、</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人当たり決算額としては微増となっている。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今後も、施設の老朽化に伴う維持補修費の増や会計年度任用職員の通年度化による人件費・物件費の増が見込まれることから、事業の見直しや効率的な運営に努め</a:t>
          </a:r>
          <a:r>
            <a:rPr kumimoji="1" lang="ja-JP" altLang="en-US" sz="1100">
              <a:solidFill>
                <a:sysClr val="windowText" lastClr="000000"/>
              </a:solidFill>
              <a:effectLst/>
              <a:latin typeface="+mn-lt"/>
              <a:ea typeface="+mn-ea"/>
              <a:cs typeface="+mn-cs"/>
            </a:rPr>
            <a:t>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xmlns="" id="{00000000-0008-0000-0300-0000A8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xmlns="" id="{00000000-0008-0000-0300-0000A9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1" name="直線コネクタ 170">
          <a:extLst>
            <a:ext uri="{FF2B5EF4-FFF2-40B4-BE49-F238E27FC236}">
              <a16:creationId xmlns:a16="http://schemas.microsoft.com/office/drawing/2014/main" xmlns="" id="{00000000-0008-0000-0300-0000AB000000}"/>
            </a:ext>
          </a:extLst>
        </xdr:cNvPr>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xmlns=""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21957</xdr:rowOff>
    </xdr:from>
    <xdr:to>
      <xdr:col>23</xdr:col>
      <xdr:colOff>133350</xdr:colOff>
      <xdr:row>89</xdr:row>
      <xdr:rowOff>55161</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flipV="1">
          <a:off x="4953000" y="13909407"/>
          <a:ext cx="0" cy="1404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27238</xdr:rowOff>
    </xdr:from>
    <xdr:ext cx="762000" cy="259045"/>
    <xdr:sp macro="" textlink="">
      <xdr:nvSpPr>
        <xdr:cNvPr id="189" name="人件費・物件費等の状況最小値テキスト">
          <a:extLst>
            <a:ext uri="{FF2B5EF4-FFF2-40B4-BE49-F238E27FC236}">
              <a16:creationId xmlns:a16="http://schemas.microsoft.com/office/drawing/2014/main" xmlns="" id="{00000000-0008-0000-0300-0000BD000000}"/>
            </a:ext>
          </a:extLst>
        </xdr:cNvPr>
        <xdr:cNvSpPr txBox="1"/>
      </xdr:nvSpPr>
      <xdr:spPr>
        <a:xfrm>
          <a:off x="5041900" y="152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55161</xdr:rowOff>
    </xdr:from>
    <xdr:to>
      <xdr:col>24</xdr:col>
      <xdr:colOff>12700</xdr:colOff>
      <xdr:row>89</xdr:row>
      <xdr:rowOff>55161</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53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108334</xdr:rowOff>
    </xdr:from>
    <xdr:ext cx="762000" cy="259045"/>
    <xdr:sp macro="" textlink="">
      <xdr:nvSpPr>
        <xdr:cNvPr id="191" name="人件費・物件費等の状況最大値テキスト">
          <a:extLst>
            <a:ext uri="{FF2B5EF4-FFF2-40B4-BE49-F238E27FC236}">
              <a16:creationId xmlns:a16="http://schemas.microsoft.com/office/drawing/2014/main" xmlns="" id="{00000000-0008-0000-0300-0000BF000000}"/>
            </a:ext>
          </a:extLst>
        </xdr:cNvPr>
        <xdr:cNvSpPr txBox="1"/>
      </xdr:nvSpPr>
      <xdr:spPr>
        <a:xfrm>
          <a:off x="5041900" y="1365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21957</xdr:rowOff>
    </xdr:from>
    <xdr:to>
      <xdr:col>24</xdr:col>
      <xdr:colOff>12700</xdr:colOff>
      <xdr:row>81</xdr:row>
      <xdr:rowOff>21957</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390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103822</xdr:rowOff>
    </xdr:from>
    <xdr:to>
      <xdr:col>23</xdr:col>
      <xdr:colOff>133350</xdr:colOff>
      <xdr:row>84</xdr:row>
      <xdr:rowOff>86531</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114800" y="14334172"/>
          <a:ext cx="838200" cy="15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9796</xdr:rowOff>
    </xdr:from>
    <xdr:ext cx="762000" cy="259045"/>
    <xdr:sp macro="" textlink="">
      <xdr:nvSpPr>
        <xdr:cNvPr id="194" name="人件費・物件費等の状況平均値テキスト">
          <a:extLst>
            <a:ext uri="{FF2B5EF4-FFF2-40B4-BE49-F238E27FC236}">
              <a16:creationId xmlns:a16="http://schemas.microsoft.com/office/drawing/2014/main" xmlns="" id="{00000000-0008-0000-0300-0000C2000000}"/>
            </a:ext>
          </a:extLst>
        </xdr:cNvPr>
        <xdr:cNvSpPr txBox="1"/>
      </xdr:nvSpPr>
      <xdr:spPr>
        <a:xfrm>
          <a:off x="5041900" y="14068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164719</xdr:rowOff>
    </xdr:from>
    <xdr:to>
      <xdr:col>23</xdr:col>
      <xdr:colOff>184150</xdr:colOff>
      <xdr:row>83</xdr:row>
      <xdr:rowOff>94869</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902200" y="1422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48050</xdr:rowOff>
    </xdr:from>
    <xdr:to>
      <xdr:col>19</xdr:col>
      <xdr:colOff>133350</xdr:colOff>
      <xdr:row>83</xdr:row>
      <xdr:rowOff>103822</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3225800" y="14278400"/>
          <a:ext cx="889000" cy="5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71548</xdr:rowOff>
    </xdr:from>
    <xdr:to>
      <xdr:col>19</xdr:col>
      <xdr:colOff>184150</xdr:colOff>
      <xdr:row>83</xdr:row>
      <xdr:rowOff>1698</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064000" y="141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11875</xdr:rowOff>
    </xdr:from>
    <xdr:ext cx="7366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3733800" y="13899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4285</xdr:rowOff>
    </xdr:from>
    <xdr:to>
      <xdr:col>15</xdr:col>
      <xdr:colOff>82550</xdr:colOff>
      <xdr:row>83</xdr:row>
      <xdr:rowOff>48050</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2336800" y="14234635"/>
          <a:ext cx="889000" cy="4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6065</xdr:rowOff>
    </xdr:from>
    <xdr:to>
      <xdr:col>15</xdr:col>
      <xdr:colOff>133350</xdr:colOff>
      <xdr:row>82</xdr:row>
      <xdr:rowOff>107665</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3175000" y="1406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117842</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2844800" y="138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169717</xdr:rowOff>
    </xdr:from>
    <xdr:to>
      <xdr:col>11</xdr:col>
      <xdr:colOff>31750</xdr:colOff>
      <xdr:row>83</xdr:row>
      <xdr:rowOff>4285</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1447800" y="14228617"/>
          <a:ext cx="889000" cy="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162992</xdr:rowOff>
    </xdr:from>
    <xdr:to>
      <xdr:col>11</xdr:col>
      <xdr:colOff>82550</xdr:colOff>
      <xdr:row>82</xdr:row>
      <xdr:rowOff>93142</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2286000" y="1405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103319</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955800" y="1381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133793</xdr:rowOff>
    </xdr:from>
    <xdr:to>
      <xdr:col>7</xdr:col>
      <xdr:colOff>31750</xdr:colOff>
      <xdr:row>82</xdr:row>
      <xdr:rowOff>63943</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1397000" y="1402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74120</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066800" y="1379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35731</xdr:rowOff>
    </xdr:from>
    <xdr:to>
      <xdr:col>23</xdr:col>
      <xdr:colOff>184150</xdr:colOff>
      <xdr:row>84</xdr:row>
      <xdr:rowOff>137331</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902200" y="1443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7808</xdr:rowOff>
    </xdr:from>
    <xdr:ext cx="762000" cy="259045"/>
    <xdr:sp macro="" textlink="">
      <xdr:nvSpPr>
        <xdr:cNvPr id="213" name="人件費・物件費等の状況該当値テキスト">
          <a:extLst>
            <a:ext uri="{FF2B5EF4-FFF2-40B4-BE49-F238E27FC236}">
              <a16:creationId xmlns:a16="http://schemas.microsoft.com/office/drawing/2014/main" xmlns="" id="{00000000-0008-0000-0300-0000D5000000}"/>
            </a:ext>
          </a:extLst>
        </xdr:cNvPr>
        <xdr:cNvSpPr txBox="1"/>
      </xdr:nvSpPr>
      <xdr:spPr>
        <a:xfrm>
          <a:off x="5041900" y="1440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53022</xdr:rowOff>
    </xdr:from>
    <xdr:to>
      <xdr:col>19</xdr:col>
      <xdr:colOff>184150</xdr:colOff>
      <xdr:row>83</xdr:row>
      <xdr:rowOff>154622</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064000" y="1428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139399</xdr:rowOff>
    </xdr:from>
    <xdr:ext cx="7366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733800" y="14369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168700</xdr:rowOff>
    </xdr:from>
    <xdr:to>
      <xdr:col>15</xdr:col>
      <xdr:colOff>133350</xdr:colOff>
      <xdr:row>83</xdr:row>
      <xdr:rowOff>98850</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3175000" y="142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83627</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844800" y="1431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124935</xdr:rowOff>
    </xdr:from>
    <xdr:to>
      <xdr:col>11</xdr:col>
      <xdr:colOff>82550</xdr:colOff>
      <xdr:row>83</xdr:row>
      <xdr:rowOff>55085</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2286000" y="1418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39862</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955800" y="14270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118917</xdr:rowOff>
    </xdr:from>
    <xdr:to>
      <xdr:col>7</xdr:col>
      <xdr:colOff>31750</xdr:colOff>
      <xdr:row>83</xdr:row>
      <xdr:rowOff>49067</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1397000" y="1417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33844</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066800" y="1426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給与については、人事院勧告に準じた改定を行い国公準拠化を図っている。</a:t>
          </a:r>
          <a:endParaRPr lang="ja-JP" altLang="ja-JP" sz="1400">
            <a:effectLst/>
          </a:endParaRPr>
        </a:p>
        <a:p>
          <a:r>
            <a:rPr kumimoji="1" lang="ja-JP" altLang="ja-JP" sz="1100">
              <a:solidFill>
                <a:schemeClr val="dk1"/>
              </a:solidFill>
              <a:effectLst/>
              <a:latin typeface="+mn-lt"/>
              <a:ea typeface="+mn-ea"/>
              <a:cs typeface="+mn-cs"/>
            </a:rPr>
            <a:t>　ラスパイレス指数が微増となった要因としては、職員の勤続年数など、職員構成の変動によるもの。今後も引き続き、適正な給与水準の維持に努め</a:t>
          </a:r>
          <a:r>
            <a:rPr kumimoji="1" lang="ja-JP" altLang="en-US" sz="1100">
              <a:solidFill>
                <a:schemeClr val="dk1"/>
              </a:solidFill>
              <a:effectLst/>
              <a:latin typeface="+mn-lt"/>
              <a:ea typeface="+mn-ea"/>
              <a:cs typeface="+mn-cs"/>
            </a:rPr>
            <a:t>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xmlns=""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88</xdr:row>
      <xdr:rowOff>60325</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flipV="1">
          <a:off x="17018000" y="1374034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1" name="給与水準   （国との比較）最小値テキスト">
          <a:extLst>
            <a:ext uri="{FF2B5EF4-FFF2-40B4-BE49-F238E27FC236}">
              <a16:creationId xmlns:a16="http://schemas.microsoft.com/office/drawing/2014/main" xmlns="" id="{00000000-0008-0000-0300-0000FB000000}"/>
            </a:ext>
          </a:extLst>
        </xdr:cNvPr>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3" name="給与水準   （国との比較）最大値テキスト">
          <a:extLst>
            <a:ext uri="{FF2B5EF4-FFF2-40B4-BE49-F238E27FC236}">
              <a16:creationId xmlns:a16="http://schemas.microsoft.com/office/drawing/2014/main" xmlns="" id="{00000000-0008-0000-0300-0000FD000000}"/>
            </a:ext>
          </a:extLst>
        </xdr:cNvPr>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11641</xdr:rowOff>
    </xdr:from>
    <xdr:to>
      <xdr:col>81</xdr:col>
      <xdr:colOff>44450</xdr:colOff>
      <xdr:row>85</xdr:row>
      <xdr:rowOff>71966</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179800" y="14584891"/>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56" name="給与水準   （国との比較）平均値テキスト">
          <a:extLst>
            <a:ext uri="{FF2B5EF4-FFF2-40B4-BE49-F238E27FC236}">
              <a16:creationId xmlns:a16="http://schemas.microsoft.com/office/drawing/2014/main" xmlns="" id="{00000000-0008-0000-0300-000000010000}"/>
            </a:ext>
          </a:extLst>
        </xdr:cNvPr>
        <xdr:cNvSpPr txBox="1"/>
      </xdr:nvSpPr>
      <xdr:spPr>
        <a:xfrm>
          <a:off x="17106900" y="1433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102659</xdr:rowOff>
    </xdr:from>
    <xdr:to>
      <xdr:col>77</xdr:col>
      <xdr:colOff>44450</xdr:colOff>
      <xdr:row>85</xdr:row>
      <xdr:rowOff>11641</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5290800" y="1450445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153459</xdr:rowOff>
    </xdr:from>
    <xdr:to>
      <xdr:col>72</xdr:col>
      <xdr:colOff>203200</xdr:colOff>
      <xdr:row>84</xdr:row>
      <xdr:rowOff>102659</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4401800" y="1438380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47218</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909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153459</xdr:rowOff>
    </xdr:from>
    <xdr:to>
      <xdr:col>68</xdr:col>
      <xdr:colOff>152400</xdr:colOff>
      <xdr:row>84</xdr:row>
      <xdr:rowOff>22225</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flipV="1">
          <a:off x="13512800" y="1438380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164693</xdr:rowOff>
    </xdr:from>
    <xdr:ext cx="762000" cy="259045"/>
    <xdr:sp macro="" textlink="">
      <xdr:nvSpPr>
        <xdr:cNvPr id="275" name="給与水準   （国との比較）該当値テキスト">
          <a:extLst>
            <a:ext uri="{FF2B5EF4-FFF2-40B4-BE49-F238E27FC236}">
              <a16:creationId xmlns:a16="http://schemas.microsoft.com/office/drawing/2014/main" xmlns="" id="{00000000-0008-0000-0300-000013010000}"/>
            </a:ext>
          </a:extLst>
        </xdr:cNvPr>
        <xdr:cNvSpPr txBox="1"/>
      </xdr:nvSpPr>
      <xdr:spPr>
        <a:xfrm>
          <a:off x="17106900" y="145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132291</xdr:rowOff>
    </xdr:from>
    <xdr:to>
      <xdr:col>77</xdr:col>
      <xdr:colOff>95250</xdr:colOff>
      <xdr:row>85</xdr:row>
      <xdr:rowOff>62441</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129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51859</xdr:rowOff>
    </xdr:from>
    <xdr:to>
      <xdr:col>73</xdr:col>
      <xdr:colOff>44450</xdr:colOff>
      <xdr:row>84</xdr:row>
      <xdr:rowOff>153459</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5240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163636</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909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102659</xdr:rowOff>
    </xdr:from>
    <xdr:to>
      <xdr:col>68</xdr:col>
      <xdr:colOff>203200</xdr:colOff>
      <xdr:row>84</xdr:row>
      <xdr:rowOff>32809</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4351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42986</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020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142875</xdr:rowOff>
    </xdr:from>
    <xdr:to>
      <xdr:col>64</xdr:col>
      <xdr:colOff>152400</xdr:colOff>
      <xdr:row>84</xdr:row>
      <xdr:rowOff>73025</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3462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83202</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131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人口千人当たりの職員数は、平成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年度末に広域消防を受託したことに伴い、類似団体平均を上回る形となっている。</a:t>
          </a:r>
          <a:endParaRPr lang="ja-JP" altLang="ja-JP" sz="1400">
            <a:effectLst/>
          </a:endParaRPr>
        </a:p>
        <a:p>
          <a:r>
            <a:rPr kumimoji="1" lang="ja-JP" altLang="ja-JP" sz="1100">
              <a:solidFill>
                <a:schemeClr val="dk1"/>
              </a:solidFill>
              <a:effectLst/>
              <a:latin typeface="+mn-lt"/>
              <a:ea typeface="+mn-ea"/>
              <a:cs typeface="+mn-cs"/>
            </a:rPr>
            <a:t>　民生部門を中心とする業務量の増加や新型コロナウイルス感染症対策の影響等により、近年、職員数は微増傾向にあるものの、引き続き適正化に努め</a:t>
          </a:r>
          <a:r>
            <a:rPr kumimoji="1" lang="ja-JP" altLang="en-US" sz="1100">
              <a:solidFill>
                <a:schemeClr val="dk1"/>
              </a:solidFill>
              <a:effectLst/>
              <a:latin typeface="+mn-lt"/>
              <a:ea typeface="+mn-ea"/>
              <a:cs typeface="+mn-cs"/>
            </a:rPr>
            <a:t>る。</a:t>
          </a:r>
          <a:endParaRPr kumimoji="1" lang="en-US" altLang="ja-JP" sz="1100">
            <a:solidFill>
              <a:schemeClr val="dk1"/>
            </a:solidFill>
            <a:effectLst/>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xmlns=""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157692</xdr:rowOff>
    </xdr:from>
    <xdr:to>
      <xdr:col>81</xdr:col>
      <xdr:colOff>44450</xdr:colOff>
      <xdr:row>66</xdr:row>
      <xdr:rowOff>26246</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flipV="1">
          <a:off x="17018000" y="9930342"/>
          <a:ext cx="0" cy="1411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169773</xdr:rowOff>
    </xdr:from>
    <xdr:ext cx="762000" cy="259045"/>
    <xdr:sp macro="" textlink="">
      <xdr:nvSpPr>
        <xdr:cNvPr id="314" name="定員管理の状況最小値テキスト">
          <a:extLst>
            <a:ext uri="{FF2B5EF4-FFF2-40B4-BE49-F238E27FC236}">
              <a16:creationId xmlns:a16="http://schemas.microsoft.com/office/drawing/2014/main" xmlns="" id="{00000000-0008-0000-0300-00003A010000}"/>
            </a:ext>
          </a:extLst>
        </xdr:cNvPr>
        <xdr:cNvSpPr txBox="1"/>
      </xdr:nvSpPr>
      <xdr:spPr>
        <a:xfrm>
          <a:off x="17106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26246</xdr:rowOff>
    </xdr:from>
    <xdr:to>
      <xdr:col>81</xdr:col>
      <xdr:colOff>133350</xdr:colOff>
      <xdr:row>66</xdr:row>
      <xdr:rowOff>26246</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6929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72619</xdr:rowOff>
    </xdr:from>
    <xdr:ext cx="762000" cy="259045"/>
    <xdr:sp macro="" textlink="">
      <xdr:nvSpPr>
        <xdr:cNvPr id="316" name="定員管理の状況最大値テキスト">
          <a:extLst>
            <a:ext uri="{FF2B5EF4-FFF2-40B4-BE49-F238E27FC236}">
              <a16:creationId xmlns:a16="http://schemas.microsoft.com/office/drawing/2014/main" xmlns="" id="{00000000-0008-0000-0300-00003C010000}"/>
            </a:ext>
          </a:extLst>
        </xdr:cNvPr>
        <xdr:cNvSpPr txBox="1"/>
      </xdr:nvSpPr>
      <xdr:spPr>
        <a:xfrm>
          <a:off x="17106900" y="967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157692</xdr:rowOff>
    </xdr:from>
    <xdr:to>
      <xdr:col>81</xdr:col>
      <xdr:colOff>133350</xdr:colOff>
      <xdr:row>57</xdr:row>
      <xdr:rowOff>157692</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993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59479</xdr:rowOff>
    </xdr:from>
    <xdr:to>
      <xdr:col>81</xdr:col>
      <xdr:colOff>44450</xdr:colOff>
      <xdr:row>64</xdr:row>
      <xdr:rowOff>91652</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179800" y="11032279"/>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19" name="定員管理の状況平均値テキスト">
          <a:extLst>
            <a:ext uri="{FF2B5EF4-FFF2-40B4-BE49-F238E27FC236}">
              <a16:creationId xmlns:a16="http://schemas.microsoft.com/office/drawing/2014/main" xmlns="" id="{00000000-0008-0000-0300-00003F010000}"/>
            </a:ext>
          </a:extLst>
        </xdr:cNvPr>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0" name="フローチャート: 判断 319">
          <a:extLst>
            <a:ext uri="{FF2B5EF4-FFF2-40B4-BE49-F238E27FC236}">
              <a16:creationId xmlns:a16="http://schemas.microsoft.com/office/drawing/2014/main" xmlns="" id="{00000000-0008-0000-0300-000040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170604</xdr:rowOff>
    </xdr:from>
    <xdr:to>
      <xdr:col>77</xdr:col>
      <xdr:colOff>44450</xdr:colOff>
      <xdr:row>64</xdr:row>
      <xdr:rowOff>59479</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5290800" y="1097195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170604</xdr:rowOff>
    </xdr:from>
    <xdr:to>
      <xdr:col>72</xdr:col>
      <xdr:colOff>203200</xdr:colOff>
      <xdr:row>63</xdr:row>
      <xdr:rowOff>170604</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a:off x="14401800" y="109719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8255</xdr:rowOff>
    </xdr:from>
    <xdr:to>
      <xdr:col>73</xdr:col>
      <xdr:colOff>44450</xdr:colOff>
      <xdr:row>61</xdr:row>
      <xdr:rowOff>109855</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5240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120032</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4909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158538</xdr:rowOff>
    </xdr:from>
    <xdr:to>
      <xdr:col>68</xdr:col>
      <xdr:colOff>152400</xdr:colOff>
      <xdr:row>63</xdr:row>
      <xdr:rowOff>170604</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a:off x="13512800" y="10959888"/>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63729</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40852</xdr:rowOff>
    </xdr:from>
    <xdr:to>
      <xdr:col>81</xdr:col>
      <xdr:colOff>95250</xdr:colOff>
      <xdr:row>64</xdr:row>
      <xdr:rowOff>142452</xdr:rowOff>
    </xdr:to>
    <xdr:sp macro="" textlink="">
      <xdr:nvSpPr>
        <xdr:cNvPr id="337" name="楕円 336">
          <a:extLst>
            <a:ext uri="{FF2B5EF4-FFF2-40B4-BE49-F238E27FC236}">
              <a16:creationId xmlns:a16="http://schemas.microsoft.com/office/drawing/2014/main" xmlns="" id="{00000000-0008-0000-0300-000051010000}"/>
            </a:ext>
          </a:extLst>
        </xdr:cNvPr>
        <xdr:cNvSpPr/>
      </xdr:nvSpPr>
      <xdr:spPr>
        <a:xfrm>
          <a:off x="169672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12929</xdr:rowOff>
    </xdr:from>
    <xdr:ext cx="762000" cy="259045"/>
    <xdr:sp macro="" textlink="">
      <xdr:nvSpPr>
        <xdr:cNvPr id="338" name="定員管理の状況該当値テキスト">
          <a:extLst>
            <a:ext uri="{FF2B5EF4-FFF2-40B4-BE49-F238E27FC236}">
              <a16:creationId xmlns:a16="http://schemas.microsoft.com/office/drawing/2014/main" xmlns="" id="{00000000-0008-0000-0300-000052010000}"/>
            </a:ext>
          </a:extLst>
        </xdr:cNvPr>
        <xdr:cNvSpPr txBox="1"/>
      </xdr:nvSpPr>
      <xdr:spPr>
        <a:xfrm>
          <a:off x="17106900" y="1098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8679</xdr:rowOff>
    </xdr:from>
    <xdr:to>
      <xdr:col>77</xdr:col>
      <xdr:colOff>95250</xdr:colOff>
      <xdr:row>64</xdr:row>
      <xdr:rowOff>110279</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1290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95056</xdr:rowOff>
    </xdr:from>
    <xdr:ext cx="7366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5798800" y="1106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119804</xdr:rowOff>
    </xdr:from>
    <xdr:to>
      <xdr:col>73</xdr:col>
      <xdr:colOff>44450</xdr:colOff>
      <xdr:row>64</xdr:row>
      <xdr:rowOff>49954</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5240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34731</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4909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119804</xdr:rowOff>
    </xdr:from>
    <xdr:to>
      <xdr:col>68</xdr:col>
      <xdr:colOff>203200</xdr:colOff>
      <xdr:row>64</xdr:row>
      <xdr:rowOff>49954</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4351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34731</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020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107738</xdr:rowOff>
    </xdr:from>
    <xdr:to>
      <xdr:col>64</xdr:col>
      <xdr:colOff>152400</xdr:colOff>
      <xdr:row>64</xdr:row>
      <xdr:rowOff>37888</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3462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22665</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3131800" y="109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地方債の元利償還金</a:t>
          </a:r>
          <a:r>
            <a:rPr kumimoji="1" lang="ja-JP" altLang="en-US" sz="1100">
              <a:solidFill>
                <a:schemeClr val="dk1"/>
              </a:solidFill>
              <a:effectLst/>
              <a:latin typeface="+mn-lt"/>
              <a:ea typeface="+mn-ea"/>
              <a:cs typeface="+mn-cs"/>
            </a:rPr>
            <a:t>は、大規模事業の元利償還の開始により微増しているが、</a:t>
          </a:r>
          <a:r>
            <a:rPr kumimoji="1" lang="ja-JP" altLang="ja-JP" sz="1100">
              <a:solidFill>
                <a:schemeClr val="dk1"/>
              </a:solidFill>
              <a:effectLst/>
              <a:latin typeface="+mn-lt"/>
              <a:ea typeface="+mn-ea"/>
              <a:cs typeface="+mn-cs"/>
            </a:rPr>
            <a:t>準元利償還金の減少</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により、実質公債費比率は改善傾向にある。今後も、全会計を通じて市債等の債務残高の縮減に努めていくことを基本に、公債費負担の改善に努める。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51102</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203648"/>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159657</xdr:rowOff>
    </xdr:from>
    <xdr:to>
      <xdr:col>81</xdr:col>
      <xdr:colOff>44450</xdr:colOff>
      <xdr:row>39</xdr:row>
      <xdr:rowOff>22678</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6179800" y="66747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22678</xdr:rowOff>
    </xdr:from>
    <xdr:to>
      <xdr:col>77</xdr:col>
      <xdr:colOff>44450</xdr:colOff>
      <xdr:row>39</xdr:row>
      <xdr:rowOff>126093</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5290800" y="6709228"/>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126093</xdr:rowOff>
    </xdr:from>
    <xdr:to>
      <xdr:col>72</xdr:col>
      <xdr:colOff>203200</xdr:colOff>
      <xdr:row>40</xdr:row>
      <xdr:rowOff>115509</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4401800" y="6812643"/>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128105</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115509</xdr:rowOff>
    </xdr:from>
    <xdr:to>
      <xdr:col>68</xdr:col>
      <xdr:colOff>152400</xdr:colOff>
      <xdr:row>41</xdr:row>
      <xdr:rowOff>58965</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3512800" y="6973509"/>
          <a:ext cx="8890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108857</xdr:rowOff>
    </xdr:from>
    <xdr:to>
      <xdr:col>81</xdr:col>
      <xdr:colOff>95250</xdr:colOff>
      <xdr:row>39</xdr:row>
      <xdr:rowOff>39007</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125384</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646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143328</xdr:rowOff>
    </xdr:from>
    <xdr:to>
      <xdr:col>77</xdr:col>
      <xdr:colOff>95250</xdr:colOff>
      <xdr:row>39</xdr:row>
      <xdr:rowOff>73478</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83655</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75293</xdr:rowOff>
    </xdr:from>
    <xdr:to>
      <xdr:col>73</xdr:col>
      <xdr:colOff>44450</xdr:colOff>
      <xdr:row>40</xdr:row>
      <xdr:rowOff>5443</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15620</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64709</xdr:rowOff>
    </xdr:from>
    <xdr:to>
      <xdr:col>68</xdr:col>
      <xdr:colOff>203200</xdr:colOff>
      <xdr:row>40</xdr:row>
      <xdr:rowOff>166309</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5036</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8165</xdr:rowOff>
    </xdr:from>
    <xdr:to>
      <xdr:col>64</xdr:col>
      <xdr:colOff>152400</xdr:colOff>
      <xdr:row>41</xdr:row>
      <xdr:rowOff>109765</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94542</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債務負担行為に基づく支出予定額は減少したものの、地方債現在高は増加、充当可能財源とされる基金残高は減少したことから、将来負担比率は増加したが、全国平均及び県平均</a:t>
          </a:r>
          <a:r>
            <a:rPr kumimoji="1" lang="ja-JP" altLang="en-US" sz="1100">
              <a:solidFill>
                <a:schemeClr val="dk1"/>
              </a:solidFill>
              <a:effectLst/>
              <a:latin typeface="+mn-lt"/>
              <a:ea typeface="+mn-ea"/>
              <a:cs typeface="+mn-cs"/>
            </a:rPr>
            <a:t>よりも下</a:t>
          </a:r>
          <a:r>
            <a:rPr kumimoji="1" lang="ja-JP" altLang="ja-JP" sz="1100">
              <a:solidFill>
                <a:schemeClr val="dk1"/>
              </a:solidFill>
              <a:effectLst/>
              <a:latin typeface="+mn-lt"/>
              <a:ea typeface="+mn-ea"/>
              <a:cs typeface="+mn-cs"/>
            </a:rPr>
            <a:t>回っている。</a:t>
          </a:r>
          <a:endParaRPr lang="ja-JP" altLang="ja-JP" sz="1400">
            <a:effectLst/>
          </a:endParaRPr>
        </a:p>
        <a:p>
          <a:r>
            <a:rPr kumimoji="1" lang="ja-JP" altLang="ja-JP" sz="1100">
              <a:solidFill>
                <a:schemeClr val="dk1"/>
              </a:solidFill>
              <a:effectLst/>
              <a:latin typeface="+mn-lt"/>
              <a:ea typeface="+mn-ea"/>
              <a:cs typeface="+mn-cs"/>
            </a:rPr>
            <a:t>　今後も、大規模事業の進展により地方債残高が増加することが見込まれる一方、老朽化した公共施設の維持管理が喫緊の課題となっていることから、これまで以上に投資と負担のバランスを意識した財政運営に努め</a:t>
          </a:r>
          <a:r>
            <a:rPr kumimoji="1" lang="ja-JP" altLang="en-US" sz="1100">
              <a:solidFill>
                <a:schemeClr val="dk1"/>
              </a:solidFill>
              <a:effectLst/>
              <a:latin typeface="+mn-lt"/>
              <a:ea typeface="+mn-ea"/>
              <a:cs typeface="+mn-cs"/>
            </a:rPr>
            <a:t>たい</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xmlns=""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46038</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flipV="1">
          <a:off x="17018000" y="2370667"/>
          <a:ext cx="0" cy="1618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18115</xdr:rowOff>
    </xdr:from>
    <xdr:ext cx="762000" cy="259045"/>
    <xdr:sp macro="" textlink="">
      <xdr:nvSpPr>
        <xdr:cNvPr id="439" name="将来負担の状況最小値テキスト">
          <a:extLst>
            <a:ext uri="{FF2B5EF4-FFF2-40B4-BE49-F238E27FC236}">
              <a16:creationId xmlns:a16="http://schemas.microsoft.com/office/drawing/2014/main" xmlns="" id="{00000000-0008-0000-0300-0000B7010000}"/>
            </a:ext>
          </a:extLst>
        </xdr:cNvPr>
        <xdr:cNvSpPr txBox="1"/>
      </xdr:nvSpPr>
      <xdr:spPr>
        <a:xfrm>
          <a:off x="17106900" y="396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46038</xdr:rowOff>
    </xdr:from>
    <xdr:to>
      <xdr:col>81</xdr:col>
      <xdr:colOff>133350</xdr:colOff>
      <xdr:row>23</xdr:row>
      <xdr:rowOff>46038</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3989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xmlns=""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165417</xdr:rowOff>
    </xdr:from>
    <xdr:to>
      <xdr:col>81</xdr:col>
      <xdr:colOff>44450</xdr:colOff>
      <xdr:row>16</xdr:row>
      <xdr:rowOff>83926</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6179800" y="2565717"/>
          <a:ext cx="8382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126594</xdr:rowOff>
    </xdr:from>
    <xdr:ext cx="762000" cy="259045"/>
    <xdr:sp macro="" textlink="">
      <xdr:nvSpPr>
        <xdr:cNvPr id="444" name="将来負担の状況平均値テキスト">
          <a:extLst>
            <a:ext uri="{FF2B5EF4-FFF2-40B4-BE49-F238E27FC236}">
              <a16:creationId xmlns:a16="http://schemas.microsoft.com/office/drawing/2014/main" xmlns="" id="{00000000-0008-0000-0300-0000BC010000}"/>
            </a:ext>
          </a:extLst>
        </xdr:cNvPr>
        <xdr:cNvSpPr txBox="1"/>
      </xdr:nvSpPr>
      <xdr:spPr>
        <a:xfrm>
          <a:off x="17106900" y="25268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110067</xdr:rowOff>
    </xdr:from>
    <xdr:to>
      <xdr:col>81</xdr:col>
      <xdr:colOff>95250</xdr:colOff>
      <xdr:row>16</xdr:row>
      <xdr:rowOff>40217</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69672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130175</xdr:rowOff>
    </xdr:from>
    <xdr:to>
      <xdr:col>77</xdr:col>
      <xdr:colOff>95250</xdr:colOff>
      <xdr:row>16</xdr:row>
      <xdr:rowOff>60325</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129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45102</xdr:rowOff>
    </xdr:from>
    <xdr:ext cx="7366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5798800" y="278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41169</xdr:rowOff>
    </xdr:from>
    <xdr:to>
      <xdr:col>73</xdr:col>
      <xdr:colOff>44450</xdr:colOff>
      <xdr:row>16</xdr:row>
      <xdr:rowOff>142769</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5240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152946</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4909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8467</xdr:rowOff>
    </xdr:from>
    <xdr:to>
      <xdr:col>68</xdr:col>
      <xdr:colOff>203200</xdr:colOff>
      <xdr:row>17</xdr:row>
      <xdr:rowOff>110067</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4351000" y="29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120244</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4020800" y="269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28575</xdr:rowOff>
    </xdr:from>
    <xdr:to>
      <xdr:col>64</xdr:col>
      <xdr:colOff>152400</xdr:colOff>
      <xdr:row>17</xdr:row>
      <xdr:rowOff>130175</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3462000" y="29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114952</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3131800" y="302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33126</xdr:rowOff>
    </xdr:from>
    <xdr:to>
      <xdr:col>81</xdr:col>
      <xdr:colOff>95250</xdr:colOff>
      <xdr:row>16</xdr:row>
      <xdr:rowOff>134726</xdr:rowOff>
    </xdr:to>
    <xdr:sp macro="" textlink="">
      <xdr:nvSpPr>
        <xdr:cNvPr id="459" name="楕円 458">
          <a:extLst>
            <a:ext uri="{FF2B5EF4-FFF2-40B4-BE49-F238E27FC236}">
              <a16:creationId xmlns:a16="http://schemas.microsoft.com/office/drawing/2014/main" xmlns="" id="{00000000-0008-0000-0300-0000CB010000}"/>
            </a:ext>
          </a:extLst>
        </xdr:cNvPr>
        <xdr:cNvSpPr/>
      </xdr:nvSpPr>
      <xdr:spPr>
        <a:xfrm>
          <a:off x="16967200" y="277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5203</xdr:rowOff>
    </xdr:from>
    <xdr:ext cx="762000" cy="259045"/>
    <xdr:sp macro="" textlink="">
      <xdr:nvSpPr>
        <xdr:cNvPr id="460" name="将来負担の状況該当値テキスト">
          <a:extLst>
            <a:ext uri="{FF2B5EF4-FFF2-40B4-BE49-F238E27FC236}">
              <a16:creationId xmlns:a16="http://schemas.microsoft.com/office/drawing/2014/main" xmlns="" id="{00000000-0008-0000-0300-0000CC010000}"/>
            </a:ext>
          </a:extLst>
        </xdr:cNvPr>
        <xdr:cNvSpPr txBox="1"/>
      </xdr:nvSpPr>
      <xdr:spPr>
        <a:xfrm>
          <a:off x="17106900" y="2748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114617</xdr:rowOff>
    </xdr:from>
    <xdr:to>
      <xdr:col>77</xdr:col>
      <xdr:colOff>95250</xdr:colOff>
      <xdr:row>15</xdr:row>
      <xdr:rowOff>44767</xdr:rowOff>
    </xdr:to>
    <xdr:sp macro="" textlink="">
      <xdr:nvSpPr>
        <xdr:cNvPr id="461" name="楕円 460">
          <a:extLst>
            <a:ext uri="{FF2B5EF4-FFF2-40B4-BE49-F238E27FC236}">
              <a16:creationId xmlns:a16="http://schemas.microsoft.com/office/drawing/2014/main" xmlns="" id="{00000000-0008-0000-0300-0000CD010000}"/>
            </a:ext>
          </a:extLst>
        </xdr:cNvPr>
        <xdr:cNvSpPr/>
      </xdr:nvSpPr>
      <xdr:spPr>
        <a:xfrm>
          <a:off x="16129000" y="251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54944</xdr:rowOff>
    </xdr:from>
    <xdr:ext cx="7366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5798800" y="2283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38206</xdr:rowOff>
    </xdr:from>
    <xdr:to>
      <xdr:col>64</xdr:col>
      <xdr:colOff>152400</xdr:colOff>
      <xdr:row>14</xdr:row>
      <xdr:rowOff>139806</xdr:rowOff>
    </xdr:to>
    <xdr:sp macro="" textlink="">
      <xdr:nvSpPr>
        <xdr:cNvPr id="463" name="楕円 462">
          <a:extLst>
            <a:ext uri="{FF2B5EF4-FFF2-40B4-BE49-F238E27FC236}">
              <a16:creationId xmlns:a16="http://schemas.microsoft.com/office/drawing/2014/main" xmlns="" id="{00000000-0008-0000-0300-0000CF010000}"/>
            </a:ext>
          </a:extLst>
        </xdr:cNvPr>
        <xdr:cNvSpPr/>
      </xdr:nvSpPr>
      <xdr:spPr>
        <a:xfrm>
          <a:off x="13462000" y="243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149983</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3131800" y="2207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神奈川県小田原市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189,425
186,843
113.60
103,999,003
100,188,554
3,469,252
38,782,679
59,625,512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年度末の広域消防体制の整備に伴い、職員数が増となったこと</a:t>
          </a:r>
          <a:r>
            <a:rPr kumimoji="1" lang="ja-JP" altLang="en-US" sz="1100">
              <a:solidFill>
                <a:schemeClr val="dk1"/>
              </a:solidFill>
              <a:effectLst/>
              <a:latin typeface="+mn-lt"/>
              <a:ea typeface="+mn-ea"/>
              <a:cs typeface="+mn-cs"/>
            </a:rPr>
            <a:t>から、類似団体平均より高い数値で推移している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年度は、会計年度任用職員制度の導入により、物件費から人件費へ経費を移動したことから、</a:t>
          </a: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ポイント増となった</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今後も、給与及び手当の適正化や、職員数の適正管理に努める。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158750</xdr:rowOff>
    </xdr:from>
    <xdr:to>
      <xdr:col>24</xdr:col>
      <xdr:colOff>25400</xdr:colOff>
      <xdr:row>41</xdr:row>
      <xdr:rowOff>133350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816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73677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158750</xdr:rowOff>
    </xdr:from>
    <xdr:to>
      <xdr:col>24</xdr:col>
      <xdr:colOff>114300</xdr:colOff>
      <xdr:row>33</xdr:row>
      <xdr:rowOff>158750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8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120650</xdr:rowOff>
    </xdr:from>
    <xdr:to>
      <xdr:col>24</xdr:col>
      <xdr:colOff>25400</xdr:colOff>
      <xdr:row>39</xdr:row>
      <xdr:rowOff>44450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4643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156227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120650</xdr:rowOff>
    </xdr:from>
    <xdr:to>
      <xdr:col>19</xdr:col>
      <xdr:colOff>187325</xdr:colOff>
      <xdr:row>37</xdr:row>
      <xdr:rowOff>158750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flipV="1">
          <a:off x="3098800" y="6464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57150</xdr:rowOff>
    </xdr:from>
    <xdr:to>
      <xdr:col>15</xdr:col>
      <xdr:colOff>98425</xdr:colOff>
      <xdr:row>37</xdr:row>
      <xdr:rowOff>158750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400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31750</xdr:rowOff>
    </xdr:from>
    <xdr:to>
      <xdr:col>15</xdr:col>
      <xdr:colOff>149225</xdr:colOff>
      <xdr:row>35</xdr:row>
      <xdr:rowOff>133350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143527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57150</xdr:rowOff>
    </xdr:from>
    <xdr:to>
      <xdr:col>11</xdr:col>
      <xdr:colOff>9525</xdr:colOff>
      <xdr:row>38</xdr:row>
      <xdr:rowOff>38100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flipV="1">
          <a:off x="1320800" y="6400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19050</xdr:rowOff>
    </xdr:from>
    <xdr:to>
      <xdr:col>11</xdr:col>
      <xdr:colOff>60325</xdr:colOff>
      <xdr:row>35</xdr:row>
      <xdr:rowOff>120650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165100</xdr:rowOff>
    </xdr:from>
    <xdr:to>
      <xdr:col>24</xdr:col>
      <xdr:colOff>76200</xdr:colOff>
      <xdr:row>39</xdr:row>
      <xdr:rowOff>95250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137177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69850</xdr:rowOff>
    </xdr:from>
    <xdr:to>
      <xdr:col>20</xdr:col>
      <xdr:colOff>38100</xdr:colOff>
      <xdr:row>38</xdr:row>
      <xdr:rowOff>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156227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49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107950</xdr:rowOff>
    </xdr:from>
    <xdr:to>
      <xdr:col>15</xdr:col>
      <xdr:colOff>149225</xdr:colOff>
      <xdr:row>38</xdr:row>
      <xdr:rowOff>38100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22877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6350</xdr:rowOff>
    </xdr:from>
    <xdr:to>
      <xdr:col>11</xdr:col>
      <xdr:colOff>60325</xdr:colOff>
      <xdr:row>37</xdr:row>
      <xdr:rowOff>107950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92727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158750</xdr:rowOff>
    </xdr:from>
    <xdr:to>
      <xdr:col>6</xdr:col>
      <xdr:colOff>171450</xdr:colOff>
      <xdr:row>38</xdr:row>
      <xdr:rowOff>88900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73677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年度から会計年度任用職員制度の導入により、物件費から人件費へ移動に伴う影響から、</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ポイントの減となっている</a:t>
          </a:r>
          <a:r>
            <a:rPr kumimoji="1" lang="ja-JP" altLang="en-US" sz="1100">
              <a:solidFill>
                <a:schemeClr val="dk1"/>
              </a:solidFill>
              <a:effectLst/>
              <a:latin typeface="+mn-lt"/>
              <a:ea typeface="+mn-ea"/>
              <a:cs typeface="+mn-cs"/>
            </a:rPr>
            <a:t>ものの、依然として全国平均及び県平均を上回っている。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施設管理に係る委託料等、人件費コストの影響により増加傾向が続いているため、</a:t>
          </a:r>
          <a:r>
            <a:rPr kumimoji="1" lang="ja-JP" altLang="ja-JP" sz="1100">
              <a:solidFill>
                <a:schemeClr val="dk1"/>
              </a:solidFill>
              <a:effectLst/>
              <a:latin typeface="+mn-lt"/>
              <a:ea typeface="+mn-ea"/>
              <a:cs typeface="+mn-cs"/>
            </a:rPr>
            <a:t>今後とも、物品調達や業務委託において、一層のコスト削減に努める。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20864</xdr:rowOff>
    </xdr:from>
    <xdr:to>
      <xdr:col>82</xdr:col>
      <xdr:colOff>107950</xdr:colOff>
      <xdr:row>22</xdr:row>
      <xdr:rowOff>94343</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249714"/>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107241</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199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20864</xdr:rowOff>
    </xdr:from>
    <xdr:to>
      <xdr:col>82</xdr:col>
      <xdr:colOff>196850</xdr:colOff>
      <xdr:row>13</xdr:row>
      <xdr:rowOff>20864</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24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86179</xdr:rowOff>
    </xdr:from>
    <xdr:to>
      <xdr:col>82</xdr:col>
      <xdr:colOff>107950</xdr:colOff>
      <xdr:row>17</xdr:row>
      <xdr:rowOff>37193</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flipV="1">
          <a:off x="15671800" y="2657929"/>
          <a:ext cx="8382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17</xdr:row>
      <xdr:rowOff>37193</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4782800" y="28702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78014</xdr:rowOff>
    </xdr:from>
    <xdr:to>
      <xdr:col>73</xdr:col>
      <xdr:colOff>180975</xdr:colOff>
      <xdr:row>16</xdr:row>
      <xdr:rowOff>127000</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a:off x="13893800" y="28212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78014</xdr:rowOff>
    </xdr:from>
    <xdr:to>
      <xdr:col>69</xdr:col>
      <xdr:colOff>92075</xdr:colOff>
      <xdr:row>16</xdr:row>
      <xdr:rowOff>94343</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flipV="1">
          <a:off x="13004800" y="28212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7456</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35379</xdr:rowOff>
    </xdr:from>
    <xdr:to>
      <xdr:col>82</xdr:col>
      <xdr:colOff>158750</xdr:colOff>
      <xdr:row>15</xdr:row>
      <xdr:rowOff>136979</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51906</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157843</xdr:rowOff>
    </xdr:from>
    <xdr:to>
      <xdr:col>78</xdr:col>
      <xdr:colOff>120650</xdr:colOff>
      <xdr:row>17</xdr:row>
      <xdr:rowOff>87993</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98170</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266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27214</xdr:rowOff>
    </xdr:from>
    <xdr:to>
      <xdr:col>69</xdr:col>
      <xdr:colOff>142875</xdr:colOff>
      <xdr:row>16</xdr:row>
      <xdr:rowOff>128814</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138991</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43543</xdr:rowOff>
    </xdr:from>
    <xdr:to>
      <xdr:col>65</xdr:col>
      <xdr:colOff>53975</xdr:colOff>
      <xdr:row>16</xdr:row>
      <xdr:rowOff>145143</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78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155320</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255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障害福祉サービス給付費や保育給付費の増加傾向は続いているが、生活保護</a:t>
          </a:r>
          <a:r>
            <a:rPr kumimoji="1" lang="ja-JP" altLang="en-US" sz="1100">
              <a:solidFill>
                <a:schemeClr val="dk1"/>
              </a:solidFill>
              <a:effectLst/>
              <a:latin typeface="+mn-lt"/>
              <a:ea typeface="+mn-ea"/>
              <a:cs typeface="+mn-cs"/>
            </a:rPr>
            <a:t>利用</a:t>
          </a:r>
          <a:r>
            <a:rPr kumimoji="1" lang="ja-JP" altLang="ja-JP" sz="1100">
              <a:solidFill>
                <a:schemeClr val="dk1"/>
              </a:solidFill>
              <a:effectLst/>
              <a:latin typeface="+mn-lt"/>
              <a:ea typeface="+mn-ea"/>
              <a:cs typeface="+mn-cs"/>
            </a:rPr>
            <a:t>者を中心とした自立支援の取組等が奏功し、令和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年度は前年度と比較して微減となった。</a:t>
          </a:r>
          <a:endParaRPr lang="ja-JP" altLang="ja-JP" sz="1400">
            <a:effectLst/>
          </a:endParaRPr>
        </a:p>
        <a:p>
          <a:r>
            <a:rPr kumimoji="1" lang="ja-JP" altLang="ja-JP" sz="1100">
              <a:solidFill>
                <a:schemeClr val="dk1"/>
              </a:solidFill>
              <a:effectLst/>
              <a:latin typeface="+mn-lt"/>
              <a:ea typeface="+mn-ea"/>
              <a:cs typeface="+mn-cs"/>
            </a:rPr>
            <a:t>　扶助費の増加は今後も続くことが見込まれるが、自立支援の取組みを幅広く展開することにより、上昇傾向に歯止めをかけるよう努める。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xmlns=""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xmlns=""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37193</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4826000" y="90750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a:extLst>
            <a:ext uri="{FF2B5EF4-FFF2-40B4-BE49-F238E27FC236}">
              <a16:creationId xmlns:a16="http://schemas.microsoft.com/office/drawing/2014/main" xmlns="" id="{00000000-0008-0000-0400-0000BC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90" name="扶助費最大値テキスト">
          <a:extLst>
            <a:ext uri="{FF2B5EF4-FFF2-40B4-BE49-F238E27FC236}">
              <a16:creationId xmlns:a16="http://schemas.microsoft.com/office/drawing/2014/main" xmlns="" id="{00000000-0008-0000-0400-0000BE000000}"/>
            </a:ext>
          </a:extLst>
        </xdr:cNvPr>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151493</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flipV="1">
          <a:off x="3987800" y="98425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19249</xdr:rowOff>
    </xdr:from>
    <xdr:ext cx="762000" cy="259045"/>
    <xdr:sp macro="" textlink="">
      <xdr:nvSpPr>
        <xdr:cNvPr id="193" name="扶助費平均値テキスト">
          <a:extLst>
            <a:ext uri="{FF2B5EF4-FFF2-40B4-BE49-F238E27FC236}">
              <a16:creationId xmlns:a16="http://schemas.microsoft.com/office/drawing/2014/main" xmlns="" id="{00000000-0008-0000-0400-0000C1000000}"/>
            </a:ext>
          </a:extLst>
        </xdr:cNvPr>
        <xdr:cNvSpPr txBox="1"/>
      </xdr:nvSpPr>
      <xdr:spPr>
        <a:xfrm>
          <a:off x="4914900" y="962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47752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151493</xdr:rowOff>
    </xdr:from>
    <xdr:to>
      <xdr:col>19</xdr:col>
      <xdr:colOff>187325</xdr:colOff>
      <xdr:row>58</xdr:row>
      <xdr:rowOff>12700</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flipV="1">
          <a:off x="3098800" y="9924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27215</xdr:rowOff>
    </xdr:from>
    <xdr:to>
      <xdr:col>20</xdr:col>
      <xdr:colOff>38100</xdr:colOff>
      <xdr:row>58</xdr:row>
      <xdr:rowOff>128815</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3937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113592</xdr:rowOff>
    </xdr:from>
    <xdr:ext cx="7366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118835</xdr:rowOff>
    </xdr:from>
    <xdr:to>
      <xdr:col>15</xdr:col>
      <xdr:colOff>98425</xdr:colOff>
      <xdr:row>58</xdr:row>
      <xdr:rowOff>12700</xdr:rowOff>
    </xdr:to>
    <xdr:cxnSp macro="">
      <xdr:nvCxnSpPr>
        <xdr:cNvPr id="198" name="直線コネクタ 197">
          <a:extLst>
            <a:ext uri="{FF2B5EF4-FFF2-40B4-BE49-F238E27FC236}">
              <a16:creationId xmlns:a16="http://schemas.microsoft.com/office/drawing/2014/main" xmlns="" id="{00000000-0008-0000-0400-0000C6000000}"/>
            </a:ext>
          </a:extLst>
        </xdr:cNvPr>
        <xdr:cNvCxnSpPr/>
      </xdr:nvCxnSpPr>
      <xdr:spPr>
        <a:xfrm>
          <a:off x="2209800" y="98914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117022</xdr:rowOff>
    </xdr:from>
    <xdr:to>
      <xdr:col>15</xdr:col>
      <xdr:colOff>149225</xdr:colOff>
      <xdr:row>58</xdr:row>
      <xdr:rowOff>47172</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3048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57349</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717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118835</xdr:rowOff>
    </xdr:from>
    <xdr:to>
      <xdr:col>11</xdr:col>
      <xdr:colOff>9525</xdr:colOff>
      <xdr:row>57</xdr:row>
      <xdr:rowOff>151493</xdr:rowOff>
    </xdr:to>
    <xdr:cxnSp macro="">
      <xdr:nvCxnSpPr>
        <xdr:cNvPr id="201" name="直線コネクタ 200">
          <a:extLst>
            <a:ext uri="{FF2B5EF4-FFF2-40B4-BE49-F238E27FC236}">
              <a16:creationId xmlns:a16="http://schemas.microsoft.com/office/drawing/2014/main" xmlns="" id="{00000000-0008-0000-0400-0000C9000000}"/>
            </a:ext>
          </a:extLst>
        </xdr:cNvPr>
        <xdr:cNvCxnSpPr/>
      </xdr:nvCxnSpPr>
      <xdr:spPr>
        <a:xfrm flipV="1">
          <a:off x="1320800" y="98914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100693</xdr:rowOff>
    </xdr:from>
    <xdr:to>
      <xdr:col>6</xdr:col>
      <xdr:colOff>171450</xdr:colOff>
      <xdr:row>58</xdr:row>
      <xdr:rowOff>30843</xdr:rowOff>
    </xdr:to>
    <xdr:sp macro="" textlink="">
      <xdr:nvSpPr>
        <xdr:cNvPr id="204" name="フローチャート: 判断 203">
          <a:extLst>
            <a:ext uri="{FF2B5EF4-FFF2-40B4-BE49-F238E27FC236}">
              <a16:creationId xmlns:a16="http://schemas.microsoft.com/office/drawing/2014/main" xmlns="" id="{00000000-0008-0000-0400-0000CC000000}"/>
            </a:ext>
          </a:extLst>
        </xdr:cNvPr>
        <xdr:cNvSpPr/>
      </xdr:nvSpPr>
      <xdr:spPr>
        <a:xfrm>
          <a:off x="1270000" y="98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41020</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939800" y="964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12" name="扶助費該当値テキスト">
          <a:extLst>
            <a:ext uri="{FF2B5EF4-FFF2-40B4-BE49-F238E27FC236}">
              <a16:creationId xmlns:a16="http://schemas.microsoft.com/office/drawing/2014/main" xmlns="" id="{00000000-0008-0000-0400-0000D4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100693</xdr:rowOff>
    </xdr:from>
    <xdr:to>
      <xdr:col>20</xdr:col>
      <xdr:colOff>38100</xdr:colOff>
      <xdr:row>58</xdr:row>
      <xdr:rowOff>30843</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937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41020</xdr:rowOff>
    </xdr:from>
    <xdr:ext cx="7366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3606800" y="9642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68035</xdr:rowOff>
    </xdr:from>
    <xdr:to>
      <xdr:col>11</xdr:col>
      <xdr:colOff>60325</xdr:colOff>
      <xdr:row>57</xdr:row>
      <xdr:rowOff>169635</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2159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8362</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1828800" y="960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100693</xdr:rowOff>
    </xdr:from>
    <xdr:to>
      <xdr:col>6</xdr:col>
      <xdr:colOff>171450</xdr:colOff>
      <xdr:row>58</xdr:row>
      <xdr:rowOff>30843</xdr:rowOff>
    </xdr:to>
    <xdr:sp macro="" textlink="">
      <xdr:nvSpPr>
        <xdr:cNvPr id="219" name="楕円 218">
          <a:extLst>
            <a:ext uri="{FF2B5EF4-FFF2-40B4-BE49-F238E27FC236}">
              <a16:creationId xmlns:a16="http://schemas.microsoft.com/office/drawing/2014/main" xmlns="" id="{00000000-0008-0000-0400-0000DB000000}"/>
            </a:ext>
          </a:extLst>
        </xdr:cNvPr>
        <xdr:cNvSpPr/>
      </xdr:nvSpPr>
      <xdr:spPr>
        <a:xfrm>
          <a:off x="1270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15620</xdr:rowOff>
    </xdr:from>
    <xdr:ext cx="762000" cy="259045"/>
    <xdr:sp macro="" textlink="">
      <xdr:nvSpPr>
        <xdr:cNvPr id="220" name="テキスト ボックス 219">
          <a:extLst>
            <a:ext uri="{FF2B5EF4-FFF2-40B4-BE49-F238E27FC236}">
              <a16:creationId xmlns:a16="http://schemas.microsoft.com/office/drawing/2014/main" xmlns="" id="{00000000-0008-0000-0400-0000DC000000}"/>
            </a:ext>
          </a:extLst>
        </xdr:cNvPr>
        <xdr:cNvSpPr txBox="1"/>
      </xdr:nvSpPr>
      <xdr:spPr>
        <a:xfrm>
          <a:off x="939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xmlns=""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xmlns=""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年度に下水道事業が企業会計に移行し、支出科目が繰出金から補助金となったことから、大きく減少した。</a:t>
          </a:r>
          <a:endParaRPr lang="ja-JP" altLang="ja-JP" sz="1400">
            <a:effectLst/>
          </a:endParaRPr>
        </a:p>
        <a:p>
          <a:r>
            <a:rPr kumimoji="1" lang="ja-JP" altLang="ja-JP" sz="1100">
              <a:solidFill>
                <a:schemeClr val="dk1"/>
              </a:solidFill>
              <a:effectLst/>
              <a:latin typeface="+mn-lt"/>
              <a:ea typeface="+mn-ea"/>
              <a:cs typeface="+mn-cs"/>
            </a:rPr>
            <a:t>　国民健康保険事業・介護保険事業・後期高齢者医療事業の各会計において、給付費は増加傾向にあるが、保険料の適正化や介護予防の推進等により、経費の縮減に努めていき、普通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xmlns=""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xmlns=""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53522</xdr:rowOff>
    </xdr:from>
    <xdr:to>
      <xdr:col>82</xdr:col>
      <xdr:colOff>107950</xdr:colOff>
      <xdr:row>61</xdr:row>
      <xdr:rowOff>102507</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flipV="1">
          <a:off x="16510000" y="9140372"/>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51" name="その他最小値テキスト">
          <a:extLst>
            <a:ext uri="{FF2B5EF4-FFF2-40B4-BE49-F238E27FC236}">
              <a16:creationId xmlns:a16="http://schemas.microsoft.com/office/drawing/2014/main" xmlns="" id="{00000000-0008-0000-0400-0000FB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139899</xdr:rowOff>
    </xdr:from>
    <xdr:ext cx="762000" cy="259045"/>
    <xdr:sp macro="" textlink="">
      <xdr:nvSpPr>
        <xdr:cNvPr id="253" name="その他最大値テキスト">
          <a:extLst>
            <a:ext uri="{FF2B5EF4-FFF2-40B4-BE49-F238E27FC236}">
              <a16:creationId xmlns:a16="http://schemas.microsoft.com/office/drawing/2014/main" xmlns="" id="{00000000-0008-0000-0400-0000FD000000}"/>
            </a:ext>
          </a:extLst>
        </xdr:cNvPr>
        <xdr:cNvSpPr txBox="1"/>
      </xdr:nvSpPr>
      <xdr:spPr>
        <a:xfrm>
          <a:off x="16598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53522</xdr:rowOff>
    </xdr:from>
    <xdr:to>
      <xdr:col>82</xdr:col>
      <xdr:colOff>196850</xdr:colOff>
      <xdr:row>53</xdr:row>
      <xdr:rowOff>53522</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6421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86178</xdr:rowOff>
    </xdr:from>
    <xdr:to>
      <xdr:col>82</xdr:col>
      <xdr:colOff>107950</xdr:colOff>
      <xdr:row>60</xdr:row>
      <xdr:rowOff>12700</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5671800" y="102017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35577</xdr:rowOff>
    </xdr:from>
    <xdr:ext cx="762000" cy="259045"/>
    <xdr:sp macro="" textlink="">
      <xdr:nvSpPr>
        <xdr:cNvPr id="256" name="その他平均値テキスト">
          <a:extLst>
            <a:ext uri="{FF2B5EF4-FFF2-40B4-BE49-F238E27FC236}">
              <a16:creationId xmlns:a16="http://schemas.microsoft.com/office/drawing/2014/main" xmlns="" id="{00000000-0008-0000-0400-000000010000}"/>
            </a:ext>
          </a:extLst>
        </xdr:cNvPr>
        <xdr:cNvSpPr txBox="1"/>
      </xdr:nvSpPr>
      <xdr:spPr>
        <a:xfrm>
          <a:off x="16598900" y="997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64592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143328</xdr:rowOff>
    </xdr:from>
    <xdr:to>
      <xdr:col>78</xdr:col>
      <xdr:colOff>69850</xdr:colOff>
      <xdr:row>59</xdr:row>
      <xdr:rowOff>86178</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a:off x="14782800" y="100874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117022</xdr:rowOff>
    </xdr:from>
    <xdr:to>
      <xdr:col>78</xdr:col>
      <xdr:colOff>120650</xdr:colOff>
      <xdr:row>60</xdr:row>
      <xdr:rowOff>47172</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5621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31949</xdr:rowOff>
    </xdr:from>
    <xdr:ext cx="7366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5290800" y="1031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78015</xdr:rowOff>
    </xdr:from>
    <xdr:to>
      <xdr:col>73</xdr:col>
      <xdr:colOff>180975</xdr:colOff>
      <xdr:row>58</xdr:row>
      <xdr:rowOff>143328</xdr:rowOff>
    </xdr:to>
    <xdr:cxnSp macro="">
      <xdr:nvCxnSpPr>
        <xdr:cNvPr id="261" name="直線コネクタ 260">
          <a:extLst>
            <a:ext uri="{FF2B5EF4-FFF2-40B4-BE49-F238E27FC236}">
              <a16:creationId xmlns:a16="http://schemas.microsoft.com/office/drawing/2014/main" xmlns="" id="{00000000-0008-0000-0400-000005010000}"/>
            </a:ext>
          </a:extLst>
        </xdr:cNvPr>
        <xdr:cNvCxnSpPr/>
      </xdr:nvCxnSpPr>
      <xdr:spPr>
        <a:xfrm>
          <a:off x="13893800" y="100221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84365</xdr:rowOff>
    </xdr:from>
    <xdr:to>
      <xdr:col>74</xdr:col>
      <xdr:colOff>31750</xdr:colOff>
      <xdr:row>60</xdr:row>
      <xdr:rowOff>14515</xdr:rowOff>
    </xdr:to>
    <xdr:sp macro="" textlink="">
      <xdr:nvSpPr>
        <xdr:cNvPr id="262" name="フローチャート: 判断 261">
          <a:extLst>
            <a:ext uri="{FF2B5EF4-FFF2-40B4-BE49-F238E27FC236}">
              <a16:creationId xmlns:a16="http://schemas.microsoft.com/office/drawing/2014/main" xmlns="" id="{00000000-0008-0000-0400-000006010000}"/>
            </a:ext>
          </a:extLst>
        </xdr:cNvPr>
        <xdr:cNvSpPr/>
      </xdr:nvSpPr>
      <xdr:spPr>
        <a:xfrm>
          <a:off x="14732000" y="1019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170742</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4401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29028</xdr:rowOff>
    </xdr:from>
    <xdr:to>
      <xdr:col>69</xdr:col>
      <xdr:colOff>92075</xdr:colOff>
      <xdr:row>58</xdr:row>
      <xdr:rowOff>78015</xdr:rowOff>
    </xdr:to>
    <xdr:cxnSp macro="">
      <xdr:nvCxnSpPr>
        <xdr:cNvPr id="264" name="直線コネクタ 263">
          <a:extLst>
            <a:ext uri="{FF2B5EF4-FFF2-40B4-BE49-F238E27FC236}">
              <a16:creationId xmlns:a16="http://schemas.microsoft.com/office/drawing/2014/main" xmlns="" id="{00000000-0008-0000-0400-000008010000}"/>
            </a:ext>
          </a:extLst>
        </xdr:cNvPr>
        <xdr:cNvCxnSpPr/>
      </xdr:nvCxnSpPr>
      <xdr:spPr>
        <a:xfrm>
          <a:off x="13004800" y="99731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7" name="フローチャート: 判断 266">
          <a:extLst>
            <a:ext uri="{FF2B5EF4-FFF2-40B4-BE49-F238E27FC236}">
              <a16:creationId xmlns:a16="http://schemas.microsoft.com/office/drawing/2014/main" xmlns="" id="{00000000-0008-0000-0400-00000B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133350</xdr:rowOff>
    </xdr:from>
    <xdr:to>
      <xdr:col>82</xdr:col>
      <xdr:colOff>158750</xdr:colOff>
      <xdr:row>60</xdr:row>
      <xdr:rowOff>63500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105427</xdr:rowOff>
    </xdr:from>
    <xdr:ext cx="762000" cy="259045"/>
    <xdr:sp macro="" textlink="">
      <xdr:nvSpPr>
        <xdr:cNvPr id="275" name="その他該当値テキスト">
          <a:extLst>
            <a:ext uri="{FF2B5EF4-FFF2-40B4-BE49-F238E27FC236}">
              <a16:creationId xmlns:a16="http://schemas.microsoft.com/office/drawing/2014/main" xmlns="" id="{00000000-0008-0000-0400-000013010000}"/>
            </a:ext>
          </a:extLst>
        </xdr:cNvPr>
        <xdr:cNvSpPr txBox="1"/>
      </xdr:nvSpPr>
      <xdr:spPr>
        <a:xfrm>
          <a:off x="16598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35378</xdr:rowOff>
    </xdr:from>
    <xdr:to>
      <xdr:col>78</xdr:col>
      <xdr:colOff>120650</xdr:colOff>
      <xdr:row>59</xdr:row>
      <xdr:rowOff>136978</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5621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147155</xdr:rowOff>
    </xdr:from>
    <xdr:ext cx="7366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5290800" y="991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92528</xdr:rowOff>
    </xdr:from>
    <xdr:to>
      <xdr:col>74</xdr:col>
      <xdr:colOff>31750</xdr:colOff>
      <xdr:row>59</xdr:row>
      <xdr:rowOff>22678</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4732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32855</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4401800" y="980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27215</xdr:rowOff>
    </xdr:from>
    <xdr:to>
      <xdr:col>69</xdr:col>
      <xdr:colOff>142875</xdr:colOff>
      <xdr:row>58</xdr:row>
      <xdr:rowOff>128815</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3843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138992</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3512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82" name="楕円 281">
          <a:extLst>
            <a:ext uri="{FF2B5EF4-FFF2-40B4-BE49-F238E27FC236}">
              <a16:creationId xmlns:a16="http://schemas.microsoft.com/office/drawing/2014/main" xmlns="" id="{00000000-0008-0000-0400-00001A010000}"/>
            </a:ext>
          </a:extLst>
        </xdr:cNvPr>
        <xdr:cNvSpPr/>
      </xdr:nvSpPr>
      <xdr:spPr>
        <a:xfrm>
          <a:off x="12954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90005</xdr:rowOff>
    </xdr:from>
    <xdr:ext cx="762000" cy="259045"/>
    <xdr:sp macro="" textlink="">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2623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xmlns=""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xmlns=""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年度に下水道事業が企業会計に移行し、支出科目が繰出金から補助金となったこと等によ</a:t>
          </a:r>
          <a:r>
            <a:rPr kumimoji="1" lang="ja-JP" altLang="en-US" sz="1100">
              <a:solidFill>
                <a:schemeClr val="dk1"/>
              </a:solidFill>
              <a:effectLst/>
              <a:latin typeface="+mn-lt"/>
              <a:ea typeface="+mn-ea"/>
              <a:cs typeface="+mn-cs"/>
            </a:rPr>
            <a:t>り、</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％前後で推移していたが、令</a:t>
          </a:r>
          <a:r>
            <a:rPr kumimoji="1" lang="ja-JP" altLang="ja-JP" sz="1100">
              <a:solidFill>
                <a:schemeClr val="dk1"/>
              </a:solidFill>
              <a:effectLst/>
              <a:latin typeface="+mn-lt"/>
              <a:ea typeface="+mn-ea"/>
              <a:cs typeface="+mn-cs"/>
            </a:rPr>
            <a:t>和元年度において、一部を出資金へ支出科目を変更したこと等から、</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ポイント減少している。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年度は前年度と同値の</a:t>
          </a:r>
          <a:r>
            <a:rPr kumimoji="1" lang="en-US" altLang="ja-JP" sz="1100">
              <a:solidFill>
                <a:schemeClr val="dk1"/>
              </a:solidFill>
              <a:effectLst/>
              <a:latin typeface="+mn-lt"/>
              <a:ea typeface="+mn-ea"/>
              <a:cs typeface="+mn-cs"/>
            </a:rPr>
            <a:t>10.3</a:t>
          </a:r>
          <a:r>
            <a:rPr kumimoji="1" lang="ja-JP" altLang="en-US" sz="1100">
              <a:solidFill>
                <a:schemeClr val="dk1"/>
              </a:solidFill>
              <a:effectLst/>
              <a:latin typeface="+mn-lt"/>
              <a:ea typeface="+mn-ea"/>
              <a:cs typeface="+mn-cs"/>
            </a:rPr>
            <a:t>％となったが、類似団体平均値と比べ、比較的高い水準にあるため、</a:t>
          </a:r>
          <a:r>
            <a:rPr kumimoji="1" lang="ja-JP" altLang="ja-JP" sz="1100">
              <a:solidFill>
                <a:schemeClr val="dk1"/>
              </a:solidFill>
              <a:effectLst/>
              <a:latin typeface="+mn-lt"/>
              <a:ea typeface="+mn-ea"/>
              <a:cs typeface="+mn-cs"/>
            </a:rPr>
            <a:t>補助金及び負担金については、事業内容の精査や見直しを行い、支出の適正化に努める。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xmlns=""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xmlns=""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39370</xdr:rowOff>
    </xdr:from>
    <xdr:to>
      <xdr:col>82</xdr:col>
      <xdr:colOff>107950</xdr:colOff>
      <xdr:row>41</xdr:row>
      <xdr:rowOff>54610</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flipV="1">
          <a:off x="16510000" y="56972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26687</xdr:rowOff>
    </xdr:from>
    <xdr:ext cx="762000" cy="259045"/>
    <xdr:sp macro="" textlink="">
      <xdr:nvSpPr>
        <xdr:cNvPr id="312" name="補助費等最小値テキスト">
          <a:extLst>
            <a:ext uri="{FF2B5EF4-FFF2-40B4-BE49-F238E27FC236}">
              <a16:creationId xmlns:a16="http://schemas.microsoft.com/office/drawing/2014/main" xmlns="" id="{00000000-0008-0000-0400-000038010000}"/>
            </a:ext>
          </a:extLst>
        </xdr:cNvPr>
        <xdr:cNvSpPr txBox="1"/>
      </xdr:nvSpPr>
      <xdr:spPr>
        <a:xfrm>
          <a:off x="16598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54610</xdr:rowOff>
    </xdr:from>
    <xdr:to>
      <xdr:col>82</xdr:col>
      <xdr:colOff>196850</xdr:colOff>
      <xdr:row>41</xdr:row>
      <xdr:rowOff>54610</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a:off x="16421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125747</xdr:rowOff>
    </xdr:from>
    <xdr:ext cx="762000" cy="259045"/>
    <xdr:sp macro="" textlink="">
      <xdr:nvSpPr>
        <xdr:cNvPr id="314" name="補助費等最大値テキスト">
          <a:extLst>
            <a:ext uri="{FF2B5EF4-FFF2-40B4-BE49-F238E27FC236}">
              <a16:creationId xmlns:a16="http://schemas.microsoft.com/office/drawing/2014/main" xmlns="" id="{00000000-0008-0000-0400-00003A010000}"/>
            </a:ext>
          </a:extLst>
        </xdr:cNvPr>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39370</xdr:rowOff>
    </xdr:from>
    <xdr:to>
      <xdr:col>82</xdr:col>
      <xdr:colOff>196850</xdr:colOff>
      <xdr:row>33</xdr:row>
      <xdr:rowOff>39370</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54610</xdr:rowOff>
    </xdr:from>
    <xdr:to>
      <xdr:col>82</xdr:col>
      <xdr:colOff>107950</xdr:colOff>
      <xdr:row>35</xdr:row>
      <xdr:rowOff>54610</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a:off x="15671800" y="6055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138447</xdr:rowOff>
    </xdr:from>
    <xdr:ext cx="762000" cy="259045"/>
    <xdr:sp macro="" textlink="">
      <xdr:nvSpPr>
        <xdr:cNvPr id="317" name="補助費等平均値テキスト">
          <a:extLst>
            <a:ext uri="{FF2B5EF4-FFF2-40B4-BE49-F238E27FC236}">
              <a16:creationId xmlns:a16="http://schemas.microsoft.com/office/drawing/2014/main" xmlns="" id="{00000000-0008-0000-0400-00003D010000}"/>
            </a:ext>
          </a:extLst>
        </xdr:cNvPr>
        <xdr:cNvSpPr txBox="1"/>
      </xdr:nvSpPr>
      <xdr:spPr>
        <a:xfrm>
          <a:off x="16598900" y="579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6459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54610</xdr:rowOff>
    </xdr:from>
    <xdr:to>
      <xdr:col>78</xdr:col>
      <xdr:colOff>69850</xdr:colOff>
      <xdr:row>35</xdr:row>
      <xdr:rowOff>130810</xdr:rowOff>
    </xdr:to>
    <xdr:cxnSp macro="">
      <xdr:nvCxnSpPr>
        <xdr:cNvPr id="319" name="直線コネクタ 318">
          <a:extLst>
            <a:ext uri="{FF2B5EF4-FFF2-40B4-BE49-F238E27FC236}">
              <a16:creationId xmlns:a16="http://schemas.microsoft.com/office/drawing/2014/main" xmlns="" id="{00000000-0008-0000-0400-00003F010000}"/>
            </a:ext>
          </a:extLst>
        </xdr:cNvPr>
        <xdr:cNvCxnSpPr/>
      </xdr:nvCxnSpPr>
      <xdr:spPr>
        <a:xfrm flipV="1">
          <a:off x="14782800" y="6055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99060</xdr:rowOff>
    </xdr:from>
    <xdr:to>
      <xdr:col>78</xdr:col>
      <xdr:colOff>120650</xdr:colOff>
      <xdr:row>35</xdr:row>
      <xdr:rowOff>29210</xdr:rowOff>
    </xdr:to>
    <xdr:sp macro="" textlink="">
      <xdr:nvSpPr>
        <xdr:cNvPr id="320" name="フローチャート: 判断 319">
          <a:extLst>
            <a:ext uri="{FF2B5EF4-FFF2-40B4-BE49-F238E27FC236}">
              <a16:creationId xmlns:a16="http://schemas.microsoft.com/office/drawing/2014/main" xmlns="" id="{00000000-0008-0000-0400-000040010000}"/>
            </a:ext>
          </a:extLst>
        </xdr:cNvPr>
        <xdr:cNvSpPr/>
      </xdr:nvSpPr>
      <xdr:spPr>
        <a:xfrm>
          <a:off x="15621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39387</xdr:rowOff>
    </xdr:from>
    <xdr:ext cx="7366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35</xdr:row>
      <xdr:rowOff>130810</xdr:rowOff>
    </xdr:to>
    <xdr:cxnSp macro="">
      <xdr:nvCxnSpPr>
        <xdr:cNvPr id="322" name="直線コネクタ 321">
          <a:extLst>
            <a:ext uri="{FF2B5EF4-FFF2-40B4-BE49-F238E27FC236}">
              <a16:creationId xmlns:a16="http://schemas.microsoft.com/office/drawing/2014/main" xmlns="" id="{00000000-0008-0000-0400-000042010000}"/>
            </a:ext>
          </a:extLst>
        </xdr:cNvPr>
        <xdr:cNvCxnSpPr/>
      </xdr:nvCxnSpPr>
      <xdr:spPr>
        <a:xfrm>
          <a:off x="13893800" y="6093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137160</xdr:rowOff>
    </xdr:from>
    <xdr:to>
      <xdr:col>74</xdr:col>
      <xdr:colOff>31750</xdr:colOff>
      <xdr:row>35</xdr:row>
      <xdr:rowOff>67310</xdr:rowOff>
    </xdr:to>
    <xdr:sp macro="" textlink="">
      <xdr:nvSpPr>
        <xdr:cNvPr id="323" name="フローチャート: 判断 322">
          <a:extLst>
            <a:ext uri="{FF2B5EF4-FFF2-40B4-BE49-F238E27FC236}">
              <a16:creationId xmlns:a16="http://schemas.microsoft.com/office/drawing/2014/main" xmlns="" id="{00000000-0008-0000-0400-000043010000}"/>
            </a:ext>
          </a:extLst>
        </xdr:cNvPr>
        <xdr:cNvSpPr/>
      </xdr:nvSpPr>
      <xdr:spPr>
        <a:xfrm>
          <a:off x="14732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77487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4401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35</xdr:row>
      <xdr:rowOff>130810</xdr:rowOff>
    </xdr:to>
    <xdr:cxnSp macro="">
      <xdr:nvCxnSpPr>
        <xdr:cNvPr id="325" name="直線コネクタ 324">
          <a:extLst>
            <a:ext uri="{FF2B5EF4-FFF2-40B4-BE49-F238E27FC236}">
              <a16:creationId xmlns:a16="http://schemas.microsoft.com/office/drawing/2014/main" xmlns="" id="{00000000-0008-0000-0400-000045010000}"/>
            </a:ext>
          </a:extLst>
        </xdr:cNvPr>
        <xdr:cNvCxnSpPr/>
      </xdr:nvCxnSpPr>
      <xdr:spPr>
        <a:xfrm flipV="1">
          <a:off x="13004800" y="6093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129540</xdr:rowOff>
    </xdr:from>
    <xdr:to>
      <xdr:col>69</xdr:col>
      <xdr:colOff>142875</xdr:colOff>
      <xdr:row>35</xdr:row>
      <xdr:rowOff>59690</xdr:rowOff>
    </xdr:to>
    <xdr:sp macro="" textlink="">
      <xdr:nvSpPr>
        <xdr:cNvPr id="326" name="フローチャート: 判断 325">
          <a:extLst>
            <a:ext uri="{FF2B5EF4-FFF2-40B4-BE49-F238E27FC236}">
              <a16:creationId xmlns:a16="http://schemas.microsoft.com/office/drawing/2014/main" xmlns="" id="{00000000-0008-0000-0400-000046010000}"/>
            </a:ext>
          </a:extLst>
        </xdr:cNvPr>
        <xdr:cNvSpPr/>
      </xdr:nvSpPr>
      <xdr:spPr>
        <a:xfrm>
          <a:off x="13843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69867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3512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28" name="フローチャート: 判断 327">
          <a:extLst>
            <a:ext uri="{FF2B5EF4-FFF2-40B4-BE49-F238E27FC236}">
              <a16:creationId xmlns:a16="http://schemas.microsoft.com/office/drawing/2014/main" xmlns="" id="{00000000-0008-0000-0400-000048010000}"/>
            </a:ext>
          </a:extLst>
        </xdr:cNvPr>
        <xdr:cNvSpPr/>
      </xdr:nvSpPr>
      <xdr:spPr>
        <a:xfrm>
          <a:off x="12954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3810</xdr:rowOff>
    </xdr:from>
    <xdr:to>
      <xdr:col>82</xdr:col>
      <xdr:colOff>158750</xdr:colOff>
      <xdr:row>35</xdr:row>
      <xdr:rowOff>105410</xdr:rowOff>
    </xdr:to>
    <xdr:sp macro="" textlink="">
      <xdr:nvSpPr>
        <xdr:cNvPr id="335" name="楕円 334">
          <a:extLst>
            <a:ext uri="{FF2B5EF4-FFF2-40B4-BE49-F238E27FC236}">
              <a16:creationId xmlns:a16="http://schemas.microsoft.com/office/drawing/2014/main" xmlns="" id="{00000000-0008-0000-0400-00004F010000}"/>
            </a:ext>
          </a:extLst>
        </xdr:cNvPr>
        <xdr:cNvSpPr/>
      </xdr:nvSpPr>
      <xdr:spPr>
        <a:xfrm>
          <a:off x="16459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147337</xdr:rowOff>
    </xdr:from>
    <xdr:ext cx="762000" cy="259045"/>
    <xdr:sp macro="" textlink="">
      <xdr:nvSpPr>
        <xdr:cNvPr id="336" name="補助費等該当値テキスト">
          <a:extLst>
            <a:ext uri="{FF2B5EF4-FFF2-40B4-BE49-F238E27FC236}">
              <a16:creationId xmlns:a16="http://schemas.microsoft.com/office/drawing/2014/main" xmlns="" id="{00000000-0008-0000-0400-000050010000}"/>
            </a:ext>
          </a:extLst>
        </xdr:cNvPr>
        <xdr:cNvSpPr txBox="1"/>
      </xdr:nvSpPr>
      <xdr:spPr>
        <a:xfrm>
          <a:off x="16598900" y="59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3810</xdr:rowOff>
    </xdr:from>
    <xdr:to>
      <xdr:col>78</xdr:col>
      <xdr:colOff>120650</xdr:colOff>
      <xdr:row>35</xdr:row>
      <xdr:rowOff>105410</xdr:rowOff>
    </xdr:to>
    <xdr:sp macro="" textlink="">
      <xdr:nvSpPr>
        <xdr:cNvPr id="337" name="楕円 336">
          <a:extLst>
            <a:ext uri="{FF2B5EF4-FFF2-40B4-BE49-F238E27FC236}">
              <a16:creationId xmlns:a16="http://schemas.microsoft.com/office/drawing/2014/main" xmlns="" id="{00000000-0008-0000-0400-000051010000}"/>
            </a:ext>
          </a:extLst>
        </xdr:cNvPr>
        <xdr:cNvSpPr/>
      </xdr:nvSpPr>
      <xdr:spPr>
        <a:xfrm>
          <a:off x="15621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90187</xdr:rowOff>
    </xdr:from>
    <xdr:ext cx="736600" cy="259045"/>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15290800" y="609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80010</xdr:rowOff>
    </xdr:from>
    <xdr:to>
      <xdr:col>74</xdr:col>
      <xdr:colOff>31750</xdr:colOff>
      <xdr:row>36</xdr:row>
      <xdr:rowOff>10160</xdr:rowOff>
    </xdr:to>
    <xdr:sp macro="" textlink="">
      <xdr:nvSpPr>
        <xdr:cNvPr id="339" name="楕円 338">
          <a:extLst>
            <a:ext uri="{FF2B5EF4-FFF2-40B4-BE49-F238E27FC236}">
              <a16:creationId xmlns:a16="http://schemas.microsoft.com/office/drawing/2014/main" xmlns="" id="{00000000-0008-0000-0400-000053010000}"/>
            </a:ext>
          </a:extLst>
        </xdr:cNvPr>
        <xdr:cNvSpPr/>
      </xdr:nvSpPr>
      <xdr:spPr>
        <a:xfrm>
          <a:off x="14732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166387</xdr:rowOff>
    </xdr:from>
    <xdr:ext cx="7620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14401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41" name="楕円 340">
          <a:extLst>
            <a:ext uri="{FF2B5EF4-FFF2-40B4-BE49-F238E27FC236}">
              <a16:creationId xmlns:a16="http://schemas.microsoft.com/office/drawing/2014/main" xmlns="" id="{00000000-0008-0000-0400-000055010000}"/>
            </a:ext>
          </a:extLst>
        </xdr:cNvPr>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128287</xdr:rowOff>
    </xdr:from>
    <xdr:ext cx="762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13512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80010</xdr:rowOff>
    </xdr:from>
    <xdr:to>
      <xdr:col>65</xdr:col>
      <xdr:colOff>53975</xdr:colOff>
      <xdr:row>36</xdr:row>
      <xdr:rowOff>10160</xdr:rowOff>
    </xdr:to>
    <xdr:sp macro="" textlink="">
      <xdr:nvSpPr>
        <xdr:cNvPr id="343" name="楕円 342">
          <a:extLst>
            <a:ext uri="{FF2B5EF4-FFF2-40B4-BE49-F238E27FC236}">
              <a16:creationId xmlns:a16="http://schemas.microsoft.com/office/drawing/2014/main" xmlns="" id="{00000000-0008-0000-0400-000057010000}"/>
            </a:ext>
          </a:extLst>
        </xdr:cNvPr>
        <xdr:cNvSpPr/>
      </xdr:nvSpPr>
      <xdr:spPr>
        <a:xfrm>
          <a:off x="12954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166387</xdr:rowOff>
    </xdr:from>
    <xdr:ext cx="762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12623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xmlns=""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xmlns=""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xmlns=""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xmlns=""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xmlns=""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年度は前年度と比較して</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、全国平均及び県平均ともに大きく下回っている。</a:t>
          </a:r>
          <a:endParaRPr lang="ja-JP" altLang="ja-JP" sz="1400">
            <a:effectLst/>
          </a:endParaRPr>
        </a:p>
        <a:p>
          <a:r>
            <a:rPr kumimoji="1" lang="ja-JP" altLang="ja-JP" sz="1100">
              <a:solidFill>
                <a:schemeClr val="dk1"/>
              </a:solidFill>
              <a:effectLst/>
              <a:latin typeface="+mn-lt"/>
              <a:ea typeface="+mn-ea"/>
              <a:cs typeface="+mn-cs"/>
            </a:rPr>
            <a:t>　市債の発行にあたっては新規発行額を抑制することを基本として、市債残高の減少に努めているが、今後大規模事業の進展により、一時的に市債発行額が増加することが見込まれることから、これまで以上に投資と負担のバランスに配慮した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xmlns=""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xmlns=""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xmlns=""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76200</xdr:rowOff>
    </xdr:from>
    <xdr:to>
      <xdr:col>24</xdr:col>
      <xdr:colOff>25400</xdr:colOff>
      <xdr:row>81</xdr:row>
      <xdr:rowOff>44450</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4826000" y="12420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16527</xdr:rowOff>
    </xdr:from>
    <xdr:ext cx="762000" cy="259045"/>
    <xdr:sp macro="" textlink="">
      <xdr:nvSpPr>
        <xdr:cNvPr id="373" name="公債費最小値テキスト">
          <a:extLst>
            <a:ext uri="{FF2B5EF4-FFF2-40B4-BE49-F238E27FC236}">
              <a16:creationId xmlns:a16="http://schemas.microsoft.com/office/drawing/2014/main" xmlns="" id="{00000000-0008-0000-0400-000075010000}"/>
            </a:ext>
          </a:extLst>
        </xdr:cNvPr>
        <xdr:cNvSpPr txBox="1"/>
      </xdr:nvSpPr>
      <xdr:spPr>
        <a:xfrm>
          <a:off x="4914900" y="1390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44450</xdr:rowOff>
    </xdr:from>
    <xdr:to>
      <xdr:col>24</xdr:col>
      <xdr:colOff>114300</xdr:colOff>
      <xdr:row>81</xdr:row>
      <xdr:rowOff>44450</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a:off x="4737100" y="1393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162577</xdr:rowOff>
    </xdr:from>
    <xdr:ext cx="762000" cy="259045"/>
    <xdr:sp macro="" textlink="">
      <xdr:nvSpPr>
        <xdr:cNvPr id="375" name="公債費最大値テキスト">
          <a:extLst>
            <a:ext uri="{FF2B5EF4-FFF2-40B4-BE49-F238E27FC236}">
              <a16:creationId xmlns:a16="http://schemas.microsoft.com/office/drawing/2014/main" xmlns="" id="{00000000-0008-0000-0400-000077010000}"/>
            </a:ext>
          </a:extLst>
        </xdr:cNvPr>
        <xdr:cNvSpPr txBox="1"/>
      </xdr:nvSpPr>
      <xdr:spPr>
        <a:xfrm>
          <a:off x="4914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76200</xdr:rowOff>
    </xdr:from>
    <xdr:to>
      <xdr:col>24</xdr:col>
      <xdr:colOff>114300</xdr:colOff>
      <xdr:row>72</xdr:row>
      <xdr:rowOff>76200</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a:off x="4737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101600</xdr:rowOff>
    </xdr:from>
    <xdr:to>
      <xdr:col>24</xdr:col>
      <xdr:colOff>25400</xdr:colOff>
      <xdr:row>74</xdr:row>
      <xdr:rowOff>114300</xdr:rowOff>
    </xdr:to>
    <xdr:cxnSp macro="">
      <xdr:nvCxnSpPr>
        <xdr:cNvPr id="377" name="直線コネクタ 376">
          <a:extLst>
            <a:ext uri="{FF2B5EF4-FFF2-40B4-BE49-F238E27FC236}">
              <a16:creationId xmlns:a16="http://schemas.microsoft.com/office/drawing/2014/main" xmlns="" id="{00000000-0008-0000-0400-000079010000}"/>
            </a:ext>
          </a:extLst>
        </xdr:cNvPr>
        <xdr:cNvCxnSpPr/>
      </xdr:nvCxnSpPr>
      <xdr:spPr>
        <a:xfrm>
          <a:off x="3987800" y="12788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143527</xdr:rowOff>
    </xdr:from>
    <xdr:ext cx="762000" cy="259045"/>
    <xdr:sp macro="" textlink="">
      <xdr:nvSpPr>
        <xdr:cNvPr id="378" name="公債費平均値テキスト">
          <a:extLst>
            <a:ext uri="{FF2B5EF4-FFF2-40B4-BE49-F238E27FC236}">
              <a16:creationId xmlns:a16="http://schemas.microsoft.com/office/drawing/2014/main" xmlns="" id="{00000000-0008-0000-0400-00007A010000}"/>
            </a:ext>
          </a:extLst>
        </xdr:cNvPr>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9" name="フローチャート: 判断 378">
          <a:extLst>
            <a:ext uri="{FF2B5EF4-FFF2-40B4-BE49-F238E27FC236}">
              <a16:creationId xmlns:a16="http://schemas.microsoft.com/office/drawing/2014/main" xmlns="" id="{00000000-0008-0000-0400-00007B010000}"/>
            </a:ext>
          </a:extLst>
        </xdr:cNvPr>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101600</xdr:rowOff>
    </xdr:from>
    <xdr:to>
      <xdr:col>19</xdr:col>
      <xdr:colOff>187325</xdr:colOff>
      <xdr:row>74</xdr:row>
      <xdr:rowOff>152400</xdr:rowOff>
    </xdr:to>
    <xdr:cxnSp macro="">
      <xdr:nvCxnSpPr>
        <xdr:cNvPr id="380" name="直線コネクタ 379">
          <a:extLst>
            <a:ext uri="{FF2B5EF4-FFF2-40B4-BE49-F238E27FC236}">
              <a16:creationId xmlns:a16="http://schemas.microsoft.com/office/drawing/2014/main" xmlns="" id="{00000000-0008-0000-0400-00007C010000}"/>
            </a:ext>
          </a:extLst>
        </xdr:cNvPr>
        <xdr:cNvCxnSpPr/>
      </xdr:nvCxnSpPr>
      <xdr:spPr>
        <a:xfrm flipV="1">
          <a:off x="3098800" y="12788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146050</xdr:rowOff>
    </xdr:from>
    <xdr:to>
      <xdr:col>20</xdr:col>
      <xdr:colOff>38100</xdr:colOff>
      <xdr:row>76</xdr:row>
      <xdr:rowOff>76200</xdr:rowOff>
    </xdr:to>
    <xdr:sp macro="" textlink="">
      <xdr:nvSpPr>
        <xdr:cNvPr id="381" name="フローチャート: 判断 380">
          <a:extLst>
            <a:ext uri="{FF2B5EF4-FFF2-40B4-BE49-F238E27FC236}">
              <a16:creationId xmlns:a16="http://schemas.microsoft.com/office/drawing/2014/main" xmlns="" id="{00000000-0008-0000-0400-00007D010000}"/>
            </a:ext>
          </a:extLst>
        </xdr:cNvPr>
        <xdr:cNvSpPr/>
      </xdr:nvSpPr>
      <xdr:spPr>
        <a:xfrm>
          <a:off x="3937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60977</xdr:rowOff>
    </xdr:from>
    <xdr:ext cx="7366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3606800" y="1309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127000</xdr:rowOff>
    </xdr:from>
    <xdr:to>
      <xdr:col>15</xdr:col>
      <xdr:colOff>98425</xdr:colOff>
      <xdr:row>74</xdr:row>
      <xdr:rowOff>152400</xdr:rowOff>
    </xdr:to>
    <xdr:cxnSp macro="">
      <xdr:nvCxnSpPr>
        <xdr:cNvPr id="383" name="直線コネクタ 382">
          <a:extLst>
            <a:ext uri="{FF2B5EF4-FFF2-40B4-BE49-F238E27FC236}">
              <a16:creationId xmlns:a16="http://schemas.microsoft.com/office/drawing/2014/main" xmlns="" id="{00000000-0008-0000-0400-00007F010000}"/>
            </a:ext>
          </a:extLst>
        </xdr:cNvPr>
        <xdr:cNvCxnSpPr/>
      </xdr:nvCxnSpPr>
      <xdr:spPr>
        <a:xfrm>
          <a:off x="2209800" y="12814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50800</xdr:rowOff>
    </xdr:from>
    <xdr:to>
      <xdr:col>15</xdr:col>
      <xdr:colOff>149225</xdr:colOff>
      <xdr:row>76</xdr:row>
      <xdr:rowOff>152400</xdr:rowOff>
    </xdr:to>
    <xdr:sp macro="" textlink="">
      <xdr:nvSpPr>
        <xdr:cNvPr id="384" name="フローチャート: 判断 383">
          <a:extLst>
            <a:ext uri="{FF2B5EF4-FFF2-40B4-BE49-F238E27FC236}">
              <a16:creationId xmlns:a16="http://schemas.microsoft.com/office/drawing/2014/main" xmlns="" id="{00000000-0008-0000-0400-000080010000}"/>
            </a:ext>
          </a:extLst>
        </xdr:cNvPr>
        <xdr:cNvSpPr/>
      </xdr:nvSpPr>
      <xdr:spPr>
        <a:xfrm>
          <a:off x="3048000" y="130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137177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2717800" y="1316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127000</xdr:rowOff>
    </xdr:from>
    <xdr:to>
      <xdr:col>11</xdr:col>
      <xdr:colOff>9525</xdr:colOff>
      <xdr:row>75</xdr:row>
      <xdr:rowOff>69850</xdr:rowOff>
    </xdr:to>
    <xdr:cxnSp macro="">
      <xdr:nvCxnSpPr>
        <xdr:cNvPr id="386" name="直線コネクタ 385">
          <a:extLst>
            <a:ext uri="{FF2B5EF4-FFF2-40B4-BE49-F238E27FC236}">
              <a16:creationId xmlns:a16="http://schemas.microsoft.com/office/drawing/2014/main" xmlns="" id="{00000000-0008-0000-0400-000082010000}"/>
            </a:ext>
          </a:extLst>
        </xdr:cNvPr>
        <xdr:cNvCxnSpPr/>
      </xdr:nvCxnSpPr>
      <xdr:spPr>
        <a:xfrm flipV="1">
          <a:off x="1320800" y="12814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7" name="フローチャート: 判断 386">
          <a:extLst>
            <a:ext uri="{FF2B5EF4-FFF2-40B4-BE49-F238E27FC236}">
              <a16:creationId xmlns:a16="http://schemas.microsoft.com/office/drawing/2014/main" xmlns="" id="{00000000-0008-0000-0400-000083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44450</xdr:rowOff>
    </xdr:from>
    <xdr:to>
      <xdr:col>6</xdr:col>
      <xdr:colOff>171450</xdr:colOff>
      <xdr:row>77</xdr:row>
      <xdr:rowOff>146050</xdr:rowOff>
    </xdr:to>
    <xdr:sp macro="" textlink="">
      <xdr:nvSpPr>
        <xdr:cNvPr id="389" name="フローチャート: 判断 388">
          <a:extLst>
            <a:ext uri="{FF2B5EF4-FFF2-40B4-BE49-F238E27FC236}">
              <a16:creationId xmlns:a16="http://schemas.microsoft.com/office/drawing/2014/main" xmlns="" id="{00000000-0008-0000-0400-000085010000}"/>
            </a:ext>
          </a:extLst>
        </xdr:cNvPr>
        <xdr:cNvSpPr/>
      </xdr:nvSpPr>
      <xdr:spPr>
        <a:xfrm>
          <a:off x="12700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130827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939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63500</xdr:rowOff>
    </xdr:from>
    <xdr:to>
      <xdr:col>24</xdr:col>
      <xdr:colOff>76200</xdr:colOff>
      <xdr:row>74</xdr:row>
      <xdr:rowOff>165100</xdr:rowOff>
    </xdr:to>
    <xdr:sp macro="" textlink="">
      <xdr:nvSpPr>
        <xdr:cNvPr id="396" name="楕円 395">
          <a:extLst>
            <a:ext uri="{FF2B5EF4-FFF2-40B4-BE49-F238E27FC236}">
              <a16:creationId xmlns:a16="http://schemas.microsoft.com/office/drawing/2014/main" xmlns="" id="{00000000-0008-0000-0400-00008C010000}"/>
            </a:ext>
          </a:extLst>
        </xdr:cNvPr>
        <xdr:cNvSpPr/>
      </xdr:nvSpPr>
      <xdr:spPr>
        <a:xfrm>
          <a:off x="4775200" y="1275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80027</xdr:rowOff>
    </xdr:from>
    <xdr:ext cx="762000" cy="259045"/>
    <xdr:sp macro="" textlink="">
      <xdr:nvSpPr>
        <xdr:cNvPr id="397" name="公債費該当値テキスト">
          <a:extLst>
            <a:ext uri="{FF2B5EF4-FFF2-40B4-BE49-F238E27FC236}">
              <a16:creationId xmlns:a16="http://schemas.microsoft.com/office/drawing/2014/main" xmlns="" id="{00000000-0008-0000-0400-00008D010000}"/>
            </a:ext>
          </a:extLst>
        </xdr:cNvPr>
        <xdr:cNvSpPr txBox="1"/>
      </xdr:nvSpPr>
      <xdr:spPr>
        <a:xfrm>
          <a:off x="4914900" y="1259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50800</xdr:rowOff>
    </xdr:from>
    <xdr:to>
      <xdr:col>20</xdr:col>
      <xdr:colOff>38100</xdr:colOff>
      <xdr:row>74</xdr:row>
      <xdr:rowOff>152400</xdr:rowOff>
    </xdr:to>
    <xdr:sp macro="" textlink="">
      <xdr:nvSpPr>
        <xdr:cNvPr id="398" name="楕円 397">
          <a:extLst>
            <a:ext uri="{FF2B5EF4-FFF2-40B4-BE49-F238E27FC236}">
              <a16:creationId xmlns:a16="http://schemas.microsoft.com/office/drawing/2014/main" xmlns="" id="{00000000-0008-0000-0400-00008E010000}"/>
            </a:ext>
          </a:extLst>
        </xdr:cNvPr>
        <xdr:cNvSpPr/>
      </xdr:nvSpPr>
      <xdr:spPr>
        <a:xfrm>
          <a:off x="3937000" y="1273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162577</xdr:rowOff>
    </xdr:from>
    <xdr:ext cx="736600" cy="259045"/>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3606800" y="1250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101600</xdr:rowOff>
    </xdr:from>
    <xdr:to>
      <xdr:col>15</xdr:col>
      <xdr:colOff>149225</xdr:colOff>
      <xdr:row>75</xdr:row>
      <xdr:rowOff>31750</xdr:rowOff>
    </xdr:to>
    <xdr:sp macro="" textlink="">
      <xdr:nvSpPr>
        <xdr:cNvPr id="400" name="楕円 399">
          <a:extLst>
            <a:ext uri="{FF2B5EF4-FFF2-40B4-BE49-F238E27FC236}">
              <a16:creationId xmlns:a16="http://schemas.microsoft.com/office/drawing/2014/main" xmlns="" id="{00000000-0008-0000-0400-000090010000}"/>
            </a:ext>
          </a:extLst>
        </xdr:cNvPr>
        <xdr:cNvSpPr/>
      </xdr:nvSpPr>
      <xdr:spPr>
        <a:xfrm>
          <a:off x="3048000" y="1278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41927</xdr:rowOff>
    </xdr:from>
    <xdr:ext cx="762000" cy="259045"/>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27178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76200</xdr:rowOff>
    </xdr:from>
    <xdr:to>
      <xdr:col>11</xdr:col>
      <xdr:colOff>60325</xdr:colOff>
      <xdr:row>75</xdr:row>
      <xdr:rowOff>6350</xdr:rowOff>
    </xdr:to>
    <xdr:sp macro="" textlink="">
      <xdr:nvSpPr>
        <xdr:cNvPr id="402" name="楕円 401">
          <a:extLst>
            <a:ext uri="{FF2B5EF4-FFF2-40B4-BE49-F238E27FC236}">
              <a16:creationId xmlns:a16="http://schemas.microsoft.com/office/drawing/2014/main" xmlns="" id="{00000000-0008-0000-0400-000092010000}"/>
            </a:ext>
          </a:extLst>
        </xdr:cNvPr>
        <xdr:cNvSpPr/>
      </xdr:nvSpPr>
      <xdr:spPr>
        <a:xfrm>
          <a:off x="2159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16527</xdr:rowOff>
    </xdr:from>
    <xdr:ext cx="762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828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19050</xdr:rowOff>
    </xdr:from>
    <xdr:to>
      <xdr:col>6</xdr:col>
      <xdr:colOff>171450</xdr:colOff>
      <xdr:row>75</xdr:row>
      <xdr:rowOff>120650</xdr:rowOff>
    </xdr:to>
    <xdr:sp macro="" textlink="">
      <xdr:nvSpPr>
        <xdr:cNvPr id="404" name="楕円 403">
          <a:extLst>
            <a:ext uri="{FF2B5EF4-FFF2-40B4-BE49-F238E27FC236}">
              <a16:creationId xmlns:a16="http://schemas.microsoft.com/office/drawing/2014/main" xmlns="" id="{00000000-0008-0000-0400-000094010000}"/>
            </a:ext>
          </a:extLst>
        </xdr:cNvPr>
        <xdr:cNvSpPr/>
      </xdr:nvSpPr>
      <xdr:spPr>
        <a:xfrm>
          <a:off x="1270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130827</xdr:rowOff>
    </xdr:from>
    <xdr:ext cx="762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939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xmlns=""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xmlns=""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xmlns=""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xmlns=""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xmlns=""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扶助費、補助費等の割合が減少傾向にある一方、会計年度任用職員制度の導入等による人件費や、</a:t>
          </a:r>
          <a:r>
            <a:rPr kumimoji="1" lang="ja-JP" altLang="ja-JP" sz="1100">
              <a:solidFill>
                <a:schemeClr val="dk1"/>
              </a:solidFill>
              <a:effectLst/>
              <a:latin typeface="+mn-lt"/>
              <a:ea typeface="+mn-ea"/>
              <a:cs typeface="+mn-cs"/>
            </a:rPr>
            <a:t>介護保険事業等の各会計における給付費の増に係る繰出金等が増加したことから、</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増となった。</a:t>
          </a:r>
          <a:r>
            <a:rPr kumimoji="1" lang="ja-JP" altLang="ja-JP" sz="1100">
              <a:solidFill>
                <a:schemeClr val="dk1"/>
              </a:solidFill>
              <a:effectLst/>
              <a:latin typeface="+mn-lt"/>
              <a:ea typeface="+mn-ea"/>
              <a:cs typeface="+mn-cs"/>
            </a:rPr>
            <a:t>依然として人件費や補助費等の割合が高いため、全国平均を上回っている状況である。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a:extLst>
            <a:ext uri="{FF2B5EF4-FFF2-40B4-BE49-F238E27FC236}">
              <a16:creationId xmlns:a16="http://schemas.microsoft.com/office/drawing/2014/main" xmlns="" id="{00000000-0008-0000-0400-0000A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xmlns=""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149860</xdr:rowOff>
    </xdr:from>
    <xdr:to>
      <xdr:col>82</xdr:col>
      <xdr:colOff>107950</xdr:colOff>
      <xdr:row>80</xdr:row>
      <xdr:rowOff>66039</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flipV="1">
          <a:off x="16510000" y="124942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38116</xdr:rowOff>
    </xdr:from>
    <xdr:ext cx="762000" cy="259045"/>
    <xdr:sp macro="" textlink="">
      <xdr:nvSpPr>
        <xdr:cNvPr id="434" name="公債費以外最小値テキスト">
          <a:extLst>
            <a:ext uri="{FF2B5EF4-FFF2-40B4-BE49-F238E27FC236}">
              <a16:creationId xmlns:a16="http://schemas.microsoft.com/office/drawing/2014/main" xmlns="" id="{00000000-0008-0000-0400-0000B2010000}"/>
            </a:ext>
          </a:extLst>
        </xdr:cNvPr>
        <xdr:cNvSpPr txBox="1"/>
      </xdr:nvSpPr>
      <xdr:spPr>
        <a:xfrm>
          <a:off x="16598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66039</xdr:rowOff>
    </xdr:from>
    <xdr:to>
      <xdr:col>82</xdr:col>
      <xdr:colOff>196850</xdr:colOff>
      <xdr:row>80</xdr:row>
      <xdr:rowOff>66039</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6421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64787</xdr:rowOff>
    </xdr:from>
    <xdr:ext cx="762000" cy="259045"/>
    <xdr:sp macro="" textlink="">
      <xdr:nvSpPr>
        <xdr:cNvPr id="436" name="公債費以外最大値テキスト">
          <a:extLst>
            <a:ext uri="{FF2B5EF4-FFF2-40B4-BE49-F238E27FC236}">
              <a16:creationId xmlns:a16="http://schemas.microsoft.com/office/drawing/2014/main" xmlns="" id="{00000000-0008-0000-0400-0000B4010000}"/>
            </a:ext>
          </a:extLst>
        </xdr:cNvPr>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149860</xdr:rowOff>
    </xdr:from>
    <xdr:to>
      <xdr:col>82</xdr:col>
      <xdr:colOff>196850</xdr:colOff>
      <xdr:row>72</xdr:row>
      <xdr:rowOff>149860</xdr:rowOff>
    </xdr:to>
    <xdr:cxnSp macro="">
      <xdr:nvCxnSpPr>
        <xdr:cNvPr id="437" name="直線コネクタ 436">
          <a:extLst>
            <a:ext uri="{FF2B5EF4-FFF2-40B4-BE49-F238E27FC236}">
              <a16:creationId xmlns:a16="http://schemas.microsoft.com/office/drawing/2014/main" xmlns="" id="{00000000-0008-0000-0400-0000B5010000}"/>
            </a:ext>
          </a:extLst>
        </xdr:cNvPr>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161289</xdr:rowOff>
    </xdr:from>
    <xdr:to>
      <xdr:col>82</xdr:col>
      <xdr:colOff>107950</xdr:colOff>
      <xdr:row>78</xdr:row>
      <xdr:rowOff>20320</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a:off x="15671800" y="133629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92727</xdr:rowOff>
    </xdr:from>
    <xdr:ext cx="762000" cy="259045"/>
    <xdr:sp macro="" textlink="">
      <xdr:nvSpPr>
        <xdr:cNvPr id="439" name="公債費以外平均値テキスト">
          <a:extLst>
            <a:ext uri="{FF2B5EF4-FFF2-40B4-BE49-F238E27FC236}">
              <a16:creationId xmlns:a16="http://schemas.microsoft.com/office/drawing/2014/main" xmlns="" id="{00000000-0008-0000-0400-0000B7010000}"/>
            </a:ext>
          </a:extLst>
        </xdr:cNvPr>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0" name="フローチャート: 判断 439">
          <a:extLst>
            <a:ext uri="{FF2B5EF4-FFF2-40B4-BE49-F238E27FC236}">
              <a16:creationId xmlns:a16="http://schemas.microsoft.com/office/drawing/2014/main" xmlns="" id="{00000000-0008-0000-0400-0000B8010000}"/>
            </a:ext>
          </a:extLst>
        </xdr:cNvPr>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161289</xdr:rowOff>
    </xdr:from>
    <xdr:to>
      <xdr:col>78</xdr:col>
      <xdr:colOff>69850</xdr:colOff>
      <xdr:row>78</xdr:row>
      <xdr:rowOff>12700</xdr:rowOff>
    </xdr:to>
    <xdr:cxnSp macro="">
      <xdr:nvCxnSpPr>
        <xdr:cNvPr id="441" name="直線コネクタ 440">
          <a:extLst>
            <a:ext uri="{FF2B5EF4-FFF2-40B4-BE49-F238E27FC236}">
              <a16:creationId xmlns:a16="http://schemas.microsoft.com/office/drawing/2014/main" xmlns="" id="{00000000-0008-0000-0400-0000B9010000}"/>
            </a:ext>
          </a:extLst>
        </xdr:cNvPr>
        <xdr:cNvCxnSpPr/>
      </xdr:nvCxnSpPr>
      <xdr:spPr>
        <a:xfrm flipV="1">
          <a:off x="14782800" y="133629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a:extLst>
            <a:ext uri="{FF2B5EF4-FFF2-40B4-BE49-F238E27FC236}">
              <a16:creationId xmlns:a16="http://schemas.microsoft.com/office/drawing/2014/main" xmlns="" id="{00000000-0008-0000-0400-0000BA010000}"/>
            </a:ext>
          </a:extLst>
        </xdr:cNvPr>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78</xdr:row>
      <xdr:rowOff>12700</xdr:rowOff>
    </xdr:to>
    <xdr:cxnSp macro="">
      <xdr:nvCxnSpPr>
        <xdr:cNvPr id="444" name="直線コネクタ 443">
          <a:extLst>
            <a:ext uri="{FF2B5EF4-FFF2-40B4-BE49-F238E27FC236}">
              <a16:creationId xmlns:a16="http://schemas.microsoft.com/office/drawing/2014/main" xmlns="" id="{00000000-0008-0000-0400-0000BC010000}"/>
            </a:ext>
          </a:extLst>
        </xdr:cNvPr>
        <xdr:cNvCxnSpPr/>
      </xdr:nvCxnSpPr>
      <xdr:spPr>
        <a:xfrm>
          <a:off x="13893800" y="132029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45720</xdr:rowOff>
    </xdr:from>
    <xdr:to>
      <xdr:col>74</xdr:col>
      <xdr:colOff>31750</xdr:colOff>
      <xdr:row>76</xdr:row>
      <xdr:rowOff>147320</xdr:rowOff>
    </xdr:to>
    <xdr:sp macro="" textlink="">
      <xdr:nvSpPr>
        <xdr:cNvPr id="445" name="フローチャート: 判断 444">
          <a:extLst>
            <a:ext uri="{FF2B5EF4-FFF2-40B4-BE49-F238E27FC236}">
              <a16:creationId xmlns:a16="http://schemas.microsoft.com/office/drawing/2014/main" xmlns="" id="{00000000-0008-0000-0400-0000BD010000}"/>
            </a:ext>
          </a:extLst>
        </xdr:cNvPr>
        <xdr:cNvSpPr/>
      </xdr:nvSpPr>
      <xdr:spPr>
        <a:xfrm>
          <a:off x="14732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157497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401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77</xdr:row>
      <xdr:rowOff>130811</xdr:rowOff>
    </xdr:to>
    <xdr:cxnSp macro="">
      <xdr:nvCxnSpPr>
        <xdr:cNvPr id="447" name="直線コネクタ 446">
          <a:extLst>
            <a:ext uri="{FF2B5EF4-FFF2-40B4-BE49-F238E27FC236}">
              <a16:creationId xmlns:a16="http://schemas.microsoft.com/office/drawing/2014/main" xmlns="" id="{00000000-0008-0000-0400-0000BF010000}"/>
            </a:ext>
          </a:extLst>
        </xdr:cNvPr>
        <xdr:cNvCxnSpPr/>
      </xdr:nvCxnSpPr>
      <xdr:spPr>
        <a:xfrm flipV="1">
          <a:off x="13004800" y="13202920"/>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8" name="フローチャート: 判断 447">
          <a:extLst>
            <a:ext uri="{FF2B5EF4-FFF2-40B4-BE49-F238E27FC236}">
              <a16:creationId xmlns:a16="http://schemas.microsoft.com/office/drawing/2014/main" xmlns="" id="{00000000-0008-0000-0400-0000C0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0</xdr:rowOff>
    </xdr:from>
    <xdr:to>
      <xdr:col>65</xdr:col>
      <xdr:colOff>53975</xdr:colOff>
      <xdr:row>76</xdr:row>
      <xdr:rowOff>101600</xdr:rowOff>
    </xdr:to>
    <xdr:sp macro="" textlink="">
      <xdr:nvSpPr>
        <xdr:cNvPr id="450" name="フローチャート: 判断 449">
          <a:extLst>
            <a:ext uri="{FF2B5EF4-FFF2-40B4-BE49-F238E27FC236}">
              <a16:creationId xmlns:a16="http://schemas.microsoft.com/office/drawing/2014/main" xmlns="" id="{00000000-0008-0000-0400-0000C2010000}"/>
            </a:ext>
          </a:extLst>
        </xdr:cNvPr>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111777</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2623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140970</xdr:rowOff>
    </xdr:from>
    <xdr:to>
      <xdr:col>82</xdr:col>
      <xdr:colOff>158750</xdr:colOff>
      <xdr:row>78</xdr:row>
      <xdr:rowOff>71120</xdr:rowOff>
    </xdr:to>
    <xdr:sp macro="" textlink="">
      <xdr:nvSpPr>
        <xdr:cNvPr id="457" name="楕円 456">
          <a:extLst>
            <a:ext uri="{FF2B5EF4-FFF2-40B4-BE49-F238E27FC236}">
              <a16:creationId xmlns:a16="http://schemas.microsoft.com/office/drawing/2014/main" xmlns="" id="{00000000-0008-0000-0400-0000C9010000}"/>
            </a:ext>
          </a:extLst>
        </xdr:cNvPr>
        <xdr:cNvSpPr/>
      </xdr:nvSpPr>
      <xdr:spPr>
        <a:xfrm>
          <a:off x="16459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113047</xdr:rowOff>
    </xdr:from>
    <xdr:ext cx="762000" cy="259045"/>
    <xdr:sp macro="" textlink="">
      <xdr:nvSpPr>
        <xdr:cNvPr id="458" name="公債費以外該当値テキスト">
          <a:extLst>
            <a:ext uri="{FF2B5EF4-FFF2-40B4-BE49-F238E27FC236}">
              <a16:creationId xmlns:a16="http://schemas.microsoft.com/office/drawing/2014/main" xmlns="" id="{00000000-0008-0000-0400-0000CA010000}"/>
            </a:ext>
          </a:extLst>
        </xdr:cNvPr>
        <xdr:cNvSpPr txBox="1"/>
      </xdr:nvSpPr>
      <xdr:spPr>
        <a:xfrm>
          <a:off x="16598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110489</xdr:rowOff>
    </xdr:from>
    <xdr:to>
      <xdr:col>78</xdr:col>
      <xdr:colOff>120650</xdr:colOff>
      <xdr:row>78</xdr:row>
      <xdr:rowOff>40639</xdr:rowOff>
    </xdr:to>
    <xdr:sp macro="" textlink="">
      <xdr:nvSpPr>
        <xdr:cNvPr id="459" name="楕円 458">
          <a:extLst>
            <a:ext uri="{FF2B5EF4-FFF2-40B4-BE49-F238E27FC236}">
              <a16:creationId xmlns:a16="http://schemas.microsoft.com/office/drawing/2014/main" xmlns="" id="{00000000-0008-0000-0400-0000CB010000}"/>
            </a:ext>
          </a:extLst>
        </xdr:cNvPr>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60" name="テキスト ボックス 459">
          <a:extLst>
            <a:ext uri="{FF2B5EF4-FFF2-40B4-BE49-F238E27FC236}">
              <a16:creationId xmlns:a16="http://schemas.microsoft.com/office/drawing/2014/main" xmlns="" id="{00000000-0008-0000-0400-0000CC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61" name="楕円 460">
          <a:extLst>
            <a:ext uri="{FF2B5EF4-FFF2-40B4-BE49-F238E27FC236}">
              <a16:creationId xmlns:a16="http://schemas.microsoft.com/office/drawing/2014/main" xmlns="" id="{00000000-0008-0000-0400-0000CD010000}"/>
            </a:ext>
          </a:extLst>
        </xdr:cNvPr>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62" name="テキスト ボックス 461">
          <a:extLst>
            <a:ext uri="{FF2B5EF4-FFF2-40B4-BE49-F238E27FC236}">
              <a16:creationId xmlns:a16="http://schemas.microsoft.com/office/drawing/2014/main" xmlns="" id="{00000000-0008-0000-0400-0000CE010000}"/>
            </a:ext>
          </a:extLst>
        </xdr:cNvPr>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63" name="楕円 462">
          <a:extLst>
            <a:ext uri="{FF2B5EF4-FFF2-40B4-BE49-F238E27FC236}">
              <a16:creationId xmlns:a16="http://schemas.microsoft.com/office/drawing/2014/main" xmlns="" id="{00000000-0008-0000-0400-0000CF010000}"/>
            </a:ext>
          </a:extLst>
        </xdr:cNvPr>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64" name="テキスト ボックス 463">
          <a:extLst>
            <a:ext uri="{FF2B5EF4-FFF2-40B4-BE49-F238E27FC236}">
              <a16:creationId xmlns:a16="http://schemas.microsoft.com/office/drawing/2014/main" xmlns="" id="{00000000-0008-0000-0400-0000D0010000}"/>
            </a:ext>
          </a:extLst>
        </xdr:cNvPr>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80011</xdr:rowOff>
    </xdr:from>
    <xdr:to>
      <xdr:col>65</xdr:col>
      <xdr:colOff>53975</xdr:colOff>
      <xdr:row>78</xdr:row>
      <xdr:rowOff>10161</xdr:rowOff>
    </xdr:to>
    <xdr:sp macro="" textlink="">
      <xdr:nvSpPr>
        <xdr:cNvPr id="465" name="楕円 464">
          <a:extLst>
            <a:ext uri="{FF2B5EF4-FFF2-40B4-BE49-F238E27FC236}">
              <a16:creationId xmlns:a16="http://schemas.microsoft.com/office/drawing/2014/main" xmlns="" id="{00000000-0008-0000-0400-0000D1010000}"/>
            </a:ext>
          </a:extLst>
        </xdr:cNvPr>
        <xdr:cNvSpPr/>
      </xdr:nvSpPr>
      <xdr:spPr>
        <a:xfrm>
          <a:off x="12954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166388</xdr:rowOff>
    </xdr:from>
    <xdr:ext cx="762000" cy="259045"/>
    <xdr:sp macro="" textlink="">
      <xdr:nvSpPr>
        <xdr:cNvPr id="466" name="テキスト ボックス 465">
          <a:extLst>
            <a:ext uri="{FF2B5EF4-FFF2-40B4-BE49-F238E27FC236}">
              <a16:creationId xmlns:a16="http://schemas.microsoft.com/office/drawing/2014/main" xmlns="" id="{00000000-0008-0000-0400-0000D2010000}"/>
            </a:ext>
          </a:extLst>
        </xdr:cNvPr>
        <xdr:cNvSpPr txBox="1"/>
      </xdr:nvSpPr>
      <xdr:spPr>
        <a:xfrm>
          <a:off x="12623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神奈川県小田原市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123990</xdr:rowOff>
    </xdr:from>
    <xdr:to>
      <xdr:col>29</xdr:col>
      <xdr:colOff>127000</xdr:colOff>
      <xdr:row>20</xdr:row>
      <xdr:rowOff>11328</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057565"/>
          <a:ext cx="0" cy="14303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154855</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46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11328</xdr:rowOff>
    </xdr:from>
    <xdr:to>
      <xdr:col>30</xdr:col>
      <xdr:colOff>25400</xdr:colOff>
      <xdr:row>20</xdr:row>
      <xdr:rowOff>11328</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4879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38917</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80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123990</xdr:rowOff>
    </xdr:from>
    <xdr:to>
      <xdr:col>30</xdr:col>
      <xdr:colOff>25400</xdr:colOff>
      <xdr:row>11</xdr:row>
      <xdr:rowOff>123990</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057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132944</xdr:rowOff>
    </xdr:from>
    <xdr:to>
      <xdr:col>29</xdr:col>
      <xdr:colOff>127000</xdr:colOff>
      <xdr:row>14</xdr:row>
      <xdr:rowOff>54343</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2409419"/>
          <a:ext cx="647700" cy="92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82110</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872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110033</xdr:rowOff>
    </xdr:from>
    <xdr:to>
      <xdr:col>29</xdr:col>
      <xdr:colOff>177800</xdr:colOff>
      <xdr:row>17</xdr:row>
      <xdr:rowOff>40183</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900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54343</xdr:rowOff>
    </xdr:from>
    <xdr:to>
      <xdr:col>26</xdr:col>
      <xdr:colOff>50800</xdr:colOff>
      <xdr:row>14</xdr:row>
      <xdr:rowOff>104826</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2502268"/>
          <a:ext cx="698500" cy="50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7506</xdr:rowOff>
    </xdr:from>
    <xdr:to>
      <xdr:col>26</xdr:col>
      <xdr:colOff>101600</xdr:colOff>
      <xdr:row>17</xdr:row>
      <xdr:rowOff>109106</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93883</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305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104826</xdr:rowOff>
    </xdr:from>
    <xdr:to>
      <xdr:col>22</xdr:col>
      <xdr:colOff>114300</xdr:colOff>
      <xdr:row>14</xdr:row>
      <xdr:rowOff>149593</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2552751"/>
          <a:ext cx="698500" cy="44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36081</xdr:rowOff>
    </xdr:from>
    <xdr:to>
      <xdr:col>22</xdr:col>
      <xdr:colOff>165100</xdr:colOff>
      <xdr:row>17</xdr:row>
      <xdr:rowOff>137681</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122458</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30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149593</xdr:rowOff>
    </xdr:from>
    <xdr:to>
      <xdr:col>18</xdr:col>
      <xdr:colOff>177800</xdr:colOff>
      <xdr:row>15</xdr:row>
      <xdr:rowOff>56477</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2597518"/>
          <a:ext cx="698500" cy="78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63475</xdr:rowOff>
    </xdr:from>
    <xdr:to>
      <xdr:col>19</xdr:col>
      <xdr:colOff>38100</xdr:colOff>
      <xdr:row>17</xdr:row>
      <xdr:rowOff>165075</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149852</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311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97117</xdr:rowOff>
    </xdr:from>
    <xdr:to>
      <xdr:col>15</xdr:col>
      <xdr:colOff>101600</xdr:colOff>
      <xdr:row>18</xdr:row>
      <xdr:rowOff>27267</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12044</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314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82144</xdr:rowOff>
    </xdr:from>
    <xdr:to>
      <xdr:col>29</xdr:col>
      <xdr:colOff>177800</xdr:colOff>
      <xdr:row>14</xdr:row>
      <xdr:rowOff>12294</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2358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98671</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220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3543</xdr:rowOff>
    </xdr:from>
    <xdr:to>
      <xdr:col>26</xdr:col>
      <xdr:colOff>101600</xdr:colOff>
      <xdr:row>14</xdr:row>
      <xdr:rowOff>105143</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2451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115320</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2220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54026</xdr:rowOff>
    </xdr:from>
    <xdr:to>
      <xdr:col>22</xdr:col>
      <xdr:colOff>165100</xdr:colOff>
      <xdr:row>14</xdr:row>
      <xdr:rowOff>155626</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2501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165803</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2270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98793</xdr:rowOff>
    </xdr:from>
    <xdr:to>
      <xdr:col>19</xdr:col>
      <xdr:colOff>38100</xdr:colOff>
      <xdr:row>15</xdr:row>
      <xdr:rowOff>28943</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2546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39120</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2315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5677</xdr:rowOff>
    </xdr:from>
    <xdr:to>
      <xdr:col>15</xdr:col>
      <xdr:colOff>101600</xdr:colOff>
      <xdr:row>15</xdr:row>
      <xdr:rowOff>107277</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2625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117454</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239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xmlns=""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261684</xdr:rowOff>
    </xdr:from>
    <xdr:to>
      <xdr:col>29</xdr:col>
      <xdr:colOff>127000</xdr:colOff>
      <xdr:row>37</xdr:row>
      <xdr:rowOff>158014</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flipV="1">
          <a:off x="5651500" y="6186234"/>
          <a:ext cx="0" cy="10964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130091</xdr:rowOff>
    </xdr:from>
    <xdr:ext cx="762000" cy="259045"/>
    <xdr:sp macro="" textlink="">
      <xdr:nvSpPr>
        <xdr:cNvPr id="107" name="人口1人当たり決算額の推移最小値テキスト445">
          <a:extLst>
            <a:ext uri="{FF2B5EF4-FFF2-40B4-BE49-F238E27FC236}">
              <a16:creationId xmlns:a16="http://schemas.microsoft.com/office/drawing/2014/main" xmlns="" id="{00000000-0008-0000-0500-00006B000000}"/>
            </a:ext>
          </a:extLst>
        </xdr:cNvPr>
        <xdr:cNvSpPr txBox="1"/>
      </xdr:nvSpPr>
      <xdr:spPr>
        <a:xfrm>
          <a:off x="5740400" y="725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158014</xdr:rowOff>
    </xdr:from>
    <xdr:to>
      <xdr:col>30</xdr:col>
      <xdr:colOff>25400</xdr:colOff>
      <xdr:row>37</xdr:row>
      <xdr:rowOff>158014</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7282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5161</xdr:rowOff>
    </xdr:from>
    <xdr:ext cx="762000" cy="259045"/>
    <xdr:sp macro="" textlink="">
      <xdr:nvSpPr>
        <xdr:cNvPr id="109" name="人口1人当たり決算額の推移最大値テキスト445">
          <a:extLst>
            <a:ext uri="{FF2B5EF4-FFF2-40B4-BE49-F238E27FC236}">
              <a16:creationId xmlns:a16="http://schemas.microsoft.com/office/drawing/2014/main" xmlns="" id="{00000000-0008-0000-0500-00006D000000}"/>
            </a:ext>
          </a:extLst>
        </xdr:cNvPr>
        <xdr:cNvSpPr txBox="1"/>
      </xdr:nvSpPr>
      <xdr:spPr>
        <a:xfrm>
          <a:off x="5740400" y="592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261684</xdr:rowOff>
    </xdr:from>
    <xdr:to>
      <xdr:col>30</xdr:col>
      <xdr:colOff>25400</xdr:colOff>
      <xdr:row>33</xdr:row>
      <xdr:rowOff>261684</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6186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79146</xdr:rowOff>
    </xdr:from>
    <xdr:to>
      <xdr:col>29</xdr:col>
      <xdr:colOff>127000</xdr:colOff>
      <xdr:row>36</xdr:row>
      <xdr:rowOff>80746</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flipV="1">
          <a:off x="5003800" y="7032396"/>
          <a:ext cx="647700" cy="1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112044</xdr:rowOff>
    </xdr:from>
    <xdr:ext cx="762000" cy="259045"/>
    <xdr:sp macro="" textlink="">
      <xdr:nvSpPr>
        <xdr:cNvPr id="112" name="人口1人当たり決算額の推移平均値テキスト445">
          <a:extLst>
            <a:ext uri="{FF2B5EF4-FFF2-40B4-BE49-F238E27FC236}">
              <a16:creationId xmlns:a16="http://schemas.microsoft.com/office/drawing/2014/main" xmlns="" id="{00000000-0008-0000-0500-000070000000}"/>
            </a:ext>
          </a:extLst>
        </xdr:cNvPr>
        <xdr:cNvSpPr txBox="1"/>
      </xdr:nvSpPr>
      <xdr:spPr>
        <a:xfrm>
          <a:off x="5740400" y="6722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266967</xdr:rowOff>
    </xdr:from>
    <xdr:to>
      <xdr:col>29</xdr:col>
      <xdr:colOff>177800</xdr:colOff>
      <xdr:row>36</xdr:row>
      <xdr:rowOff>25667</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56007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80746</xdr:rowOff>
    </xdr:from>
    <xdr:to>
      <xdr:col>26</xdr:col>
      <xdr:colOff>50800</xdr:colOff>
      <xdr:row>36</xdr:row>
      <xdr:rowOff>120256</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4305300" y="7033996"/>
          <a:ext cx="698500" cy="39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270548</xdr:rowOff>
    </xdr:from>
    <xdr:to>
      <xdr:col>26</xdr:col>
      <xdr:colOff>101600</xdr:colOff>
      <xdr:row>36</xdr:row>
      <xdr:rowOff>29248</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9530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39425</xdr:rowOff>
    </xdr:from>
    <xdr:ext cx="7366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4622800" y="6649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28321</xdr:rowOff>
    </xdr:from>
    <xdr:to>
      <xdr:col>22</xdr:col>
      <xdr:colOff>114300</xdr:colOff>
      <xdr:row>36</xdr:row>
      <xdr:rowOff>120256</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3606800" y="6981571"/>
          <a:ext cx="698500" cy="91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258051</xdr:rowOff>
    </xdr:from>
    <xdr:to>
      <xdr:col>22</xdr:col>
      <xdr:colOff>165100</xdr:colOff>
      <xdr:row>36</xdr:row>
      <xdr:rowOff>16751</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2545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26928</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924300" y="663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265113</xdr:rowOff>
    </xdr:from>
    <xdr:to>
      <xdr:col>18</xdr:col>
      <xdr:colOff>177800</xdr:colOff>
      <xdr:row>36</xdr:row>
      <xdr:rowOff>28321</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a:off x="2908300" y="6875463"/>
          <a:ext cx="698500" cy="106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190767</xdr:rowOff>
    </xdr:from>
    <xdr:to>
      <xdr:col>19</xdr:col>
      <xdr:colOff>38100</xdr:colOff>
      <xdr:row>35</xdr:row>
      <xdr:rowOff>292367</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3556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302544</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225800" y="656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181089</xdr:rowOff>
    </xdr:from>
    <xdr:to>
      <xdr:col>15</xdr:col>
      <xdr:colOff>101600</xdr:colOff>
      <xdr:row>35</xdr:row>
      <xdr:rowOff>282689</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2857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292866</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25273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28346</xdr:rowOff>
    </xdr:from>
    <xdr:to>
      <xdr:col>29</xdr:col>
      <xdr:colOff>177800</xdr:colOff>
      <xdr:row>36</xdr:row>
      <xdr:rowOff>129946</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5600700" y="6981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423</xdr:rowOff>
    </xdr:from>
    <xdr:ext cx="762000" cy="259045"/>
    <xdr:sp macro="" textlink="">
      <xdr:nvSpPr>
        <xdr:cNvPr id="131" name="人口1人当たり決算額の推移該当値テキスト445">
          <a:extLst>
            <a:ext uri="{FF2B5EF4-FFF2-40B4-BE49-F238E27FC236}">
              <a16:creationId xmlns:a16="http://schemas.microsoft.com/office/drawing/2014/main" xmlns="" id="{00000000-0008-0000-0500-000083000000}"/>
            </a:ext>
          </a:extLst>
        </xdr:cNvPr>
        <xdr:cNvSpPr txBox="1"/>
      </xdr:nvSpPr>
      <xdr:spPr>
        <a:xfrm>
          <a:off x="5740400" y="69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29946</xdr:rowOff>
    </xdr:from>
    <xdr:to>
      <xdr:col>26</xdr:col>
      <xdr:colOff>101600</xdr:colOff>
      <xdr:row>36</xdr:row>
      <xdr:rowOff>131546</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953000" y="6983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116323</xdr:rowOff>
    </xdr:from>
    <xdr:ext cx="7366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4622800" y="706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69456</xdr:rowOff>
    </xdr:from>
    <xdr:to>
      <xdr:col>22</xdr:col>
      <xdr:colOff>165100</xdr:colOff>
      <xdr:row>36</xdr:row>
      <xdr:rowOff>171056</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254500" y="7022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155833</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924300" y="710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320421</xdr:rowOff>
    </xdr:from>
    <xdr:to>
      <xdr:col>19</xdr:col>
      <xdr:colOff>38100</xdr:colOff>
      <xdr:row>36</xdr:row>
      <xdr:rowOff>79121</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3556000" y="6930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63898</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225800" y="701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214313</xdr:rowOff>
    </xdr:from>
    <xdr:to>
      <xdr:col>15</xdr:col>
      <xdr:colOff>101600</xdr:colOff>
      <xdr:row>35</xdr:row>
      <xdr:rowOff>315913</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2857500" y="6824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300690</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2527300" y="691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神奈川県小田原市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189,425
186,843
113.60
103,999,003
100,188,554
3,469,252
38,782,679
59,625,512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13545</xdr:rowOff>
    </xdr:from>
    <xdr:to>
      <xdr:col>24</xdr:col>
      <xdr:colOff>62865</xdr:colOff>
      <xdr:row>38</xdr:row>
      <xdr:rowOff>93523</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328495"/>
          <a:ext cx="1270" cy="1280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97350</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61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93523</xdr:rowOff>
    </xdr:from>
    <xdr:to>
      <xdr:col>24</xdr:col>
      <xdr:colOff>152400</xdr:colOff>
      <xdr:row>38</xdr:row>
      <xdr:rowOff>93523</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60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131672</xdr:rowOff>
    </xdr:from>
    <xdr:ext cx="534377"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10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13545</xdr:rowOff>
    </xdr:from>
    <xdr:to>
      <xdr:col>24</xdr:col>
      <xdr:colOff>152400</xdr:colOff>
      <xdr:row>31</xdr:row>
      <xdr:rowOff>13545</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32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50023</xdr:rowOff>
    </xdr:from>
    <xdr:to>
      <xdr:col>24</xdr:col>
      <xdr:colOff>63500</xdr:colOff>
      <xdr:row>34</xdr:row>
      <xdr:rowOff>70369</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5707873"/>
          <a:ext cx="838200" cy="19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151190</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59804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1313</xdr:rowOff>
    </xdr:from>
    <xdr:to>
      <xdr:col>24</xdr:col>
      <xdr:colOff>114300</xdr:colOff>
      <xdr:row>35</xdr:row>
      <xdr:rowOff>102913</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70369</xdr:rowOff>
    </xdr:from>
    <xdr:to>
      <xdr:col>19</xdr:col>
      <xdr:colOff>177800</xdr:colOff>
      <xdr:row>34</xdr:row>
      <xdr:rowOff>96527</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5899669"/>
          <a:ext cx="889000" cy="2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8172</xdr:rowOff>
    </xdr:from>
    <xdr:to>
      <xdr:col>20</xdr:col>
      <xdr:colOff>38100</xdr:colOff>
      <xdr:row>36</xdr:row>
      <xdr:rowOff>109772</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100899</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96527</xdr:rowOff>
    </xdr:from>
    <xdr:to>
      <xdr:col>15</xdr:col>
      <xdr:colOff>50800</xdr:colOff>
      <xdr:row>34</xdr:row>
      <xdr:rowOff>144272</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2019300" y="5925827"/>
          <a:ext cx="889000" cy="4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24076</xdr:rowOff>
    </xdr:from>
    <xdr:to>
      <xdr:col>15</xdr:col>
      <xdr:colOff>101600</xdr:colOff>
      <xdr:row>36</xdr:row>
      <xdr:rowOff>125676</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116803</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101360</xdr:rowOff>
    </xdr:from>
    <xdr:to>
      <xdr:col>10</xdr:col>
      <xdr:colOff>114300</xdr:colOff>
      <xdr:row>34</xdr:row>
      <xdr:rowOff>144272</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a:off x="1130300" y="5930660"/>
          <a:ext cx="889000" cy="4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37302</xdr:rowOff>
    </xdr:from>
    <xdr:to>
      <xdr:col>10</xdr:col>
      <xdr:colOff>165100</xdr:colOff>
      <xdr:row>36</xdr:row>
      <xdr:rowOff>138902</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130029</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45923</xdr:rowOff>
    </xdr:from>
    <xdr:to>
      <xdr:col>6</xdr:col>
      <xdr:colOff>38100</xdr:colOff>
      <xdr:row>36</xdr:row>
      <xdr:rowOff>147523</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138650</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631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170673</xdr:rowOff>
    </xdr:from>
    <xdr:to>
      <xdr:col>24</xdr:col>
      <xdr:colOff>114300</xdr:colOff>
      <xdr:row>33</xdr:row>
      <xdr:rowOff>100823</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565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22100</xdr:rowOff>
    </xdr:from>
    <xdr:ext cx="534377"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550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19569</xdr:rowOff>
    </xdr:from>
    <xdr:to>
      <xdr:col>20</xdr:col>
      <xdr:colOff>38100</xdr:colOff>
      <xdr:row>34</xdr:row>
      <xdr:rowOff>121169</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584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137696</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562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45727</xdr:rowOff>
    </xdr:from>
    <xdr:to>
      <xdr:col>15</xdr:col>
      <xdr:colOff>101600</xdr:colOff>
      <xdr:row>34</xdr:row>
      <xdr:rowOff>147327</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587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163854</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565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93472</xdr:rowOff>
    </xdr:from>
    <xdr:to>
      <xdr:col>10</xdr:col>
      <xdr:colOff>165100</xdr:colOff>
      <xdr:row>35</xdr:row>
      <xdr:rowOff>23622</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592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40149</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569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50560</xdr:rowOff>
    </xdr:from>
    <xdr:to>
      <xdr:col>6</xdr:col>
      <xdr:colOff>38100</xdr:colOff>
      <xdr:row>34</xdr:row>
      <xdr:rowOff>152160</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587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168687</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565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xmlns=""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109617</xdr:rowOff>
    </xdr:from>
    <xdr:to>
      <xdr:col>24</xdr:col>
      <xdr:colOff>62865</xdr:colOff>
      <xdr:row>58</xdr:row>
      <xdr:rowOff>110988</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flipV="1">
          <a:off x="4633595" y="8682117"/>
          <a:ext cx="1270" cy="137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114815</xdr:rowOff>
    </xdr:from>
    <xdr:ext cx="534377" cy="259045"/>
    <xdr:sp macro="" textlink="">
      <xdr:nvSpPr>
        <xdr:cNvPr id="115" name="物件費最小値テキスト">
          <a:extLst>
            <a:ext uri="{FF2B5EF4-FFF2-40B4-BE49-F238E27FC236}">
              <a16:creationId xmlns:a16="http://schemas.microsoft.com/office/drawing/2014/main" xmlns="" id="{00000000-0008-0000-0600-000073000000}"/>
            </a:ext>
          </a:extLst>
        </xdr:cNvPr>
        <xdr:cNvSpPr txBox="1"/>
      </xdr:nvSpPr>
      <xdr:spPr>
        <a:xfrm>
          <a:off x="4686300" y="1005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110988</xdr:rowOff>
    </xdr:from>
    <xdr:to>
      <xdr:col>24</xdr:col>
      <xdr:colOff>152400</xdr:colOff>
      <xdr:row>58</xdr:row>
      <xdr:rowOff>110988</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1005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56294</xdr:rowOff>
    </xdr:from>
    <xdr:ext cx="534377" cy="259045"/>
    <xdr:sp macro="" textlink="">
      <xdr:nvSpPr>
        <xdr:cNvPr id="117" name="物件費最大値テキスト">
          <a:extLst>
            <a:ext uri="{FF2B5EF4-FFF2-40B4-BE49-F238E27FC236}">
              <a16:creationId xmlns:a16="http://schemas.microsoft.com/office/drawing/2014/main" xmlns="" id="{00000000-0008-0000-0600-000075000000}"/>
            </a:ext>
          </a:extLst>
        </xdr:cNvPr>
        <xdr:cNvSpPr txBox="1"/>
      </xdr:nvSpPr>
      <xdr:spPr>
        <a:xfrm>
          <a:off x="4686300" y="8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109617</xdr:rowOff>
    </xdr:from>
    <xdr:to>
      <xdr:col>24</xdr:col>
      <xdr:colOff>152400</xdr:colOff>
      <xdr:row>50</xdr:row>
      <xdr:rowOff>109617</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868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1077</xdr:rowOff>
    </xdr:from>
    <xdr:to>
      <xdr:col>24</xdr:col>
      <xdr:colOff>63500</xdr:colOff>
      <xdr:row>55</xdr:row>
      <xdr:rowOff>48854</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3797300" y="9259377"/>
          <a:ext cx="838200" cy="21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11960</xdr:rowOff>
    </xdr:from>
    <xdr:ext cx="534377" cy="259045"/>
    <xdr:sp macro="" textlink="">
      <xdr:nvSpPr>
        <xdr:cNvPr id="120" name="物件費平均値テキスト">
          <a:extLst>
            <a:ext uri="{FF2B5EF4-FFF2-40B4-BE49-F238E27FC236}">
              <a16:creationId xmlns:a16="http://schemas.microsoft.com/office/drawing/2014/main" xmlns="" id="{00000000-0008-0000-0600-000078000000}"/>
            </a:ext>
          </a:extLst>
        </xdr:cNvPr>
        <xdr:cNvSpPr txBox="1"/>
      </xdr:nvSpPr>
      <xdr:spPr>
        <a:xfrm>
          <a:off x="4686300" y="9441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33533</xdr:rowOff>
    </xdr:from>
    <xdr:to>
      <xdr:col>24</xdr:col>
      <xdr:colOff>114300</xdr:colOff>
      <xdr:row>55</xdr:row>
      <xdr:rowOff>135133</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4584700" y="946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48854</xdr:rowOff>
    </xdr:from>
    <xdr:to>
      <xdr:col>19</xdr:col>
      <xdr:colOff>177800</xdr:colOff>
      <xdr:row>55</xdr:row>
      <xdr:rowOff>134625</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2908300" y="9478604"/>
          <a:ext cx="889000" cy="8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23200</xdr:rowOff>
    </xdr:from>
    <xdr:to>
      <xdr:col>20</xdr:col>
      <xdr:colOff>38100</xdr:colOff>
      <xdr:row>55</xdr:row>
      <xdr:rowOff>124800</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3746500" y="945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115927</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3530111" y="954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134625</xdr:rowOff>
    </xdr:from>
    <xdr:to>
      <xdr:col>15</xdr:col>
      <xdr:colOff>50800</xdr:colOff>
      <xdr:row>56</xdr:row>
      <xdr:rowOff>26817</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2019300" y="9564375"/>
          <a:ext cx="889000" cy="6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6604</xdr:rowOff>
    </xdr:from>
    <xdr:to>
      <xdr:col>15</xdr:col>
      <xdr:colOff>101600</xdr:colOff>
      <xdr:row>56</xdr:row>
      <xdr:rowOff>108204</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2857500" y="9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99331</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2641111" y="970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155977</xdr:rowOff>
    </xdr:from>
    <xdr:to>
      <xdr:col>10</xdr:col>
      <xdr:colOff>114300</xdr:colOff>
      <xdr:row>56</xdr:row>
      <xdr:rowOff>26817</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a:off x="1130300" y="9585727"/>
          <a:ext cx="889000" cy="4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62657</xdr:rowOff>
    </xdr:from>
    <xdr:to>
      <xdr:col>10</xdr:col>
      <xdr:colOff>165100</xdr:colOff>
      <xdr:row>56</xdr:row>
      <xdr:rowOff>164257</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968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155384</xdr:rowOff>
    </xdr:from>
    <xdr:ext cx="534377"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752111" y="975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81676</xdr:rowOff>
    </xdr:from>
    <xdr:to>
      <xdr:col>6</xdr:col>
      <xdr:colOff>38100</xdr:colOff>
      <xdr:row>57</xdr:row>
      <xdr:rowOff>11826</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079500" y="968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2953</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863111" y="977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121727</xdr:rowOff>
    </xdr:from>
    <xdr:to>
      <xdr:col>24</xdr:col>
      <xdr:colOff>114300</xdr:colOff>
      <xdr:row>54</xdr:row>
      <xdr:rowOff>51877</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4584700" y="920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144604</xdr:rowOff>
    </xdr:from>
    <xdr:ext cx="534377" cy="259045"/>
    <xdr:sp macro="" textlink="">
      <xdr:nvSpPr>
        <xdr:cNvPr id="139" name="物件費該当値テキスト">
          <a:extLst>
            <a:ext uri="{FF2B5EF4-FFF2-40B4-BE49-F238E27FC236}">
              <a16:creationId xmlns:a16="http://schemas.microsoft.com/office/drawing/2014/main" xmlns="" id="{00000000-0008-0000-0600-00008B000000}"/>
            </a:ext>
          </a:extLst>
        </xdr:cNvPr>
        <xdr:cNvSpPr txBox="1"/>
      </xdr:nvSpPr>
      <xdr:spPr>
        <a:xfrm>
          <a:off x="4686300" y="906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169504</xdr:rowOff>
    </xdr:from>
    <xdr:to>
      <xdr:col>20</xdr:col>
      <xdr:colOff>38100</xdr:colOff>
      <xdr:row>55</xdr:row>
      <xdr:rowOff>99654</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3746500" y="942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116181</xdr:rowOff>
    </xdr:from>
    <xdr:ext cx="534377"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3530111" y="920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83825</xdr:rowOff>
    </xdr:from>
    <xdr:to>
      <xdr:col>15</xdr:col>
      <xdr:colOff>101600</xdr:colOff>
      <xdr:row>56</xdr:row>
      <xdr:rowOff>13975</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2857500" y="951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30502</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2641111" y="928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147467</xdr:rowOff>
    </xdr:from>
    <xdr:to>
      <xdr:col>10</xdr:col>
      <xdr:colOff>165100</xdr:colOff>
      <xdr:row>56</xdr:row>
      <xdr:rowOff>77617</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968500" y="957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94144</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1752111" y="935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105177</xdr:rowOff>
    </xdr:from>
    <xdr:to>
      <xdr:col>6</xdr:col>
      <xdr:colOff>38100</xdr:colOff>
      <xdr:row>56</xdr:row>
      <xdr:rowOff>35327</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079500" y="953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51854</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863111" y="931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xmlns=""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26124</xdr:rowOff>
    </xdr:from>
    <xdr:to>
      <xdr:col>24</xdr:col>
      <xdr:colOff>62865</xdr:colOff>
      <xdr:row>79</xdr:row>
      <xdr:rowOff>24752</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flipV="1">
          <a:off x="4633595" y="12199074"/>
          <a:ext cx="1270"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28579</xdr:rowOff>
    </xdr:from>
    <xdr:ext cx="378565" cy="259045"/>
    <xdr:sp macro="" textlink="">
      <xdr:nvSpPr>
        <xdr:cNvPr id="172" name="維持補修費最小値テキスト">
          <a:extLst>
            <a:ext uri="{FF2B5EF4-FFF2-40B4-BE49-F238E27FC236}">
              <a16:creationId xmlns:a16="http://schemas.microsoft.com/office/drawing/2014/main" xmlns="" id="{00000000-0008-0000-0600-0000AC000000}"/>
            </a:ext>
          </a:extLst>
        </xdr:cNvPr>
        <xdr:cNvSpPr txBox="1"/>
      </xdr:nvSpPr>
      <xdr:spPr>
        <a:xfrm>
          <a:off x="4686300" y="13573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24752</xdr:rowOff>
    </xdr:from>
    <xdr:to>
      <xdr:col>24</xdr:col>
      <xdr:colOff>152400</xdr:colOff>
      <xdr:row>79</xdr:row>
      <xdr:rowOff>24752</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356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144251</xdr:rowOff>
    </xdr:from>
    <xdr:ext cx="534377" cy="259045"/>
    <xdr:sp macro="" textlink="">
      <xdr:nvSpPr>
        <xdr:cNvPr id="174" name="維持補修費最大値テキスト">
          <a:extLst>
            <a:ext uri="{FF2B5EF4-FFF2-40B4-BE49-F238E27FC236}">
              <a16:creationId xmlns:a16="http://schemas.microsoft.com/office/drawing/2014/main" xmlns="" id="{00000000-0008-0000-0600-0000AE000000}"/>
            </a:ext>
          </a:extLst>
        </xdr:cNvPr>
        <xdr:cNvSpPr txBox="1"/>
      </xdr:nvSpPr>
      <xdr:spPr>
        <a:xfrm>
          <a:off x="4686300" y="1197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26124</xdr:rowOff>
    </xdr:from>
    <xdr:to>
      <xdr:col>24</xdr:col>
      <xdr:colOff>152400</xdr:colOff>
      <xdr:row>71</xdr:row>
      <xdr:rowOff>26124</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219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130214</xdr:rowOff>
    </xdr:from>
    <xdr:to>
      <xdr:col>24</xdr:col>
      <xdr:colOff>63500</xdr:colOff>
      <xdr:row>78</xdr:row>
      <xdr:rowOff>133071</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flipV="1">
          <a:off x="3797300" y="13503314"/>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147781</xdr:rowOff>
    </xdr:from>
    <xdr:ext cx="469744" cy="259045"/>
    <xdr:sp macro="" textlink="">
      <xdr:nvSpPr>
        <xdr:cNvPr id="177" name="維持補修費平均値テキスト">
          <a:extLst>
            <a:ext uri="{FF2B5EF4-FFF2-40B4-BE49-F238E27FC236}">
              <a16:creationId xmlns:a16="http://schemas.microsoft.com/office/drawing/2014/main" xmlns="" id="{00000000-0008-0000-0600-0000B1000000}"/>
            </a:ext>
          </a:extLst>
        </xdr:cNvPr>
        <xdr:cNvSpPr txBox="1"/>
      </xdr:nvSpPr>
      <xdr:spPr>
        <a:xfrm>
          <a:off x="4686300" y="131779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124904</xdr:rowOff>
    </xdr:from>
    <xdr:to>
      <xdr:col>24</xdr:col>
      <xdr:colOff>114300</xdr:colOff>
      <xdr:row>78</xdr:row>
      <xdr:rowOff>55054</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4584700" y="1332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133071</xdr:rowOff>
    </xdr:from>
    <xdr:to>
      <xdr:col>19</xdr:col>
      <xdr:colOff>177800</xdr:colOff>
      <xdr:row>78</xdr:row>
      <xdr:rowOff>144157</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2908300" y="13506171"/>
          <a:ext cx="889000" cy="1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160376</xdr:rowOff>
    </xdr:from>
    <xdr:to>
      <xdr:col>20</xdr:col>
      <xdr:colOff>38100</xdr:colOff>
      <xdr:row>78</xdr:row>
      <xdr:rowOff>90526</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3746500" y="133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107053</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3562428" y="1313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144157</xdr:rowOff>
    </xdr:from>
    <xdr:to>
      <xdr:col>15</xdr:col>
      <xdr:colOff>50800</xdr:colOff>
      <xdr:row>78</xdr:row>
      <xdr:rowOff>154254</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flipV="1">
          <a:off x="2019300" y="13517257"/>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164872</xdr:rowOff>
    </xdr:from>
    <xdr:to>
      <xdr:col>15</xdr:col>
      <xdr:colOff>101600</xdr:colOff>
      <xdr:row>78</xdr:row>
      <xdr:rowOff>95022</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2857500" y="13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111549</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2673428" y="1314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151892</xdr:rowOff>
    </xdr:from>
    <xdr:to>
      <xdr:col>10</xdr:col>
      <xdr:colOff>114300</xdr:colOff>
      <xdr:row>78</xdr:row>
      <xdr:rowOff>154254</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a:off x="1130300" y="13524992"/>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136144</xdr:rowOff>
    </xdr:from>
    <xdr:to>
      <xdr:col>10</xdr:col>
      <xdr:colOff>165100</xdr:colOff>
      <xdr:row>78</xdr:row>
      <xdr:rowOff>66294</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968500" y="133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82821</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1784428" y="1311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163157</xdr:rowOff>
    </xdr:from>
    <xdr:to>
      <xdr:col>6</xdr:col>
      <xdr:colOff>38100</xdr:colOff>
      <xdr:row>78</xdr:row>
      <xdr:rowOff>93307</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079500" y="1336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109834</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895428" y="1314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79414</xdr:rowOff>
    </xdr:from>
    <xdr:to>
      <xdr:col>24</xdr:col>
      <xdr:colOff>114300</xdr:colOff>
      <xdr:row>79</xdr:row>
      <xdr:rowOff>9564</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4584700" y="1345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165791</xdr:rowOff>
    </xdr:from>
    <xdr:ext cx="469744" cy="259045"/>
    <xdr:sp macro="" textlink="">
      <xdr:nvSpPr>
        <xdr:cNvPr id="196" name="維持補修費該当値テキスト">
          <a:extLst>
            <a:ext uri="{FF2B5EF4-FFF2-40B4-BE49-F238E27FC236}">
              <a16:creationId xmlns:a16="http://schemas.microsoft.com/office/drawing/2014/main" xmlns="" id="{00000000-0008-0000-0600-0000C4000000}"/>
            </a:ext>
          </a:extLst>
        </xdr:cNvPr>
        <xdr:cNvSpPr txBox="1"/>
      </xdr:nvSpPr>
      <xdr:spPr>
        <a:xfrm>
          <a:off x="4686300" y="133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82271</xdr:rowOff>
    </xdr:from>
    <xdr:to>
      <xdr:col>20</xdr:col>
      <xdr:colOff>38100</xdr:colOff>
      <xdr:row>79</xdr:row>
      <xdr:rowOff>12421</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3746500" y="1345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3548</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3562428" y="1354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93357</xdr:rowOff>
    </xdr:from>
    <xdr:to>
      <xdr:col>15</xdr:col>
      <xdr:colOff>101600</xdr:colOff>
      <xdr:row>79</xdr:row>
      <xdr:rowOff>23507</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2857500" y="1346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14634</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2673428" y="1355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103454</xdr:rowOff>
    </xdr:from>
    <xdr:to>
      <xdr:col>10</xdr:col>
      <xdr:colOff>165100</xdr:colOff>
      <xdr:row>79</xdr:row>
      <xdr:rowOff>33604</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968500" y="1347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24731</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1784428" y="1356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101092</xdr:rowOff>
    </xdr:from>
    <xdr:to>
      <xdr:col>6</xdr:col>
      <xdr:colOff>38100</xdr:colOff>
      <xdr:row>79</xdr:row>
      <xdr:rowOff>31242</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079500" y="1347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22369</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895428" y="1356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xmlns=""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28087</xdr:rowOff>
    </xdr:from>
    <xdr:to>
      <xdr:col>24</xdr:col>
      <xdr:colOff>62865</xdr:colOff>
      <xdr:row>97</xdr:row>
      <xdr:rowOff>131832</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flipV="1">
          <a:off x="4633595" y="15458587"/>
          <a:ext cx="1270" cy="130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135659</xdr:rowOff>
    </xdr:from>
    <xdr:ext cx="534377" cy="259045"/>
    <xdr:sp macro="" textlink="">
      <xdr:nvSpPr>
        <xdr:cNvPr id="230" name="扶助費最小値テキスト">
          <a:extLst>
            <a:ext uri="{FF2B5EF4-FFF2-40B4-BE49-F238E27FC236}">
              <a16:creationId xmlns:a16="http://schemas.microsoft.com/office/drawing/2014/main" xmlns="" id="{00000000-0008-0000-0600-0000E6000000}"/>
            </a:ext>
          </a:extLst>
        </xdr:cNvPr>
        <xdr:cNvSpPr txBox="1"/>
      </xdr:nvSpPr>
      <xdr:spPr>
        <a:xfrm>
          <a:off x="4686300" y="1676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131832</xdr:rowOff>
    </xdr:from>
    <xdr:to>
      <xdr:col>24</xdr:col>
      <xdr:colOff>152400</xdr:colOff>
      <xdr:row>97</xdr:row>
      <xdr:rowOff>131832</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67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146214</xdr:rowOff>
    </xdr:from>
    <xdr:ext cx="599010" cy="259045"/>
    <xdr:sp macro="" textlink="">
      <xdr:nvSpPr>
        <xdr:cNvPr id="232" name="扶助費最大値テキスト">
          <a:extLst>
            <a:ext uri="{FF2B5EF4-FFF2-40B4-BE49-F238E27FC236}">
              <a16:creationId xmlns:a16="http://schemas.microsoft.com/office/drawing/2014/main" xmlns="" id="{00000000-0008-0000-0600-0000E8000000}"/>
            </a:ext>
          </a:extLst>
        </xdr:cNvPr>
        <xdr:cNvSpPr txBox="1"/>
      </xdr:nvSpPr>
      <xdr:spPr>
        <a:xfrm>
          <a:off x="4686300" y="1523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28087</xdr:rowOff>
    </xdr:from>
    <xdr:to>
      <xdr:col>24</xdr:col>
      <xdr:colOff>152400</xdr:colOff>
      <xdr:row>90</xdr:row>
      <xdr:rowOff>28087</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5458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25361</xdr:rowOff>
    </xdr:from>
    <xdr:to>
      <xdr:col>24</xdr:col>
      <xdr:colOff>63500</xdr:colOff>
      <xdr:row>94</xdr:row>
      <xdr:rowOff>88646</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3797300" y="16141661"/>
          <a:ext cx="838200" cy="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169778</xdr:rowOff>
    </xdr:from>
    <xdr:ext cx="534377" cy="259045"/>
    <xdr:sp macro="" textlink="">
      <xdr:nvSpPr>
        <xdr:cNvPr id="235" name="扶助費平均値テキスト">
          <a:extLst>
            <a:ext uri="{FF2B5EF4-FFF2-40B4-BE49-F238E27FC236}">
              <a16:creationId xmlns:a16="http://schemas.microsoft.com/office/drawing/2014/main" xmlns="" id="{00000000-0008-0000-0600-0000EB000000}"/>
            </a:ext>
          </a:extLst>
        </xdr:cNvPr>
        <xdr:cNvSpPr txBox="1"/>
      </xdr:nvSpPr>
      <xdr:spPr>
        <a:xfrm>
          <a:off x="4686300" y="16286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19901</xdr:rowOff>
    </xdr:from>
    <xdr:to>
      <xdr:col>24</xdr:col>
      <xdr:colOff>114300</xdr:colOff>
      <xdr:row>95</xdr:row>
      <xdr:rowOff>121501</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4584700" y="1630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88646</xdr:rowOff>
    </xdr:from>
    <xdr:to>
      <xdr:col>19</xdr:col>
      <xdr:colOff>177800</xdr:colOff>
      <xdr:row>95</xdr:row>
      <xdr:rowOff>19286</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908300" y="16204946"/>
          <a:ext cx="889000" cy="10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57829</xdr:rowOff>
    </xdr:from>
    <xdr:to>
      <xdr:col>20</xdr:col>
      <xdr:colOff>38100</xdr:colOff>
      <xdr:row>95</xdr:row>
      <xdr:rowOff>159429</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37465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150556</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3530111" y="1643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19286</xdr:rowOff>
    </xdr:from>
    <xdr:to>
      <xdr:col>15</xdr:col>
      <xdr:colOff>50800</xdr:colOff>
      <xdr:row>95</xdr:row>
      <xdr:rowOff>31762</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2019300" y="16307036"/>
          <a:ext cx="889000" cy="1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106750</xdr:rowOff>
    </xdr:from>
    <xdr:to>
      <xdr:col>15</xdr:col>
      <xdr:colOff>101600</xdr:colOff>
      <xdr:row>96</xdr:row>
      <xdr:rowOff>36900</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2857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28027</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2641111" y="164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31762</xdr:rowOff>
    </xdr:from>
    <xdr:to>
      <xdr:col>10</xdr:col>
      <xdr:colOff>114300</xdr:colOff>
      <xdr:row>95</xdr:row>
      <xdr:rowOff>90532</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1130300" y="16319512"/>
          <a:ext cx="889000" cy="5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52933</xdr:rowOff>
    </xdr:from>
    <xdr:to>
      <xdr:col>10</xdr:col>
      <xdr:colOff>165100</xdr:colOff>
      <xdr:row>95</xdr:row>
      <xdr:rowOff>154533</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968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145660</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1752111" y="164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98406</xdr:rowOff>
    </xdr:from>
    <xdr:to>
      <xdr:col>6</xdr:col>
      <xdr:colOff>38100</xdr:colOff>
      <xdr:row>96</xdr:row>
      <xdr:rowOff>28556</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1079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19683</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863111" y="164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146011</xdr:rowOff>
    </xdr:from>
    <xdr:to>
      <xdr:col>24</xdr:col>
      <xdr:colOff>114300</xdr:colOff>
      <xdr:row>94</xdr:row>
      <xdr:rowOff>76161</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4584700" y="1609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168888</xdr:rowOff>
    </xdr:from>
    <xdr:ext cx="599010" cy="259045"/>
    <xdr:sp macro="" textlink="">
      <xdr:nvSpPr>
        <xdr:cNvPr id="254" name="扶助費該当値テキスト">
          <a:extLst>
            <a:ext uri="{FF2B5EF4-FFF2-40B4-BE49-F238E27FC236}">
              <a16:creationId xmlns:a16="http://schemas.microsoft.com/office/drawing/2014/main" xmlns="" id="{00000000-0008-0000-0600-0000FE000000}"/>
            </a:ext>
          </a:extLst>
        </xdr:cNvPr>
        <xdr:cNvSpPr txBox="1"/>
      </xdr:nvSpPr>
      <xdr:spPr>
        <a:xfrm>
          <a:off x="4686300" y="15942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37846</xdr:rowOff>
    </xdr:from>
    <xdr:to>
      <xdr:col>20</xdr:col>
      <xdr:colOff>38100</xdr:colOff>
      <xdr:row>94</xdr:row>
      <xdr:rowOff>139446</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3746500" y="1615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155973</xdr:rowOff>
    </xdr:from>
    <xdr:ext cx="59901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3497795" y="1592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139936</xdr:rowOff>
    </xdr:from>
    <xdr:to>
      <xdr:col>15</xdr:col>
      <xdr:colOff>101600</xdr:colOff>
      <xdr:row>95</xdr:row>
      <xdr:rowOff>70086</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2857500" y="1625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86613</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2641111" y="1603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152412</xdr:rowOff>
    </xdr:from>
    <xdr:to>
      <xdr:col>10</xdr:col>
      <xdr:colOff>165100</xdr:colOff>
      <xdr:row>95</xdr:row>
      <xdr:rowOff>82562</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968500" y="1626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99089</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1752111" y="1604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39732</xdr:rowOff>
    </xdr:from>
    <xdr:to>
      <xdr:col>6</xdr:col>
      <xdr:colOff>38100</xdr:colOff>
      <xdr:row>95</xdr:row>
      <xdr:rowOff>141332</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1079500" y="1632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157859</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863111" y="1610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xmlns=""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57894</xdr:rowOff>
    </xdr:from>
    <xdr:to>
      <xdr:col>54</xdr:col>
      <xdr:colOff>189865</xdr:colOff>
      <xdr:row>33</xdr:row>
      <xdr:rowOff>91444</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flipV="1">
          <a:off x="10475595" y="5201394"/>
          <a:ext cx="1270" cy="547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95271</xdr:rowOff>
    </xdr:from>
    <xdr:ext cx="599010" cy="259045"/>
    <xdr:sp macro="" textlink="">
      <xdr:nvSpPr>
        <xdr:cNvPr id="290" name="補助費等最小値テキスト">
          <a:extLst>
            <a:ext uri="{FF2B5EF4-FFF2-40B4-BE49-F238E27FC236}">
              <a16:creationId xmlns:a16="http://schemas.microsoft.com/office/drawing/2014/main" xmlns="" id="{00000000-0008-0000-0600-000022010000}"/>
            </a:ext>
          </a:extLst>
        </xdr:cNvPr>
        <xdr:cNvSpPr txBox="1"/>
      </xdr:nvSpPr>
      <xdr:spPr>
        <a:xfrm>
          <a:off x="10528300" y="575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91444</xdr:rowOff>
    </xdr:from>
    <xdr:to>
      <xdr:col>55</xdr:col>
      <xdr:colOff>88900</xdr:colOff>
      <xdr:row>33</xdr:row>
      <xdr:rowOff>91444</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10388600" y="574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4571</xdr:rowOff>
    </xdr:from>
    <xdr:ext cx="599010" cy="259045"/>
    <xdr:sp macro="" textlink="">
      <xdr:nvSpPr>
        <xdr:cNvPr id="292" name="補助費等最大値テキスト">
          <a:extLst>
            <a:ext uri="{FF2B5EF4-FFF2-40B4-BE49-F238E27FC236}">
              <a16:creationId xmlns:a16="http://schemas.microsoft.com/office/drawing/2014/main" xmlns="" id="{00000000-0008-0000-0600-000024010000}"/>
            </a:ext>
          </a:extLst>
        </xdr:cNvPr>
        <xdr:cNvSpPr txBox="1"/>
      </xdr:nvSpPr>
      <xdr:spPr>
        <a:xfrm>
          <a:off x="10528300" y="4976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57894</xdr:rowOff>
    </xdr:from>
    <xdr:to>
      <xdr:col>55</xdr:col>
      <xdr:colOff>88900</xdr:colOff>
      <xdr:row>30</xdr:row>
      <xdr:rowOff>57894</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520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118908</xdr:rowOff>
    </xdr:from>
    <xdr:to>
      <xdr:col>55</xdr:col>
      <xdr:colOff>0</xdr:colOff>
      <xdr:row>39</xdr:row>
      <xdr:rowOff>102264</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9639300" y="5605308"/>
          <a:ext cx="838200" cy="118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68811</xdr:rowOff>
    </xdr:from>
    <xdr:ext cx="599010" cy="259045"/>
    <xdr:sp macro="" textlink="">
      <xdr:nvSpPr>
        <xdr:cNvPr id="295" name="補助費等平均値テキスト">
          <a:extLst>
            <a:ext uri="{FF2B5EF4-FFF2-40B4-BE49-F238E27FC236}">
              <a16:creationId xmlns:a16="http://schemas.microsoft.com/office/drawing/2014/main" xmlns="" id="{00000000-0008-0000-0600-000027010000}"/>
            </a:ext>
          </a:extLst>
        </xdr:cNvPr>
        <xdr:cNvSpPr txBox="1"/>
      </xdr:nvSpPr>
      <xdr:spPr>
        <a:xfrm>
          <a:off x="10528300" y="53837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45934</xdr:rowOff>
    </xdr:from>
    <xdr:to>
      <xdr:col>55</xdr:col>
      <xdr:colOff>50800</xdr:colOff>
      <xdr:row>32</xdr:row>
      <xdr:rowOff>147534</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10426700" y="553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85075</xdr:rowOff>
    </xdr:from>
    <xdr:to>
      <xdr:col>50</xdr:col>
      <xdr:colOff>114300</xdr:colOff>
      <xdr:row>39</xdr:row>
      <xdr:rowOff>102264</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8750300" y="6771625"/>
          <a:ext cx="889000" cy="1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20287</xdr:rowOff>
    </xdr:from>
    <xdr:to>
      <xdr:col>50</xdr:col>
      <xdr:colOff>165100</xdr:colOff>
      <xdr:row>39</xdr:row>
      <xdr:rowOff>121887</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9588500" y="6706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138414</xdr:rowOff>
    </xdr:from>
    <xdr:ext cx="534377"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9372111" y="648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85075</xdr:rowOff>
    </xdr:from>
    <xdr:to>
      <xdr:col>45</xdr:col>
      <xdr:colOff>177800</xdr:colOff>
      <xdr:row>39</xdr:row>
      <xdr:rowOff>86850</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flipV="1">
          <a:off x="7861300" y="6771625"/>
          <a:ext cx="889000" cy="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25066</xdr:rowOff>
    </xdr:from>
    <xdr:to>
      <xdr:col>46</xdr:col>
      <xdr:colOff>38100</xdr:colOff>
      <xdr:row>39</xdr:row>
      <xdr:rowOff>126666</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8699500" y="671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143193</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8483111" y="648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54236</xdr:rowOff>
    </xdr:from>
    <xdr:to>
      <xdr:col>41</xdr:col>
      <xdr:colOff>50800</xdr:colOff>
      <xdr:row>39</xdr:row>
      <xdr:rowOff>86850</xdr:rowOff>
    </xdr:to>
    <xdr:cxnSp macro="">
      <xdr:nvCxnSpPr>
        <xdr:cNvPr id="303" name="直線コネクタ 302">
          <a:extLst>
            <a:ext uri="{FF2B5EF4-FFF2-40B4-BE49-F238E27FC236}">
              <a16:creationId xmlns:a16="http://schemas.microsoft.com/office/drawing/2014/main" xmlns="" id="{00000000-0008-0000-0600-00002F010000}"/>
            </a:ext>
          </a:extLst>
        </xdr:cNvPr>
        <xdr:cNvCxnSpPr/>
      </xdr:nvCxnSpPr>
      <xdr:spPr>
        <a:xfrm>
          <a:off x="6972300" y="6740786"/>
          <a:ext cx="889000" cy="3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31532</xdr:rowOff>
    </xdr:from>
    <xdr:to>
      <xdr:col>41</xdr:col>
      <xdr:colOff>101600</xdr:colOff>
      <xdr:row>39</xdr:row>
      <xdr:rowOff>133132</xdr:rowOff>
    </xdr:to>
    <xdr:sp macro="" textlink="">
      <xdr:nvSpPr>
        <xdr:cNvPr id="304" name="フローチャート: 判断 303">
          <a:extLst>
            <a:ext uri="{FF2B5EF4-FFF2-40B4-BE49-F238E27FC236}">
              <a16:creationId xmlns:a16="http://schemas.microsoft.com/office/drawing/2014/main" xmlns="" id="{00000000-0008-0000-0600-000030010000}"/>
            </a:ext>
          </a:extLst>
        </xdr:cNvPr>
        <xdr:cNvSpPr/>
      </xdr:nvSpPr>
      <xdr:spPr>
        <a:xfrm>
          <a:off x="7810500" y="671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149659</xdr:rowOff>
    </xdr:from>
    <xdr:ext cx="534377"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7594111" y="649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30379</xdr:rowOff>
    </xdr:from>
    <xdr:to>
      <xdr:col>36</xdr:col>
      <xdr:colOff>165100</xdr:colOff>
      <xdr:row>39</xdr:row>
      <xdr:rowOff>131979</xdr:rowOff>
    </xdr:to>
    <xdr:sp macro="" textlink="">
      <xdr:nvSpPr>
        <xdr:cNvPr id="306" name="フローチャート: 判断 305">
          <a:extLst>
            <a:ext uri="{FF2B5EF4-FFF2-40B4-BE49-F238E27FC236}">
              <a16:creationId xmlns:a16="http://schemas.microsoft.com/office/drawing/2014/main" xmlns="" id="{00000000-0008-0000-0600-000032010000}"/>
            </a:ext>
          </a:extLst>
        </xdr:cNvPr>
        <xdr:cNvSpPr/>
      </xdr:nvSpPr>
      <xdr:spPr>
        <a:xfrm>
          <a:off x="6921500" y="67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123106</xdr:rowOff>
    </xdr:from>
    <xdr:ext cx="534377"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6705111" y="68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68108</xdr:rowOff>
    </xdr:from>
    <xdr:to>
      <xdr:col>55</xdr:col>
      <xdr:colOff>50800</xdr:colOff>
      <xdr:row>32</xdr:row>
      <xdr:rowOff>169708</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10426700" y="555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46535</xdr:rowOff>
    </xdr:from>
    <xdr:ext cx="599010" cy="259045"/>
    <xdr:sp macro="" textlink="">
      <xdr:nvSpPr>
        <xdr:cNvPr id="314" name="補助費等該当値テキスト">
          <a:extLst>
            <a:ext uri="{FF2B5EF4-FFF2-40B4-BE49-F238E27FC236}">
              <a16:creationId xmlns:a16="http://schemas.microsoft.com/office/drawing/2014/main" xmlns="" id="{00000000-0008-0000-0600-00003A010000}"/>
            </a:ext>
          </a:extLst>
        </xdr:cNvPr>
        <xdr:cNvSpPr txBox="1"/>
      </xdr:nvSpPr>
      <xdr:spPr>
        <a:xfrm>
          <a:off x="10528300" y="553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51464</xdr:rowOff>
    </xdr:from>
    <xdr:to>
      <xdr:col>50</xdr:col>
      <xdr:colOff>165100</xdr:colOff>
      <xdr:row>39</xdr:row>
      <xdr:rowOff>153064</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9588500" y="673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144191</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9372111" y="683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34275</xdr:rowOff>
    </xdr:from>
    <xdr:to>
      <xdr:col>46</xdr:col>
      <xdr:colOff>38100</xdr:colOff>
      <xdr:row>39</xdr:row>
      <xdr:rowOff>135875</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8699500" y="672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127002</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8483111" y="681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36050</xdr:rowOff>
    </xdr:from>
    <xdr:to>
      <xdr:col>41</xdr:col>
      <xdr:colOff>101600</xdr:colOff>
      <xdr:row>39</xdr:row>
      <xdr:rowOff>137650</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7810500" y="67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128777</xdr:rowOff>
    </xdr:from>
    <xdr:ext cx="534377"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7594111" y="681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3436</xdr:rowOff>
    </xdr:from>
    <xdr:to>
      <xdr:col>36</xdr:col>
      <xdr:colOff>165100</xdr:colOff>
      <xdr:row>39</xdr:row>
      <xdr:rowOff>105036</xdr:rowOff>
    </xdr:to>
    <xdr:sp macro="" textlink="">
      <xdr:nvSpPr>
        <xdr:cNvPr id="321" name="楕円 320">
          <a:extLst>
            <a:ext uri="{FF2B5EF4-FFF2-40B4-BE49-F238E27FC236}">
              <a16:creationId xmlns:a16="http://schemas.microsoft.com/office/drawing/2014/main" xmlns="" id="{00000000-0008-0000-0600-000041010000}"/>
            </a:ext>
          </a:extLst>
        </xdr:cNvPr>
        <xdr:cNvSpPr/>
      </xdr:nvSpPr>
      <xdr:spPr>
        <a:xfrm>
          <a:off x="6921500" y="668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121563</xdr:rowOff>
    </xdr:from>
    <xdr:ext cx="534377"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6705111" y="646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xmlns=""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xmlns=""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56010</xdr:rowOff>
    </xdr:from>
    <xdr:to>
      <xdr:col>54</xdr:col>
      <xdr:colOff>189865</xdr:colOff>
      <xdr:row>59</xdr:row>
      <xdr:rowOff>37996</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10475595" y="8628510"/>
          <a:ext cx="1270" cy="152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41823</xdr:rowOff>
    </xdr:from>
    <xdr:ext cx="534377" cy="259045"/>
    <xdr:sp macro="" textlink="">
      <xdr:nvSpPr>
        <xdr:cNvPr id="346" name="普通建設事業費最小値テキスト">
          <a:extLst>
            <a:ext uri="{FF2B5EF4-FFF2-40B4-BE49-F238E27FC236}">
              <a16:creationId xmlns:a16="http://schemas.microsoft.com/office/drawing/2014/main" xmlns="" id="{00000000-0008-0000-0600-00005A010000}"/>
            </a:ext>
          </a:extLst>
        </xdr:cNvPr>
        <xdr:cNvSpPr txBox="1"/>
      </xdr:nvSpPr>
      <xdr:spPr>
        <a:xfrm>
          <a:off x="10528300" y="1015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37996</xdr:rowOff>
    </xdr:from>
    <xdr:to>
      <xdr:col>55</xdr:col>
      <xdr:colOff>88900</xdr:colOff>
      <xdr:row>59</xdr:row>
      <xdr:rowOff>37996</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10388600" y="10153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2687</xdr:rowOff>
    </xdr:from>
    <xdr:ext cx="534377" cy="259045"/>
    <xdr:sp macro="" textlink="">
      <xdr:nvSpPr>
        <xdr:cNvPr id="348" name="普通建設事業費最大値テキスト">
          <a:extLst>
            <a:ext uri="{FF2B5EF4-FFF2-40B4-BE49-F238E27FC236}">
              <a16:creationId xmlns:a16="http://schemas.microsoft.com/office/drawing/2014/main" xmlns="" id="{00000000-0008-0000-0600-00005C010000}"/>
            </a:ext>
          </a:extLst>
        </xdr:cNvPr>
        <xdr:cNvSpPr txBox="1"/>
      </xdr:nvSpPr>
      <xdr:spPr>
        <a:xfrm>
          <a:off x="10528300" y="840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56010</xdr:rowOff>
    </xdr:from>
    <xdr:to>
      <xdr:col>55</xdr:col>
      <xdr:colOff>88900</xdr:colOff>
      <xdr:row>50</xdr:row>
      <xdr:rowOff>56010</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10388600" y="86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24737</xdr:rowOff>
    </xdr:from>
    <xdr:to>
      <xdr:col>55</xdr:col>
      <xdr:colOff>0</xdr:colOff>
      <xdr:row>53</xdr:row>
      <xdr:rowOff>59873</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flipV="1">
          <a:off x="9639300" y="8940137"/>
          <a:ext cx="838200" cy="20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49930</xdr:rowOff>
    </xdr:from>
    <xdr:ext cx="534377" cy="259045"/>
    <xdr:sp macro="" textlink="">
      <xdr:nvSpPr>
        <xdr:cNvPr id="351" name="普通建設事業費平均値テキスト">
          <a:extLst>
            <a:ext uri="{FF2B5EF4-FFF2-40B4-BE49-F238E27FC236}">
              <a16:creationId xmlns:a16="http://schemas.microsoft.com/office/drawing/2014/main" xmlns="" id="{00000000-0008-0000-0600-00005F010000}"/>
            </a:ext>
          </a:extLst>
        </xdr:cNvPr>
        <xdr:cNvSpPr txBox="1"/>
      </xdr:nvSpPr>
      <xdr:spPr>
        <a:xfrm>
          <a:off x="10528300" y="9479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71503</xdr:rowOff>
    </xdr:from>
    <xdr:to>
      <xdr:col>55</xdr:col>
      <xdr:colOff>50800</xdr:colOff>
      <xdr:row>56</xdr:row>
      <xdr:rowOff>1653</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10426700" y="950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59873</xdr:rowOff>
    </xdr:from>
    <xdr:to>
      <xdr:col>50</xdr:col>
      <xdr:colOff>114300</xdr:colOff>
      <xdr:row>53</xdr:row>
      <xdr:rowOff>119263</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flipV="1">
          <a:off x="8750300" y="9146723"/>
          <a:ext cx="889000" cy="5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8090</xdr:rowOff>
    </xdr:from>
    <xdr:to>
      <xdr:col>50</xdr:col>
      <xdr:colOff>165100</xdr:colOff>
      <xdr:row>55</xdr:row>
      <xdr:rowOff>109690</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9588500" y="943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100817</xdr:rowOff>
    </xdr:from>
    <xdr:ext cx="534377"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9372111" y="953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119263</xdr:rowOff>
    </xdr:from>
    <xdr:to>
      <xdr:col>45</xdr:col>
      <xdr:colOff>177800</xdr:colOff>
      <xdr:row>56</xdr:row>
      <xdr:rowOff>103581</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flipV="1">
          <a:off x="7861300" y="9206113"/>
          <a:ext cx="889000" cy="49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31247</xdr:rowOff>
    </xdr:from>
    <xdr:to>
      <xdr:col>46</xdr:col>
      <xdr:colOff>38100</xdr:colOff>
      <xdr:row>55</xdr:row>
      <xdr:rowOff>132847</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8699500" y="94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123974</xdr:rowOff>
    </xdr:from>
    <xdr:ext cx="534377"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8483111" y="955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103581</xdr:rowOff>
    </xdr:from>
    <xdr:to>
      <xdr:col>41</xdr:col>
      <xdr:colOff>50800</xdr:colOff>
      <xdr:row>56</xdr:row>
      <xdr:rowOff>108290</xdr:rowOff>
    </xdr:to>
    <xdr:cxnSp macro="">
      <xdr:nvCxnSpPr>
        <xdr:cNvPr id="359" name="直線コネクタ 358">
          <a:extLst>
            <a:ext uri="{FF2B5EF4-FFF2-40B4-BE49-F238E27FC236}">
              <a16:creationId xmlns:a16="http://schemas.microsoft.com/office/drawing/2014/main" xmlns="" id="{00000000-0008-0000-0600-000067010000}"/>
            </a:ext>
          </a:extLst>
        </xdr:cNvPr>
        <xdr:cNvCxnSpPr/>
      </xdr:nvCxnSpPr>
      <xdr:spPr>
        <a:xfrm flipV="1">
          <a:off x="6972300" y="9704781"/>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22012</xdr:rowOff>
    </xdr:from>
    <xdr:to>
      <xdr:col>41</xdr:col>
      <xdr:colOff>101600</xdr:colOff>
      <xdr:row>55</xdr:row>
      <xdr:rowOff>123612</xdr:rowOff>
    </xdr:to>
    <xdr:sp macro="" textlink="">
      <xdr:nvSpPr>
        <xdr:cNvPr id="360" name="フローチャート: 判断 359">
          <a:extLst>
            <a:ext uri="{FF2B5EF4-FFF2-40B4-BE49-F238E27FC236}">
              <a16:creationId xmlns:a16="http://schemas.microsoft.com/office/drawing/2014/main" xmlns="" id="{00000000-0008-0000-0600-000068010000}"/>
            </a:ext>
          </a:extLst>
        </xdr:cNvPr>
        <xdr:cNvSpPr/>
      </xdr:nvSpPr>
      <xdr:spPr>
        <a:xfrm>
          <a:off x="7810500" y="9451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140139</xdr:rowOff>
    </xdr:from>
    <xdr:ext cx="534377"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7594111" y="922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87048</xdr:rowOff>
    </xdr:from>
    <xdr:to>
      <xdr:col>36</xdr:col>
      <xdr:colOff>165100</xdr:colOff>
      <xdr:row>56</xdr:row>
      <xdr:rowOff>17198</xdr:rowOff>
    </xdr:to>
    <xdr:sp macro="" textlink="">
      <xdr:nvSpPr>
        <xdr:cNvPr id="362" name="フローチャート: 判断 361">
          <a:extLst>
            <a:ext uri="{FF2B5EF4-FFF2-40B4-BE49-F238E27FC236}">
              <a16:creationId xmlns:a16="http://schemas.microsoft.com/office/drawing/2014/main" xmlns="" id="{00000000-0008-0000-0600-00006A010000}"/>
            </a:ext>
          </a:extLst>
        </xdr:cNvPr>
        <xdr:cNvSpPr/>
      </xdr:nvSpPr>
      <xdr:spPr>
        <a:xfrm>
          <a:off x="6921500" y="951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33725</xdr:rowOff>
    </xdr:from>
    <xdr:ext cx="534377"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05111" y="929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145387</xdr:rowOff>
    </xdr:from>
    <xdr:to>
      <xdr:col>55</xdr:col>
      <xdr:colOff>50800</xdr:colOff>
      <xdr:row>52</xdr:row>
      <xdr:rowOff>75537</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10426700" y="888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168264</xdr:rowOff>
    </xdr:from>
    <xdr:ext cx="534377" cy="259045"/>
    <xdr:sp macro="" textlink="">
      <xdr:nvSpPr>
        <xdr:cNvPr id="370" name="普通建設事業費該当値テキスト">
          <a:extLst>
            <a:ext uri="{FF2B5EF4-FFF2-40B4-BE49-F238E27FC236}">
              <a16:creationId xmlns:a16="http://schemas.microsoft.com/office/drawing/2014/main" xmlns="" id="{00000000-0008-0000-0600-000072010000}"/>
            </a:ext>
          </a:extLst>
        </xdr:cNvPr>
        <xdr:cNvSpPr txBox="1"/>
      </xdr:nvSpPr>
      <xdr:spPr>
        <a:xfrm>
          <a:off x="10528300" y="874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9073</xdr:rowOff>
    </xdr:from>
    <xdr:to>
      <xdr:col>50</xdr:col>
      <xdr:colOff>165100</xdr:colOff>
      <xdr:row>53</xdr:row>
      <xdr:rowOff>110673</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9588500" y="909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127200</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9372111" y="887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68463</xdr:rowOff>
    </xdr:from>
    <xdr:to>
      <xdr:col>46</xdr:col>
      <xdr:colOff>38100</xdr:colOff>
      <xdr:row>53</xdr:row>
      <xdr:rowOff>170063</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8699500" y="915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15140</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8483111" y="893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52781</xdr:rowOff>
    </xdr:from>
    <xdr:to>
      <xdr:col>41</xdr:col>
      <xdr:colOff>101600</xdr:colOff>
      <xdr:row>56</xdr:row>
      <xdr:rowOff>154381</xdr:rowOff>
    </xdr:to>
    <xdr:sp macro="" textlink="">
      <xdr:nvSpPr>
        <xdr:cNvPr id="375" name="楕円 374">
          <a:extLst>
            <a:ext uri="{FF2B5EF4-FFF2-40B4-BE49-F238E27FC236}">
              <a16:creationId xmlns:a16="http://schemas.microsoft.com/office/drawing/2014/main" xmlns="" id="{00000000-0008-0000-0600-000077010000}"/>
            </a:ext>
          </a:extLst>
        </xdr:cNvPr>
        <xdr:cNvSpPr/>
      </xdr:nvSpPr>
      <xdr:spPr>
        <a:xfrm>
          <a:off x="7810500" y="965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145508</xdr:rowOff>
    </xdr:from>
    <xdr:ext cx="534377"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7594111" y="974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57490</xdr:rowOff>
    </xdr:from>
    <xdr:to>
      <xdr:col>36</xdr:col>
      <xdr:colOff>165100</xdr:colOff>
      <xdr:row>56</xdr:row>
      <xdr:rowOff>159090</xdr:rowOff>
    </xdr:to>
    <xdr:sp macro="" textlink="">
      <xdr:nvSpPr>
        <xdr:cNvPr id="377" name="楕円 376">
          <a:extLst>
            <a:ext uri="{FF2B5EF4-FFF2-40B4-BE49-F238E27FC236}">
              <a16:creationId xmlns:a16="http://schemas.microsoft.com/office/drawing/2014/main" xmlns="" id="{00000000-0008-0000-0600-000079010000}"/>
            </a:ext>
          </a:extLst>
        </xdr:cNvPr>
        <xdr:cNvSpPr/>
      </xdr:nvSpPr>
      <xdr:spPr>
        <a:xfrm>
          <a:off x="6921500" y="965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150217</xdr:rowOff>
    </xdr:from>
    <xdr:ext cx="534377" cy="259045"/>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6705111" y="97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xmlns=""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xmlns=""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11265</xdr:rowOff>
    </xdr:from>
    <xdr:to>
      <xdr:col>54</xdr:col>
      <xdr:colOff>189865</xdr:colOff>
      <xdr:row>79</xdr:row>
      <xdr:rowOff>39306</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flipV="1">
          <a:off x="10475595" y="12184215"/>
          <a:ext cx="1270" cy="1399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3" name="普通建設事業費 （ うち新規整備　）最小値テキスト">
          <a:extLst>
            <a:ext uri="{FF2B5EF4-FFF2-40B4-BE49-F238E27FC236}">
              <a16:creationId xmlns:a16="http://schemas.microsoft.com/office/drawing/2014/main" xmlns="" id="{00000000-0008-0000-0600-000093010000}"/>
            </a:ext>
          </a:extLst>
        </xdr:cNvPr>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129392</xdr:rowOff>
    </xdr:from>
    <xdr:ext cx="534377" cy="259045"/>
    <xdr:sp macro="" textlink="">
      <xdr:nvSpPr>
        <xdr:cNvPr id="405" name="普通建設事業費 （ うち新規整備　）最大値テキスト">
          <a:extLst>
            <a:ext uri="{FF2B5EF4-FFF2-40B4-BE49-F238E27FC236}">
              <a16:creationId xmlns:a16="http://schemas.microsoft.com/office/drawing/2014/main" xmlns="" id="{00000000-0008-0000-0600-000095010000}"/>
            </a:ext>
          </a:extLst>
        </xdr:cNvPr>
        <xdr:cNvSpPr txBox="1"/>
      </xdr:nvSpPr>
      <xdr:spPr>
        <a:xfrm>
          <a:off x="10528300" y="1195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11265</xdr:rowOff>
    </xdr:from>
    <xdr:to>
      <xdr:col>55</xdr:col>
      <xdr:colOff>88900</xdr:colOff>
      <xdr:row>71</xdr:row>
      <xdr:rowOff>11265</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10388600" y="1218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11265</xdr:rowOff>
    </xdr:from>
    <xdr:to>
      <xdr:col>55</xdr:col>
      <xdr:colOff>0</xdr:colOff>
      <xdr:row>76</xdr:row>
      <xdr:rowOff>141033</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flipV="1">
          <a:off x="9639300" y="12184215"/>
          <a:ext cx="838200" cy="98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83596</xdr:rowOff>
    </xdr:from>
    <xdr:ext cx="534377" cy="259045"/>
    <xdr:sp macro="" textlink="">
      <xdr:nvSpPr>
        <xdr:cNvPr id="408" name="普通建設事業費 （ うち新規整備　）平均値テキスト">
          <a:extLst>
            <a:ext uri="{FF2B5EF4-FFF2-40B4-BE49-F238E27FC236}">
              <a16:creationId xmlns:a16="http://schemas.microsoft.com/office/drawing/2014/main" xmlns="" id="{00000000-0008-0000-0600-000098010000}"/>
            </a:ext>
          </a:extLst>
        </xdr:cNvPr>
        <xdr:cNvSpPr txBox="1"/>
      </xdr:nvSpPr>
      <xdr:spPr>
        <a:xfrm>
          <a:off x="10528300" y="13113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105169</xdr:rowOff>
    </xdr:from>
    <xdr:to>
      <xdr:col>55</xdr:col>
      <xdr:colOff>50800</xdr:colOff>
      <xdr:row>77</xdr:row>
      <xdr:rowOff>35319</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10426700" y="131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141033</xdr:rowOff>
    </xdr:from>
    <xdr:to>
      <xdr:col>50</xdr:col>
      <xdr:colOff>114300</xdr:colOff>
      <xdr:row>77</xdr:row>
      <xdr:rowOff>46774</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flipV="1">
          <a:off x="8750300" y="13171233"/>
          <a:ext cx="889000" cy="7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25349</xdr:rowOff>
    </xdr:from>
    <xdr:to>
      <xdr:col>50</xdr:col>
      <xdr:colOff>165100</xdr:colOff>
      <xdr:row>76</xdr:row>
      <xdr:rowOff>126949</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95885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143476</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9372111" y="1283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46774</xdr:rowOff>
    </xdr:from>
    <xdr:to>
      <xdr:col>45</xdr:col>
      <xdr:colOff>177800</xdr:colOff>
      <xdr:row>78</xdr:row>
      <xdr:rowOff>142063</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flipV="1">
          <a:off x="7861300" y="13248424"/>
          <a:ext cx="889000" cy="26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87452</xdr:rowOff>
    </xdr:from>
    <xdr:to>
      <xdr:col>46</xdr:col>
      <xdr:colOff>38100</xdr:colOff>
      <xdr:row>77</xdr:row>
      <xdr:rowOff>17602</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8699500" y="1311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34129</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8483111" y="1289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134519</xdr:rowOff>
    </xdr:from>
    <xdr:to>
      <xdr:col>41</xdr:col>
      <xdr:colOff>50800</xdr:colOff>
      <xdr:row>78</xdr:row>
      <xdr:rowOff>142063</xdr:rowOff>
    </xdr:to>
    <xdr:cxnSp macro="">
      <xdr:nvCxnSpPr>
        <xdr:cNvPr id="416" name="直線コネクタ 415">
          <a:extLst>
            <a:ext uri="{FF2B5EF4-FFF2-40B4-BE49-F238E27FC236}">
              <a16:creationId xmlns:a16="http://schemas.microsoft.com/office/drawing/2014/main" xmlns="" id="{00000000-0008-0000-0600-0000A0010000}"/>
            </a:ext>
          </a:extLst>
        </xdr:cNvPr>
        <xdr:cNvCxnSpPr/>
      </xdr:nvCxnSpPr>
      <xdr:spPr>
        <a:xfrm>
          <a:off x="6972300" y="13507619"/>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19101</xdr:rowOff>
    </xdr:from>
    <xdr:to>
      <xdr:col>41</xdr:col>
      <xdr:colOff>101600</xdr:colOff>
      <xdr:row>76</xdr:row>
      <xdr:rowOff>120701</xdr:rowOff>
    </xdr:to>
    <xdr:sp macro="" textlink="">
      <xdr:nvSpPr>
        <xdr:cNvPr id="417" name="フローチャート: 判断 416">
          <a:extLst>
            <a:ext uri="{FF2B5EF4-FFF2-40B4-BE49-F238E27FC236}">
              <a16:creationId xmlns:a16="http://schemas.microsoft.com/office/drawing/2014/main" xmlns="" id="{00000000-0008-0000-0600-0000A1010000}"/>
            </a:ext>
          </a:extLst>
        </xdr:cNvPr>
        <xdr:cNvSpPr/>
      </xdr:nvSpPr>
      <xdr:spPr>
        <a:xfrm>
          <a:off x="7810500" y="1304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137228</xdr:rowOff>
    </xdr:from>
    <xdr:ext cx="534377"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7594111" y="1282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20053</xdr:rowOff>
    </xdr:from>
    <xdr:to>
      <xdr:col>36</xdr:col>
      <xdr:colOff>165100</xdr:colOff>
      <xdr:row>76</xdr:row>
      <xdr:rowOff>121653</xdr:rowOff>
    </xdr:to>
    <xdr:sp macro="" textlink="">
      <xdr:nvSpPr>
        <xdr:cNvPr id="419" name="フローチャート: 判断 418">
          <a:extLst>
            <a:ext uri="{FF2B5EF4-FFF2-40B4-BE49-F238E27FC236}">
              <a16:creationId xmlns:a16="http://schemas.microsoft.com/office/drawing/2014/main" xmlns="" id="{00000000-0008-0000-0600-0000A3010000}"/>
            </a:ext>
          </a:extLst>
        </xdr:cNvPr>
        <xdr:cNvSpPr/>
      </xdr:nvSpPr>
      <xdr:spPr>
        <a:xfrm>
          <a:off x="69215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138180</xdr:rowOff>
    </xdr:from>
    <xdr:ext cx="534377"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6705111" y="1282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131915</xdr:rowOff>
    </xdr:from>
    <xdr:to>
      <xdr:col>55</xdr:col>
      <xdr:colOff>50800</xdr:colOff>
      <xdr:row>71</xdr:row>
      <xdr:rowOff>62065</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10426700" y="121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84942</xdr:rowOff>
    </xdr:from>
    <xdr:ext cx="534377" cy="259045"/>
    <xdr:sp macro="" textlink="">
      <xdr:nvSpPr>
        <xdr:cNvPr id="427" name="普通建設事業費 （ うち新規整備　）該当値テキスト">
          <a:extLst>
            <a:ext uri="{FF2B5EF4-FFF2-40B4-BE49-F238E27FC236}">
              <a16:creationId xmlns:a16="http://schemas.microsoft.com/office/drawing/2014/main" xmlns="" id="{00000000-0008-0000-0600-0000AB010000}"/>
            </a:ext>
          </a:extLst>
        </xdr:cNvPr>
        <xdr:cNvSpPr txBox="1"/>
      </xdr:nvSpPr>
      <xdr:spPr>
        <a:xfrm>
          <a:off x="10528300" y="1208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90233</xdr:rowOff>
    </xdr:from>
    <xdr:to>
      <xdr:col>50</xdr:col>
      <xdr:colOff>165100</xdr:colOff>
      <xdr:row>77</xdr:row>
      <xdr:rowOff>20383</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9588500" y="1312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11510</xdr:rowOff>
    </xdr:from>
    <xdr:ext cx="534377"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9372111" y="1321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167424</xdr:rowOff>
    </xdr:from>
    <xdr:to>
      <xdr:col>46</xdr:col>
      <xdr:colOff>38100</xdr:colOff>
      <xdr:row>77</xdr:row>
      <xdr:rowOff>97574</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8699500" y="131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88701</xdr:rowOff>
    </xdr:from>
    <xdr:ext cx="469744"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8515428" y="1329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91263</xdr:rowOff>
    </xdr:from>
    <xdr:to>
      <xdr:col>41</xdr:col>
      <xdr:colOff>101600</xdr:colOff>
      <xdr:row>79</xdr:row>
      <xdr:rowOff>21413</xdr:rowOff>
    </xdr:to>
    <xdr:sp macro="" textlink="">
      <xdr:nvSpPr>
        <xdr:cNvPr id="432" name="楕円 431">
          <a:extLst>
            <a:ext uri="{FF2B5EF4-FFF2-40B4-BE49-F238E27FC236}">
              <a16:creationId xmlns:a16="http://schemas.microsoft.com/office/drawing/2014/main" xmlns="" id="{00000000-0008-0000-0600-0000B0010000}"/>
            </a:ext>
          </a:extLst>
        </xdr:cNvPr>
        <xdr:cNvSpPr/>
      </xdr:nvSpPr>
      <xdr:spPr>
        <a:xfrm>
          <a:off x="7810500" y="134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12540</xdr:rowOff>
    </xdr:from>
    <xdr:ext cx="469744"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7626428" y="1355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83719</xdr:rowOff>
    </xdr:from>
    <xdr:to>
      <xdr:col>36</xdr:col>
      <xdr:colOff>165100</xdr:colOff>
      <xdr:row>79</xdr:row>
      <xdr:rowOff>13869</xdr:rowOff>
    </xdr:to>
    <xdr:sp macro="" textlink="">
      <xdr:nvSpPr>
        <xdr:cNvPr id="434" name="楕円 433">
          <a:extLst>
            <a:ext uri="{FF2B5EF4-FFF2-40B4-BE49-F238E27FC236}">
              <a16:creationId xmlns:a16="http://schemas.microsoft.com/office/drawing/2014/main" xmlns="" id="{00000000-0008-0000-0600-0000B2010000}"/>
            </a:ext>
          </a:extLst>
        </xdr:cNvPr>
        <xdr:cNvSpPr/>
      </xdr:nvSpPr>
      <xdr:spPr>
        <a:xfrm>
          <a:off x="6921500" y="1345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4996</xdr:rowOff>
    </xdr:from>
    <xdr:ext cx="469744" cy="259045"/>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6737428" y="1354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xmlns=""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155336</xdr:rowOff>
    </xdr:from>
    <xdr:to>
      <xdr:col>54</xdr:col>
      <xdr:colOff>189865</xdr:colOff>
      <xdr:row>97</xdr:row>
      <xdr:rowOff>118875</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flipV="1">
          <a:off x="10475595" y="15585836"/>
          <a:ext cx="1270" cy="1163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122702</xdr:rowOff>
    </xdr:from>
    <xdr:ext cx="469744" cy="259045"/>
    <xdr:sp macro="" textlink="">
      <xdr:nvSpPr>
        <xdr:cNvPr id="458" name="普通建設事業費 （ うち更新整備　）最小値テキスト">
          <a:extLst>
            <a:ext uri="{FF2B5EF4-FFF2-40B4-BE49-F238E27FC236}">
              <a16:creationId xmlns:a16="http://schemas.microsoft.com/office/drawing/2014/main" xmlns="" id="{00000000-0008-0000-0600-0000CA010000}"/>
            </a:ext>
          </a:extLst>
        </xdr:cNvPr>
        <xdr:cNvSpPr txBox="1"/>
      </xdr:nvSpPr>
      <xdr:spPr>
        <a:xfrm>
          <a:off x="10528300" y="1675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118875</xdr:rowOff>
    </xdr:from>
    <xdr:to>
      <xdr:col>55</xdr:col>
      <xdr:colOff>88900</xdr:colOff>
      <xdr:row>97</xdr:row>
      <xdr:rowOff>118875</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10388600" y="16749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102013</xdr:rowOff>
    </xdr:from>
    <xdr:ext cx="534377" cy="259045"/>
    <xdr:sp macro="" textlink="">
      <xdr:nvSpPr>
        <xdr:cNvPr id="460" name="普通建設事業費 （ うち更新整備　）最大値テキスト">
          <a:extLst>
            <a:ext uri="{FF2B5EF4-FFF2-40B4-BE49-F238E27FC236}">
              <a16:creationId xmlns:a16="http://schemas.microsoft.com/office/drawing/2014/main" xmlns="" id="{00000000-0008-0000-0600-0000CC010000}"/>
            </a:ext>
          </a:extLst>
        </xdr:cNvPr>
        <xdr:cNvSpPr txBox="1"/>
      </xdr:nvSpPr>
      <xdr:spPr>
        <a:xfrm>
          <a:off x="10528300" y="153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155336</xdr:rowOff>
    </xdr:from>
    <xdr:to>
      <xdr:col>55</xdr:col>
      <xdr:colOff>88900</xdr:colOff>
      <xdr:row>90</xdr:row>
      <xdr:rowOff>155336</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10388600" y="1558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79144</xdr:rowOff>
    </xdr:from>
    <xdr:to>
      <xdr:col>55</xdr:col>
      <xdr:colOff>0</xdr:colOff>
      <xdr:row>95</xdr:row>
      <xdr:rowOff>54386</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9639300" y="16023994"/>
          <a:ext cx="838200" cy="31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45587</xdr:rowOff>
    </xdr:from>
    <xdr:ext cx="534377" cy="259045"/>
    <xdr:sp macro="" textlink="">
      <xdr:nvSpPr>
        <xdr:cNvPr id="463" name="普通建設事業費 （ うち更新整備　）平均値テキスト">
          <a:extLst>
            <a:ext uri="{FF2B5EF4-FFF2-40B4-BE49-F238E27FC236}">
              <a16:creationId xmlns:a16="http://schemas.microsoft.com/office/drawing/2014/main" xmlns="" id="{00000000-0008-0000-0600-0000CF010000}"/>
            </a:ext>
          </a:extLst>
        </xdr:cNvPr>
        <xdr:cNvSpPr txBox="1"/>
      </xdr:nvSpPr>
      <xdr:spPr>
        <a:xfrm>
          <a:off x="10528300" y="16333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67160</xdr:rowOff>
    </xdr:from>
    <xdr:to>
      <xdr:col>55</xdr:col>
      <xdr:colOff>50800</xdr:colOff>
      <xdr:row>95</xdr:row>
      <xdr:rowOff>168760</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10426700" y="1635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79144</xdr:rowOff>
    </xdr:from>
    <xdr:to>
      <xdr:col>50</xdr:col>
      <xdr:colOff>114300</xdr:colOff>
      <xdr:row>93</xdr:row>
      <xdr:rowOff>108655</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flipV="1">
          <a:off x="8750300" y="16023994"/>
          <a:ext cx="889000" cy="2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40162</xdr:rowOff>
    </xdr:from>
    <xdr:to>
      <xdr:col>50</xdr:col>
      <xdr:colOff>165100</xdr:colOff>
      <xdr:row>95</xdr:row>
      <xdr:rowOff>141762</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9588500" y="1632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132889</xdr:rowOff>
    </xdr:from>
    <xdr:ext cx="534377"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9372111" y="1642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108655</xdr:rowOff>
    </xdr:from>
    <xdr:to>
      <xdr:col>45</xdr:col>
      <xdr:colOff>177800</xdr:colOff>
      <xdr:row>95</xdr:row>
      <xdr:rowOff>154834</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flipV="1">
          <a:off x="7861300" y="16053505"/>
          <a:ext cx="889000" cy="38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33441</xdr:rowOff>
    </xdr:from>
    <xdr:to>
      <xdr:col>46</xdr:col>
      <xdr:colOff>38100</xdr:colOff>
      <xdr:row>95</xdr:row>
      <xdr:rowOff>135041</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8699500" y="1632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126168</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8483111" y="1641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154834</xdr:rowOff>
    </xdr:from>
    <xdr:to>
      <xdr:col>41</xdr:col>
      <xdr:colOff>50800</xdr:colOff>
      <xdr:row>96</xdr:row>
      <xdr:rowOff>50569</xdr:rowOff>
    </xdr:to>
    <xdr:cxnSp macro="">
      <xdr:nvCxnSpPr>
        <xdr:cNvPr id="471" name="直線コネクタ 470">
          <a:extLst>
            <a:ext uri="{FF2B5EF4-FFF2-40B4-BE49-F238E27FC236}">
              <a16:creationId xmlns:a16="http://schemas.microsoft.com/office/drawing/2014/main" xmlns="" id="{00000000-0008-0000-0600-0000D7010000}"/>
            </a:ext>
          </a:extLst>
        </xdr:cNvPr>
        <xdr:cNvCxnSpPr/>
      </xdr:nvCxnSpPr>
      <xdr:spPr>
        <a:xfrm flipV="1">
          <a:off x="6972300" y="16442584"/>
          <a:ext cx="889000" cy="6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67618</xdr:rowOff>
    </xdr:from>
    <xdr:to>
      <xdr:col>41</xdr:col>
      <xdr:colOff>101600</xdr:colOff>
      <xdr:row>95</xdr:row>
      <xdr:rowOff>169218</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78105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14295</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7594111" y="1613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121475</xdr:rowOff>
    </xdr:from>
    <xdr:to>
      <xdr:col>36</xdr:col>
      <xdr:colOff>165100</xdr:colOff>
      <xdr:row>96</xdr:row>
      <xdr:rowOff>51625</xdr:rowOff>
    </xdr:to>
    <xdr:sp macro="" textlink="">
      <xdr:nvSpPr>
        <xdr:cNvPr id="474" name="フローチャート: 判断 473">
          <a:extLst>
            <a:ext uri="{FF2B5EF4-FFF2-40B4-BE49-F238E27FC236}">
              <a16:creationId xmlns:a16="http://schemas.microsoft.com/office/drawing/2014/main" xmlns="" id="{00000000-0008-0000-0600-0000DA010000}"/>
            </a:ext>
          </a:extLst>
        </xdr:cNvPr>
        <xdr:cNvSpPr/>
      </xdr:nvSpPr>
      <xdr:spPr>
        <a:xfrm>
          <a:off x="6921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68152</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6705111" y="161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3586</xdr:rowOff>
    </xdr:from>
    <xdr:to>
      <xdr:col>55</xdr:col>
      <xdr:colOff>50800</xdr:colOff>
      <xdr:row>95</xdr:row>
      <xdr:rowOff>105186</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10426700" y="1629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26463</xdr:rowOff>
    </xdr:from>
    <xdr:ext cx="534377" cy="259045"/>
    <xdr:sp macro="" textlink="">
      <xdr:nvSpPr>
        <xdr:cNvPr id="482" name="普通建設事業費 （ うち更新整備　）該当値テキスト">
          <a:extLst>
            <a:ext uri="{FF2B5EF4-FFF2-40B4-BE49-F238E27FC236}">
              <a16:creationId xmlns:a16="http://schemas.microsoft.com/office/drawing/2014/main" xmlns="" id="{00000000-0008-0000-0600-0000E2010000}"/>
            </a:ext>
          </a:extLst>
        </xdr:cNvPr>
        <xdr:cNvSpPr txBox="1"/>
      </xdr:nvSpPr>
      <xdr:spPr>
        <a:xfrm>
          <a:off x="10528300" y="1614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28344</xdr:rowOff>
    </xdr:from>
    <xdr:to>
      <xdr:col>50</xdr:col>
      <xdr:colOff>165100</xdr:colOff>
      <xdr:row>93</xdr:row>
      <xdr:rowOff>129944</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9588500" y="1597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146471</xdr:rowOff>
    </xdr:from>
    <xdr:ext cx="534377"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9372111" y="157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57855</xdr:rowOff>
    </xdr:from>
    <xdr:to>
      <xdr:col>46</xdr:col>
      <xdr:colOff>38100</xdr:colOff>
      <xdr:row>93</xdr:row>
      <xdr:rowOff>159455</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8699500" y="160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4532</xdr:rowOff>
    </xdr:from>
    <xdr:ext cx="534377"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8483111" y="1577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104034</xdr:rowOff>
    </xdr:from>
    <xdr:to>
      <xdr:col>41</xdr:col>
      <xdr:colOff>101600</xdr:colOff>
      <xdr:row>96</xdr:row>
      <xdr:rowOff>34184</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7810500" y="163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25311</xdr:rowOff>
    </xdr:from>
    <xdr:ext cx="534377"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7594111" y="1648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171219</xdr:rowOff>
    </xdr:from>
    <xdr:to>
      <xdr:col>36</xdr:col>
      <xdr:colOff>165100</xdr:colOff>
      <xdr:row>96</xdr:row>
      <xdr:rowOff>101369</xdr:rowOff>
    </xdr:to>
    <xdr:sp macro="" textlink="">
      <xdr:nvSpPr>
        <xdr:cNvPr id="489" name="楕円 488">
          <a:extLst>
            <a:ext uri="{FF2B5EF4-FFF2-40B4-BE49-F238E27FC236}">
              <a16:creationId xmlns:a16="http://schemas.microsoft.com/office/drawing/2014/main" xmlns="" id="{00000000-0008-0000-0600-0000E9010000}"/>
            </a:ext>
          </a:extLst>
        </xdr:cNvPr>
        <xdr:cNvSpPr/>
      </xdr:nvSpPr>
      <xdr:spPr>
        <a:xfrm>
          <a:off x="6921500" y="1645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92496</xdr:rowOff>
    </xdr:from>
    <xdr:ext cx="534377"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6705111" y="1655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xmlns=""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132652</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flipV="1">
          <a:off x="16317595" y="5447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xmlns=""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79329</xdr:rowOff>
    </xdr:from>
    <xdr:ext cx="469744" cy="259045"/>
    <xdr:sp macro="" textlink="">
      <xdr:nvSpPr>
        <xdr:cNvPr id="517" name="災害復旧事業費最大値テキスト">
          <a:extLst>
            <a:ext uri="{FF2B5EF4-FFF2-40B4-BE49-F238E27FC236}">
              <a16:creationId xmlns:a16="http://schemas.microsoft.com/office/drawing/2014/main" xmlns="" id="{00000000-0008-0000-0600-000005020000}"/>
            </a:ext>
          </a:extLst>
        </xdr:cNvPr>
        <xdr:cNvSpPr txBox="1"/>
      </xdr:nvSpPr>
      <xdr:spPr>
        <a:xfrm>
          <a:off x="16370300" y="522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132652</xdr:rowOff>
    </xdr:from>
    <xdr:to>
      <xdr:col>86</xdr:col>
      <xdr:colOff>25400</xdr:colOff>
      <xdr:row>31</xdr:row>
      <xdr:rowOff>132652</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6230600" y="544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34734</xdr:rowOff>
    </xdr:from>
    <xdr:to>
      <xdr:col>85</xdr:col>
      <xdr:colOff>127000</xdr:colOff>
      <xdr:row>38</xdr:row>
      <xdr:rowOff>133223</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5481300" y="6549834"/>
          <a:ext cx="838200" cy="9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58247</xdr:rowOff>
    </xdr:from>
    <xdr:ext cx="378565" cy="259045"/>
    <xdr:sp macro="" textlink="">
      <xdr:nvSpPr>
        <xdr:cNvPr id="520" name="災害復旧事業費平均値テキスト">
          <a:extLst>
            <a:ext uri="{FF2B5EF4-FFF2-40B4-BE49-F238E27FC236}">
              <a16:creationId xmlns:a16="http://schemas.microsoft.com/office/drawing/2014/main" xmlns="" id="{00000000-0008-0000-0600-000008020000}"/>
            </a:ext>
          </a:extLst>
        </xdr:cNvPr>
        <xdr:cNvSpPr txBox="1"/>
      </xdr:nvSpPr>
      <xdr:spPr>
        <a:xfrm>
          <a:off x="16370300" y="64018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35369</xdr:rowOff>
    </xdr:from>
    <xdr:to>
      <xdr:col>85</xdr:col>
      <xdr:colOff>177800</xdr:colOff>
      <xdr:row>38</xdr:row>
      <xdr:rowOff>136969</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6268700" y="65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34734</xdr:rowOff>
    </xdr:from>
    <xdr:to>
      <xdr:col>81</xdr:col>
      <xdr:colOff>50800</xdr:colOff>
      <xdr:row>38</xdr:row>
      <xdr:rowOff>126365</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flipV="1">
          <a:off x="14592300" y="6549834"/>
          <a:ext cx="889000" cy="9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43180</xdr:rowOff>
    </xdr:from>
    <xdr:to>
      <xdr:col>81</xdr:col>
      <xdr:colOff>101600</xdr:colOff>
      <xdr:row>38</xdr:row>
      <xdr:rowOff>144780</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5430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135907</xdr:rowOff>
    </xdr:from>
    <xdr:ext cx="378565"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5292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126365</xdr:rowOff>
    </xdr:from>
    <xdr:to>
      <xdr:col>76</xdr:col>
      <xdr:colOff>114300</xdr:colOff>
      <xdr:row>39</xdr:row>
      <xdr:rowOff>38926</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flipV="1">
          <a:off x="13703300" y="6641465"/>
          <a:ext cx="889000" cy="8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32321</xdr:rowOff>
    </xdr:from>
    <xdr:to>
      <xdr:col>76</xdr:col>
      <xdr:colOff>165100</xdr:colOff>
      <xdr:row>38</xdr:row>
      <xdr:rowOff>133921</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4541500" y="654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150449</xdr:rowOff>
    </xdr:from>
    <xdr:ext cx="378565"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4403017" y="6322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38926</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xmlns="" id="{00000000-0008-0000-0600-000010020000}"/>
            </a:ext>
          </a:extLst>
        </xdr:cNvPr>
        <xdr:cNvCxnSpPr/>
      </xdr:nvCxnSpPr>
      <xdr:spPr>
        <a:xfrm flipV="1">
          <a:off x="12814300" y="6725476"/>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114808</xdr:rowOff>
    </xdr:from>
    <xdr:to>
      <xdr:col>72</xdr:col>
      <xdr:colOff>38100</xdr:colOff>
      <xdr:row>39</xdr:row>
      <xdr:rowOff>44958</xdr:rowOff>
    </xdr:to>
    <xdr:sp macro="" textlink="">
      <xdr:nvSpPr>
        <xdr:cNvPr id="529" name="フローチャート: 判断 528">
          <a:extLst>
            <a:ext uri="{FF2B5EF4-FFF2-40B4-BE49-F238E27FC236}">
              <a16:creationId xmlns:a16="http://schemas.microsoft.com/office/drawing/2014/main" xmlns="" id="{00000000-0008-0000-0600-000011020000}"/>
            </a:ext>
          </a:extLst>
        </xdr:cNvPr>
        <xdr:cNvSpPr/>
      </xdr:nvSpPr>
      <xdr:spPr>
        <a:xfrm>
          <a:off x="13652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61485</xdr:rowOff>
    </xdr:from>
    <xdr:ext cx="378565"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3514017" y="6405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145097</xdr:rowOff>
    </xdr:from>
    <xdr:to>
      <xdr:col>67</xdr:col>
      <xdr:colOff>101600</xdr:colOff>
      <xdr:row>39</xdr:row>
      <xdr:rowOff>75247</xdr:rowOff>
    </xdr:to>
    <xdr:sp macro="" textlink="">
      <xdr:nvSpPr>
        <xdr:cNvPr id="531" name="フローチャート: 判断 530">
          <a:extLst>
            <a:ext uri="{FF2B5EF4-FFF2-40B4-BE49-F238E27FC236}">
              <a16:creationId xmlns:a16="http://schemas.microsoft.com/office/drawing/2014/main" xmlns="" id="{00000000-0008-0000-0600-000013020000}"/>
            </a:ext>
          </a:extLst>
        </xdr:cNvPr>
        <xdr:cNvSpPr/>
      </xdr:nvSpPr>
      <xdr:spPr>
        <a:xfrm>
          <a:off x="12763500" y="666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91774</xdr:rowOff>
    </xdr:from>
    <xdr:ext cx="378565"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2625017" y="6435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82423</xdr:rowOff>
    </xdr:from>
    <xdr:to>
      <xdr:col>85</xdr:col>
      <xdr:colOff>177800</xdr:colOff>
      <xdr:row>39</xdr:row>
      <xdr:rowOff>12573</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6268700" y="65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13797</xdr:rowOff>
    </xdr:from>
    <xdr:ext cx="378565" cy="259045"/>
    <xdr:sp macro="" textlink="">
      <xdr:nvSpPr>
        <xdr:cNvPr id="539" name="災害復旧事業費該当値テキスト">
          <a:extLst>
            <a:ext uri="{FF2B5EF4-FFF2-40B4-BE49-F238E27FC236}">
              <a16:creationId xmlns:a16="http://schemas.microsoft.com/office/drawing/2014/main" xmlns="" id="{00000000-0008-0000-0600-00001B020000}"/>
            </a:ext>
          </a:extLst>
        </xdr:cNvPr>
        <xdr:cNvSpPr txBox="1"/>
      </xdr:nvSpPr>
      <xdr:spPr>
        <a:xfrm>
          <a:off x="16370300" y="6528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155384</xdr:rowOff>
    </xdr:from>
    <xdr:to>
      <xdr:col>81</xdr:col>
      <xdr:colOff>101600</xdr:colOff>
      <xdr:row>38</xdr:row>
      <xdr:rowOff>85534</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5430500" y="649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102061</xdr:rowOff>
    </xdr:from>
    <xdr:ext cx="378565"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5292017" y="6274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75565</xdr:rowOff>
    </xdr:from>
    <xdr:to>
      <xdr:col>76</xdr:col>
      <xdr:colOff>165100</xdr:colOff>
      <xdr:row>39</xdr:row>
      <xdr:rowOff>5715</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4541500" y="65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168292</xdr:rowOff>
    </xdr:from>
    <xdr:ext cx="378565"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4403017" y="668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159576</xdr:rowOff>
    </xdr:from>
    <xdr:to>
      <xdr:col>72</xdr:col>
      <xdr:colOff>38100</xdr:colOff>
      <xdr:row>39</xdr:row>
      <xdr:rowOff>89726</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3652500" y="667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80853</xdr:rowOff>
    </xdr:from>
    <xdr:ext cx="313932"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3546333" y="6767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xmlns=""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xmlns=""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xmlns=""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xmlns=""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xmlns=""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xmlns=""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xmlns=""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xmlns=""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xmlns=""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19708</xdr:rowOff>
    </xdr:from>
    <xdr:to>
      <xdr:col>85</xdr:col>
      <xdr:colOff>126364</xdr:colOff>
      <xdr:row>79</xdr:row>
      <xdr:rowOff>4071</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flipV="1">
          <a:off x="16317595" y="12364108"/>
          <a:ext cx="1269" cy="11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7898</xdr:rowOff>
    </xdr:from>
    <xdr:ext cx="534377" cy="259045"/>
    <xdr:sp macro="" textlink="">
      <xdr:nvSpPr>
        <xdr:cNvPr id="620" name="公債費最小値テキスト">
          <a:extLst>
            <a:ext uri="{FF2B5EF4-FFF2-40B4-BE49-F238E27FC236}">
              <a16:creationId xmlns:a16="http://schemas.microsoft.com/office/drawing/2014/main" xmlns="" id="{00000000-0008-0000-0600-00006C020000}"/>
            </a:ext>
          </a:extLst>
        </xdr:cNvPr>
        <xdr:cNvSpPr txBox="1"/>
      </xdr:nvSpPr>
      <xdr:spPr>
        <a:xfrm>
          <a:off x="16370300" y="1355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4071</xdr:rowOff>
    </xdr:from>
    <xdr:to>
      <xdr:col>86</xdr:col>
      <xdr:colOff>25400</xdr:colOff>
      <xdr:row>79</xdr:row>
      <xdr:rowOff>4071</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6230600" y="1354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137835</xdr:rowOff>
    </xdr:from>
    <xdr:ext cx="534377" cy="259045"/>
    <xdr:sp macro="" textlink="">
      <xdr:nvSpPr>
        <xdr:cNvPr id="622" name="公債費最大値テキスト">
          <a:extLst>
            <a:ext uri="{FF2B5EF4-FFF2-40B4-BE49-F238E27FC236}">
              <a16:creationId xmlns:a16="http://schemas.microsoft.com/office/drawing/2014/main" xmlns="" id="{00000000-0008-0000-0600-00006E020000}"/>
            </a:ext>
          </a:extLst>
        </xdr:cNvPr>
        <xdr:cNvSpPr txBox="1"/>
      </xdr:nvSpPr>
      <xdr:spPr>
        <a:xfrm>
          <a:off x="16370300" y="121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19708</xdr:rowOff>
    </xdr:from>
    <xdr:to>
      <xdr:col>86</xdr:col>
      <xdr:colOff>25400</xdr:colOff>
      <xdr:row>72</xdr:row>
      <xdr:rowOff>19708</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6230600" y="1236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39894</xdr:rowOff>
    </xdr:from>
    <xdr:to>
      <xdr:col>85</xdr:col>
      <xdr:colOff>127000</xdr:colOff>
      <xdr:row>78</xdr:row>
      <xdr:rowOff>45493</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flipV="1">
          <a:off x="15481300" y="13412994"/>
          <a:ext cx="838200" cy="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70469</xdr:rowOff>
    </xdr:from>
    <xdr:ext cx="534377" cy="259045"/>
    <xdr:sp macro="" textlink="">
      <xdr:nvSpPr>
        <xdr:cNvPr id="625" name="公債費平均値テキスト">
          <a:extLst>
            <a:ext uri="{FF2B5EF4-FFF2-40B4-BE49-F238E27FC236}">
              <a16:creationId xmlns:a16="http://schemas.microsoft.com/office/drawing/2014/main" xmlns="" id="{00000000-0008-0000-0600-000071020000}"/>
            </a:ext>
          </a:extLst>
        </xdr:cNvPr>
        <xdr:cNvSpPr txBox="1"/>
      </xdr:nvSpPr>
      <xdr:spPr>
        <a:xfrm>
          <a:off x="16370300" y="13100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47592</xdr:rowOff>
    </xdr:from>
    <xdr:to>
      <xdr:col>85</xdr:col>
      <xdr:colOff>177800</xdr:colOff>
      <xdr:row>77</xdr:row>
      <xdr:rowOff>149192</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62687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4941</xdr:rowOff>
    </xdr:from>
    <xdr:to>
      <xdr:col>81</xdr:col>
      <xdr:colOff>50800</xdr:colOff>
      <xdr:row>78</xdr:row>
      <xdr:rowOff>45493</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4592300" y="13378041"/>
          <a:ext cx="889000" cy="4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68349</xdr:rowOff>
    </xdr:from>
    <xdr:to>
      <xdr:col>81</xdr:col>
      <xdr:colOff>101600</xdr:colOff>
      <xdr:row>77</xdr:row>
      <xdr:rowOff>169949</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5430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15026</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5214111" y="130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150696</xdr:rowOff>
    </xdr:from>
    <xdr:to>
      <xdr:col>76</xdr:col>
      <xdr:colOff>114300</xdr:colOff>
      <xdr:row>78</xdr:row>
      <xdr:rowOff>4941</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a:off x="13703300" y="13352346"/>
          <a:ext cx="8890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39523</xdr:rowOff>
    </xdr:from>
    <xdr:to>
      <xdr:col>76</xdr:col>
      <xdr:colOff>165100</xdr:colOff>
      <xdr:row>77</xdr:row>
      <xdr:rowOff>141123</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4541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157650</xdr:rowOff>
    </xdr:from>
    <xdr:ext cx="534377"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4325111" y="130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150696</xdr:rowOff>
    </xdr:from>
    <xdr:to>
      <xdr:col>71</xdr:col>
      <xdr:colOff>177800</xdr:colOff>
      <xdr:row>77</xdr:row>
      <xdr:rowOff>155200</xdr:rowOff>
    </xdr:to>
    <xdr:cxnSp macro="">
      <xdr:nvCxnSpPr>
        <xdr:cNvPr id="633" name="直線コネクタ 632">
          <a:extLst>
            <a:ext uri="{FF2B5EF4-FFF2-40B4-BE49-F238E27FC236}">
              <a16:creationId xmlns:a16="http://schemas.microsoft.com/office/drawing/2014/main" xmlns="" id="{00000000-0008-0000-0600-000079020000}"/>
            </a:ext>
          </a:extLst>
        </xdr:cNvPr>
        <xdr:cNvCxnSpPr/>
      </xdr:nvCxnSpPr>
      <xdr:spPr>
        <a:xfrm flipV="1">
          <a:off x="12814300" y="13352346"/>
          <a:ext cx="889000" cy="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171219</xdr:rowOff>
    </xdr:from>
    <xdr:to>
      <xdr:col>72</xdr:col>
      <xdr:colOff>38100</xdr:colOff>
      <xdr:row>77</xdr:row>
      <xdr:rowOff>101369</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3652500" y="132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117896</xdr:rowOff>
    </xdr:from>
    <xdr:ext cx="534377"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3436111" y="129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160293</xdr:rowOff>
    </xdr:from>
    <xdr:to>
      <xdr:col>67</xdr:col>
      <xdr:colOff>101600</xdr:colOff>
      <xdr:row>77</xdr:row>
      <xdr:rowOff>90443</xdr:rowOff>
    </xdr:to>
    <xdr:sp macro="" textlink="">
      <xdr:nvSpPr>
        <xdr:cNvPr id="636" name="フローチャート: 判断 635">
          <a:extLst>
            <a:ext uri="{FF2B5EF4-FFF2-40B4-BE49-F238E27FC236}">
              <a16:creationId xmlns:a16="http://schemas.microsoft.com/office/drawing/2014/main" xmlns="" id="{00000000-0008-0000-0600-00007C020000}"/>
            </a:ext>
          </a:extLst>
        </xdr:cNvPr>
        <xdr:cNvSpPr/>
      </xdr:nvSpPr>
      <xdr:spPr>
        <a:xfrm>
          <a:off x="12763500" y="1319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106969</xdr:rowOff>
    </xdr:from>
    <xdr:ext cx="534377"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2547111" y="1296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160544</xdr:rowOff>
    </xdr:from>
    <xdr:to>
      <xdr:col>85</xdr:col>
      <xdr:colOff>177800</xdr:colOff>
      <xdr:row>78</xdr:row>
      <xdr:rowOff>90694</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6268700" y="1336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138971</xdr:rowOff>
    </xdr:from>
    <xdr:ext cx="534377" cy="259045"/>
    <xdr:sp macro="" textlink="">
      <xdr:nvSpPr>
        <xdr:cNvPr id="644" name="公債費該当値テキスト">
          <a:extLst>
            <a:ext uri="{FF2B5EF4-FFF2-40B4-BE49-F238E27FC236}">
              <a16:creationId xmlns:a16="http://schemas.microsoft.com/office/drawing/2014/main" xmlns="" id="{00000000-0008-0000-0600-000084020000}"/>
            </a:ext>
          </a:extLst>
        </xdr:cNvPr>
        <xdr:cNvSpPr txBox="1"/>
      </xdr:nvSpPr>
      <xdr:spPr>
        <a:xfrm>
          <a:off x="16370300" y="1334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166143</xdr:rowOff>
    </xdr:from>
    <xdr:to>
      <xdr:col>81</xdr:col>
      <xdr:colOff>101600</xdr:colOff>
      <xdr:row>78</xdr:row>
      <xdr:rowOff>96293</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5430500" y="1336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87420</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5214111" y="1346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125591</xdr:rowOff>
    </xdr:from>
    <xdr:to>
      <xdr:col>76</xdr:col>
      <xdr:colOff>165100</xdr:colOff>
      <xdr:row>78</xdr:row>
      <xdr:rowOff>55741</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4541500" y="1332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46868</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4325111" y="1341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99896</xdr:rowOff>
    </xdr:from>
    <xdr:to>
      <xdr:col>72</xdr:col>
      <xdr:colOff>38100</xdr:colOff>
      <xdr:row>78</xdr:row>
      <xdr:rowOff>30046</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3652500" y="1330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21173</xdr:rowOff>
    </xdr:from>
    <xdr:ext cx="534377"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3436111" y="1339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104400</xdr:rowOff>
    </xdr:from>
    <xdr:to>
      <xdr:col>67</xdr:col>
      <xdr:colOff>101600</xdr:colOff>
      <xdr:row>78</xdr:row>
      <xdr:rowOff>34550</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2763500" y="13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25677</xdr:rowOff>
    </xdr:from>
    <xdr:ext cx="534377"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2547111" y="1339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xmlns=""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9123</xdr:rowOff>
    </xdr:from>
    <xdr:to>
      <xdr:col>85</xdr:col>
      <xdr:colOff>126364</xdr:colOff>
      <xdr:row>98</xdr:row>
      <xdr:rowOff>133620</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flipV="1">
          <a:off x="16317595" y="15611073"/>
          <a:ext cx="1269" cy="1324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137447</xdr:rowOff>
    </xdr:from>
    <xdr:ext cx="378565" cy="259045"/>
    <xdr:sp macro="" textlink="">
      <xdr:nvSpPr>
        <xdr:cNvPr id="675" name="積立金最小値テキスト">
          <a:extLst>
            <a:ext uri="{FF2B5EF4-FFF2-40B4-BE49-F238E27FC236}">
              <a16:creationId xmlns:a16="http://schemas.microsoft.com/office/drawing/2014/main" xmlns="" id="{00000000-0008-0000-0600-0000A3020000}"/>
            </a:ext>
          </a:extLst>
        </xdr:cNvPr>
        <xdr:cNvSpPr txBox="1"/>
      </xdr:nvSpPr>
      <xdr:spPr>
        <a:xfrm>
          <a:off x="16370300" y="1693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133620</xdr:rowOff>
    </xdr:from>
    <xdr:to>
      <xdr:col>86</xdr:col>
      <xdr:colOff>25400</xdr:colOff>
      <xdr:row>98</xdr:row>
      <xdr:rowOff>133620</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6230600" y="1693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127250</xdr:rowOff>
    </xdr:from>
    <xdr:ext cx="534377" cy="259045"/>
    <xdr:sp macro="" textlink="">
      <xdr:nvSpPr>
        <xdr:cNvPr id="677" name="積立金最大値テキスト">
          <a:extLst>
            <a:ext uri="{FF2B5EF4-FFF2-40B4-BE49-F238E27FC236}">
              <a16:creationId xmlns:a16="http://schemas.microsoft.com/office/drawing/2014/main" xmlns="" id="{00000000-0008-0000-0600-0000A5020000}"/>
            </a:ext>
          </a:extLst>
        </xdr:cNvPr>
        <xdr:cNvSpPr txBox="1"/>
      </xdr:nvSpPr>
      <xdr:spPr>
        <a:xfrm>
          <a:off x="16370300" y="153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9123</xdr:rowOff>
    </xdr:from>
    <xdr:to>
      <xdr:col>86</xdr:col>
      <xdr:colOff>25400</xdr:colOff>
      <xdr:row>91</xdr:row>
      <xdr:rowOff>9123</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6230600" y="1561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44328</xdr:rowOff>
    </xdr:from>
    <xdr:to>
      <xdr:col>85</xdr:col>
      <xdr:colOff>127000</xdr:colOff>
      <xdr:row>96</xdr:row>
      <xdr:rowOff>116886</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flipV="1">
          <a:off x="15481300" y="16160628"/>
          <a:ext cx="838200" cy="41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96451</xdr:rowOff>
    </xdr:from>
    <xdr:ext cx="469744" cy="259045"/>
    <xdr:sp macro="" textlink="">
      <xdr:nvSpPr>
        <xdr:cNvPr id="680" name="積立金平均値テキスト">
          <a:extLst>
            <a:ext uri="{FF2B5EF4-FFF2-40B4-BE49-F238E27FC236}">
              <a16:creationId xmlns:a16="http://schemas.microsoft.com/office/drawing/2014/main" xmlns="" id="{00000000-0008-0000-0600-0000A8020000}"/>
            </a:ext>
          </a:extLst>
        </xdr:cNvPr>
        <xdr:cNvSpPr txBox="1"/>
      </xdr:nvSpPr>
      <xdr:spPr>
        <a:xfrm>
          <a:off x="16370300" y="16555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118024</xdr:rowOff>
    </xdr:from>
    <xdr:to>
      <xdr:col>85</xdr:col>
      <xdr:colOff>177800</xdr:colOff>
      <xdr:row>97</xdr:row>
      <xdr:rowOff>48174</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6268700" y="165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73772</xdr:rowOff>
    </xdr:from>
    <xdr:to>
      <xdr:col>81</xdr:col>
      <xdr:colOff>50800</xdr:colOff>
      <xdr:row>96</xdr:row>
      <xdr:rowOff>116886</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a:off x="14592300" y="16532972"/>
          <a:ext cx="889000" cy="4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106593</xdr:rowOff>
    </xdr:from>
    <xdr:to>
      <xdr:col>81</xdr:col>
      <xdr:colOff>101600</xdr:colOff>
      <xdr:row>97</xdr:row>
      <xdr:rowOff>36743</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54305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27870</xdr:rowOff>
    </xdr:from>
    <xdr:ext cx="469744"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5246428" y="1665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72675</xdr:rowOff>
    </xdr:from>
    <xdr:to>
      <xdr:col>76</xdr:col>
      <xdr:colOff>114300</xdr:colOff>
      <xdr:row>96</xdr:row>
      <xdr:rowOff>73772</xdr:rowOff>
    </xdr:to>
    <xdr:cxnSp macro="">
      <xdr:nvCxnSpPr>
        <xdr:cNvPr id="685" name="直線コネクタ 684">
          <a:extLst>
            <a:ext uri="{FF2B5EF4-FFF2-40B4-BE49-F238E27FC236}">
              <a16:creationId xmlns:a16="http://schemas.microsoft.com/office/drawing/2014/main" xmlns="" id="{00000000-0008-0000-0600-0000AD020000}"/>
            </a:ext>
          </a:extLst>
        </xdr:cNvPr>
        <xdr:cNvCxnSpPr/>
      </xdr:nvCxnSpPr>
      <xdr:spPr>
        <a:xfrm>
          <a:off x="13703300" y="16531875"/>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88900</xdr:rowOff>
    </xdr:from>
    <xdr:to>
      <xdr:col>76</xdr:col>
      <xdr:colOff>165100</xdr:colOff>
      <xdr:row>97</xdr:row>
      <xdr:rowOff>19050</xdr:rowOff>
    </xdr:to>
    <xdr:sp macro="" textlink="">
      <xdr:nvSpPr>
        <xdr:cNvPr id="686" name="フローチャート: 判断 685">
          <a:extLst>
            <a:ext uri="{FF2B5EF4-FFF2-40B4-BE49-F238E27FC236}">
              <a16:creationId xmlns:a16="http://schemas.microsoft.com/office/drawing/2014/main" xmlns="" id="{00000000-0008-0000-0600-0000AE020000}"/>
            </a:ext>
          </a:extLst>
        </xdr:cNvPr>
        <xdr:cNvSpPr/>
      </xdr:nvSpPr>
      <xdr:spPr>
        <a:xfrm>
          <a:off x="14541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10177</xdr:rowOff>
    </xdr:from>
    <xdr:ext cx="469744"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4357428" y="1664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48899</xdr:rowOff>
    </xdr:from>
    <xdr:to>
      <xdr:col>71</xdr:col>
      <xdr:colOff>177800</xdr:colOff>
      <xdr:row>96</xdr:row>
      <xdr:rowOff>72675</xdr:rowOff>
    </xdr:to>
    <xdr:cxnSp macro="">
      <xdr:nvCxnSpPr>
        <xdr:cNvPr id="688" name="直線コネクタ 687">
          <a:extLst>
            <a:ext uri="{FF2B5EF4-FFF2-40B4-BE49-F238E27FC236}">
              <a16:creationId xmlns:a16="http://schemas.microsoft.com/office/drawing/2014/main" xmlns="" id="{00000000-0008-0000-0600-0000B0020000}"/>
            </a:ext>
          </a:extLst>
        </xdr:cNvPr>
        <xdr:cNvCxnSpPr/>
      </xdr:nvCxnSpPr>
      <xdr:spPr>
        <a:xfrm>
          <a:off x="12814300" y="16336649"/>
          <a:ext cx="889000" cy="19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22743</xdr:rowOff>
    </xdr:from>
    <xdr:to>
      <xdr:col>72</xdr:col>
      <xdr:colOff>38100</xdr:colOff>
      <xdr:row>97</xdr:row>
      <xdr:rowOff>124343</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3652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115470</xdr:rowOff>
    </xdr:from>
    <xdr:ext cx="469744"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3468428" y="1674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171379</xdr:rowOff>
    </xdr:from>
    <xdr:to>
      <xdr:col>67</xdr:col>
      <xdr:colOff>101600</xdr:colOff>
      <xdr:row>97</xdr:row>
      <xdr:rowOff>101529</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2763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92656</xdr:rowOff>
    </xdr:from>
    <xdr:ext cx="469744"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2579428" y="1672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164978</xdr:rowOff>
    </xdr:from>
    <xdr:to>
      <xdr:col>85</xdr:col>
      <xdr:colOff>177800</xdr:colOff>
      <xdr:row>94</xdr:row>
      <xdr:rowOff>95128</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6268700" y="1610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16405</xdr:rowOff>
    </xdr:from>
    <xdr:ext cx="534377" cy="259045"/>
    <xdr:sp macro="" textlink="">
      <xdr:nvSpPr>
        <xdr:cNvPr id="699" name="積立金該当値テキスト">
          <a:extLst>
            <a:ext uri="{FF2B5EF4-FFF2-40B4-BE49-F238E27FC236}">
              <a16:creationId xmlns:a16="http://schemas.microsoft.com/office/drawing/2014/main" xmlns="" id="{00000000-0008-0000-0600-0000BB020000}"/>
            </a:ext>
          </a:extLst>
        </xdr:cNvPr>
        <xdr:cNvSpPr txBox="1"/>
      </xdr:nvSpPr>
      <xdr:spPr>
        <a:xfrm>
          <a:off x="16370300" y="1596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66086</xdr:rowOff>
    </xdr:from>
    <xdr:to>
      <xdr:col>81</xdr:col>
      <xdr:colOff>101600</xdr:colOff>
      <xdr:row>96</xdr:row>
      <xdr:rowOff>167686</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5430500" y="1652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12763</xdr:rowOff>
    </xdr:from>
    <xdr:ext cx="469744"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5246428" y="1630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22972</xdr:rowOff>
    </xdr:from>
    <xdr:to>
      <xdr:col>76</xdr:col>
      <xdr:colOff>165100</xdr:colOff>
      <xdr:row>96</xdr:row>
      <xdr:rowOff>124572</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4541500" y="1648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141099</xdr:rowOff>
    </xdr:from>
    <xdr:ext cx="469744"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4357428" y="1625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21875</xdr:rowOff>
    </xdr:from>
    <xdr:to>
      <xdr:col>72</xdr:col>
      <xdr:colOff>38100</xdr:colOff>
      <xdr:row>96</xdr:row>
      <xdr:rowOff>123475</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3652500" y="1648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140002</xdr:rowOff>
    </xdr:from>
    <xdr:ext cx="469744"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3468428" y="1625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169549</xdr:rowOff>
    </xdr:from>
    <xdr:to>
      <xdr:col>67</xdr:col>
      <xdr:colOff>101600</xdr:colOff>
      <xdr:row>95</xdr:row>
      <xdr:rowOff>99699</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2763500" y="1628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116226</xdr:rowOff>
    </xdr:from>
    <xdr:ext cx="534377"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2547111" y="1606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xmlns=""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xmlns=""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90780</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flipV="1">
          <a:off x="22159595" y="5405730"/>
          <a:ext cx="1269" cy="1249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a:extLst>
            <a:ext uri="{FF2B5EF4-FFF2-40B4-BE49-F238E27FC236}">
              <a16:creationId xmlns:a16="http://schemas.microsoft.com/office/drawing/2014/main" xmlns="" id="{00000000-0008-0000-0600-0000D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37457</xdr:rowOff>
    </xdr:from>
    <xdr:ext cx="469744" cy="259045"/>
    <xdr:sp macro="" textlink="">
      <xdr:nvSpPr>
        <xdr:cNvPr id="732" name="投資及び出資金最大値テキスト">
          <a:extLst>
            <a:ext uri="{FF2B5EF4-FFF2-40B4-BE49-F238E27FC236}">
              <a16:creationId xmlns:a16="http://schemas.microsoft.com/office/drawing/2014/main" xmlns="" id="{00000000-0008-0000-0600-0000DC020000}"/>
            </a:ext>
          </a:extLst>
        </xdr:cNvPr>
        <xdr:cNvSpPr txBox="1"/>
      </xdr:nvSpPr>
      <xdr:spPr>
        <a:xfrm>
          <a:off x="22212300" y="51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90780</xdr:rowOff>
    </xdr:from>
    <xdr:to>
      <xdr:col>116</xdr:col>
      <xdr:colOff>152400</xdr:colOff>
      <xdr:row>31</xdr:row>
      <xdr:rowOff>90780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2072600" y="54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39802</xdr:rowOff>
    </xdr:from>
    <xdr:to>
      <xdr:col>116</xdr:col>
      <xdr:colOff>63500</xdr:colOff>
      <xdr:row>36</xdr:row>
      <xdr:rowOff>88265</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flipV="1">
          <a:off x="21323300" y="6212002"/>
          <a:ext cx="8382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110533</xdr:rowOff>
    </xdr:from>
    <xdr:ext cx="469744" cy="259045"/>
    <xdr:sp macro="" textlink="">
      <xdr:nvSpPr>
        <xdr:cNvPr id="735" name="投資及び出資金平均値テキスト">
          <a:extLst>
            <a:ext uri="{FF2B5EF4-FFF2-40B4-BE49-F238E27FC236}">
              <a16:creationId xmlns:a16="http://schemas.microsoft.com/office/drawing/2014/main" xmlns="" id="{00000000-0008-0000-0600-0000DF020000}"/>
            </a:ext>
          </a:extLst>
        </xdr:cNvPr>
        <xdr:cNvSpPr txBox="1"/>
      </xdr:nvSpPr>
      <xdr:spPr>
        <a:xfrm>
          <a:off x="22212300" y="6282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132106</xdr:rowOff>
    </xdr:from>
    <xdr:to>
      <xdr:col>116</xdr:col>
      <xdr:colOff>114300</xdr:colOff>
      <xdr:row>37</xdr:row>
      <xdr:rowOff>62256</xdr:rowOff>
    </xdr:to>
    <xdr:sp macro="" textlink="">
      <xdr:nvSpPr>
        <xdr:cNvPr id="736" name="フローチャート: 判断 735">
          <a:extLst>
            <a:ext uri="{FF2B5EF4-FFF2-40B4-BE49-F238E27FC236}">
              <a16:creationId xmlns:a16="http://schemas.microsoft.com/office/drawing/2014/main" xmlns="" id="{00000000-0008-0000-0600-0000E0020000}"/>
            </a:ext>
          </a:extLst>
        </xdr:cNvPr>
        <xdr:cNvSpPr/>
      </xdr:nvSpPr>
      <xdr:spPr>
        <a:xfrm>
          <a:off x="22110700" y="630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88265</xdr:rowOff>
    </xdr:from>
    <xdr:to>
      <xdr:col>111</xdr:col>
      <xdr:colOff>177800</xdr:colOff>
      <xdr:row>38</xdr:row>
      <xdr:rowOff>139700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flipV="1">
          <a:off x="20434300" y="6260465"/>
          <a:ext cx="889000" cy="39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97815</xdr:rowOff>
    </xdr:from>
    <xdr:to>
      <xdr:col>112</xdr:col>
      <xdr:colOff>38100</xdr:colOff>
      <xdr:row>37</xdr:row>
      <xdr:rowOff>27965</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1272500" y="62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19092</xdr:rowOff>
    </xdr:from>
    <xdr:ext cx="469744"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21088428" y="636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7290</xdr:rowOff>
    </xdr:from>
    <xdr:to>
      <xdr:col>107</xdr:col>
      <xdr:colOff>101600</xdr:colOff>
      <xdr:row>37</xdr:row>
      <xdr:rowOff>108890</xdr:rowOff>
    </xdr:to>
    <xdr:sp macro="" textlink="">
      <xdr:nvSpPr>
        <xdr:cNvPr id="741" name="フローチャート: 判断 740">
          <a:extLst>
            <a:ext uri="{FF2B5EF4-FFF2-40B4-BE49-F238E27FC236}">
              <a16:creationId xmlns:a16="http://schemas.microsoft.com/office/drawing/2014/main" xmlns="" id="{00000000-0008-0000-0600-0000E5020000}"/>
            </a:ext>
          </a:extLst>
        </xdr:cNvPr>
        <xdr:cNvSpPr/>
      </xdr:nvSpPr>
      <xdr:spPr>
        <a:xfrm>
          <a:off x="20383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125417</xdr:rowOff>
    </xdr:from>
    <xdr:ext cx="469744"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0199428" y="61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164109</xdr:rowOff>
    </xdr:from>
    <xdr:to>
      <xdr:col>102</xdr:col>
      <xdr:colOff>165100</xdr:colOff>
      <xdr:row>37</xdr:row>
      <xdr:rowOff>94259</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19494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110786</xdr:rowOff>
    </xdr:from>
    <xdr:ext cx="469744"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19310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129591</xdr:rowOff>
    </xdr:from>
    <xdr:to>
      <xdr:col>98</xdr:col>
      <xdr:colOff>38100</xdr:colOff>
      <xdr:row>37</xdr:row>
      <xdr:rowOff>59741</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18605500" y="63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76268</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8421428" y="607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160452</xdr:rowOff>
    </xdr:from>
    <xdr:to>
      <xdr:col>116</xdr:col>
      <xdr:colOff>114300</xdr:colOff>
      <xdr:row>36</xdr:row>
      <xdr:rowOff>90602</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22110700" y="616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11879</xdr:rowOff>
    </xdr:from>
    <xdr:ext cx="469744" cy="259045"/>
    <xdr:sp macro="" textlink="">
      <xdr:nvSpPr>
        <xdr:cNvPr id="754" name="投資及び出資金該当値テキスト">
          <a:extLst>
            <a:ext uri="{FF2B5EF4-FFF2-40B4-BE49-F238E27FC236}">
              <a16:creationId xmlns:a16="http://schemas.microsoft.com/office/drawing/2014/main" xmlns="" id="{00000000-0008-0000-0600-0000F2020000}"/>
            </a:ext>
          </a:extLst>
        </xdr:cNvPr>
        <xdr:cNvSpPr txBox="1"/>
      </xdr:nvSpPr>
      <xdr:spPr>
        <a:xfrm>
          <a:off x="22212300" y="601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37465</xdr:rowOff>
    </xdr:from>
    <xdr:to>
      <xdr:col>112</xdr:col>
      <xdr:colOff>38100</xdr:colOff>
      <xdr:row>36</xdr:row>
      <xdr:rowOff>139065</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1272500" y="620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155592</xdr:rowOff>
    </xdr:from>
    <xdr:ext cx="469744"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1088428" y="598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xmlns=""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83465</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flipV="1">
          <a:off x="22159595" y="8827415"/>
          <a:ext cx="1269" cy="12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a:extLst>
            <a:ext uri="{FF2B5EF4-FFF2-40B4-BE49-F238E27FC236}">
              <a16:creationId xmlns:a16="http://schemas.microsoft.com/office/drawing/2014/main" xmlns="" id="{00000000-0008-0000-0600-000011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30142</xdr:rowOff>
    </xdr:from>
    <xdr:ext cx="534377" cy="259045"/>
    <xdr:sp macro="" textlink="">
      <xdr:nvSpPr>
        <xdr:cNvPr id="787" name="貸付金最大値テキスト">
          <a:extLst>
            <a:ext uri="{FF2B5EF4-FFF2-40B4-BE49-F238E27FC236}">
              <a16:creationId xmlns:a16="http://schemas.microsoft.com/office/drawing/2014/main" xmlns="" id="{00000000-0008-0000-0600-000013030000}"/>
            </a:ext>
          </a:extLst>
        </xdr:cNvPr>
        <xdr:cNvSpPr txBox="1"/>
      </xdr:nvSpPr>
      <xdr:spPr>
        <a:xfrm>
          <a:off x="22212300" y="860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83465</xdr:rowOff>
    </xdr:from>
    <xdr:to>
      <xdr:col>116</xdr:col>
      <xdr:colOff>152400</xdr:colOff>
      <xdr:row>51</xdr:row>
      <xdr:rowOff>83465</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2072600" y="882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136408</xdr:rowOff>
    </xdr:from>
    <xdr:to>
      <xdr:col>116</xdr:col>
      <xdr:colOff>63500</xdr:colOff>
      <xdr:row>57</xdr:row>
      <xdr:rowOff>141483</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21323300" y="9909058"/>
          <a:ext cx="8382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157177</xdr:rowOff>
    </xdr:from>
    <xdr:ext cx="469744" cy="259045"/>
    <xdr:sp macro="" textlink="">
      <xdr:nvSpPr>
        <xdr:cNvPr id="790" name="貸付金平均値テキスト">
          <a:extLst>
            <a:ext uri="{FF2B5EF4-FFF2-40B4-BE49-F238E27FC236}">
              <a16:creationId xmlns:a16="http://schemas.microsoft.com/office/drawing/2014/main" xmlns="" id="{00000000-0008-0000-0600-000016030000}"/>
            </a:ext>
          </a:extLst>
        </xdr:cNvPr>
        <xdr:cNvSpPr txBox="1"/>
      </xdr:nvSpPr>
      <xdr:spPr>
        <a:xfrm>
          <a:off x="22212300" y="9586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134300</xdr:rowOff>
    </xdr:from>
    <xdr:to>
      <xdr:col>116</xdr:col>
      <xdr:colOff>114300</xdr:colOff>
      <xdr:row>57</xdr:row>
      <xdr:rowOff>64450</xdr:rowOff>
    </xdr:to>
    <xdr:sp macro="" textlink="">
      <xdr:nvSpPr>
        <xdr:cNvPr id="791" name="フローチャート: 判断 790">
          <a:extLst>
            <a:ext uri="{FF2B5EF4-FFF2-40B4-BE49-F238E27FC236}">
              <a16:creationId xmlns:a16="http://schemas.microsoft.com/office/drawing/2014/main" xmlns="" id="{00000000-0008-0000-0600-000017030000}"/>
            </a:ext>
          </a:extLst>
        </xdr:cNvPr>
        <xdr:cNvSpPr/>
      </xdr:nvSpPr>
      <xdr:spPr>
        <a:xfrm>
          <a:off x="22110700" y="973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136408</xdr:rowOff>
    </xdr:from>
    <xdr:to>
      <xdr:col>111</xdr:col>
      <xdr:colOff>177800</xdr:colOff>
      <xdr:row>57</xdr:row>
      <xdr:rowOff>138785</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flipV="1">
          <a:off x="20434300" y="9909058"/>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45786</xdr:rowOff>
    </xdr:from>
    <xdr:to>
      <xdr:col>112</xdr:col>
      <xdr:colOff>38100</xdr:colOff>
      <xdr:row>57</xdr:row>
      <xdr:rowOff>147386</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212725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163913</xdr:rowOff>
    </xdr:from>
    <xdr:ext cx="469744"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21088428" y="959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138785</xdr:rowOff>
    </xdr:from>
    <xdr:to>
      <xdr:col>107</xdr:col>
      <xdr:colOff>50800</xdr:colOff>
      <xdr:row>57</xdr:row>
      <xdr:rowOff>143860</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flipV="1">
          <a:off x="19545300" y="9911435"/>
          <a:ext cx="8890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4135</xdr:rowOff>
    </xdr:from>
    <xdr:to>
      <xdr:col>107</xdr:col>
      <xdr:colOff>101600</xdr:colOff>
      <xdr:row>57</xdr:row>
      <xdr:rowOff>105735</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20383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122262</xdr:rowOff>
    </xdr:from>
    <xdr:ext cx="469744"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0199428" y="955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143860</xdr:rowOff>
    </xdr:from>
    <xdr:to>
      <xdr:col>102</xdr:col>
      <xdr:colOff>114300</xdr:colOff>
      <xdr:row>57</xdr:row>
      <xdr:rowOff>144821</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flipV="1">
          <a:off x="18656300" y="9916510"/>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134894</xdr:rowOff>
    </xdr:from>
    <xdr:to>
      <xdr:col>102</xdr:col>
      <xdr:colOff>165100</xdr:colOff>
      <xdr:row>57</xdr:row>
      <xdr:rowOff>65044</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19494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81571</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19310428" y="951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103896</xdr:rowOff>
    </xdr:from>
    <xdr:to>
      <xdr:col>98</xdr:col>
      <xdr:colOff>38100</xdr:colOff>
      <xdr:row>57</xdr:row>
      <xdr:rowOff>34046</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18605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50573</xdr:rowOff>
    </xdr:from>
    <xdr:ext cx="469744"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8421428" y="948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90683</xdr:rowOff>
    </xdr:from>
    <xdr:to>
      <xdr:col>116</xdr:col>
      <xdr:colOff>114300</xdr:colOff>
      <xdr:row>58</xdr:row>
      <xdr:rowOff>20833</xdr:rowOff>
    </xdr:to>
    <xdr:sp macro="" textlink="">
      <xdr:nvSpPr>
        <xdr:cNvPr id="808" name="楕円 807">
          <a:extLst>
            <a:ext uri="{FF2B5EF4-FFF2-40B4-BE49-F238E27FC236}">
              <a16:creationId xmlns:a16="http://schemas.microsoft.com/office/drawing/2014/main" xmlns="" id="{00000000-0008-0000-0600-000028030000}"/>
            </a:ext>
          </a:extLst>
        </xdr:cNvPr>
        <xdr:cNvSpPr/>
      </xdr:nvSpPr>
      <xdr:spPr>
        <a:xfrm>
          <a:off x="22110700" y="98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69110</xdr:rowOff>
    </xdr:from>
    <xdr:ext cx="469744" cy="259045"/>
    <xdr:sp macro="" textlink="">
      <xdr:nvSpPr>
        <xdr:cNvPr id="809" name="貸付金該当値テキスト">
          <a:extLst>
            <a:ext uri="{FF2B5EF4-FFF2-40B4-BE49-F238E27FC236}">
              <a16:creationId xmlns:a16="http://schemas.microsoft.com/office/drawing/2014/main" xmlns="" id="{00000000-0008-0000-0600-000029030000}"/>
            </a:ext>
          </a:extLst>
        </xdr:cNvPr>
        <xdr:cNvSpPr txBox="1"/>
      </xdr:nvSpPr>
      <xdr:spPr>
        <a:xfrm>
          <a:off x="22212300" y="984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85608</xdr:rowOff>
    </xdr:from>
    <xdr:to>
      <xdr:col>112</xdr:col>
      <xdr:colOff>38100</xdr:colOff>
      <xdr:row>58</xdr:row>
      <xdr:rowOff>15758</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21272500" y="985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6885</xdr:rowOff>
    </xdr:from>
    <xdr:ext cx="469744"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1088428" y="9950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87985</xdr:rowOff>
    </xdr:from>
    <xdr:to>
      <xdr:col>107</xdr:col>
      <xdr:colOff>101600</xdr:colOff>
      <xdr:row>58</xdr:row>
      <xdr:rowOff>18135</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0383500" y="986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9262</xdr:rowOff>
    </xdr:from>
    <xdr:ext cx="469744"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0199428" y="99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93060</xdr:rowOff>
    </xdr:from>
    <xdr:to>
      <xdr:col>102</xdr:col>
      <xdr:colOff>165100</xdr:colOff>
      <xdr:row>58</xdr:row>
      <xdr:rowOff>23210</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19494500" y="986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14337</xdr:rowOff>
    </xdr:from>
    <xdr:ext cx="469744"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9310428" y="995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94021</xdr:rowOff>
    </xdr:from>
    <xdr:to>
      <xdr:col>98</xdr:col>
      <xdr:colOff>38100</xdr:colOff>
      <xdr:row>58</xdr:row>
      <xdr:rowOff>24171</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18605500" y="986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15298</xdr:rowOff>
    </xdr:from>
    <xdr:ext cx="469744"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8421428" y="995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xmlns=""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109068</xdr:rowOff>
    </xdr:from>
    <xdr:to>
      <xdr:col>116</xdr:col>
      <xdr:colOff>62864</xdr:colOff>
      <xdr:row>76</xdr:row>
      <xdr:rowOff>164526</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flipV="1">
          <a:off x="22159595" y="12110568"/>
          <a:ext cx="1269" cy="108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168353</xdr:rowOff>
    </xdr:from>
    <xdr:ext cx="534377" cy="259045"/>
    <xdr:sp macro="" textlink="">
      <xdr:nvSpPr>
        <xdr:cNvPr id="841" name="繰出金最小値テキスト">
          <a:extLst>
            <a:ext uri="{FF2B5EF4-FFF2-40B4-BE49-F238E27FC236}">
              <a16:creationId xmlns:a16="http://schemas.microsoft.com/office/drawing/2014/main" xmlns="" id="{00000000-0008-0000-0600-000049030000}"/>
            </a:ext>
          </a:extLst>
        </xdr:cNvPr>
        <xdr:cNvSpPr txBox="1"/>
      </xdr:nvSpPr>
      <xdr:spPr>
        <a:xfrm>
          <a:off x="22212300" y="1319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164526</xdr:rowOff>
    </xdr:from>
    <xdr:to>
      <xdr:col>116</xdr:col>
      <xdr:colOff>152400</xdr:colOff>
      <xdr:row>76</xdr:row>
      <xdr:rowOff>164526</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22072600" y="1319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55745</xdr:rowOff>
    </xdr:from>
    <xdr:ext cx="534377" cy="259045"/>
    <xdr:sp macro="" textlink="">
      <xdr:nvSpPr>
        <xdr:cNvPr id="843" name="繰出金最大値テキスト">
          <a:extLst>
            <a:ext uri="{FF2B5EF4-FFF2-40B4-BE49-F238E27FC236}">
              <a16:creationId xmlns:a16="http://schemas.microsoft.com/office/drawing/2014/main" xmlns="" id="{00000000-0008-0000-0600-00004B030000}"/>
            </a:ext>
          </a:extLst>
        </xdr:cNvPr>
        <xdr:cNvSpPr txBox="1"/>
      </xdr:nvSpPr>
      <xdr:spPr>
        <a:xfrm>
          <a:off x="22212300" y="118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109068</xdr:rowOff>
    </xdr:from>
    <xdr:to>
      <xdr:col>116</xdr:col>
      <xdr:colOff>152400</xdr:colOff>
      <xdr:row>70</xdr:row>
      <xdr:rowOff>109068</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22072600" y="121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86847</xdr:rowOff>
    </xdr:from>
    <xdr:to>
      <xdr:col>116</xdr:col>
      <xdr:colOff>63500</xdr:colOff>
      <xdr:row>72</xdr:row>
      <xdr:rowOff>135448</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flipV="1">
          <a:off x="21323300" y="12431247"/>
          <a:ext cx="838200" cy="4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138285</xdr:rowOff>
    </xdr:from>
    <xdr:ext cx="534377" cy="259045"/>
    <xdr:sp macro="" textlink="">
      <xdr:nvSpPr>
        <xdr:cNvPr id="846" name="繰出金平均値テキスト">
          <a:extLst>
            <a:ext uri="{FF2B5EF4-FFF2-40B4-BE49-F238E27FC236}">
              <a16:creationId xmlns:a16="http://schemas.microsoft.com/office/drawing/2014/main" xmlns="" id="{00000000-0008-0000-0600-00004E030000}"/>
            </a:ext>
          </a:extLst>
        </xdr:cNvPr>
        <xdr:cNvSpPr txBox="1"/>
      </xdr:nvSpPr>
      <xdr:spPr>
        <a:xfrm>
          <a:off x="22212300" y="12482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159858</xdr:rowOff>
    </xdr:from>
    <xdr:to>
      <xdr:col>116</xdr:col>
      <xdr:colOff>114300</xdr:colOff>
      <xdr:row>73</xdr:row>
      <xdr:rowOff>90008</xdr:rowOff>
    </xdr:to>
    <xdr:sp macro="" textlink="">
      <xdr:nvSpPr>
        <xdr:cNvPr id="847" name="フローチャート: 判断 846">
          <a:extLst>
            <a:ext uri="{FF2B5EF4-FFF2-40B4-BE49-F238E27FC236}">
              <a16:creationId xmlns:a16="http://schemas.microsoft.com/office/drawing/2014/main" xmlns="" id="{00000000-0008-0000-0600-00004F030000}"/>
            </a:ext>
          </a:extLst>
        </xdr:cNvPr>
        <xdr:cNvSpPr/>
      </xdr:nvSpPr>
      <xdr:spPr>
        <a:xfrm>
          <a:off x="22110700" y="125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135448</xdr:rowOff>
    </xdr:from>
    <xdr:to>
      <xdr:col>111</xdr:col>
      <xdr:colOff>177800</xdr:colOff>
      <xdr:row>73</xdr:row>
      <xdr:rowOff>33538</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flipV="1">
          <a:off x="20434300" y="12479848"/>
          <a:ext cx="889000" cy="6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83551</xdr:rowOff>
    </xdr:from>
    <xdr:to>
      <xdr:col>112</xdr:col>
      <xdr:colOff>38100</xdr:colOff>
      <xdr:row>73</xdr:row>
      <xdr:rowOff>13701</xdr:rowOff>
    </xdr:to>
    <xdr:sp macro="" textlink="">
      <xdr:nvSpPr>
        <xdr:cNvPr id="849" name="フローチャート: 判断 848">
          <a:extLst>
            <a:ext uri="{FF2B5EF4-FFF2-40B4-BE49-F238E27FC236}">
              <a16:creationId xmlns:a16="http://schemas.microsoft.com/office/drawing/2014/main" xmlns="" id="{00000000-0008-0000-0600-000051030000}"/>
            </a:ext>
          </a:extLst>
        </xdr:cNvPr>
        <xdr:cNvSpPr/>
      </xdr:nvSpPr>
      <xdr:spPr>
        <a:xfrm>
          <a:off x="21272500" y="1242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30228</xdr:rowOff>
    </xdr:from>
    <xdr:ext cx="534377"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21056111" y="1220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33538</xdr:rowOff>
    </xdr:from>
    <xdr:to>
      <xdr:col>107</xdr:col>
      <xdr:colOff>50800</xdr:colOff>
      <xdr:row>73</xdr:row>
      <xdr:rowOff>37881</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19545300" y="12549388"/>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106593</xdr:rowOff>
    </xdr:from>
    <xdr:to>
      <xdr:col>107</xdr:col>
      <xdr:colOff>101600</xdr:colOff>
      <xdr:row>73</xdr:row>
      <xdr:rowOff>36743</xdr:rowOff>
    </xdr:to>
    <xdr:sp macro="" textlink="">
      <xdr:nvSpPr>
        <xdr:cNvPr id="852" name="フローチャート: 判断 851">
          <a:extLst>
            <a:ext uri="{FF2B5EF4-FFF2-40B4-BE49-F238E27FC236}">
              <a16:creationId xmlns:a16="http://schemas.microsoft.com/office/drawing/2014/main" xmlns="" id="{00000000-0008-0000-0600-000054030000}"/>
            </a:ext>
          </a:extLst>
        </xdr:cNvPr>
        <xdr:cNvSpPr/>
      </xdr:nvSpPr>
      <xdr:spPr>
        <a:xfrm>
          <a:off x="20383500" y="1245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53270</xdr:rowOff>
    </xdr:from>
    <xdr:ext cx="534377"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20167111" y="1222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37881</xdr:rowOff>
    </xdr:from>
    <xdr:to>
      <xdr:col>102</xdr:col>
      <xdr:colOff>114300</xdr:colOff>
      <xdr:row>73</xdr:row>
      <xdr:rowOff>94300</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flipV="1">
          <a:off x="18656300" y="12553731"/>
          <a:ext cx="889000" cy="5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83596</xdr:rowOff>
    </xdr:from>
    <xdr:to>
      <xdr:col>102</xdr:col>
      <xdr:colOff>165100</xdr:colOff>
      <xdr:row>73</xdr:row>
      <xdr:rowOff>13746</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19494500" y="124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30273</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19278111" y="122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32756</xdr:rowOff>
    </xdr:from>
    <xdr:to>
      <xdr:col>98</xdr:col>
      <xdr:colOff>38100</xdr:colOff>
      <xdr:row>72</xdr:row>
      <xdr:rowOff>134356</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18605500" y="1237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150883</xdr:rowOff>
    </xdr:from>
    <xdr:ext cx="534377"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18389111" y="1215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36047</xdr:rowOff>
    </xdr:from>
    <xdr:to>
      <xdr:col>116</xdr:col>
      <xdr:colOff>114300</xdr:colOff>
      <xdr:row>72</xdr:row>
      <xdr:rowOff>137647</xdr:rowOff>
    </xdr:to>
    <xdr:sp macro="" textlink="">
      <xdr:nvSpPr>
        <xdr:cNvPr id="864" name="楕円 863">
          <a:extLst>
            <a:ext uri="{FF2B5EF4-FFF2-40B4-BE49-F238E27FC236}">
              <a16:creationId xmlns:a16="http://schemas.microsoft.com/office/drawing/2014/main" xmlns="" id="{00000000-0008-0000-0600-000060030000}"/>
            </a:ext>
          </a:extLst>
        </xdr:cNvPr>
        <xdr:cNvSpPr/>
      </xdr:nvSpPr>
      <xdr:spPr>
        <a:xfrm>
          <a:off x="22110700" y="1238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58924</xdr:rowOff>
    </xdr:from>
    <xdr:ext cx="534377" cy="259045"/>
    <xdr:sp macro="" textlink="">
      <xdr:nvSpPr>
        <xdr:cNvPr id="865" name="繰出金該当値テキスト">
          <a:extLst>
            <a:ext uri="{FF2B5EF4-FFF2-40B4-BE49-F238E27FC236}">
              <a16:creationId xmlns:a16="http://schemas.microsoft.com/office/drawing/2014/main" xmlns="" id="{00000000-0008-0000-0600-000061030000}"/>
            </a:ext>
          </a:extLst>
        </xdr:cNvPr>
        <xdr:cNvSpPr txBox="1"/>
      </xdr:nvSpPr>
      <xdr:spPr>
        <a:xfrm>
          <a:off x="22212300" y="1223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84648</xdr:rowOff>
    </xdr:from>
    <xdr:to>
      <xdr:col>112</xdr:col>
      <xdr:colOff>38100</xdr:colOff>
      <xdr:row>73</xdr:row>
      <xdr:rowOff>14798</xdr:rowOff>
    </xdr:to>
    <xdr:sp macro="" textlink="">
      <xdr:nvSpPr>
        <xdr:cNvPr id="866" name="楕円 865">
          <a:extLst>
            <a:ext uri="{FF2B5EF4-FFF2-40B4-BE49-F238E27FC236}">
              <a16:creationId xmlns:a16="http://schemas.microsoft.com/office/drawing/2014/main" xmlns="" id="{00000000-0008-0000-0600-000062030000}"/>
            </a:ext>
          </a:extLst>
        </xdr:cNvPr>
        <xdr:cNvSpPr/>
      </xdr:nvSpPr>
      <xdr:spPr>
        <a:xfrm>
          <a:off x="21272500" y="1242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5925</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056111" y="1252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154188</xdr:rowOff>
    </xdr:from>
    <xdr:to>
      <xdr:col>107</xdr:col>
      <xdr:colOff>101600</xdr:colOff>
      <xdr:row>73</xdr:row>
      <xdr:rowOff>84338</xdr:rowOff>
    </xdr:to>
    <xdr:sp macro="" textlink="">
      <xdr:nvSpPr>
        <xdr:cNvPr id="868" name="楕円 867">
          <a:extLst>
            <a:ext uri="{FF2B5EF4-FFF2-40B4-BE49-F238E27FC236}">
              <a16:creationId xmlns:a16="http://schemas.microsoft.com/office/drawing/2014/main" xmlns="" id="{00000000-0008-0000-0600-000064030000}"/>
            </a:ext>
          </a:extLst>
        </xdr:cNvPr>
        <xdr:cNvSpPr/>
      </xdr:nvSpPr>
      <xdr:spPr>
        <a:xfrm>
          <a:off x="20383500" y="1249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75465</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0167111" y="1259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158531</xdr:rowOff>
    </xdr:from>
    <xdr:to>
      <xdr:col>102</xdr:col>
      <xdr:colOff>165100</xdr:colOff>
      <xdr:row>73</xdr:row>
      <xdr:rowOff>88681</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19494500" y="1250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79808</xdr:rowOff>
    </xdr:from>
    <xdr:ext cx="534377"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9278111" y="1259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43500</xdr:rowOff>
    </xdr:from>
    <xdr:to>
      <xdr:col>98</xdr:col>
      <xdr:colOff>38100</xdr:colOff>
      <xdr:row>73</xdr:row>
      <xdr:rowOff>145100</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18605500" y="1255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136227</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8389111" y="1265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xmlns=""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xmlns=""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xmlns=""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xmlns=""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xmlns=""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xmlns=""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xmlns=""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xmlns=""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xmlns=""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xmlns=""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xmlns=""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xmlns=""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xmlns=""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xmlns=""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xmlns=""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・人件費は住民一人当たり</a:t>
          </a:r>
          <a:r>
            <a:rPr kumimoji="1" lang="en-US" altLang="ja-JP" sz="1100">
              <a:solidFill>
                <a:schemeClr val="dk1"/>
              </a:solidFill>
              <a:effectLst/>
              <a:latin typeface="+mn-lt"/>
              <a:ea typeface="+mn-ea"/>
              <a:cs typeface="+mn-cs"/>
            </a:rPr>
            <a:t>72,996</a:t>
          </a:r>
          <a:r>
            <a:rPr kumimoji="1" lang="ja-JP" altLang="ja-JP" sz="1100">
              <a:solidFill>
                <a:schemeClr val="dk1"/>
              </a:solidFill>
              <a:effectLst/>
              <a:latin typeface="+mn-lt"/>
              <a:ea typeface="+mn-ea"/>
              <a:cs typeface="+mn-cs"/>
            </a:rPr>
            <a:t>円となっているが、これは、旧足柄消防組合の合算により</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年度に増加に転じた後、主に福祉部門の業務量増加への対応などにより、類似団体と比較して一人当たりコストが高い状況となっている。今後も適正な定員管理に取り組んでまいりたい。</a:t>
          </a:r>
          <a:endParaRPr lang="ja-JP" altLang="ja-JP" sz="1400">
            <a:effectLst/>
          </a:endParaRPr>
        </a:p>
        <a:p>
          <a:r>
            <a:rPr kumimoji="1" lang="ja-JP" altLang="ja-JP" sz="1100">
              <a:solidFill>
                <a:schemeClr val="dk1"/>
              </a:solidFill>
              <a:effectLst/>
              <a:latin typeface="+mn-lt"/>
              <a:ea typeface="+mn-ea"/>
              <a:cs typeface="+mn-cs"/>
            </a:rPr>
            <a:t>・普通建設事業費は、大規模事業の進展により、類似団体と比較して一人当たりコストが高い状況となっている。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積立金については、新型コロナウイルス感染症緊急対策基金積立金の創設等により、前年度と比較して増となっている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神奈川県小田原市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189,425
186,843
113.60
103,999,003
100,188,554
3,469,252
38,782,679
59,625,512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38463</xdr:rowOff>
    </xdr:from>
    <xdr:to>
      <xdr:col>24</xdr:col>
      <xdr:colOff>62865</xdr:colOff>
      <xdr:row>39</xdr:row>
      <xdr:rowOff>92347</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181963"/>
          <a:ext cx="127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96174</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78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92347</xdr:rowOff>
    </xdr:from>
    <xdr:to>
      <xdr:col>24</xdr:col>
      <xdr:colOff>152400</xdr:colOff>
      <xdr:row>39</xdr:row>
      <xdr:rowOff>92347</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778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156590</xdr:rowOff>
    </xdr:from>
    <xdr:ext cx="469744"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49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38463</xdr:rowOff>
    </xdr:from>
    <xdr:to>
      <xdr:col>24</xdr:col>
      <xdr:colOff>152400</xdr:colOff>
      <xdr:row>30</xdr:row>
      <xdr:rowOff>38463</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18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38463</xdr:rowOff>
    </xdr:from>
    <xdr:to>
      <xdr:col>24</xdr:col>
      <xdr:colOff>63500</xdr:colOff>
      <xdr:row>31</xdr:row>
      <xdr:rowOff>66222</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a:off x="3797300" y="5353413"/>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11810</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6012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33383</xdr:rowOff>
    </xdr:from>
    <xdr:to>
      <xdr:col>24</xdr:col>
      <xdr:colOff>114300</xdr:colOff>
      <xdr:row>35</xdr:row>
      <xdr:rowOff>134983</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603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100511</xdr:rowOff>
    </xdr:from>
    <xdr:to>
      <xdr:col>19</xdr:col>
      <xdr:colOff>177800</xdr:colOff>
      <xdr:row>31</xdr:row>
      <xdr:rowOff>38463</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a:off x="2908300" y="5244011"/>
          <a:ext cx="8890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129722</xdr:rowOff>
    </xdr:from>
    <xdr:to>
      <xdr:col>20</xdr:col>
      <xdr:colOff>38100</xdr:colOff>
      <xdr:row>35</xdr:row>
      <xdr:rowOff>59872</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50999</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605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100511</xdr:rowOff>
    </xdr:from>
    <xdr:to>
      <xdr:col>15</xdr:col>
      <xdr:colOff>50800</xdr:colOff>
      <xdr:row>30</xdr:row>
      <xdr:rowOff>141333</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2019300" y="524401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162378</xdr:rowOff>
    </xdr:from>
    <xdr:to>
      <xdr:col>15</xdr:col>
      <xdr:colOff>101600</xdr:colOff>
      <xdr:row>34</xdr:row>
      <xdr:rowOff>92528</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83655</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591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141333</xdr:rowOff>
    </xdr:from>
    <xdr:to>
      <xdr:col>10</xdr:col>
      <xdr:colOff>114300</xdr:colOff>
      <xdr:row>31</xdr:row>
      <xdr:rowOff>17236</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flipV="1">
          <a:off x="1130300" y="528483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160746</xdr:rowOff>
    </xdr:from>
    <xdr:to>
      <xdr:col>10</xdr:col>
      <xdr:colOff>165100</xdr:colOff>
      <xdr:row>34</xdr:row>
      <xdr:rowOff>90896</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82023</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591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146050</xdr:rowOff>
    </xdr:from>
    <xdr:to>
      <xdr:col>6</xdr:col>
      <xdr:colOff>38100</xdr:colOff>
      <xdr:row>34</xdr:row>
      <xdr:rowOff>76200</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67327</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15422</xdr:rowOff>
    </xdr:from>
    <xdr:to>
      <xdr:col>24</xdr:col>
      <xdr:colOff>114300</xdr:colOff>
      <xdr:row>31</xdr:row>
      <xdr:rowOff>117022</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533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38299</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518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159113</xdr:rowOff>
    </xdr:from>
    <xdr:to>
      <xdr:col>20</xdr:col>
      <xdr:colOff>38100</xdr:colOff>
      <xdr:row>31</xdr:row>
      <xdr:rowOff>89263</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530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105790</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50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49711</xdr:rowOff>
    </xdr:from>
    <xdr:to>
      <xdr:col>15</xdr:col>
      <xdr:colOff>101600</xdr:colOff>
      <xdr:row>30</xdr:row>
      <xdr:rowOff>151311</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519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167838</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496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90533</xdr:rowOff>
    </xdr:from>
    <xdr:to>
      <xdr:col>10</xdr:col>
      <xdr:colOff>165100</xdr:colOff>
      <xdr:row>31</xdr:row>
      <xdr:rowOff>20683</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523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37210</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5009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137886</xdr:rowOff>
    </xdr:from>
    <xdr:to>
      <xdr:col>6</xdr:col>
      <xdr:colOff>38100</xdr:colOff>
      <xdr:row>31</xdr:row>
      <xdr:rowOff>68036</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52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84563</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505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xmlns=""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xmlns=""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xmlns=""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138785</xdr:rowOff>
    </xdr:from>
    <xdr:to>
      <xdr:col>24</xdr:col>
      <xdr:colOff>62865</xdr:colOff>
      <xdr:row>53</xdr:row>
      <xdr:rowOff>69672</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4633595" y="8539835"/>
          <a:ext cx="1270" cy="61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73499</xdr:rowOff>
    </xdr:from>
    <xdr:ext cx="599010" cy="259045"/>
    <xdr:sp macro="" textlink="">
      <xdr:nvSpPr>
        <xdr:cNvPr id="119" name="総務費最小値テキスト">
          <a:extLst>
            <a:ext uri="{FF2B5EF4-FFF2-40B4-BE49-F238E27FC236}">
              <a16:creationId xmlns:a16="http://schemas.microsoft.com/office/drawing/2014/main" xmlns="" id="{00000000-0008-0000-0700-000077000000}"/>
            </a:ext>
          </a:extLst>
        </xdr:cNvPr>
        <xdr:cNvSpPr txBox="1"/>
      </xdr:nvSpPr>
      <xdr:spPr>
        <a:xfrm>
          <a:off x="4686300" y="9160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69672</xdr:rowOff>
    </xdr:from>
    <xdr:to>
      <xdr:col>24</xdr:col>
      <xdr:colOff>152400</xdr:colOff>
      <xdr:row>53</xdr:row>
      <xdr:rowOff>69672</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4546600" y="915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85462</xdr:rowOff>
    </xdr:from>
    <xdr:ext cx="599010" cy="259045"/>
    <xdr:sp macro="" textlink="">
      <xdr:nvSpPr>
        <xdr:cNvPr id="121" name="総務費最大値テキスト">
          <a:extLst>
            <a:ext uri="{FF2B5EF4-FFF2-40B4-BE49-F238E27FC236}">
              <a16:creationId xmlns:a16="http://schemas.microsoft.com/office/drawing/2014/main" xmlns="" id="{00000000-0008-0000-0700-000079000000}"/>
            </a:ext>
          </a:extLst>
        </xdr:cNvPr>
        <xdr:cNvSpPr txBox="1"/>
      </xdr:nvSpPr>
      <xdr:spPr>
        <a:xfrm>
          <a:off x="4686300" y="8315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138785</xdr:rowOff>
    </xdr:from>
    <xdr:to>
      <xdr:col>24</xdr:col>
      <xdr:colOff>152400</xdr:colOff>
      <xdr:row>49</xdr:row>
      <xdr:rowOff>138785</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a:off x="4546600" y="853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138785</xdr:rowOff>
    </xdr:from>
    <xdr:to>
      <xdr:col>24</xdr:col>
      <xdr:colOff>63500</xdr:colOff>
      <xdr:row>58</xdr:row>
      <xdr:rowOff>100402</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3797300" y="8539835"/>
          <a:ext cx="838200" cy="150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38109</xdr:rowOff>
    </xdr:from>
    <xdr:ext cx="599010" cy="259045"/>
    <xdr:sp macro="" textlink="">
      <xdr:nvSpPr>
        <xdr:cNvPr id="124" name="総務費平均値テキスト">
          <a:extLst>
            <a:ext uri="{FF2B5EF4-FFF2-40B4-BE49-F238E27FC236}">
              <a16:creationId xmlns:a16="http://schemas.microsoft.com/office/drawing/2014/main" xmlns="" id="{00000000-0008-0000-0700-00007C000000}"/>
            </a:ext>
          </a:extLst>
        </xdr:cNvPr>
        <xdr:cNvSpPr txBox="1"/>
      </xdr:nvSpPr>
      <xdr:spPr>
        <a:xfrm>
          <a:off x="4686300" y="8953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59682</xdr:rowOff>
    </xdr:from>
    <xdr:to>
      <xdr:col>24</xdr:col>
      <xdr:colOff>114300</xdr:colOff>
      <xdr:row>52</xdr:row>
      <xdr:rowOff>161282</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4584700" y="897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100402</xdr:rowOff>
    </xdr:from>
    <xdr:to>
      <xdr:col>19</xdr:col>
      <xdr:colOff>177800</xdr:colOff>
      <xdr:row>58</xdr:row>
      <xdr:rowOff>145338</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2908300" y="10044502"/>
          <a:ext cx="889000" cy="4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118835</xdr:rowOff>
    </xdr:from>
    <xdr:to>
      <xdr:col>20</xdr:col>
      <xdr:colOff>38100</xdr:colOff>
      <xdr:row>59</xdr:row>
      <xdr:rowOff>48985</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3746500" y="1006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40112</xdr:rowOff>
    </xdr:from>
    <xdr:ext cx="534377"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3530111" y="1015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145273</xdr:rowOff>
    </xdr:from>
    <xdr:to>
      <xdr:col>15</xdr:col>
      <xdr:colOff>50800</xdr:colOff>
      <xdr:row>58</xdr:row>
      <xdr:rowOff>145338</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a:off x="2019300" y="10089373"/>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126314</xdr:rowOff>
    </xdr:from>
    <xdr:to>
      <xdr:col>15</xdr:col>
      <xdr:colOff>101600</xdr:colOff>
      <xdr:row>59</xdr:row>
      <xdr:rowOff>56464</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2857500" y="100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47591</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2641111" y="1016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25966</xdr:rowOff>
    </xdr:from>
    <xdr:to>
      <xdr:col>10</xdr:col>
      <xdr:colOff>114300</xdr:colOff>
      <xdr:row>58</xdr:row>
      <xdr:rowOff>145273</xdr:rowOff>
    </xdr:to>
    <xdr:cxnSp macro="">
      <xdr:nvCxnSpPr>
        <xdr:cNvPr id="132" name="直線コネクタ 131">
          <a:extLst>
            <a:ext uri="{FF2B5EF4-FFF2-40B4-BE49-F238E27FC236}">
              <a16:creationId xmlns:a16="http://schemas.microsoft.com/office/drawing/2014/main" xmlns="" id="{00000000-0008-0000-0700-000084000000}"/>
            </a:ext>
          </a:extLst>
        </xdr:cNvPr>
        <xdr:cNvCxnSpPr/>
      </xdr:nvCxnSpPr>
      <xdr:spPr>
        <a:xfrm>
          <a:off x="1130300" y="9970066"/>
          <a:ext cx="889000" cy="11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151482</xdr:rowOff>
    </xdr:from>
    <xdr:to>
      <xdr:col>10</xdr:col>
      <xdr:colOff>165100</xdr:colOff>
      <xdr:row>59</xdr:row>
      <xdr:rowOff>81632</xdr:rowOff>
    </xdr:to>
    <xdr:sp macro="" textlink="">
      <xdr:nvSpPr>
        <xdr:cNvPr id="133" name="フローチャート: 判断 132">
          <a:extLst>
            <a:ext uri="{FF2B5EF4-FFF2-40B4-BE49-F238E27FC236}">
              <a16:creationId xmlns:a16="http://schemas.microsoft.com/office/drawing/2014/main" xmlns="" id="{00000000-0008-0000-0700-000085000000}"/>
            </a:ext>
          </a:extLst>
        </xdr:cNvPr>
        <xdr:cNvSpPr/>
      </xdr:nvSpPr>
      <xdr:spPr>
        <a:xfrm>
          <a:off x="1968500" y="1009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72759</xdr:rowOff>
    </xdr:from>
    <xdr:ext cx="534377"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1752111" y="1018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152908</xdr:rowOff>
    </xdr:from>
    <xdr:to>
      <xdr:col>6</xdr:col>
      <xdr:colOff>38100</xdr:colOff>
      <xdr:row>59</xdr:row>
      <xdr:rowOff>83058</xdr:rowOff>
    </xdr:to>
    <xdr:sp macro="" textlink="">
      <xdr:nvSpPr>
        <xdr:cNvPr id="135" name="フローチャート: 判断 134">
          <a:extLst>
            <a:ext uri="{FF2B5EF4-FFF2-40B4-BE49-F238E27FC236}">
              <a16:creationId xmlns:a16="http://schemas.microsoft.com/office/drawing/2014/main" xmlns="" id="{00000000-0008-0000-0700-000087000000}"/>
            </a:ext>
          </a:extLst>
        </xdr:cNvPr>
        <xdr:cNvSpPr/>
      </xdr:nvSpPr>
      <xdr:spPr>
        <a:xfrm>
          <a:off x="1079500" y="1009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74185</xdr:rowOff>
    </xdr:from>
    <xdr:ext cx="534377"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863111" y="1018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87985</xdr:rowOff>
    </xdr:from>
    <xdr:to>
      <xdr:col>24</xdr:col>
      <xdr:colOff>114300</xdr:colOff>
      <xdr:row>50</xdr:row>
      <xdr:rowOff>18135</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4584700" y="848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41012</xdr:rowOff>
    </xdr:from>
    <xdr:ext cx="599010" cy="259045"/>
    <xdr:sp macro="" textlink="">
      <xdr:nvSpPr>
        <xdr:cNvPr id="143" name="総務費該当値テキスト">
          <a:extLst>
            <a:ext uri="{FF2B5EF4-FFF2-40B4-BE49-F238E27FC236}">
              <a16:creationId xmlns:a16="http://schemas.microsoft.com/office/drawing/2014/main" xmlns="" id="{00000000-0008-0000-0700-00008F000000}"/>
            </a:ext>
          </a:extLst>
        </xdr:cNvPr>
        <xdr:cNvSpPr txBox="1"/>
      </xdr:nvSpPr>
      <xdr:spPr>
        <a:xfrm>
          <a:off x="4686300" y="844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49602</xdr:rowOff>
    </xdr:from>
    <xdr:to>
      <xdr:col>20</xdr:col>
      <xdr:colOff>38100</xdr:colOff>
      <xdr:row>58</xdr:row>
      <xdr:rowOff>151202</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3746500" y="999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167729</xdr:rowOff>
    </xdr:from>
    <xdr:ext cx="534377"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3530111" y="976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94538</xdr:rowOff>
    </xdr:from>
    <xdr:to>
      <xdr:col>15</xdr:col>
      <xdr:colOff>101600</xdr:colOff>
      <xdr:row>59</xdr:row>
      <xdr:rowOff>24688</xdr:rowOff>
    </xdr:to>
    <xdr:sp macro="" textlink="">
      <xdr:nvSpPr>
        <xdr:cNvPr id="146" name="楕円 145">
          <a:extLst>
            <a:ext uri="{FF2B5EF4-FFF2-40B4-BE49-F238E27FC236}">
              <a16:creationId xmlns:a16="http://schemas.microsoft.com/office/drawing/2014/main" xmlns="" id="{00000000-0008-0000-0700-000092000000}"/>
            </a:ext>
          </a:extLst>
        </xdr:cNvPr>
        <xdr:cNvSpPr/>
      </xdr:nvSpPr>
      <xdr:spPr>
        <a:xfrm>
          <a:off x="2857500" y="1003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41215</xdr:rowOff>
    </xdr:from>
    <xdr:ext cx="534377"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2641111" y="981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94473</xdr:rowOff>
    </xdr:from>
    <xdr:to>
      <xdr:col>10</xdr:col>
      <xdr:colOff>165100</xdr:colOff>
      <xdr:row>59</xdr:row>
      <xdr:rowOff>24623</xdr:rowOff>
    </xdr:to>
    <xdr:sp macro="" textlink="">
      <xdr:nvSpPr>
        <xdr:cNvPr id="148" name="楕円 147">
          <a:extLst>
            <a:ext uri="{FF2B5EF4-FFF2-40B4-BE49-F238E27FC236}">
              <a16:creationId xmlns:a16="http://schemas.microsoft.com/office/drawing/2014/main" xmlns="" id="{00000000-0008-0000-0700-000094000000}"/>
            </a:ext>
          </a:extLst>
        </xdr:cNvPr>
        <xdr:cNvSpPr/>
      </xdr:nvSpPr>
      <xdr:spPr>
        <a:xfrm>
          <a:off x="1968500" y="1003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41150</xdr:rowOff>
    </xdr:from>
    <xdr:ext cx="534377" cy="259045"/>
    <xdr:sp macro="" textlink="">
      <xdr:nvSpPr>
        <xdr:cNvPr id="149" name="テキスト ボックス 148">
          <a:extLst>
            <a:ext uri="{FF2B5EF4-FFF2-40B4-BE49-F238E27FC236}">
              <a16:creationId xmlns:a16="http://schemas.microsoft.com/office/drawing/2014/main" xmlns="" id="{00000000-0008-0000-0700-000095000000}"/>
            </a:ext>
          </a:extLst>
        </xdr:cNvPr>
        <xdr:cNvSpPr txBox="1"/>
      </xdr:nvSpPr>
      <xdr:spPr>
        <a:xfrm>
          <a:off x="1752111" y="981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146616</xdr:rowOff>
    </xdr:from>
    <xdr:to>
      <xdr:col>6</xdr:col>
      <xdr:colOff>38100</xdr:colOff>
      <xdr:row>58</xdr:row>
      <xdr:rowOff>76766</xdr:rowOff>
    </xdr:to>
    <xdr:sp macro="" textlink="">
      <xdr:nvSpPr>
        <xdr:cNvPr id="150" name="楕円 149">
          <a:extLst>
            <a:ext uri="{FF2B5EF4-FFF2-40B4-BE49-F238E27FC236}">
              <a16:creationId xmlns:a16="http://schemas.microsoft.com/office/drawing/2014/main" xmlns="" id="{00000000-0008-0000-0700-000096000000}"/>
            </a:ext>
          </a:extLst>
        </xdr:cNvPr>
        <xdr:cNvSpPr/>
      </xdr:nvSpPr>
      <xdr:spPr>
        <a:xfrm>
          <a:off x="1079500" y="991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93293</xdr:rowOff>
    </xdr:from>
    <xdr:ext cx="534377" cy="259045"/>
    <xdr:sp macro="" textlink="">
      <xdr:nvSpPr>
        <xdr:cNvPr id="151" name="テキスト ボックス 150">
          <a:extLst>
            <a:ext uri="{FF2B5EF4-FFF2-40B4-BE49-F238E27FC236}">
              <a16:creationId xmlns:a16="http://schemas.microsoft.com/office/drawing/2014/main" xmlns="" id="{00000000-0008-0000-0700-000097000000}"/>
            </a:ext>
          </a:extLst>
        </xdr:cNvPr>
        <xdr:cNvSpPr txBox="1"/>
      </xdr:nvSpPr>
      <xdr:spPr>
        <a:xfrm>
          <a:off x="863111" y="969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xmlns=""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xmlns=""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xmlns=""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xmlns=""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xmlns=""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xmlns=""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63747</xdr:rowOff>
    </xdr:from>
    <xdr:to>
      <xdr:col>24</xdr:col>
      <xdr:colOff>62865</xdr:colOff>
      <xdr:row>78</xdr:row>
      <xdr:rowOff>83065</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4633595" y="12065247"/>
          <a:ext cx="1270" cy="13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86892</xdr:rowOff>
    </xdr:from>
    <xdr:ext cx="599010" cy="259045"/>
    <xdr:sp macro="" textlink="">
      <xdr:nvSpPr>
        <xdr:cNvPr id="177" name="民生費最小値テキスト">
          <a:extLst>
            <a:ext uri="{FF2B5EF4-FFF2-40B4-BE49-F238E27FC236}">
              <a16:creationId xmlns:a16="http://schemas.microsoft.com/office/drawing/2014/main" xmlns="" id="{00000000-0008-0000-0700-0000B1000000}"/>
            </a:ext>
          </a:extLst>
        </xdr:cNvPr>
        <xdr:cNvSpPr txBox="1"/>
      </xdr:nvSpPr>
      <xdr:spPr>
        <a:xfrm>
          <a:off x="4686300" y="1345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83065</xdr:rowOff>
    </xdr:from>
    <xdr:to>
      <xdr:col>24</xdr:col>
      <xdr:colOff>152400</xdr:colOff>
      <xdr:row>78</xdr:row>
      <xdr:rowOff>83065</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4546600" y="1345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10424</xdr:rowOff>
    </xdr:from>
    <xdr:ext cx="599010" cy="259045"/>
    <xdr:sp macro="" textlink="">
      <xdr:nvSpPr>
        <xdr:cNvPr id="179" name="民生費最大値テキスト">
          <a:extLst>
            <a:ext uri="{FF2B5EF4-FFF2-40B4-BE49-F238E27FC236}">
              <a16:creationId xmlns:a16="http://schemas.microsoft.com/office/drawing/2014/main" xmlns="" id="{00000000-0008-0000-0700-0000B3000000}"/>
            </a:ext>
          </a:extLst>
        </xdr:cNvPr>
        <xdr:cNvSpPr txBox="1"/>
      </xdr:nvSpPr>
      <xdr:spPr>
        <a:xfrm>
          <a:off x="4686300" y="1184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199,987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63747</xdr:rowOff>
    </xdr:from>
    <xdr:to>
      <xdr:col>24</xdr:col>
      <xdr:colOff>152400</xdr:colOff>
      <xdr:row>70</xdr:row>
      <xdr:rowOff>63747</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a:off x="4546600" y="1206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40964</xdr:rowOff>
    </xdr:from>
    <xdr:to>
      <xdr:col>24</xdr:col>
      <xdr:colOff>63500</xdr:colOff>
      <xdr:row>76</xdr:row>
      <xdr:rowOff>8122</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3797300" y="12899714"/>
          <a:ext cx="838200" cy="1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113809</xdr:rowOff>
    </xdr:from>
    <xdr:ext cx="599010" cy="259045"/>
    <xdr:sp macro="" textlink="">
      <xdr:nvSpPr>
        <xdr:cNvPr id="182" name="民生費平均値テキスト">
          <a:extLst>
            <a:ext uri="{FF2B5EF4-FFF2-40B4-BE49-F238E27FC236}">
              <a16:creationId xmlns:a16="http://schemas.microsoft.com/office/drawing/2014/main" xmlns="" id="{00000000-0008-0000-0700-0000B6000000}"/>
            </a:ext>
          </a:extLst>
        </xdr:cNvPr>
        <xdr:cNvSpPr txBox="1"/>
      </xdr:nvSpPr>
      <xdr:spPr>
        <a:xfrm>
          <a:off x="4686300" y="129725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135382</xdr:rowOff>
    </xdr:from>
    <xdr:to>
      <xdr:col>24</xdr:col>
      <xdr:colOff>114300</xdr:colOff>
      <xdr:row>76</xdr:row>
      <xdr:rowOff>65531</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4584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8122</xdr:rowOff>
    </xdr:from>
    <xdr:to>
      <xdr:col>19</xdr:col>
      <xdr:colOff>177800</xdr:colOff>
      <xdr:row>76</xdr:row>
      <xdr:rowOff>136919</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908300" y="13038322"/>
          <a:ext cx="889000" cy="12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40914</xdr:rowOff>
    </xdr:from>
    <xdr:to>
      <xdr:col>20</xdr:col>
      <xdr:colOff>38100</xdr:colOff>
      <xdr:row>76</xdr:row>
      <xdr:rowOff>142514</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37465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133641</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3497795" y="13163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136919</xdr:rowOff>
    </xdr:from>
    <xdr:to>
      <xdr:col>15</xdr:col>
      <xdr:colOff>50800</xdr:colOff>
      <xdr:row>76</xdr:row>
      <xdr:rowOff>158198</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2019300" y="13167119"/>
          <a:ext cx="889000" cy="2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88900</xdr:rowOff>
    </xdr:from>
    <xdr:to>
      <xdr:col>15</xdr:col>
      <xdr:colOff>101600</xdr:colOff>
      <xdr:row>77</xdr:row>
      <xdr:rowOff>19050</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2857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10177</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2608795" y="1321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158198</xdr:rowOff>
    </xdr:from>
    <xdr:to>
      <xdr:col>10</xdr:col>
      <xdr:colOff>114300</xdr:colOff>
      <xdr:row>77</xdr:row>
      <xdr:rowOff>71196</xdr:rowOff>
    </xdr:to>
    <xdr:cxnSp macro="">
      <xdr:nvCxnSpPr>
        <xdr:cNvPr id="190" name="直線コネクタ 189">
          <a:extLst>
            <a:ext uri="{FF2B5EF4-FFF2-40B4-BE49-F238E27FC236}">
              <a16:creationId xmlns:a16="http://schemas.microsoft.com/office/drawing/2014/main" xmlns="" id="{00000000-0008-0000-0700-0000BE000000}"/>
            </a:ext>
          </a:extLst>
        </xdr:cNvPr>
        <xdr:cNvCxnSpPr/>
      </xdr:nvCxnSpPr>
      <xdr:spPr>
        <a:xfrm flipV="1">
          <a:off x="1130300" y="13188398"/>
          <a:ext cx="889000" cy="8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5442</xdr:rowOff>
    </xdr:from>
    <xdr:to>
      <xdr:col>10</xdr:col>
      <xdr:colOff>165100</xdr:colOff>
      <xdr:row>76</xdr:row>
      <xdr:rowOff>107042</xdr:rowOff>
    </xdr:to>
    <xdr:sp macro="" textlink="">
      <xdr:nvSpPr>
        <xdr:cNvPr id="191" name="フローチャート: 判断 190">
          <a:extLst>
            <a:ext uri="{FF2B5EF4-FFF2-40B4-BE49-F238E27FC236}">
              <a16:creationId xmlns:a16="http://schemas.microsoft.com/office/drawing/2014/main" xmlns="" id="{00000000-0008-0000-0700-0000BF000000}"/>
            </a:ext>
          </a:extLst>
        </xdr:cNvPr>
        <xdr:cNvSpPr/>
      </xdr:nvSpPr>
      <xdr:spPr>
        <a:xfrm>
          <a:off x="1968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123569</xdr:rowOff>
    </xdr:from>
    <xdr:ext cx="59901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1719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66839</xdr:rowOff>
    </xdr:from>
    <xdr:to>
      <xdr:col>6</xdr:col>
      <xdr:colOff>38100</xdr:colOff>
      <xdr:row>76</xdr:row>
      <xdr:rowOff>168439</xdr:rowOff>
    </xdr:to>
    <xdr:sp macro="" textlink="">
      <xdr:nvSpPr>
        <xdr:cNvPr id="193" name="フローチャート: 判断 192">
          <a:extLst>
            <a:ext uri="{FF2B5EF4-FFF2-40B4-BE49-F238E27FC236}">
              <a16:creationId xmlns:a16="http://schemas.microsoft.com/office/drawing/2014/main" xmlns="" id="{00000000-0008-0000-0700-0000C1000000}"/>
            </a:ext>
          </a:extLst>
        </xdr:cNvPr>
        <xdr:cNvSpPr/>
      </xdr:nvSpPr>
      <xdr:spPr>
        <a:xfrm>
          <a:off x="1079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13517</xdr:rowOff>
    </xdr:from>
    <xdr:ext cx="59901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830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161614</xdr:rowOff>
    </xdr:from>
    <xdr:to>
      <xdr:col>24</xdr:col>
      <xdr:colOff>114300</xdr:colOff>
      <xdr:row>75</xdr:row>
      <xdr:rowOff>91764</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4584700" y="1284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13041</xdr:rowOff>
    </xdr:from>
    <xdr:ext cx="599010" cy="259045"/>
    <xdr:sp macro="" textlink="">
      <xdr:nvSpPr>
        <xdr:cNvPr id="201" name="民生費該当値テキスト">
          <a:extLst>
            <a:ext uri="{FF2B5EF4-FFF2-40B4-BE49-F238E27FC236}">
              <a16:creationId xmlns:a16="http://schemas.microsoft.com/office/drawing/2014/main" xmlns="" id="{00000000-0008-0000-0700-0000C9000000}"/>
            </a:ext>
          </a:extLst>
        </xdr:cNvPr>
        <xdr:cNvSpPr txBox="1"/>
      </xdr:nvSpPr>
      <xdr:spPr>
        <a:xfrm>
          <a:off x="4686300" y="12700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128772</xdr:rowOff>
    </xdr:from>
    <xdr:to>
      <xdr:col>20</xdr:col>
      <xdr:colOff>38100</xdr:colOff>
      <xdr:row>76</xdr:row>
      <xdr:rowOff>58922</xdr:rowOff>
    </xdr:to>
    <xdr:sp macro="" textlink="">
      <xdr:nvSpPr>
        <xdr:cNvPr id="202" name="楕円 201">
          <a:extLst>
            <a:ext uri="{FF2B5EF4-FFF2-40B4-BE49-F238E27FC236}">
              <a16:creationId xmlns:a16="http://schemas.microsoft.com/office/drawing/2014/main" xmlns="" id="{00000000-0008-0000-0700-0000CA000000}"/>
            </a:ext>
          </a:extLst>
        </xdr:cNvPr>
        <xdr:cNvSpPr/>
      </xdr:nvSpPr>
      <xdr:spPr>
        <a:xfrm>
          <a:off x="3746500" y="1298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75449</xdr:rowOff>
    </xdr:from>
    <xdr:ext cx="599010"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3497795" y="12762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86119</xdr:rowOff>
    </xdr:from>
    <xdr:to>
      <xdr:col>15</xdr:col>
      <xdr:colOff>101600</xdr:colOff>
      <xdr:row>77</xdr:row>
      <xdr:rowOff>16269</xdr:rowOff>
    </xdr:to>
    <xdr:sp macro="" textlink="">
      <xdr:nvSpPr>
        <xdr:cNvPr id="204" name="楕円 203">
          <a:extLst>
            <a:ext uri="{FF2B5EF4-FFF2-40B4-BE49-F238E27FC236}">
              <a16:creationId xmlns:a16="http://schemas.microsoft.com/office/drawing/2014/main" xmlns="" id="{00000000-0008-0000-0700-0000CC000000}"/>
            </a:ext>
          </a:extLst>
        </xdr:cNvPr>
        <xdr:cNvSpPr/>
      </xdr:nvSpPr>
      <xdr:spPr>
        <a:xfrm>
          <a:off x="2857500" y="1311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32796</xdr:rowOff>
    </xdr:from>
    <xdr:ext cx="599010" cy="259045"/>
    <xdr:sp macro="" textlink="">
      <xdr:nvSpPr>
        <xdr:cNvPr id="205" name="テキスト ボックス 204">
          <a:extLst>
            <a:ext uri="{FF2B5EF4-FFF2-40B4-BE49-F238E27FC236}">
              <a16:creationId xmlns:a16="http://schemas.microsoft.com/office/drawing/2014/main" xmlns="" id="{00000000-0008-0000-0700-0000CD000000}"/>
            </a:ext>
          </a:extLst>
        </xdr:cNvPr>
        <xdr:cNvSpPr txBox="1"/>
      </xdr:nvSpPr>
      <xdr:spPr>
        <a:xfrm>
          <a:off x="2608795" y="1289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107398</xdr:rowOff>
    </xdr:from>
    <xdr:to>
      <xdr:col>10</xdr:col>
      <xdr:colOff>165100</xdr:colOff>
      <xdr:row>77</xdr:row>
      <xdr:rowOff>37548</xdr:rowOff>
    </xdr:to>
    <xdr:sp macro="" textlink="">
      <xdr:nvSpPr>
        <xdr:cNvPr id="206" name="楕円 205">
          <a:extLst>
            <a:ext uri="{FF2B5EF4-FFF2-40B4-BE49-F238E27FC236}">
              <a16:creationId xmlns:a16="http://schemas.microsoft.com/office/drawing/2014/main" xmlns="" id="{00000000-0008-0000-0700-0000CE000000}"/>
            </a:ext>
          </a:extLst>
        </xdr:cNvPr>
        <xdr:cNvSpPr/>
      </xdr:nvSpPr>
      <xdr:spPr>
        <a:xfrm>
          <a:off x="1968500" y="1313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28675</xdr:rowOff>
    </xdr:from>
    <xdr:ext cx="599010" cy="259045"/>
    <xdr:sp macro="" textlink="">
      <xdr:nvSpPr>
        <xdr:cNvPr id="207" name="テキスト ボックス 206">
          <a:extLst>
            <a:ext uri="{FF2B5EF4-FFF2-40B4-BE49-F238E27FC236}">
              <a16:creationId xmlns:a16="http://schemas.microsoft.com/office/drawing/2014/main" xmlns="" id="{00000000-0008-0000-0700-0000CF000000}"/>
            </a:ext>
          </a:extLst>
        </xdr:cNvPr>
        <xdr:cNvSpPr txBox="1"/>
      </xdr:nvSpPr>
      <xdr:spPr>
        <a:xfrm>
          <a:off x="1719795" y="1323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20396</xdr:rowOff>
    </xdr:from>
    <xdr:to>
      <xdr:col>6</xdr:col>
      <xdr:colOff>38100</xdr:colOff>
      <xdr:row>77</xdr:row>
      <xdr:rowOff>121996</xdr:rowOff>
    </xdr:to>
    <xdr:sp macro="" textlink="">
      <xdr:nvSpPr>
        <xdr:cNvPr id="208" name="楕円 207">
          <a:extLst>
            <a:ext uri="{FF2B5EF4-FFF2-40B4-BE49-F238E27FC236}">
              <a16:creationId xmlns:a16="http://schemas.microsoft.com/office/drawing/2014/main" xmlns="" id="{00000000-0008-0000-0700-0000D0000000}"/>
            </a:ext>
          </a:extLst>
        </xdr:cNvPr>
        <xdr:cNvSpPr/>
      </xdr:nvSpPr>
      <xdr:spPr>
        <a:xfrm>
          <a:off x="1079500" y="1322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113123</xdr:rowOff>
    </xdr:from>
    <xdr:ext cx="599010" cy="259045"/>
    <xdr:sp macro="" textlink="">
      <xdr:nvSpPr>
        <xdr:cNvPr id="209" name="テキスト ボックス 208">
          <a:extLst>
            <a:ext uri="{FF2B5EF4-FFF2-40B4-BE49-F238E27FC236}">
              <a16:creationId xmlns:a16="http://schemas.microsoft.com/office/drawing/2014/main" xmlns="" id="{00000000-0008-0000-0700-0000D1000000}"/>
            </a:ext>
          </a:extLst>
        </xdr:cNvPr>
        <xdr:cNvSpPr txBox="1"/>
      </xdr:nvSpPr>
      <xdr:spPr>
        <a:xfrm>
          <a:off x="830795" y="1331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xmlns=""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a:extLst>
            <a:ext uri="{FF2B5EF4-FFF2-40B4-BE49-F238E27FC236}">
              <a16:creationId xmlns:a16="http://schemas.microsoft.com/office/drawing/2014/main" xmlns="" id="{00000000-0008-0000-0700-0000E8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a:extLst>
            <a:ext uri="{FF2B5EF4-FFF2-40B4-BE49-F238E27FC236}">
              <a16:creationId xmlns:a16="http://schemas.microsoft.com/office/drawing/2014/main" xmlns="" id="{00000000-0008-0000-0700-0000E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xmlns=""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140060</xdr:rowOff>
    </xdr:from>
    <xdr:to>
      <xdr:col>24</xdr:col>
      <xdr:colOff>62865</xdr:colOff>
      <xdr:row>99</xdr:row>
      <xdr:rowOff>8026</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4633595" y="15570560"/>
          <a:ext cx="1270" cy="141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11853</xdr:rowOff>
    </xdr:from>
    <xdr:ext cx="534377" cy="259045"/>
    <xdr:sp macro="" textlink="">
      <xdr:nvSpPr>
        <xdr:cNvPr id="237" name="衛生費最小値テキスト">
          <a:extLst>
            <a:ext uri="{FF2B5EF4-FFF2-40B4-BE49-F238E27FC236}">
              <a16:creationId xmlns:a16="http://schemas.microsoft.com/office/drawing/2014/main" xmlns="" id="{00000000-0008-0000-0700-0000ED000000}"/>
            </a:ext>
          </a:extLst>
        </xdr:cNvPr>
        <xdr:cNvSpPr txBox="1"/>
      </xdr:nvSpPr>
      <xdr:spPr>
        <a:xfrm>
          <a:off x="4686300" y="1698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8026</xdr:rowOff>
    </xdr:from>
    <xdr:to>
      <xdr:col>24</xdr:col>
      <xdr:colOff>152400</xdr:colOff>
      <xdr:row>99</xdr:row>
      <xdr:rowOff>8026</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4546600" y="1698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86737</xdr:rowOff>
    </xdr:from>
    <xdr:ext cx="534377" cy="259045"/>
    <xdr:sp macro="" textlink="">
      <xdr:nvSpPr>
        <xdr:cNvPr id="239" name="衛生費最大値テキスト">
          <a:extLst>
            <a:ext uri="{FF2B5EF4-FFF2-40B4-BE49-F238E27FC236}">
              <a16:creationId xmlns:a16="http://schemas.microsoft.com/office/drawing/2014/main" xmlns="" id="{00000000-0008-0000-0700-0000EF000000}"/>
            </a:ext>
          </a:extLst>
        </xdr:cNvPr>
        <xdr:cNvSpPr txBox="1"/>
      </xdr:nvSpPr>
      <xdr:spPr>
        <a:xfrm>
          <a:off x="4686300" y="1534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140060</xdr:rowOff>
    </xdr:from>
    <xdr:to>
      <xdr:col>24</xdr:col>
      <xdr:colOff>152400</xdr:colOff>
      <xdr:row>90</xdr:row>
      <xdr:rowOff>140060</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a:off x="4546600" y="1557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86404</xdr:rowOff>
    </xdr:from>
    <xdr:to>
      <xdr:col>24</xdr:col>
      <xdr:colOff>63500</xdr:colOff>
      <xdr:row>96</xdr:row>
      <xdr:rowOff>70337</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3797300" y="16202704"/>
          <a:ext cx="838200" cy="32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73531</xdr:rowOff>
    </xdr:from>
    <xdr:ext cx="534377" cy="259045"/>
    <xdr:sp macro="" textlink="">
      <xdr:nvSpPr>
        <xdr:cNvPr id="242" name="衛生費平均値テキスト">
          <a:extLst>
            <a:ext uri="{FF2B5EF4-FFF2-40B4-BE49-F238E27FC236}">
              <a16:creationId xmlns:a16="http://schemas.microsoft.com/office/drawing/2014/main" xmlns="" id="{00000000-0008-0000-0700-0000F2000000}"/>
            </a:ext>
          </a:extLst>
        </xdr:cNvPr>
        <xdr:cNvSpPr txBox="1"/>
      </xdr:nvSpPr>
      <xdr:spPr>
        <a:xfrm>
          <a:off x="4686300" y="1653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95104</xdr:rowOff>
    </xdr:from>
    <xdr:to>
      <xdr:col>24</xdr:col>
      <xdr:colOff>114300</xdr:colOff>
      <xdr:row>97</xdr:row>
      <xdr:rowOff>25254</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4584700" y="1655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78043</xdr:rowOff>
    </xdr:from>
    <xdr:to>
      <xdr:col>19</xdr:col>
      <xdr:colOff>177800</xdr:colOff>
      <xdr:row>94</xdr:row>
      <xdr:rowOff>86404</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a:off x="2908300" y="15851443"/>
          <a:ext cx="889000" cy="35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48992</xdr:rowOff>
    </xdr:from>
    <xdr:to>
      <xdr:col>20</xdr:col>
      <xdr:colOff>38100</xdr:colOff>
      <xdr:row>96</xdr:row>
      <xdr:rowOff>150592</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3746500" y="1650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141719</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3530111" y="1660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78043</xdr:rowOff>
    </xdr:from>
    <xdr:to>
      <xdr:col>15</xdr:col>
      <xdr:colOff>50800</xdr:colOff>
      <xdr:row>95</xdr:row>
      <xdr:rowOff>144337</xdr:rowOff>
    </xdr:to>
    <xdr:cxnSp macro="">
      <xdr:nvCxnSpPr>
        <xdr:cNvPr id="247" name="直線コネクタ 246">
          <a:extLst>
            <a:ext uri="{FF2B5EF4-FFF2-40B4-BE49-F238E27FC236}">
              <a16:creationId xmlns:a16="http://schemas.microsoft.com/office/drawing/2014/main" xmlns="" id="{00000000-0008-0000-0700-0000F7000000}"/>
            </a:ext>
          </a:extLst>
        </xdr:cNvPr>
        <xdr:cNvCxnSpPr/>
      </xdr:nvCxnSpPr>
      <xdr:spPr>
        <a:xfrm flipV="1">
          <a:off x="2019300" y="15851443"/>
          <a:ext cx="889000" cy="58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159048</xdr:rowOff>
    </xdr:from>
    <xdr:to>
      <xdr:col>15</xdr:col>
      <xdr:colOff>101600</xdr:colOff>
      <xdr:row>97</xdr:row>
      <xdr:rowOff>89198</xdr:rowOff>
    </xdr:to>
    <xdr:sp macro="" textlink="">
      <xdr:nvSpPr>
        <xdr:cNvPr id="248" name="フローチャート: 判断 247">
          <a:extLst>
            <a:ext uri="{FF2B5EF4-FFF2-40B4-BE49-F238E27FC236}">
              <a16:creationId xmlns:a16="http://schemas.microsoft.com/office/drawing/2014/main" xmlns="" id="{00000000-0008-0000-0700-0000F8000000}"/>
            </a:ext>
          </a:extLst>
        </xdr:cNvPr>
        <xdr:cNvSpPr/>
      </xdr:nvSpPr>
      <xdr:spPr>
        <a:xfrm>
          <a:off x="2857500" y="1661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80325</xdr:rowOff>
    </xdr:from>
    <xdr:ext cx="534377"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2641111" y="1671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144337</xdr:rowOff>
    </xdr:from>
    <xdr:to>
      <xdr:col>10</xdr:col>
      <xdr:colOff>114300</xdr:colOff>
      <xdr:row>96</xdr:row>
      <xdr:rowOff>166446</xdr:rowOff>
    </xdr:to>
    <xdr:cxnSp macro="">
      <xdr:nvCxnSpPr>
        <xdr:cNvPr id="250" name="直線コネクタ 249">
          <a:extLst>
            <a:ext uri="{FF2B5EF4-FFF2-40B4-BE49-F238E27FC236}">
              <a16:creationId xmlns:a16="http://schemas.microsoft.com/office/drawing/2014/main" xmlns="" id="{00000000-0008-0000-0700-0000FA000000}"/>
            </a:ext>
          </a:extLst>
        </xdr:cNvPr>
        <xdr:cNvCxnSpPr/>
      </xdr:nvCxnSpPr>
      <xdr:spPr>
        <a:xfrm flipV="1">
          <a:off x="1130300" y="16432087"/>
          <a:ext cx="889000" cy="19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10914</xdr:rowOff>
    </xdr:from>
    <xdr:to>
      <xdr:col>10</xdr:col>
      <xdr:colOff>165100</xdr:colOff>
      <xdr:row>97</xdr:row>
      <xdr:rowOff>112514</xdr:rowOff>
    </xdr:to>
    <xdr:sp macro="" textlink="">
      <xdr:nvSpPr>
        <xdr:cNvPr id="251" name="フローチャート: 判断 250">
          <a:extLst>
            <a:ext uri="{FF2B5EF4-FFF2-40B4-BE49-F238E27FC236}">
              <a16:creationId xmlns:a16="http://schemas.microsoft.com/office/drawing/2014/main" xmlns="" id="{00000000-0008-0000-0700-0000FB000000}"/>
            </a:ext>
          </a:extLst>
        </xdr:cNvPr>
        <xdr:cNvSpPr/>
      </xdr:nvSpPr>
      <xdr:spPr>
        <a:xfrm>
          <a:off x="1968500" y="1664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103641</xdr:rowOff>
    </xdr:from>
    <xdr:ext cx="534377"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752111" y="1673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162835</xdr:rowOff>
    </xdr:from>
    <xdr:to>
      <xdr:col>6</xdr:col>
      <xdr:colOff>38100</xdr:colOff>
      <xdr:row>97</xdr:row>
      <xdr:rowOff>92985</xdr:rowOff>
    </xdr:to>
    <xdr:sp macro="" textlink="">
      <xdr:nvSpPr>
        <xdr:cNvPr id="253" name="フローチャート: 判断 252">
          <a:extLst>
            <a:ext uri="{FF2B5EF4-FFF2-40B4-BE49-F238E27FC236}">
              <a16:creationId xmlns:a16="http://schemas.microsoft.com/office/drawing/2014/main" xmlns="" id="{00000000-0008-0000-0700-0000FD000000}"/>
            </a:ext>
          </a:extLst>
        </xdr:cNvPr>
        <xdr:cNvSpPr/>
      </xdr:nvSpPr>
      <xdr:spPr>
        <a:xfrm>
          <a:off x="1079500" y="166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84112</xdr:rowOff>
    </xdr:from>
    <xdr:ext cx="534377"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863111" y="1671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19537</xdr:rowOff>
    </xdr:from>
    <xdr:to>
      <xdr:col>24</xdr:col>
      <xdr:colOff>114300</xdr:colOff>
      <xdr:row>96</xdr:row>
      <xdr:rowOff>121137</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4584700" y="164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42414</xdr:rowOff>
    </xdr:from>
    <xdr:ext cx="534377" cy="259045"/>
    <xdr:sp macro="" textlink="">
      <xdr:nvSpPr>
        <xdr:cNvPr id="261" name="衛生費該当値テキスト">
          <a:extLst>
            <a:ext uri="{FF2B5EF4-FFF2-40B4-BE49-F238E27FC236}">
              <a16:creationId xmlns:a16="http://schemas.microsoft.com/office/drawing/2014/main" xmlns="" id="{00000000-0008-0000-0700-000005010000}"/>
            </a:ext>
          </a:extLst>
        </xdr:cNvPr>
        <xdr:cNvSpPr txBox="1"/>
      </xdr:nvSpPr>
      <xdr:spPr>
        <a:xfrm>
          <a:off x="4686300" y="1633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35604</xdr:rowOff>
    </xdr:from>
    <xdr:to>
      <xdr:col>20</xdr:col>
      <xdr:colOff>38100</xdr:colOff>
      <xdr:row>94</xdr:row>
      <xdr:rowOff>137204</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3746500" y="161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153731</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3530111" y="1592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27243</xdr:rowOff>
    </xdr:from>
    <xdr:to>
      <xdr:col>15</xdr:col>
      <xdr:colOff>101600</xdr:colOff>
      <xdr:row>92</xdr:row>
      <xdr:rowOff>128843</xdr:rowOff>
    </xdr:to>
    <xdr:sp macro="" textlink="">
      <xdr:nvSpPr>
        <xdr:cNvPr id="264" name="楕円 263">
          <a:extLst>
            <a:ext uri="{FF2B5EF4-FFF2-40B4-BE49-F238E27FC236}">
              <a16:creationId xmlns:a16="http://schemas.microsoft.com/office/drawing/2014/main" xmlns="" id="{00000000-0008-0000-0700-000008010000}"/>
            </a:ext>
          </a:extLst>
        </xdr:cNvPr>
        <xdr:cNvSpPr/>
      </xdr:nvSpPr>
      <xdr:spPr>
        <a:xfrm>
          <a:off x="2857500" y="1580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145370</xdr:rowOff>
    </xdr:from>
    <xdr:ext cx="534377" cy="259045"/>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2641111" y="1557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93537</xdr:rowOff>
    </xdr:from>
    <xdr:to>
      <xdr:col>10</xdr:col>
      <xdr:colOff>165100</xdr:colOff>
      <xdr:row>96</xdr:row>
      <xdr:rowOff>23687</xdr:rowOff>
    </xdr:to>
    <xdr:sp macro="" textlink="">
      <xdr:nvSpPr>
        <xdr:cNvPr id="266" name="楕円 265">
          <a:extLst>
            <a:ext uri="{FF2B5EF4-FFF2-40B4-BE49-F238E27FC236}">
              <a16:creationId xmlns:a16="http://schemas.microsoft.com/office/drawing/2014/main" xmlns="" id="{00000000-0008-0000-0700-00000A010000}"/>
            </a:ext>
          </a:extLst>
        </xdr:cNvPr>
        <xdr:cNvSpPr/>
      </xdr:nvSpPr>
      <xdr:spPr>
        <a:xfrm>
          <a:off x="1968500" y="1638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40214</xdr:rowOff>
    </xdr:from>
    <xdr:ext cx="534377" cy="259045"/>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1752111" y="1615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115646</xdr:rowOff>
    </xdr:from>
    <xdr:to>
      <xdr:col>6</xdr:col>
      <xdr:colOff>38100</xdr:colOff>
      <xdr:row>97</xdr:row>
      <xdr:rowOff>45796</xdr:rowOff>
    </xdr:to>
    <xdr:sp macro="" textlink="">
      <xdr:nvSpPr>
        <xdr:cNvPr id="268" name="楕円 267">
          <a:extLst>
            <a:ext uri="{FF2B5EF4-FFF2-40B4-BE49-F238E27FC236}">
              <a16:creationId xmlns:a16="http://schemas.microsoft.com/office/drawing/2014/main" xmlns="" id="{00000000-0008-0000-0700-00000C010000}"/>
            </a:ext>
          </a:extLst>
        </xdr:cNvPr>
        <xdr:cNvSpPr/>
      </xdr:nvSpPr>
      <xdr:spPr>
        <a:xfrm>
          <a:off x="1079500" y="1657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62323</xdr:rowOff>
    </xdr:from>
    <xdr:ext cx="534377"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863111" y="1635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xmlns=""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xmlns=""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xmlns=""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xmlns=""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58928</xdr:rowOff>
    </xdr:from>
    <xdr:to>
      <xdr:col>54</xdr:col>
      <xdr:colOff>189865</xdr:colOff>
      <xdr:row>38</xdr:row>
      <xdr:rowOff>93980</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flipV="1">
          <a:off x="10475595" y="5202428"/>
          <a:ext cx="1270" cy="1406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97807</xdr:rowOff>
    </xdr:from>
    <xdr:ext cx="378565" cy="259045"/>
    <xdr:sp macro="" textlink="">
      <xdr:nvSpPr>
        <xdr:cNvPr id="294" name="労働費最小値テキスト">
          <a:extLst>
            <a:ext uri="{FF2B5EF4-FFF2-40B4-BE49-F238E27FC236}">
              <a16:creationId xmlns:a16="http://schemas.microsoft.com/office/drawing/2014/main" xmlns="" id="{00000000-0008-0000-0700-000026010000}"/>
            </a:ext>
          </a:extLst>
        </xdr:cNvPr>
        <xdr:cNvSpPr txBox="1"/>
      </xdr:nvSpPr>
      <xdr:spPr>
        <a:xfrm>
          <a:off x="10528300" y="6612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93980</xdr:rowOff>
    </xdr:from>
    <xdr:to>
      <xdr:col>55</xdr:col>
      <xdr:colOff>88900</xdr:colOff>
      <xdr:row>38</xdr:row>
      <xdr:rowOff>93980</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10388600" y="660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5605</xdr:rowOff>
    </xdr:from>
    <xdr:ext cx="469744" cy="259045"/>
    <xdr:sp macro="" textlink="">
      <xdr:nvSpPr>
        <xdr:cNvPr id="296" name="労働費最大値テキスト">
          <a:extLst>
            <a:ext uri="{FF2B5EF4-FFF2-40B4-BE49-F238E27FC236}">
              <a16:creationId xmlns:a16="http://schemas.microsoft.com/office/drawing/2014/main" xmlns="" id="{00000000-0008-0000-0700-000028010000}"/>
            </a:ext>
          </a:extLst>
        </xdr:cNvPr>
        <xdr:cNvSpPr txBox="1"/>
      </xdr:nvSpPr>
      <xdr:spPr>
        <a:xfrm>
          <a:off x="10528300" y="497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58928</xdr:rowOff>
    </xdr:from>
    <xdr:to>
      <xdr:col>55</xdr:col>
      <xdr:colOff>88900</xdr:colOff>
      <xdr:row>30</xdr:row>
      <xdr:rowOff>58928</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10388600" y="5202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33020</xdr:rowOff>
    </xdr:from>
    <xdr:to>
      <xdr:col>55</xdr:col>
      <xdr:colOff>0</xdr:colOff>
      <xdr:row>35</xdr:row>
      <xdr:rowOff>151130</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9639300" y="603377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107967</xdr:rowOff>
    </xdr:from>
    <xdr:ext cx="378565" cy="259045"/>
    <xdr:sp macro="" textlink="">
      <xdr:nvSpPr>
        <xdr:cNvPr id="299" name="労働費平均値テキスト">
          <a:extLst>
            <a:ext uri="{FF2B5EF4-FFF2-40B4-BE49-F238E27FC236}">
              <a16:creationId xmlns:a16="http://schemas.microsoft.com/office/drawing/2014/main" xmlns="" id="{00000000-0008-0000-0700-00002B010000}"/>
            </a:ext>
          </a:extLst>
        </xdr:cNvPr>
        <xdr:cNvSpPr txBox="1"/>
      </xdr:nvSpPr>
      <xdr:spPr>
        <a:xfrm>
          <a:off x="10528300" y="59372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85090</xdr:rowOff>
    </xdr:from>
    <xdr:to>
      <xdr:col>55</xdr:col>
      <xdr:colOff>50800</xdr:colOff>
      <xdr:row>36</xdr:row>
      <xdr:rowOff>15240</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104267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33020</xdr:rowOff>
    </xdr:from>
    <xdr:to>
      <xdr:col>50</xdr:col>
      <xdr:colOff>114300</xdr:colOff>
      <xdr:row>35</xdr:row>
      <xdr:rowOff>38354</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flipV="1">
          <a:off x="8750300" y="6033770"/>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65278</xdr:rowOff>
    </xdr:from>
    <xdr:to>
      <xdr:col>50</xdr:col>
      <xdr:colOff>165100</xdr:colOff>
      <xdr:row>35</xdr:row>
      <xdr:rowOff>166878</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9588500" y="606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158005</xdr:rowOff>
    </xdr:from>
    <xdr:ext cx="378565"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9450017" y="6158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38354</xdr:rowOff>
    </xdr:from>
    <xdr:to>
      <xdr:col>45</xdr:col>
      <xdr:colOff>177800</xdr:colOff>
      <xdr:row>35</xdr:row>
      <xdr:rowOff>39878</xdr:rowOff>
    </xdr:to>
    <xdr:cxnSp macro="">
      <xdr:nvCxnSpPr>
        <xdr:cNvPr id="304" name="直線コネクタ 303">
          <a:extLst>
            <a:ext uri="{FF2B5EF4-FFF2-40B4-BE49-F238E27FC236}">
              <a16:creationId xmlns:a16="http://schemas.microsoft.com/office/drawing/2014/main" xmlns="" id="{00000000-0008-0000-0700-000030010000}"/>
            </a:ext>
          </a:extLst>
        </xdr:cNvPr>
        <xdr:cNvCxnSpPr/>
      </xdr:nvCxnSpPr>
      <xdr:spPr>
        <a:xfrm flipV="1">
          <a:off x="7861300" y="603910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160528</xdr:rowOff>
    </xdr:from>
    <xdr:to>
      <xdr:col>46</xdr:col>
      <xdr:colOff>38100</xdr:colOff>
      <xdr:row>35</xdr:row>
      <xdr:rowOff>90678</xdr:rowOff>
    </xdr:to>
    <xdr:sp macro="" textlink="">
      <xdr:nvSpPr>
        <xdr:cNvPr id="305" name="フローチャート: 判断 304">
          <a:extLst>
            <a:ext uri="{FF2B5EF4-FFF2-40B4-BE49-F238E27FC236}">
              <a16:creationId xmlns:a16="http://schemas.microsoft.com/office/drawing/2014/main" xmlns="" id="{00000000-0008-0000-0700-000031010000}"/>
            </a:ext>
          </a:extLst>
        </xdr:cNvPr>
        <xdr:cNvSpPr/>
      </xdr:nvSpPr>
      <xdr:spPr>
        <a:xfrm>
          <a:off x="8699500" y="59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81805</xdr:rowOff>
    </xdr:from>
    <xdr:ext cx="378565"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8561017" y="6082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39878</xdr:rowOff>
    </xdr:from>
    <xdr:to>
      <xdr:col>41</xdr:col>
      <xdr:colOff>50800</xdr:colOff>
      <xdr:row>35</xdr:row>
      <xdr:rowOff>42926</xdr:rowOff>
    </xdr:to>
    <xdr:cxnSp macro="">
      <xdr:nvCxnSpPr>
        <xdr:cNvPr id="307" name="直線コネクタ 306">
          <a:extLst>
            <a:ext uri="{FF2B5EF4-FFF2-40B4-BE49-F238E27FC236}">
              <a16:creationId xmlns:a16="http://schemas.microsoft.com/office/drawing/2014/main" xmlns="" id="{00000000-0008-0000-0700-000033010000}"/>
            </a:ext>
          </a:extLst>
        </xdr:cNvPr>
        <xdr:cNvCxnSpPr/>
      </xdr:nvCxnSpPr>
      <xdr:spPr>
        <a:xfrm flipV="1">
          <a:off x="6972300" y="604062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107950</xdr:rowOff>
    </xdr:from>
    <xdr:to>
      <xdr:col>41</xdr:col>
      <xdr:colOff>101600</xdr:colOff>
      <xdr:row>35</xdr:row>
      <xdr:rowOff>38100</xdr:rowOff>
    </xdr:to>
    <xdr:sp macro="" textlink="">
      <xdr:nvSpPr>
        <xdr:cNvPr id="308" name="フローチャート: 判断 307">
          <a:extLst>
            <a:ext uri="{FF2B5EF4-FFF2-40B4-BE49-F238E27FC236}">
              <a16:creationId xmlns:a16="http://schemas.microsoft.com/office/drawing/2014/main" xmlns="" id="{00000000-0008-0000-0700-000034010000}"/>
            </a:ext>
          </a:extLst>
        </xdr:cNvPr>
        <xdr:cNvSpPr/>
      </xdr:nvSpPr>
      <xdr:spPr>
        <a:xfrm>
          <a:off x="7810500" y="593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54627</xdr:rowOff>
    </xdr:from>
    <xdr:ext cx="378565"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2017" y="5712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16510</xdr:rowOff>
    </xdr:from>
    <xdr:to>
      <xdr:col>36</xdr:col>
      <xdr:colOff>165100</xdr:colOff>
      <xdr:row>34</xdr:row>
      <xdr:rowOff>118110</xdr:rowOff>
    </xdr:to>
    <xdr:sp macro="" textlink="">
      <xdr:nvSpPr>
        <xdr:cNvPr id="310" name="フローチャート: 判断 309">
          <a:extLst>
            <a:ext uri="{FF2B5EF4-FFF2-40B4-BE49-F238E27FC236}">
              <a16:creationId xmlns:a16="http://schemas.microsoft.com/office/drawing/2014/main" xmlns="" id="{00000000-0008-0000-0700-000036010000}"/>
            </a:ext>
          </a:extLst>
        </xdr:cNvPr>
        <xdr:cNvSpPr/>
      </xdr:nvSpPr>
      <xdr:spPr>
        <a:xfrm>
          <a:off x="6921500" y="584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134637</xdr:rowOff>
    </xdr:from>
    <xdr:ext cx="469744"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6737428" y="562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100330</xdr:rowOff>
    </xdr:from>
    <xdr:to>
      <xdr:col>55</xdr:col>
      <xdr:colOff>50800</xdr:colOff>
      <xdr:row>36</xdr:row>
      <xdr:rowOff>30480</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10426700" y="610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78757</xdr:rowOff>
    </xdr:from>
    <xdr:ext cx="378565" cy="259045"/>
    <xdr:sp macro="" textlink="">
      <xdr:nvSpPr>
        <xdr:cNvPr id="318" name="労働費該当値テキスト">
          <a:extLst>
            <a:ext uri="{FF2B5EF4-FFF2-40B4-BE49-F238E27FC236}">
              <a16:creationId xmlns:a16="http://schemas.microsoft.com/office/drawing/2014/main" xmlns="" id="{00000000-0008-0000-0700-00003E010000}"/>
            </a:ext>
          </a:extLst>
        </xdr:cNvPr>
        <xdr:cNvSpPr txBox="1"/>
      </xdr:nvSpPr>
      <xdr:spPr>
        <a:xfrm>
          <a:off x="10528300" y="6079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153670</xdr:rowOff>
    </xdr:from>
    <xdr:to>
      <xdr:col>50</xdr:col>
      <xdr:colOff>165100</xdr:colOff>
      <xdr:row>35</xdr:row>
      <xdr:rowOff>83820</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9588500" y="59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33</xdr:row>
      <xdr:rowOff>100347</xdr:rowOff>
    </xdr:from>
    <xdr:ext cx="378565"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9450017" y="5758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159004</xdr:rowOff>
    </xdr:from>
    <xdr:to>
      <xdr:col>46</xdr:col>
      <xdr:colOff>38100</xdr:colOff>
      <xdr:row>35</xdr:row>
      <xdr:rowOff>89154</xdr:rowOff>
    </xdr:to>
    <xdr:sp macro="" textlink="">
      <xdr:nvSpPr>
        <xdr:cNvPr id="321" name="楕円 320">
          <a:extLst>
            <a:ext uri="{FF2B5EF4-FFF2-40B4-BE49-F238E27FC236}">
              <a16:creationId xmlns:a16="http://schemas.microsoft.com/office/drawing/2014/main" xmlns="" id="{00000000-0008-0000-0700-000041010000}"/>
            </a:ext>
          </a:extLst>
        </xdr:cNvPr>
        <xdr:cNvSpPr/>
      </xdr:nvSpPr>
      <xdr:spPr>
        <a:xfrm>
          <a:off x="8699500" y="598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105681</xdr:rowOff>
    </xdr:from>
    <xdr:ext cx="378565"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8561017" y="5763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160528</xdr:rowOff>
    </xdr:from>
    <xdr:to>
      <xdr:col>41</xdr:col>
      <xdr:colOff>101600</xdr:colOff>
      <xdr:row>35</xdr:row>
      <xdr:rowOff>90678</xdr:rowOff>
    </xdr:to>
    <xdr:sp macro="" textlink="">
      <xdr:nvSpPr>
        <xdr:cNvPr id="323" name="楕円 322">
          <a:extLst>
            <a:ext uri="{FF2B5EF4-FFF2-40B4-BE49-F238E27FC236}">
              <a16:creationId xmlns:a16="http://schemas.microsoft.com/office/drawing/2014/main" xmlns="" id="{00000000-0008-0000-0700-000043010000}"/>
            </a:ext>
          </a:extLst>
        </xdr:cNvPr>
        <xdr:cNvSpPr/>
      </xdr:nvSpPr>
      <xdr:spPr>
        <a:xfrm>
          <a:off x="7810500" y="598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81805</xdr:rowOff>
    </xdr:from>
    <xdr:ext cx="378565"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7672017" y="6082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163576</xdr:rowOff>
    </xdr:from>
    <xdr:to>
      <xdr:col>36</xdr:col>
      <xdr:colOff>165100</xdr:colOff>
      <xdr:row>35</xdr:row>
      <xdr:rowOff>93726</xdr:rowOff>
    </xdr:to>
    <xdr:sp macro="" textlink="">
      <xdr:nvSpPr>
        <xdr:cNvPr id="325" name="楕円 324">
          <a:extLst>
            <a:ext uri="{FF2B5EF4-FFF2-40B4-BE49-F238E27FC236}">
              <a16:creationId xmlns:a16="http://schemas.microsoft.com/office/drawing/2014/main" xmlns="" id="{00000000-0008-0000-0700-000045010000}"/>
            </a:ext>
          </a:extLst>
        </xdr:cNvPr>
        <xdr:cNvSpPr/>
      </xdr:nvSpPr>
      <xdr:spPr>
        <a:xfrm>
          <a:off x="6921500" y="599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84853</xdr:rowOff>
    </xdr:from>
    <xdr:ext cx="378565"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783017" y="6085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xmlns=""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xmlns=""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xmlns=""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xmlns=""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167406</xdr:rowOff>
    </xdr:from>
    <xdr:to>
      <xdr:col>54</xdr:col>
      <xdr:colOff>189865</xdr:colOff>
      <xdr:row>58</xdr:row>
      <xdr:rowOff>127813</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flipV="1">
          <a:off x="10475595" y="8911356"/>
          <a:ext cx="1270" cy="1160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131640</xdr:rowOff>
    </xdr:from>
    <xdr:ext cx="378565" cy="259045"/>
    <xdr:sp macro="" textlink="">
      <xdr:nvSpPr>
        <xdr:cNvPr id="349" name="農林水産業費最小値テキスト">
          <a:extLst>
            <a:ext uri="{FF2B5EF4-FFF2-40B4-BE49-F238E27FC236}">
              <a16:creationId xmlns:a16="http://schemas.microsoft.com/office/drawing/2014/main" xmlns="" id="{00000000-0008-0000-0700-00005D010000}"/>
            </a:ext>
          </a:extLst>
        </xdr:cNvPr>
        <xdr:cNvSpPr txBox="1"/>
      </xdr:nvSpPr>
      <xdr:spPr>
        <a:xfrm>
          <a:off x="10528300" y="10075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127813</xdr:rowOff>
    </xdr:from>
    <xdr:to>
      <xdr:col>55</xdr:col>
      <xdr:colOff>88900</xdr:colOff>
      <xdr:row>58</xdr:row>
      <xdr:rowOff>127813</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10388600" y="1007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114083</xdr:rowOff>
    </xdr:from>
    <xdr:ext cx="534377" cy="259045"/>
    <xdr:sp macro="" textlink="">
      <xdr:nvSpPr>
        <xdr:cNvPr id="351" name="農林水産業費最大値テキスト">
          <a:extLst>
            <a:ext uri="{FF2B5EF4-FFF2-40B4-BE49-F238E27FC236}">
              <a16:creationId xmlns:a16="http://schemas.microsoft.com/office/drawing/2014/main" xmlns="" id="{00000000-0008-0000-0700-00005F010000}"/>
            </a:ext>
          </a:extLst>
        </xdr:cNvPr>
        <xdr:cNvSpPr txBox="1"/>
      </xdr:nvSpPr>
      <xdr:spPr>
        <a:xfrm>
          <a:off x="10528300" y="868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167406</xdr:rowOff>
    </xdr:from>
    <xdr:to>
      <xdr:col>55</xdr:col>
      <xdr:colOff>88900</xdr:colOff>
      <xdr:row>51</xdr:row>
      <xdr:rowOff>167406</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10388600" y="891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51369</xdr:rowOff>
    </xdr:from>
    <xdr:to>
      <xdr:col>55</xdr:col>
      <xdr:colOff>0</xdr:colOff>
      <xdr:row>57</xdr:row>
      <xdr:rowOff>90322</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9639300" y="9824019"/>
          <a:ext cx="838200" cy="3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51975</xdr:rowOff>
    </xdr:from>
    <xdr:ext cx="469744" cy="259045"/>
    <xdr:sp macro="" textlink="">
      <xdr:nvSpPr>
        <xdr:cNvPr id="354" name="農林水産業費平均値テキスト">
          <a:extLst>
            <a:ext uri="{FF2B5EF4-FFF2-40B4-BE49-F238E27FC236}">
              <a16:creationId xmlns:a16="http://schemas.microsoft.com/office/drawing/2014/main" xmlns="" id="{00000000-0008-0000-0700-000062010000}"/>
            </a:ext>
          </a:extLst>
        </xdr:cNvPr>
        <xdr:cNvSpPr txBox="1"/>
      </xdr:nvSpPr>
      <xdr:spPr>
        <a:xfrm>
          <a:off x="10528300" y="9653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29098</xdr:rowOff>
    </xdr:from>
    <xdr:to>
      <xdr:col>55</xdr:col>
      <xdr:colOff>50800</xdr:colOff>
      <xdr:row>57</xdr:row>
      <xdr:rowOff>130698</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104267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155748</xdr:rowOff>
    </xdr:from>
    <xdr:to>
      <xdr:col>50</xdr:col>
      <xdr:colOff>114300</xdr:colOff>
      <xdr:row>57</xdr:row>
      <xdr:rowOff>51369</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a:off x="8750300" y="9756948"/>
          <a:ext cx="889000" cy="6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32436</xdr:rowOff>
    </xdr:from>
    <xdr:to>
      <xdr:col>50</xdr:col>
      <xdr:colOff>165100</xdr:colOff>
      <xdr:row>57</xdr:row>
      <xdr:rowOff>134036</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9588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125163</xdr:rowOff>
    </xdr:from>
    <xdr:ext cx="469744"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9404428" y="989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155748</xdr:rowOff>
    </xdr:from>
    <xdr:to>
      <xdr:col>45</xdr:col>
      <xdr:colOff>177800</xdr:colOff>
      <xdr:row>57</xdr:row>
      <xdr:rowOff>78390</xdr:rowOff>
    </xdr:to>
    <xdr:cxnSp macro="">
      <xdr:nvCxnSpPr>
        <xdr:cNvPr id="359" name="直線コネクタ 358">
          <a:extLst>
            <a:ext uri="{FF2B5EF4-FFF2-40B4-BE49-F238E27FC236}">
              <a16:creationId xmlns:a16="http://schemas.microsoft.com/office/drawing/2014/main" xmlns="" id="{00000000-0008-0000-0700-000067010000}"/>
            </a:ext>
          </a:extLst>
        </xdr:cNvPr>
        <xdr:cNvCxnSpPr/>
      </xdr:nvCxnSpPr>
      <xdr:spPr>
        <a:xfrm flipV="1">
          <a:off x="7861300" y="9756948"/>
          <a:ext cx="889000" cy="9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23475</xdr:rowOff>
    </xdr:from>
    <xdr:to>
      <xdr:col>46</xdr:col>
      <xdr:colOff>38100</xdr:colOff>
      <xdr:row>57</xdr:row>
      <xdr:rowOff>125075</xdr:rowOff>
    </xdr:to>
    <xdr:sp macro="" textlink="">
      <xdr:nvSpPr>
        <xdr:cNvPr id="360" name="フローチャート: 判断 359">
          <a:extLst>
            <a:ext uri="{FF2B5EF4-FFF2-40B4-BE49-F238E27FC236}">
              <a16:creationId xmlns:a16="http://schemas.microsoft.com/office/drawing/2014/main" xmlns="" id="{00000000-0008-0000-0700-000068010000}"/>
            </a:ext>
          </a:extLst>
        </xdr:cNvPr>
        <xdr:cNvSpPr/>
      </xdr:nvSpPr>
      <xdr:spPr>
        <a:xfrm>
          <a:off x="8699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116202</xdr:rowOff>
    </xdr:from>
    <xdr:ext cx="469744"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8515428" y="988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78390</xdr:rowOff>
    </xdr:from>
    <xdr:to>
      <xdr:col>41</xdr:col>
      <xdr:colOff>50800</xdr:colOff>
      <xdr:row>57</xdr:row>
      <xdr:rowOff>96175</xdr:rowOff>
    </xdr:to>
    <xdr:cxnSp macro="">
      <xdr:nvCxnSpPr>
        <xdr:cNvPr id="362" name="直線コネクタ 361">
          <a:extLst>
            <a:ext uri="{FF2B5EF4-FFF2-40B4-BE49-F238E27FC236}">
              <a16:creationId xmlns:a16="http://schemas.microsoft.com/office/drawing/2014/main" xmlns="" id="{00000000-0008-0000-0700-00006A010000}"/>
            </a:ext>
          </a:extLst>
        </xdr:cNvPr>
        <xdr:cNvCxnSpPr/>
      </xdr:nvCxnSpPr>
      <xdr:spPr>
        <a:xfrm flipV="1">
          <a:off x="6972300" y="9851040"/>
          <a:ext cx="8890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30835</xdr:rowOff>
    </xdr:from>
    <xdr:to>
      <xdr:col>41</xdr:col>
      <xdr:colOff>101600</xdr:colOff>
      <xdr:row>57</xdr:row>
      <xdr:rowOff>132435</xdr:rowOff>
    </xdr:to>
    <xdr:sp macro="" textlink="">
      <xdr:nvSpPr>
        <xdr:cNvPr id="363" name="フローチャート: 判断 362">
          <a:extLst>
            <a:ext uri="{FF2B5EF4-FFF2-40B4-BE49-F238E27FC236}">
              <a16:creationId xmlns:a16="http://schemas.microsoft.com/office/drawing/2014/main" xmlns="" id="{00000000-0008-0000-0700-00006B010000}"/>
            </a:ext>
          </a:extLst>
        </xdr:cNvPr>
        <xdr:cNvSpPr/>
      </xdr:nvSpPr>
      <xdr:spPr>
        <a:xfrm>
          <a:off x="7810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123562</xdr:rowOff>
    </xdr:from>
    <xdr:ext cx="469744"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626428" y="98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18948</xdr:rowOff>
    </xdr:from>
    <xdr:to>
      <xdr:col>36</xdr:col>
      <xdr:colOff>165100</xdr:colOff>
      <xdr:row>57</xdr:row>
      <xdr:rowOff>120548</xdr:rowOff>
    </xdr:to>
    <xdr:sp macro="" textlink="">
      <xdr:nvSpPr>
        <xdr:cNvPr id="365" name="フローチャート: 判断 364">
          <a:extLst>
            <a:ext uri="{FF2B5EF4-FFF2-40B4-BE49-F238E27FC236}">
              <a16:creationId xmlns:a16="http://schemas.microsoft.com/office/drawing/2014/main" xmlns="" id="{00000000-0008-0000-0700-00006D010000}"/>
            </a:ext>
          </a:extLst>
        </xdr:cNvPr>
        <xdr:cNvSpPr/>
      </xdr:nvSpPr>
      <xdr:spPr>
        <a:xfrm>
          <a:off x="6921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137075</xdr:rowOff>
    </xdr:from>
    <xdr:ext cx="469744"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6737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39522</xdr:rowOff>
    </xdr:from>
    <xdr:to>
      <xdr:col>55</xdr:col>
      <xdr:colOff>50800</xdr:colOff>
      <xdr:row>57</xdr:row>
      <xdr:rowOff>141122</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10426700" y="98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17949</xdr:rowOff>
    </xdr:from>
    <xdr:ext cx="469744" cy="259045"/>
    <xdr:sp macro="" textlink="">
      <xdr:nvSpPr>
        <xdr:cNvPr id="373" name="農林水産業費該当値テキスト">
          <a:extLst>
            <a:ext uri="{FF2B5EF4-FFF2-40B4-BE49-F238E27FC236}">
              <a16:creationId xmlns:a16="http://schemas.microsoft.com/office/drawing/2014/main" xmlns="" id="{00000000-0008-0000-0700-000075010000}"/>
            </a:ext>
          </a:extLst>
        </xdr:cNvPr>
        <xdr:cNvSpPr txBox="1"/>
      </xdr:nvSpPr>
      <xdr:spPr>
        <a:xfrm>
          <a:off x="10528300" y="979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569</xdr:rowOff>
    </xdr:from>
    <xdr:to>
      <xdr:col>50</xdr:col>
      <xdr:colOff>165100</xdr:colOff>
      <xdr:row>57</xdr:row>
      <xdr:rowOff>102169</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9588500" y="977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118696</xdr:rowOff>
    </xdr:from>
    <xdr:ext cx="469744"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9404428" y="954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104948</xdr:rowOff>
    </xdr:from>
    <xdr:to>
      <xdr:col>46</xdr:col>
      <xdr:colOff>38100</xdr:colOff>
      <xdr:row>57</xdr:row>
      <xdr:rowOff>35098</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8699500" y="970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51625</xdr:rowOff>
    </xdr:from>
    <xdr:ext cx="469744"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8515428" y="948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27590</xdr:rowOff>
    </xdr:from>
    <xdr:to>
      <xdr:col>41</xdr:col>
      <xdr:colOff>101600</xdr:colOff>
      <xdr:row>57</xdr:row>
      <xdr:rowOff>129190</xdr:rowOff>
    </xdr:to>
    <xdr:sp macro="" textlink="">
      <xdr:nvSpPr>
        <xdr:cNvPr id="378" name="楕円 377">
          <a:extLst>
            <a:ext uri="{FF2B5EF4-FFF2-40B4-BE49-F238E27FC236}">
              <a16:creationId xmlns:a16="http://schemas.microsoft.com/office/drawing/2014/main" xmlns="" id="{00000000-0008-0000-0700-00007A010000}"/>
            </a:ext>
          </a:extLst>
        </xdr:cNvPr>
        <xdr:cNvSpPr/>
      </xdr:nvSpPr>
      <xdr:spPr>
        <a:xfrm>
          <a:off x="7810500" y="980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145717</xdr:rowOff>
    </xdr:from>
    <xdr:ext cx="469744" cy="259045"/>
    <xdr:sp macro="" textlink="">
      <xdr:nvSpPr>
        <xdr:cNvPr id="379" name="テキスト ボックス 378">
          <a:extLst>
            <a:ext uri="{FF2B5EF4-FFF2-40B4-BE49-F238E27FC236}">
              <a16:creationId xmlns:a16="http://schemas.microsoft.com/office/drawing/2014/main" xmlns="" id="{00000000-0008-0000-0700-00007B010000}"/>
            </a:ext>
          </a:extLst>
        </xdr:cNvPr>
        <xdr:cNvSpPr txBox="1"/>
      </xdr:nvSpPr>
      <xdr:spPr>
        <a:xfrm>
          <a:off x="7626428" y="957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45375</xdr:rowOff>
    </xdr:from>
    <xdr:to>
      <xdr:col>36</xdr:col>
      <xdr:colOff>165100</xdr:colOff>
      <xdr:row>57</xdr:row>
      <xdr:rowOff>146975</xdr:rowOff>
    </xdr:to>
    <xdr:sp macro="" textlink="">
      <xdr:nvSpPr>
        <xdr:cNvPr id="380" name="楕円 379">
          <a:extLst>
            <a:ext uri="{FF2B5EF4-FFF2-40B4-BE49-F238E27FC236}">
              <a16:creationId xmlns:a16="http://schemas.microsoft.com/office/drawing/2014/main" xmlns="" id="{00000000-0008-0000-0700-00007C010000}"/>
            </a:ext>
          </a:extLst>
        </xdr:cNvPr>
        <xdr:cNvSpPr/>
      </xdr:nvSpPr>
      <xdr:spPr>
        <a:xfrm>
          <a:off x="6921500" y="981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138102</xdr:rowOff>
    </xdr:from>
    <xdr:ext cx="469744"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737428" y="991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xmlns=""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xmlns=""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xmlns="" id="{00000000-0008-0000-07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xmlns=""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14394</xdr:rowOff>
    </xdr:from>
    <xdr:to>
      <xdr:col>54</xdr:col>
      <xdr:colOff>189865</xdr:colOff>
      <xdr:row>78</xdr:row>
      <xdr:rowOff>148975</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10475595" y="12187344"/>
          <a:ext cx="1270" cy="1334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152802</xdr:rowOff>
    </xdr:from>
    <xdr:ext cx="469744" cy="259045"/>
    <xdr:sp macro="" textlink="">
      <xdr:nvSpPr>
        <xdr:cNvPr id="408" name="商工費最小値テキスト">
          <a:extLst>
            <a:ext uri="{FF2B5EF4-FFF2-40B4-BE49-F238E27FC236}">
              <a16:creationId xmlns:a16="http://schemas.microsoft.com/office/drawing/2014/main" xmlns="" id="{00000000-0008-0000-0700-000098010000}"/>
            </a:ext>
          </a:extLst>
        </xdr:cNvPr>
        <xdr:cNvSpPr txBox="1"/>
      </xdr:nvSpPr>
      <xdr:spPr>
        <a:xfrm>
          <a:off x="10528300" y="1352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148975</xdr:rowOff>
    </xdr:from>
    <xdr:to>
      <xdr:col>55</xdr:col>
      <xdr:colOff>88900</xdr:colOff>
      <xdr:row>78</xdr:row>
      <xdr:rowOff>148975</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a:off x="10388600" y="1352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132521</xdr:rowOff>
    </xdr:from>
    <xdr:ext cx="534377" cy="259045"/>
    <xdr:sp macro="" textlink="">
      <xdr:nvSpPr>
        <xdr:cNvPr id="410" name="商工費最大値テキスト">
          <a:extLst>
            <a:ext uri="{FF2B5EF4-FFF2-40B4-BE49-F238E27FC236}">
              <a16:creationId xmlns:a16="http://schemas.microsoft.com/office/drawing/2014/main" xmlns="" id="{00000000-0008-0000-0700-00009A010000}"/>
            </a:ext>
          </a:extLst>
        </xdr:cNvPr>
        <xdr:cNvSpPr txBox="1"/>
      </xdr:nvSpPr>
      <xdr:spPr>
        <a:xfrm>
          <a:off x="10528300" y="1196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14394</xdr:rowOff>
    </xdr:from>
    <xdr:to>
      <xdr:col>55</xdr:col>
      <xdr:colOff>88900</xdr:colOff>
      <xdr:row>71</xdr:row>
      <xdr:rowOff>14394</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10388600" y="121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145709</xdr:rowOff>
    </xdr:from>
    <xdr:to>
      <xdr:col>55</xdr:col>
      <xdr:colOff>0</xdr:colOff>
      <xdr:row>78</xdr:row>
      <xdr:rowOff>19097</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flipV="1">
          <a:off x="9639300" y="13175909"/>
          <a:ext cx="838200" cy="2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88423</xdr:rowOff>
    </xdr:from>
    <xdr:ext cx="534377" cy="259045"/>
    <xdr:sp macro="" textlink="">
      <xdr:nvSpPr>
        <xdr:cNvPr id="413" name="商工費平均値テキスト">
          <a:extLst>
            <a:ext uri="{FF2B5EF4-FFF2-40B4-BE49-F238E27FC236}">
              <a16:creationId xmlns:a16="http://schemas.microsoft.com/office/drawing/2014/main" xmlns="" id="{00000000-0008-0000-0700-00009D010000}"/>
            </a:ext>
          </a:extLst>
        </xdr:cNvPr>
        <xdr:cNvSpPr txBox="1"/>
      </xdr:nvSpPr>
      <xdr:spPr>
        <a:xfrm>
          <a:off x="10528300" y="1311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109996</xdr:rowOff>
    </xdr:from>
    <xdr:to>
      <xdr:col>55</xdr:col>
      <xdr:colOff>50800</xdr:colOff>
      <xdr:row>77</xdr:row>
      <xdr:rowOff>40146</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10426700" y="1314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19097</xdr:rowOff>
    </xdr:from>
    <xdr:to>
      <xdr:col>50</xdr:col>
      <xdr:colOff>114300</xdr:colOff>
      <xdr:row>78</xdr:row>
      <xdr:rowOff>78174</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flipV="1">
          <a:off x="8750300" y="13392197"/>
          <a:ext cx="889000" cy="5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126913</xdr:rowOff>
    </xdr:from>
    <xdr:to>
      <xdr:col>50</xdr:col>
      <xdr:colOff>165100</xdr:colOff>
      <xdr:row>78</xdr:row>
      <xdr:rowOff>57063</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9588500" y="1332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73590</xdr:rowOff>
    </xdr:from>
    <xdr:ext cx="469744"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9404428" y="1310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78174</xdr:rowOff>
    </xdr:from>
    <xdr:to>
      <xdr:col>45</xdr:col>
      <xdr:colOff>177800</xdr:colOff>
      <xdr:row>78</xdr:row>
      <xdr:rowOff>93261</xdr:rowOff>
    </xdr:to>
    <xdr:cxnSp macro="">
      <xdr:nvCxnSpPr>
        <xdr:cNvPr id="418" name="直線コネクタ 417">
          <a:extLst>
            <a:ext uri="{FF2B5EF4-FFF2-40B4-BE49-F238E27FC236}">
              <a16:creationId xmlns:a16="http://schemas.microsoft.com/office/drawing/2014/main" xmlns="" id="{00000000-0008-0000-0700-0000A2010000}"/>
            </a:ext>
          </a:extLst>
        </xdr:cNvPr>
        <xdr:cNvCxnSpPr/>
      </xdr:nvCxnSpPr>
      <xdr:spPr>
        <a:xfrm flipV="1">
          <a:off x="7861300" y="13451274"/>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143273</xdr:rowOff>
    </xdr:from>
    <xdr:to>
      <xdr:col>46</xdr:col>
      <xdr:colOff>38100</xdr:colOff>
      <xdr:row>78</xdr:row>
      <xdr:rowOff>73423</xdr:rowOff>
    </xdr:to>
    <xdr:sp macro="" textlink="">
      <xdr:nvSpPr>
        <xdr:cNvPr id="419" name="フローチャート: 判断 418">
          <a:extLst>
            <a:ext uri="{FF2B5EF4-FFF2-40B4-BE49-F238E27FC236}">
              <a16:creationId xmlns:a16="http://schemas.microsoft.com/office/drawing/2014/main" xmlns="" id="{00000000-0008-0000-0700-0000A3010000}"/>
            </a:ext>
          </a:extLst>
        </xdr:cNvPr>
        <xdr:cNvSpPr/>
      </xdr:nvSpPr>
      <xdr:spPr>
        <a:xfrm>
          <a:off x="8699500" y="133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89950</xdr:rowOff>
    </xdr:from>
    <xdr:ext cx="469744"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515428" y="1312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93261</xdr:rowOff>
    </xdr:from>
    <xdr:to>
      <xdr:col>41</xdr:col>
      <xdr:colOff>50800</xdr:colOff>
      <xdr:row>78</xdr:row>
      <xdr:rowOff>100936</xdr:rowOff>
    </xdr:to>
    <xdr:cxnSp macro="">
      <xdr:nvCxnSpPr>
        <xdr:cNvPr id="421" name="直線コネクタ 420">
          <a:extLst>
            <a:ext uri="{FF2B5EF4-FFF2-40B4-BE49-F238E27FC236}">
              <a16:creationId xmlns:a16="http://schemas.microsoft.com/office/drawing/2014/main" xmlns="" id="{00000000-0008-0000-0700-0000A5010000}"/>
            </a:ext>
          </a:extLst>
        </xdr:cNvPr>
        <xdr:cNvCxnSpPr/>
      </xdr:nvCxnSpPr>
      <xdr:spPr>
        <a:xfrm flipV="1">
          <a:off x="6972300" y="13466361"/>
          <a:ext cx="889000" cy="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118618</xdr:rowOff>
    </xdr:from>
    <xdr:to>
      <xdr:col>41</xdr:col>
      <xdr:colOff>101600</xdr:colOff>
      <xdr:row>78</xdr:row>
      <xdr:rowOff>48768</xdr:rowOff>
    </xdr:to>
    <xdr:sp macro="" textlink="">
      <xdr:nvSpPr>
        <xdr:cNvPr id="422" name="フローチャート: 判断 421">
          <a:extLst>
            <a:ext uri="{FF2B5EF4-FFF2-40B4-BE49-F238E27FC236}">
              <a16:creationId xmlns:a16="http://schemas.microsoft.com/office/drawing/2014/main" xmlns="" id="{00000000-0008-0000-0700-0000A6010000}"/>
            </a:ext>
          </a:extLst>
        </xdr:cNvPr>
        <xdr:cNvSpPr/>
      </xdr:nvSpPr>
      <xdr:spPr>
        <a:xfrm>
          <a:off x="7810500" y="1332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65295</xdr:rowOff>
    </xdr:from>
    <xdr:ext cx="469744"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7626428" y="13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92232</xdr:rowOff>
    </xdr:from>
    <xdr:to>
      <xdr:col>36</xdr:col>
      <xdr:colOff>165100</xdr:colOff>
      <xdr:row>78</xdr:row>
      <xdr:rowOff>22382</xdr:rowOff>
    </xdr:to>
    <xdr:sp macro="" textlink="">
      <xdr:nvSpPr>
        <xdr:cNvPr id="424" name="フローチャート: 判断 423">
          <a:extLst>
            <a:ext uri="{FF2B5EF4-FFF2-40B4-BE49-F238E27FC236}">
              <a16:creationId xmlns:a16="http://schemas.microsoft.com/office/drawing/2014/main" xmlns="" id="{00000000-0008-0000-0700-0000A8010000}"/>
            </a:ext>
          </a:extLst>
        </xdr:cNvPr>
        <xdr:cNvSpPr/>
      </xdr:nvSpPr>
      <xdr:spPr>
        <a:xfrm>
          <a:off x="6921500" y="1329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38909</xdr:rowOff>
    </xdr:from>
    <xdr:ext cx="469744"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6737428" y="1306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94909</xdr:rowOff>
    </xdr:from>
    <xdr:to>
      <xdr:col>55</xdr:col>
      <xdr:colOff>50800</xdr:colOff>
      <xdr:row>77</xdr:row>
      <xdr:rowOff>25059</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10426700" y="1312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117786</xdr:rowOff>
    </xdr:from>
    <xdr:ext cx="534377" cy="259045"/>
    <xdr:sp macro="" textlink="">
      <xdr:nvSpPr>
        <xdr:cNvPr id="432" name="商工費該当値テキスト">
          <a:extLst>
            <a:ext uri="{FF2B5EF4-FFF2-40B4-BE49-F238E27FC236}">
              <a16:creationId xmlns:a16="http://schemas.microsoft.com/office/drawing/2014/main" xmlns="" id="{00000000-0008-0000-0700-0000B0010000}"/>
            </a:ext>
          </a:extLst>
        </xdr:cNvPr>
        <xdr:cNvSpPr txBox="1"/>
      </xdr:nvSpPr>
      <xdr:spPr>
        <a:xfrm>
          <a:off x="10528300" y="129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139747</xdr:rowOff>
    </xdr:from>
    <xdr:to>
      <xdr:col>50</xdr:col>
      <xdr:colOff>165100</xdr:colOff>
      <xdr:row>78</xdr:row>
      <xdr:rowOff>69897</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9588500" y="1334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61024</xdr:rowOff>
    </xdr:from>
    <xdr:ext cx="469744"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9404428" y="1343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27374</xdr:rowOff>
    </xdr:from>
    <xdr:to>
      <xdr:col>46</xdr:col>
      <xdr:colOff>38100</xdr:colOff>
      <xdr:row>78</xdr:row>
      <xdr:rowOff>128974</xdr:rowOff>
    </xdr:to>
    <xdr:sp macro="" textlink="">
      <xdr:nvSpPr>
        <xdr:cNvPr id="435" name="楕円 434">
          <a:extLst>
            <a:ext uri="{FF2B5EF4-FFF2-40B4-BE49-F238E27FC236}">
              <a16:creationId xmlns:a16="http://schemas.microsoft.com/office/drawing/2014/main" xmlns="" id="{00000000-0008-0000-0700-0000B3010000}"/>
            </a:ext>
          </a:extLst>
        </xdr:cNvPr>
        <xdr:cNvSpPr/>
      </xdr:nvSpPr>
      <xdr:spPr>
        <a:xfrm>
          <a:off x="8699500" y="1340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120101</xdr:rowOff>
    </xdr:from>
    <xdr:ext cx="469744"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8515428" y="13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42461</xdr:rowOff>
    </xdr:from>
    <xdr:to>
      <xdr:col>41</xdr:col>
      <xdr:colOff>101600</xdr:colOff>
      <xdr:row>78</xdr:row>
      <xdr:rowOff>144061</xdr:rowOff>
    </xdr:to>
    <xdr:sp macro="" textlink="">
      <xdr:nvSpPr>
        <xdr:cNvPr id="437" name="楕円 436">
          <a:extLst>
            <a:ext uri="{FF2B5EF4-FFF2-40B4-BE49-F238E27FC236}">
              <a16:creationId xmlns:a16="http://schemas.microsoft.com/office/drawing/2014/main" xmlns="" id="{00000000-0008-0000-0700-0000B5010000}"/>
            </a:ext>
          </a:extLst>
        </xdr:cNvPr>
        <xdr:cNvSpPr/>
      </xdr:nvSpPr>
      <xdr:spPr>
        <a:xfrm>
          <a:off x="7810500" y="134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135188</xdr:rowOff>
    </xdr:from>
    <xdr:ext cx="469744"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7626428" y="13508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50136</xdr:rowOff>
    </xdr:from>
    <xdr:to>
      <xdr:col>36</xdr:col>
      <xdr:colOff>165100</xdr:colOff>
      <xdr:row>78</xdr:row>
      <xdr:rowOff>151736</xdr:rowOff>
    </xdr:to>
    <xdr:sp macro="" textlink="">
      <xdr:nvSpPr>
        <xdr:cNvPr id="439" name="楕円 438">
          <a:extLst>
            <a:ext uri="{FF2B5EF4-FFF2-40B4-BE49-F238E27FC236}">
              <a16:creationId xmlns:a16="http://schemas.microsoft.com/office/drawing/2014/main" xmlns="" id="{00000000-0008-0000-0700-0000B7010000}"/>
            </a:ext>
          </a:extLst>
        </xdr:cNvPr>
        <xdr:cNvSpPr/>
      </xdr:nvSpPr>
      <xdr:spPr>
        <a:xfrm>
          <a:off x="6921500" y="1342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142863</xdr:rowOff>
    </xdr:from>
    <xdr:ext cx="469744"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737428" y="1351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xmlns=""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xmlns=""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xmlns=""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xmlns=""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a:extLst>
            <a:ext uri="{FF2B5EF4-FFF2-40B4-BE49-F238E27FC236}">
              <a16:creationId xmlns:a16="http://schemas.microsoft.com/office/drawing/2014/main" xmlns="" id="{00000000-0008-0000-0700-0000C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xmlns=""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111964</xdr:rowOff>
    </xdr:from>
    <xdr:to>
      <xdr:col>54</xdr:col>
      <xdr:colOff>189865</xdr:colOff>
      <xdr:row>98</xdr:row>
      <xdr:rowOff>171247</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flipV="1">
          <a:off x="10475595" y="15713914"/>
          <a:ext cx="1270" cy="1259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3624</xdr:rowOff>
    </xdr:from>
    <xdr:ext cx="534377" cy="259045"/>
    <xdr:sp macro="" textlink="">
      <xdr:nvSpPr>
        <xdr:cNvPr id="466" name="土木費最小値テキスト">
          <a:extLst>
            <a:ext uri="{FF2B5EF4-FFF2-40B4-BE49-F238E27FC236}">
              <a16:creationId xmlns:a16="http://schemas.microsoft.com/office/drawing/2014/main" xmlns="" id="{00000000-0008-0000-0700-0000D2010000}"/>
            </a:ext>
          </a:extLst>
        </xdr:cNvPr>
        <xdr:cNvSpPr txBox="1"/>
      </xdr:nvSpPr>
      <xdr:spPr>
        <a:xfrm>
          <a:off x="10528300"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171247</xdr:rowOff>
    </xdr:from>
    <xdr:to>
      <xdr:col>55</xdr:col>
      <xdr:colOff>88900</xdr:colOff>
      <xdr:row>98</xdr:row>
      <xdr:rowOff>171247</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10388600" y="1697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58641</xdr:rowOff>
    </xdr:from>
    <xdr:ext cx="534377" cy="259045"/>
    <xdr:sp macro="" textlink="">
      <xdr:nvSpPr>
        <xdr:cNvPr id="468" name="土木費最大値テキスト">
          <a:extLst>
            <a:ext uri="{FF2B5EF4-FFF2-40B4-BE49-F238E27FC236}">
              <a16:creationId xmlns:a16="http://schemas.microsoft.com/office/drawing/2014/main" xmlns="" id="{00000000-0008-0000-0700-0000D4010000}"/>
            </a:ext>
          </a:extLst>
        </xdr:cNvPr>
        <xdr:cNvSpPr txBox="1"/>
      </xdr:nvSpPr>
      <xdr:spPr>
        <a:xfrm>
          <a:off x="10528300" y="154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111964</xdr:rowOff>
    </xdr:from>
    <xdr:to>
      <xdr:col>55</xdr:col>
      <xdr:colOff>88900</xdr:colOff>
      <xdr:row>91</xdr:row>
      <xdr:rowOff>111964</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a:off x="10388600" y="15713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43307</xdr:rowOff>
    </xdr:from>
    <xdr:to>
      <xdr:col>55</xdr:col>
      <xdr:colOff>0</xdr:colOff>
      <xdr:row>97</xdr:row>
      <xdr:rowOff>103715</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9639300" y="16673957"/>
          <a:ext cx="838200" cy="6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125550</xdr:rowOff>
    </xdr:from>
    <xdr:ext cx="534377" cy="259045"/>
    <xdr:sp macro="" textlink="">
      <xdr:nvSpPr>
        <xdr:cNvPr id="471" name="土木費平均値テキスト">
          <a:extLst>
            <a:ext uri="{FF2B5EF4-FFF2-40B4-BE49-F238E27FC236}">
              <a16:creationId xmlns:a16="http://schemas.microsoft.com/office/drawing/2014/main" xmlns="" id="{00000000-0008-0000-0700-0000D7010000}"/>
            </a:ext>
          </a:extLst>
        </xdr:cNvPr>
        <xdr:cNvSpPr txBox="1"/>
      </xdr:nvSpPr>
      <xdr:spPr>
        <a:xfrm>
          <a:off x="10528300" y="16413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102673</xdr:rowOff>
    </xdr:from>
    <xdr:to>
      <xdr:col>55</xdr:col>
      <xdr:colOff>50800</xdr:colOff>
      <xdr:row>97</xdr:row>
      <xdr:rowOff>32823</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104267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43307</xdr:rowOff>
    </xdr:from>
    <xdr:to>
      <xdr:col>50</xdr:col>
      <xdr:colOff>114300</xdr:colOff>
      <xdr:row>97</xdr:row>
      <xdr:rowOff>46146</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flipV="1">
          <a:off x="8750300" y="16673957"/>
          <a:ext cx="889000" cy="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136620</xdr:rowOff>
    </xdr:from>
    <xdr:to>
      <xdr:col>50</xdr:col>
      <xdr:colOff>165100</xdr:colOff>
      <xdr:row>97</xdr:row>
      <xdr:rowOff>66770</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9588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83297</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9372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46146</xdr:rowOff>
    </xdr:from>
    <xdr:to>
      <xdr:col>45</xdr:col>
      <xdr:colOff>177800</xdr:colOff>
      <xdr:row>97</xdr:row>
      <xdr:rowOff>54756</xdr:rowOff>
    </xdr:to>
    <xdr:cxnSp macro="">
      <xdr:nvCxnSpPr>
        <xdr:cNvPr id="476" name="直線コネクタ 475">
          <a:extLst>
            <a:ext uri="{FF2B5EF4-FFF2-40B4-BE49-F238E27FC236}">
              <a16:creationId xmlns:a16="http://schemas.microsoft.com/office/drawing/2014/main" xmlns="" id="{00000000-0008-0000-0700-0000DC010000}"/>
            </a:ext>
          </a:extLst>
        </xdr:cNvPr>
        <xdr:cNvCxnSpPr/>
      </xdr:nvCxnSpPr>
      <xdr:spPr>
        <a:xfrm flipV="1">
          <a:off x="7861300" y="16676796"/>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88500</xdr:rowOff>
    </xdr:from>
    <xdr:to>
      <xdr:col>46</xdr:col>
      <xdr:colOff>38100</xdr:colOff>
      <xdr:row>97</xdr:row>
      <xdr:rowOff>18650</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8699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35177</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8483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5855</xdr:rowOff>
    </xdr:from>
    <xdr:to>
      <xdr:col>41</xdr:col>
      <xdr:colOff>50800</xdr:colOff>
      <xdr:row>97</xdr:row>
      <xdr:rowOff>54756</xdr:rowOff>
    </xdr:to>
    <xdr:cxnSp macro="">
      <xdr:nvCxnSpPr>
        <xdr:cNvPr id="479" name="直線コネクタ 478">
          <a:extLst>
            <a:ext uri="{FF2B5EF4-FFF2-40B4-BE49-F238E27FC236}">
              <a16:creationId xmlns:a16="http://schemas.microsoft.com/office/drawing/2014/main" xmlns="" id="{00000000-0008-0000-0700-0000DF010000}"/>
            </a:ext>
          </a:extLst>
        </xdr:cNvPr>
        <xdr:cNvCxnSpPr/>
      </xdr:nvCxnSpPr>
      <xdr:spPr>
        <a:xfrm>
          <a:off x="6972300" y="16636505"/>
          <a:ext cx="889000" cy="4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99168</xdr:rowOff>
    </xdr:from>
    <xdr:to>
      <xdr:col>41</xdr:col>
      <xdr:colOff>101600</xdr:colOff>
      <xdr:row>97</xdr:row>
      <xdr:rowOff>29318</xdr:rowOff>
    </xdr:to>
    <xdr:sp macro="" textlink="">
      <xdr:nvSpPr>
        <xdr:cNvPr id="480" name="フローチャート: 判断 479">
          <a:extLst>
            <a:ext uri="{FF2B5EF4-FFF2-40B4-BE49-F238E27FC236}">
              <a16:creationId xmlns:a16="http://schemas.microsoft.com/office/drawing/2014/main" xmlns="" id="{00000000-0008-0000-0700-0000E0010000}"/>
            </a:ext>
          </a:extLst>
        </xdr:cNvPr>
        <xdr:cNvSpPr/>
      </xdr:nvSpPr>
      <xdr:spPr>
        <a:xfrm>
          <a:off x="7810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45845</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7594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115494</xdr:rowOff>
    </xdr:from>
    <xdr:to>
      <xdr:col>36</xdr:col>
      <xdr:colOff>165100</xdr:colOff>
      <xdr:row>97</xdr:row>
      <xdr:rowOff>45644</xdr:rowOff>
    </xdr:to>
    <xdr:sp macro="" textlink="">
      <xdr:nvSpPr>
        <xdr:cNvPr id="482" name="フローチャート: 判断 481">
          <a:extLst>
            <a:ext uri="{FF2B5EF4-FFF2-40B4-BE49-F238E27FC236}">
              <a16:creationId xmlns:a16="http://schemas.microsoft.com/office/drawing/2014/main" xmlns="" id="{00000000-0008-0000-0700-0000E2010000}"/>
            </a:ext>
          </a:extLst>
        </xdr:cNvPr>
        <xdr:cNvSpPr/>
      </xdr:nvSpPr>
      <xdr:spPr>
        <a:xfrm>
          <a:off x="6921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62171</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6705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52915</xdr:rowOff>
    </xdr:from>
    <xdr:to>
      <xdr:col>55</xdr:col>
      <xdr:colOff>50800</xdr:colOff>
      <xdr:row>97</xdr:row>
      <xdr:rowOff>154515</xdr:rowOff>
    </xdr:to>
    <xdr:sp macro="" textlink="">
      <xdr:nvSpPr>
        <xdr:cNvPr id="489" name="楕円 488">
          <a:extLst>
            <a:ext uri="{FF2B5EF4-FFF2-40B4-BE49-F238E27FC236}">
              <a16:creationId xmlns:a16="http://schemas.microsoft.com/office/drawing/2014/main" xmlns="" id="{00000000-0008-0000-0700-0000E9010000}"/>
            </a:ext>
          </a:extLst>
        </xdr:cNvPr>
        <xdr:cNvSpPr/>
      </xdr:nvSpPr>
      <xdr:spPr>
        <a:xfrm>
          <a:off x="10426700" y="1668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31342</xdr:rowOff>
    </xdr:from>
    <xdr:ext cx="534377" cy="259045"/>
    <xdr:sp macro="" textlink="">
      <xdr:nvSpPr>
        <xdr:cNvPr id="490" name="土木費該当値テキスト">
          <a:extLst>
            <a:ext uri="{FF2B5EF4-FFF2-40B4-BE49-F238E27FC236}">
              <a16:creationId xmlns:a16="http://schemas.microsoft.com/office/drawing/2014/main" xmlns="" id="{00000000-0008-0000-0700-0000EA010000}"/>
            </a:ext>
          </a:extLst>
        </xdr:cNvPr>
        <xdr:cNvSpPr txBox="1"/>
      </xdr:nvSpPr>
      <xdr:spPr>
        <a:xfrm>
          <a:off x="10528300" y="1666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163957</xdr:rowOff>
    </xdr:from>
    <xdr:to>
      <xdr:col>50</xdr:col>
      <xdr:colOff>165100</xdr:colOff>
      <xdr:row>97</xdr:row>
      <xdr:rowOff>94107</xdr:rowOff>
    </xdr:to>
    <xdr:sp macro="" textlink="">
      <xdr:nvSpPr>
        <xdr:cNvPr id="491" name="楕円 490">
          <a:extLst>
            <a:ext uri="{FF2B5EF4-FFF2-40B4-BE49-F238E27FC236}">
              <a16:creationId xmlns:a16="http://schemas.microsoft.com/office/drawing/2014/main" xmlns="" id="{00000000-0008-0000-0700-0000EB010000}"/>
            </a:ext>
          </a:extLst>
        </xdr:cNvPr>
        <xdr:cNvSpPr/>
      </xdr:nvSpPr>
      <xdr:spPr>
        <a:xfrm>
          <a:off x="9588500" y="1662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85234</xdr:rowOff>
    </xdr:from>
    <xdr:ext cx="534377"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9372111" y="167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166796</xdr:rowOff>
    </xdr:from>
    <xdr:to>
      <xdr:col>46</xdr:col>
      <xdr:colOff>38100</xdr:colOff>
      <xdr:row>97</xdr:row>
      <xdr:rowOff>96946</xdr:rowOff>
    </xdr:to>
    <xdr:sp macro="" textlink="">
      <xdr:nvSpPr>
        <xdr:cNvPr id="493" name="楕円 492">
          <a:extLst>
            <a:ext uri="{FF2B5EF4-FFF2-40B4-BE49-F238E27FC236}">
              <a16:creationId xmlns:a16="http://schemas.microsoft.com/office/drawing/2014/main" xmlns="" id="{00000000-0008-0000-0700-0000ED010000}"/>
            </a:ext>
          </a:extLst>
        </xdr:cNvPr>
        <xdr:cNvSpPr/>
      </xdr:nvSpPr>
      <xdr:spPr>
        <a:xfrm>
          <a:off x="8699500" y="1662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88073</xdr:rowOff>
    </xdr:from>
    <xdr:ext cx="534377" cy="259045"/>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8483111" y="1671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3956</xdr:rowOff>
    </xdr:from>
    <xdr:to>
      <xdr:col>41</xdr:col>
      <xdr:colOff>101600</xdr:colOff>
      <xdr:row>97</xdr:row>
      <xdr:rowOff>105556</xdr:rowOff>
    </xdr:to>
    <xdr:sp macro="" textlink="">
      <xdr:nvSpPr>
        <xdr:cNvPr id="495" name="楕円 494">
          <a:extLst>
            <a:ext uri="{FF2B5EF4-FFF2-40B4-BE49-F238E27FC236}">
              <a16:creationId xmlns:a16="http://schemas.microsoft.com/office/drawing/2014/main" xmlns="" id="{00000000-0008-0000-0700-0000EF010000}"/>
            </a:ext>
          </a:extLst>
        </xdr:cNvPr>
        <xdr:cNvSpPr/>
      </xdr:nvSpPr>
      <xdr:spPr>
        <a:xfrm>
          <a:off x="7810500" y="1663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96683</xdr:rowOff>
    </xdr:from>
    <xdr:ext cx="534377" cy="259045"/>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7594111" y="1672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126505</xdr:rowOff>
    </xdr:from>
    <xdr:to>
      <xdr:col>36</xdr:col>
      <xdr:colOff>165100</xdr:colOff>
      <xdr:row>97</xdr:row>
      <xdr:rowOff>56655</xdr:rowOff>
    </xdr:to>
    <xdr:sp macro="" textlink="">
      <xdr:nvSpPr>
        <xdr:cNvPr id="497" name="楕円 496">
          <a:extLst>
            <a:ext uri="{FF2B5EF4-FFF2-40B4-BE49-F238E27FC236}">
              <a16:creationId xmlns:a16="http://schemas.microsoft.com/office/drawing/2014/main" xmlns="" id="{00000000-0008-0000-0700-0000F1010000}"/>
            </a:ext>
          </a:extLst>
        </xdr:cNvPr>
        <xdr:cNvSpPr/>
      </xdr:nvSpPr>
      <xdr:spPr>
        <a:xfrm>
          <a:off x="6921500" y="165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47782</xdr:rowOff>
    </xdr:from>
    <xdr:ext cx="534377"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6705111" y="1667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xmlns=""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xmlns=""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xmlns=""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xmlns=""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166141</xdr:rowOff>
    </xdr:from>
    <xdr:to>
      <xdr:col>85</xdr:col>
      <xdr:colOff>126364</xdr:colOff>
      <xdr:row>39</xdr:row>
      <xdr:rowOff>100381</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flipV="1">
          <a:off x="16317595" y="5481091"/>
          <a:ext cx="1269" cy="13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104208</xdr:rowOff>
    </xdr:from>
    <xdr:ext cx="469744" cy="259045"/>
    <xdr:sp macro="" textlink="">
      <xdr:nvSpPr>
        <xdr:cNvPr id="524" name="消防費最小値テキスト">
          <a:extLst>
            <a:ext uri="{FF2B5EF4-FFF2-40B4-BE49-F238E27FC236}">
              <a16:creationId xmlns:a16="http://schemas.microsoft.com/office/drawing/2014/main" xmlns="" id="{00000000-0008-0000-0700-00000C020000}"/>
            </a:ext>
          </a:extLst>
        </xdr:cNvPr>
        <xdr:cNvSpPr txBox="1"/>
      </xdr:nvSpPr>
      <xdr:spPr>
        <a:xfrm>
          <a:off x="16370300" y="679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100381</xdr:rowOff>
    </xdr:from>
    <xdr:to>
      <xdr:col>86</xdr:col>
      <xdr:colOff>25400</xdr:colOff>
      <xdr:row>39</xdr:row>
      <xdr:rowOff>100381</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a:off x="16230600" y="678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112818</xdr:rowOff>
    </xdr:from>
    <xdr:ext cx="534377" cy="259045"/>
    <xdr:sp macro="" textlink="">
      <xdr:nvSpPr>
        <xdr:cNvPr id="526" name="消防費最大値テキスト">
          <a:extLst>
            <a:ext uri="{FF2B5EF4-FFF2-40B4-BE49-F238E27FC236}">
              <a16:creationId xmlns:a16="http://schemas.microsoft.com/office/drawing/2014/main" xmlns="" id="{00000000-0008-0000-0700-00000E020000}"/>
            </a:ext>
          </a:extLst>
        </xdr:cNvPr>
        <xdr:cNvSpPr txBox="1"/>
      </xdr:nvSpPr>
      <xdr:spPr>
        <a:xfrm>
          <a:off x="16370300" y="525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166141</xdr:rowOff>
    </xdr:from>
    <xdr:to>
      <xdr:col>86</xdr:col>
      <xdr:colOff>25400</xdr:colOff>
      <xdr:row>31</xdr:row>
      <xdr:rowOff>166141</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a:off x="16230600" y="5481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117373</xdr:rowOff>
    </xdr:from>
    <xdr:to>
      <xdr:col>85</xdr:col>
      <xdr:colOff>127000</xdr:colOff>
      <xdr:row>31</xdr:row>
      <xdr:rowOff>166141</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a:off x="15481300" y="5432323"/>
          <a:ext cx="8382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29760</xdr:rowOff>
    </xdr:from>
    <xdr:ext cx="534377" cy="259045"/>
    <xdr:sp macro="" textlink="">
      <xdr:nvSpPr>
        <xdr:cNvPr id="529" name="消防費平均値テキスト">
          <a:extLst>
            <a:ext uri="{FF2B5EF4-FFF2-40B4-BE49-F238E27FC236}">
              <a16:creationId xmlns:a16="http://schemas.microsoft.com/office/drawing/2014/main" xmlns="" id="{00000000-0008-0000-0700-000011020000}"/>
            </a:ext>
          </a:extLst>
        </xdr:cNvPr>
        <xdr:cNvSpPr txBox="1"/>
      </xdr:nvSpPr>
      <xdr:spPr>
        <a:xfrm>
          <a:off x="16370300" y="6373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51333</xdr:rowOff>
    </xdr:from>
    <xdr:to>
      <xdr:col>85</xdr:col>
      <xdr:colOff>177800</xdr:colOff>
      <xdr:row>37</xdr:row>
      <xdr:rowOff>152933</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6268700" y="63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117373</xdr:rowOff>
    </xdr:from>
    <xdr:to>
      <xdr:col>81</xdr:col>
      <xdr:colOff>50800</xdr:colOff>
      <xdr:row>34</xdr:row>
      <xdr:rowOff>103810</xdr:rowOff>
    </xdr:to>
    <xdr:cxnSp macro="">
      <xdr:nvCxnSpPr>
        <xdr:cNvPr id="531" name="直線コネクタ 530">
          <a:extLst>
            <a:ext uri="{FF2B5EF4-FFF2-40B4-BE49-F238E27FC236}">
              <a16:creationId xmlns:a16="http://schemas.microsoft.com/office/drawing/2014/main" xmlns="" id="{00000000-0008-0000-0700-000013020000}"/>
            </a:ext>
          </a:extLst>
        </xdr:cNvPr>
        <xdr:cNvCxnSpPr/>
      </xdr:nvCxnSpPr>
      <xdr:spPr>
        <a:xfrm flipV="1">
          <a:off x="14592300" y="5432323"/>
          <a:ext cx="889000" cy="50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57734</xdr:rowOff>
    </xdr:from>
    <xdr:to>
      <xdr:col>81</xdr:col>
      <xdr:colOff>101600</xdr:colOff>
      <xdr:row>37</xdr:row>
      <xdr:rowOff>159334</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5430500" y="640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150461</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5214111" y="649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103810</xdr:rowOff>
    </xdr:from>
    <xdr:to>
      <xdr:col>76</xdr:col>
      <xdr:colOff>114300</xdr:colOff>
      <xdr:row>34</xdr:row>
      <xdr:rowOff>157378</xdr:rowOff>
    </xdr:to>
    <xdr:cxnSp macro="">
      <xdr:nvCxnSpPr>
        <xdr:cNvPr id="534" name="直線コネクタ 533">
          <a:extLst>
            <a:ext uri="{FF2B5EF4-FFF2-40B4-BE49-F238E27FC236}">
              <a16:creationId xmlns:a16="http://schemas.microsoft.com/office/drawing/2014/main" xmlns="" id="{00000000-0008-0000-0700-000016020000}"/>
            </a:ext>
          </a:extLst>
        </xdr:cNvPr>
        <xdr:cNvCxnSpPr/>
      </xdr:nvCxnSpPr>
      <xdr:spPr>
        <a:xfrm flipV="1">
          <a:off x="13703300" y="5933110"/>
          <a:ext cx="889000" cy="5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123495</xdr:rowOff>
    </xdr:from>
    <xdr:to>
      <xdr:col>76</xdr:col>
      <xdr:colOff>165100</xdr:colOff>
      <xdr:row>38</xdr:row>
      <xdr:rowOff>53645</xdr:rowOff>
    </xdr:to>
    <xdr:sp macro="" textlink="">
      <xdr:nvSpPr>
        <xdr:cNvPr id="535" name="フローチャート: 判断 534">
          <a:extLst>
            <a:ext uri="{FF2B5EF4-FFF2-40B4-BE49-F238E27FC236}">
              <a16:creationId xmlns:a16="http://schemas.microsoft.com/office/drawing/2014/main" xmlns="" id="{00000000-0008-0000-0700-000017020000}"/>
            </a:ext>
          </a:extLst>
        </xdr:cNvPr>
        <xdr:cNvSpPr/>
      </xdr:nvSpPr>
      <xdr:spPr>
        <a:xfrm>
          <a:off x="14541500" y="64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44772</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4325111" y="655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157378</xdr:rowOff>
    </xdr:from>
    <xdr:to>
      <xdr:col>71</xdr:col>
      <xdr:colOff>177800</xdr:colOff>
      <xdr:row>35</xdr:row>
      <xdr:rowOff>42621</xdr:rowOff>
    </xdr:to>
    <xdr:cxnSp macro="">
      <xdr:nvCxnSpPr>
        <xdr:cNvPr id="537" name="直線コネクタ 536">
          <a:extLst>
            <a:ext uri="{FF2B5EF4-FFF2-40B4-BE49-F238E27FC236}">
              <a16:creationId xmlns:a16="http://schemas.microsoft.com/office/drawing/2014/main" xmlns="" id="{00000000-0008-0000-0700-000019020000}"/>
            </a:ext>
          </a:extLst>
        </xdr:cNvPr>
        <xdr:cNvCxnSpPr/>
      </xdr:nvCxnSpPr>
      <xdr:spPr>
        <a:xfrm flipV="1">
          <a:off x="12814300" y="5986678"/>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3022</xdr:rowOff>
    </xdr:from>
    <xdr:to>
      <xdr:col>72</xdr:col>
      <xdr:colOff>38100</xdr:colOff>
      <xdr:row>38</xdr:row>
      <xdr:rowOff>104622</xdr:rowOff>
    </xdr:to>
    <xdr:sp macro="" textlink="">
      <xdr:nvSpPr>
        <xdr:cNvPr id="538" name="フローチャート: 判断 537">
          <a:extLst>
            <a:ext uri="{FF2B5EF4-FFF2-40B4-BE49-F238E27FC236}">
              <a16:creationId xmlns:a16="http://schemas.microsoft.com/office/drawing/2014/main" xmlns="" id="{00000000-0008-0000-0700-00001A020000}"/>
            </a:ext>
          </a:extLst>
        </xdr:cNvPr>
        <xdr:cNvSpPr/>
      </xdr:nvSpPr>
      <xdr:spPr>
        <a:xfrm>
          <a:off x="13652500" y="651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95749</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3436111" y="661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168910</xdr:rowOff>
    </xdr:from>
    <xdr:to>
      <xdr:col>67</xdr:col>
      <xdr:colOff>101600</xdr:colOff>
      <xdr:row>38</xdr:row>
      <xdr:rowOff>99060</xdr:rowOff>
    </xdr:to>
    <xdr:sp macro="" textlink="">
      <xdr:nvSpPr>
        <xdr:cNvPr id="540" name="フローチャート: 判断 539">
          <a:extLst>
            <a:ext uri="{FF2B5EF4-FFF2-40B4-BE49-F238E27FC236}">
              <a16:creationId xmlns:a16="http://schemas.microsoft.com/office/drawing/2014/main" xmlns="" id="{00000000-0008-0000-0700-00001C020000}"/>
            </a:ext>
          </a:extLst>
        </xdr:cNvPr>
        <xdr:cNvSpPr/>
      </xdr:nvSpPr>
      <xdr:spPr>
        <a:xfrm>
          <a:off x="12763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90187</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2547111" y="660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115341</xdr:rowOff>
    </xdr:from>
    <xdr:to>
      <xdr:col>85</xdr:col>
      <xdr:colOff>177800</xdr:colOff>
      <xdr:row>32</xdr:row>
      <xdr:rowOff>45491</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6268700" y="543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68368</xdr:rowOff>
    </xdr:from>
    <xdr:ext cx="534377" cy="259045"/>
    <xdr:sp macro="" textlink="">
      <xdr:nvSpPr>
        <xdr:cNvPr id="548" name="消防費該当値テキスト">
          <a:extLst>
            <a:ext uri="{FF2B5EF4-FFF2-40B4-BE49-F238E27FC236}">
              <a16:creationId xmlns:a16="http://schemas.microsoft.com/office/drawing/2014/main" xmlns="" id="{00000000-0008-0000-0700-000024020000}"/>
            </a:ext>
          </a:extLst>
        </xdr:cNvPr>
        <xdr:cNvSpPr txBox="1"/>
      </xdr:nvSpPr>
      <xdr:spPr>
        <a:xfrm>
          <a:off x="16370300" y="538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66573</xdr:rowOff>
    </xdr:from>
    <xdr:to>
      <xdr:col>81</xdr:col>
      <xdr:colOff>101600</xdr:colOff>
      <xdr:row>31</xdr:row>
      <xdr:rowOff>168173</xdr:rowOff>
    </xdr:to>
    <xdr:sp macro="" textlink="">
      <xdr:nvSpPr>
        <xdr:cNvPr id="549" name="楕円 548">
          <a:extLst>
            <a:ext uri="{FF2B5EF4-FFF2-40B4-BE49-F238E27FC236}">
              <a16:creationId xmlns:a16="http://schemas.microsoft.com/office/drawing/2014/main" xmlns="" id="{00000000-0008-0000-0700-000025020000}"/>
            </a:ext>
          </a:extLst>
        </xdr:cNvPr>
        <xdr:cNvSpPr/>
      </xdr:nvSpPr>
      <xdr:spPr>
        <a:xfrm>
          <a:off x="15430500" y="538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13250</xdr:rowOff>
    </xdr:from>
    <xdr:ext cx="534377"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5214111" y="515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53010</xdr:rowOff>
    </xdr:from>
    <xdr:to>
      <xdr:col>76</xdr:col>
      <xdr:colOff>165100</xdr:colOff>
      <xdr:row>34</xdr:row>
      <xdr:rowOff>154610</xdr:rowOff>
    </xdr:to>
    <xdr:sp macro="" textlink="">
      <xdr:nvSpPr>
        <xdr:cNvPr id="551" name="楕円 550">
          <a:extLst>
            <a:ext uri="{FF2B5EF4-FFF2-40B4-BE49-F238E27FC236}">
              <a16:creationId xmlns:a16="http://schemas.microsoft.com/office/drawing/2014/main" xmlns="" id="{00000000-0008-0000-0700-000027020000}"/>
            </a:ext>
          </a:extLst>
        </xdr:cNvPr>
        <xdr:cNvSpPr/>
      </xdr:nvSpPr>
      <xdr:spPr>
        <a:xfrm>
          <a:off x="14541500" y="58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171137</xdr:rowOff>
    </xdr:from>
    <xdr:ext cx="534377"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4325111" y="56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106578</xdr:rowOff>
    </xdr:from>
    <xdr:to>
      <xdr:col>72</xdr:col>
      <xdr:colOff>38100</xdr:colOff>
      <xdr:row>35</xdr:row>
      <xdr:rowOff>36728</xdr:rowOff>
    </xdr:to>
    <xdr:sp macro="" textlink="">
      <xdr:nvSpPr>
        <xdr:cNvPr id="553" name="楕円 552">
          <a:extLst>
            <a:ext uri="{FF2B5EF4-FFF2-40B4-BE49-F238E27FC236}">
              <a16:creationId xmlns:a16="http://schemas.microsoft.com/office/drawing/2014/main" xmlns="" id="{00000000-0008-0000-0700-000029020000}"/>
            </a:ext>
          </a:extLst>
        </xdr:cNvPr>
        <xdr:cNvSpPr/>
      </xdr:nvSpPr>
      <xdr:spPr>
        <a:xfrm>
          <a:off x="13652500" y="593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53255</xdr:rowOff>
    </xdr:from>
    <xdr:ext cx="534377"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3436111" y="571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163271</xdr:rowOff>
    </xdr:from>
    <xdr:to>
      <xdr:col>67</xdr:col>
      <xdr:colOff>101600</xdr:colOff>
      <xdr:row>35</xdr:row>
      <xdr:rowOff>93421</xdr:rowOff>
    </xdr:to>
    <xdr:sp macro="" textlink="">
      <xdr:nvSpPr>
        <xdr:cNvPr id="555" name="楕円 554">
          <a:extLst>
            <a:ext uri="{FF2B5EF4-FFF2-40B4-BE49-F238E27FC236}">
              <a16:creationId xmlns:a16="http://schemas.microsoft.com/office/drawing/2014/main" xmlns="" id="{00000000-0008-0000-0700-00002B020000}"/>
            </a:ext>
          </a:extLst>
        </xdr:cNvPr>
        <xdr:cNvSpPr/>
      </xdr:nvSpPr>
      <xdr:spPr>
        <a:xfrm>
          <a:off x="12763500" y="599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109948</xdr:rowOff>
    </xdr:from>
    <xdr:ext cx="534377"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2547111" y="576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xmlns=""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xmlns=""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xmlns=""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xmlns=""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28698</xdr:rowOff>
    </xdr:from>
    <xdr:to>
      <xdr:col>85</xdr:col>
      <xdr:colOff>126364</xdr:colOff>
      <xdr:row>58</xdr:row>
      <xdr:rowOff>31213</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flipV="1">
          <a:off x="16317595" y="8601198"/>
          <a:ext cx="1269" cy="1374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35040</xdr:rowOff>
    </xdr:from>
    <xdr:ext cx="534377" cy="259045"/>
    <xdr:sp macro="" textlink="">
      <xdr:nvSpPr>
        <xdr:cNvPr id="584" name="教育費最小値テキスト">
          <a:extLst>
            <a:ext uri="{FF2B5EF4-FFF2-40B4-BE49-F238E27FC236}">
              <a16:creationId xmlns:a16="http://schemas.microsoft.com/office/drawing/2014/main" xmlns="" id="{00000000-0008-0000-0700-000048020000}"/>
            </a:ext>
          </a:extLst>
        </xdr:cNvPr>
        <xdr:cNvSpPr txBox="1"/>
      </xdr:nvSpPr>
      <xdr:spPr>
        <a:xfrm>
          <a:off x="16370300" y="997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31213</xdr:rowOff>
    </xdr:from>
    <xdr:to>
      <xdr:col>86</xdr:col>
      <xdr:colOff>25400</xdr:colOff>
      <xdr:row>58</xdr:row>
      <xdr:rowOff>31213</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a:off x="16230600" y="9975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146825</xdr:rowOff>
    </xdr:from>
    <xdr:ext cx="534377" cy="259045"/>
    <xdr:sp macro="" textlink="">
      <xdr:nvSpPr>
        <xdr:cNvPr id="586" name="教育費最大値テキスト">
          <a:extLst>
            <a:ext uri="{FF2B5EF4-FFF2-40B4-BE49-F238E27FC236}">
              <a16:creationId xmlns:a16="http://schemas.microsoft.com/office/drawing/2014/main" xmlns="" id="{00000000-0008-0000-0700-00004A020000}"/>
            </a:ext>
          </a:extLst>
        </xdr:cNvPr>
        <xdr:cNvSpPr txBox="1"/>
      </xdr:nvSpPr>
      <xdr:spPr>
        <a:xfrm>
          <a:off x="16370300" y="837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28698</xdr:rowOff>
    </xdr:from>
    <xdr:to>
      <xdr:col>86</xdr:col>
      <xdr:colOff>25400</xdr:colOff>
      <xdr:row>50</xdr:row>
      <xdr:rowOff>28698</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a:off x="16230600" y="860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548</xdr:rowOff>
    </xdr:from>
    <xdr:to>
      <xdr:col>85</xdr:col>
      <xdr:colOff>127000</xdr:colOff>
      <xdr:row>55</xdr:row>
      <xdr:rowOff>157302</xdr:rowOff>
    </xdr:to>
    <xdr:cxnSp macro="">
      <xdr:nvCxnSpPr>
        <xdr:cNvPr id="588" name="直線コネクタ 587">
          <a:extLst>
            <a:ext uri="{FF2B5EF4-FFF2-40B4-BE49-F238E27FC236}">
              <a16:creationId xmlns:a16="http://schemas.microsoft.com/office/drawing/2014/main" xmlns="" id="{00000000-0008-0000-0700-00004C020000}"/>
            </a:ext>
          </a:extLst>
        </xdr:cNvPr>
        <xdr:cNvCxnSpPr/>
      </xdr:nvCxnSpPr>
      <xdr:spPr>
        <a:xfrm flipV="1">
          <a:off x="15481300" y="9430298"/>
          <a:ext cx="8382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87806</xdr:rowOff>
    </xdr:from>
    <xdr:ext cx="534377" cy="259045"/>
    <xdr:sp macro="" textlink="">
      <xdr:nvSpPr>
        <xdr:cNvPr id="589" name="教育費平均値テキスト">
          <a:extLst>
            <a:ext uri="{FF2B5EF4-FFF2-40B4-BE49-F238E27FC236}">
              <a16:creationId xmlns:a16="http://schemas.microsoft.com/office/drawing/2014/main" xmlns="" id="{00000000-0008-0000-0700-00004D020000}"/>
            </a:ext>
          </a:extLst>
        </xdr:cNvPr>
        <xdr:cNvSpPr txBox="1"/>
      </xdr:nvSpPr>
      <xdr:spPr>
        <a:xfrm>
          <a:off x="16370300" y="9174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64929</xdr:rowOff>
    </xdr:from>
    <xdr:to>
      <xdr:col>85</xdr:col>
      <xdr:colOff>177800</xdr:colOff>
      <xdr:row>54</xdr:row>
      <xdr:rowOff>166529</xdr:rowOff>
    </xdr:to>
    <xdr:sp macro="" textlink="">
      <xdr:nvSpPr>
        <xdr:cNvPr id="590" name="フローチャート: 判断 589">
          <a:extLst>
            <a:ext uri="{FF2B5EF4-FFF2-40B4-BE49-F238E27FC236}">
              <a16:creationId xmlns:a16="http://schemas.microsoft.com/office/drawing/2014/main" xmlns="" id="{00000000-0008-0000-0700-00004E020000}"/>
            </a:ext>
          </a:extLst>
        </xdr:cNvPr>
        <xdr:cNvSpPr/>
      </xdr:nvSpPr>
      <xdr:spPr>
        <a:xfrm>
          <a:off x="16268700" y="932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157302</xdr:rowOff>
    </xdr:from>
    <xdr:to>
      <xdr:col>81</xdr:col>
      <xdr:colOff>50800</xdr:colOff>
      <xdr:row>56</xdr:row>
      <xdr:rowOff>137414</xdr:rowOff>
    </xdr:to>
    <xdr:cxnSp macro="">
      <xdr:nvCxnSpPr>
        <xdr:cNvPr id="591" name="直線コネクタ 590">
          <a:extLst>
            <a:ext uri="{FF2B5EF4-FFF2-40B4-BE49-F238E27FC236}">
              <a16:creationId xmlns:a16="http://schemas.microsoft.com/office/drawing/2014/main" xmlns="" id="{00000000-0008-0000-0700-00004F020000}"/>
            </a:ext>
          </a:extLst>
        </xdr:cNvPr>
        <xdr:cNvCxnSpPr/>
      </xdr:nvCxnSpPr>
      <xdr:spPr>
        <a:xfrm flipV="1">
          <a:off x="14592300" y="9587052"/>
          <a:ext cx="889000" cy="15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156272</xdr:rowOff>
    </xdr:from>
    <xdr:to>
      <xdr:col>81</xdr:col>
      <xdr:colOff>101600</xdr:colOff>
      <xdr:row>55</xdr:row>
      <xdr:rowOff>86422</xdr:rowOff>
    </xdr:to>
    <xdr:sp macro="" textlink="">
      <xdr:nvSpPr>
        <xdr:cNvPr id="592" name="フローチャート: 判断 591">
          <a:extLst>
            <a:ext uri="{FF2B5EF4-FFF2-40B4-BE49-F238E27FC236}">
              <a16:creationId xmlns:a16="http://schemas.microsoft.com/office/drawing/2014/main" xmlns="" id="{00000000-0008-0000-0700-000050020000}"/>
            </a:ext>
          </a:extLst>
        </xdr:cNvPr>
        <xdr:cNvSpPr/>
      </xdr:nvSpPr>
      <xdr:spPr>
        <a:xfrm>
          <a:off x="15430500" y="94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102949</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5214111" y="91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137414</xdr:rowOff>
    </xdr:from>
    <xdr:to>
      <xdr:col>76</xdr:col>
      <xdr:colOff>114300</xdr:colOff>
      <xdr:row>57</xdr:row>
      <xdr:rowOff>73210</xdr:rowOff>
    </xdr:to>
    <xdr:cxnSp macro="">
      <xdr:nvCxnSpPr>
        <xdr:cNvPr id="594" name="直線コネクタ 593">
          <a:extLst>
            <a:ext uri="{FF2B5EF4-FFF2-40B4-BE49-F238E27FC236}">
              <a16:creationId xmlns:a16="http://schemas.microsoft.com/office/drawing/2014/main" xmlns="" id="{00000000-0008-0000-0700-000052020000}"/>
            </a:ext>
          </a:extLst>
        </xdr:cNvPr>
        <xdr:cNvCxnSpPr/>
      </xdr:nvCxnSpPr>
      <xdr:spPr>
        <a:xfrm flipV="1">
          <a:off x="13703300" y="9738614"/>
          <a:ext cx="889000" cy="10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68000</xdr:rowOff>
    </xdr:from>
    <xdr:to>
      <xdr:col>76</xdr:col>
      <xdr:colOff>165100</xdr:colOff>
      <xdr:row>55</xdr:row>
      <xdr:rowOff>169600</xdr:rowOff>
    </xdr:to>
    <xdr:sp macro="" textlink="">
      <xdr:nvSpPr>
        <xdr:cNvPr id="595" name="フローチャート: 判断 594">
          <a:extLst>
            <a:ext uri="{FF2B5EF4-FFF2-40B4-BE49-F238E27FC236}">
              <a16:creationId xmlns:a16="http://schemas.microsoft.com/office/drawing/2014/main" xmlns="" id="{00000000-0008-0000-0700-000053020000}"/>
            </a:ext>
          </a:extLst>
        </xdr:cNvPr>
        <xdr:cNvSpPr/>
      </xdr:nvSpPr>
      <xdr:spPr>
        <a:xfrm>
          <a:off x="145415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14677</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4325111" y="927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139667</xdr:rowOff>
    </xdr:from>
    <xdr:to>
      <xdr:col>71</xdr:col>
      <xdr:colOff>177800</xdr:colOff>
      <xdr:row>57</xdr:row>
      <xdr:rowOff>73210</xdr:rowOff>
    </xdr:to>
    <xdr:cxnSp macro="">
      <xdr:nvCxnSpPr>
        <xdr:cNvPr id="597" name="直線コネクタ 596">
          <a:extLst>
            <a:ext uri="{FF2B5EF4-FFF2-40B4-BE49-F238E27FC236}">
              <a16:creationId xmlns:a16="http://schemas.microsoft.com/office/drawing/2014/main" xmlns="" id="{00000000-0008-0000-0700-000055020000}"/>
            </a:ext>
          </a:extLst>
        </xdr:cNvPr>
        <xdr:cNvCxnSpPr/>
      </xdr:nvCxnSpPr>
      <xdr:spPr>
        <a:xfrm>
          <a:off x="12814300" y="9740867"/>
          <a:ext cx="889000" cy="10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65224</xdr:rowOff>
    </xdr:from>
    <xdr:to>
      <xdr:col>72</xdr:col>
      <xdr:colOff>38100</xdr:colOff>
      <xdr:row>55</xdr:row>
      <xdr:rowOff>166824</xdr:rowOff>
    </xdr:to>
    <xdr:sp macro="" textlink="">
      <xdr:nvSpPr>
        <xdr:cNvPr id="598" name="フローチャート: 判断 597">
          <a:extLst>
            <a:ext uri="{FF2B5EF4-FFF2-40B4-BE49-F238E27FC236}">
              <a16:creationId xmlns:a16="http://schemas.microsoft.com/office/drawing/2014/main" xmlns="" id="{00000000-0008-0000-0700-000056020000}"/>
            </a:ext>
          </a:extLst>
        </xdr:cNvPr>
        <xdr:cNvSpPr/>
      </xdr:nvSpPr>
      <xdr:spPr>
        <a:xfrm>
          <a:off x="13652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11901</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3436111" y="927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124889</xdr:rowOff>
    </xdr:from>
    <xdr:to>
      <xdr:col>67</xdr:col>
      <xdr:colOff>101600</xdr:colOff>
      <xdr:row>56</xdr:row>
      <xdr:rowOff>55039</xdr:rowOff>
    </xdr:to>
    <xdr:sp macro="" textlink="">
      <xdr:nvSpPr>
        <xdr:cNvPr id="600" name="フローチャート: 判断 599">
          <a:extLst>
            <a:ext uri="{FF2B5EF4-FFF2-40B4-BE49-F238E27FC236}">
              <a16:creationId xmlns:a16="http://schemas.microsoft.com/office/drawing/2014/main" xmlns="" id="{00000000-0008-0000-0700-000058020000}"/>
            </a:ext>
          </a:extLst>
        </xdr:cNvPr>
        <xdr:cNvSpPr/>
      </xdr:nvSpPr>
      <xdr:spPr>
        <a:xfrm>
          <a:off x="12763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71566</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2547111" y="932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121198</xdr:rowOff>
    </xdr:from>
    <xdr:to>
      <xdr:col>85</xdr:col>
      <xdr:colOff>177800</xdr:colOff>
      <xdr:row>55</xdr:row>
      <xdr:rowOff>51348</xdr:rowOff>
    </xdr:to>
    <xdr:sp macro="" textlink="">
      <xdr:nvSpPr>
        <xdr:cNvPr id="607" name="楕円 606">
          <a:extLst>
            <a:ext uri="{FF2B5EF4-FFF2-40B4-BE49-F238E27FC236}">
              <a16:creationId xmlns:a16="http://schemas.microsoft.com/office/drawing/2014/main" xmlns="" id="{00000000-0008-0000-0700-00005F020000}"/>
            </a:ext>
          </a:extLst>
        </xdr:cNvPr>
        <xdr:cNvSpPr/>
      </xdr:nvSpPr>
      <xdr:spPr>
        <a:xfrm>
          <a:off x="16268700" y="937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99625</xdr:rowOff>
    </xdr:from>
    <xdr:ext cx="534377" cy="259045"/>
    <xdr:sp macro="" textlink="">
      <xdr:nvSpPr>
        <xdr:cNvPr id="608" name="教育費該当値テキスト">
          <a:extLst>
            <a:ext uri="{FF2B5EF4-FFF2-40B4-BE49-F238E27FC236}">
              <a16:creationId xmlns:a16="http://schemas.microsoft.com/office/drawing/2014/main" xmlns="" id="{00000000-0008-0000-0700-000060020000}"/>
            </a:ext>
          </a:extLst>
        </xdr:cNvPr>
        <xdr:cNvSpPr txBox="1"/>
      </xdr:nvSpPr>
      <xdr:spPr>
        <a:xfrm>
          <a:off x="16370300" y="935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106502</xdr:rowOff>
    </xdr:from>
    <xdr:to>
      <xdr:col>81</xdr:col>
      <xdr:colOff>101600</xdr:colOff>
      <xdr:row>56</xdr:row>
      <xdr:rowOff>36652</xdr:rowOff>
    </xdr:to>
    <xdr:sp macro="" textlink="">
      <xdr:nvSpPr>
        <xdr:cNvPr id="609" name="楕円 608">
          <a:extLst>
            <a:ext uri="{FF2B5EF4-FFF2-40B4-BE49-F238E27FC236}">
              <a16:creationId xmlns:a16="http://schemas.microsoft.com/office/drawing/2014/main" xmlns="" id="{00000000-0008-0000-0700-000061020000}"/>
            </a:ext>
          </a:extLst>
        </xdr:cNvPr>
        <xdr:cNvSpPr/>
      </xdr:nvSpPr>
      <xdr:spPr>
        <a:xfrm>
          <a:off x="15430500" y="95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27779</xdr:rowOff>
    </xdr:from>
    <xdr:ext cx="534377"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5214111" y="962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86614</xdr:rowOff>
    </xdr:from>
    <xdr:to>
      <xdr:col>76</xdr:col>
      <xdr:colOff>165100</xdr:colOff>
      <xdr:row>57</xdr:row>
      <xdr:rowOff>16764</xdr:rowOff>
    </xdr:to>
    <xdr:sp macro="" textlink="">
      <xdr:nvSpPr>
        <xdr:cNvPr id="611" name="楕円 610">
          <a:extLst>
            <a:ext uri="{FF2B5EF4-FFF2-40B4-BE49-F238E27FC236}">
              <a16:creationId xmlns:a16="http://schemas.microsoft.com/office/drawing/2014/main" xmlns="" id="{00000000-0008-0000-0700-000063020000}"/>
            </a:ext>
          </a:extLst>
        </xdr:cNvPr>
        <xdr:cNvSpPr/>
      </xdr:nvSpPr>
      <xdr:spPr>
        <a:xfrm>
          <a:off x="14541500" y="968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7891</xdr:rowOff>
    </xdr:from>
    <xdr:ext cx="534377"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4325111" y="978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22410</xdr:rowOff>
    </xdr:from>
    <xdr:to>
      <xdr:col>72</xdr:col>
      <xdr:colOff>38100</xdr:colOff>
      <xdr:row>57</xdr:row>
      <xdr:rowOff>124010</xdr:rowOff>
    </xdr:to>
    <xdr:sp macro="" textlink="">
      <xdr:nvSpPr>
        <xdr:cNvPr id="613" name="楕円 612">
          <a:extLst>
            <a:ext uri="{FF2B5EF4-FFF2-40B4-BE49-F238E27FC236}">
              <a16:creationId xmlns:a16="http://schemas.microsoft.com/office/drawing/2014/main" xmlns="" id="{00000000-0008-0000-0700-000065020000}"/>
            </a:ext>
          </a:extLst>
        </xdr:cNvPr>
        <xdr:cNvSpPr/>
      </xdr:nvSpPr>
      <xdr:spPr>
        <a:xfrm>
          <a:off x="13652500" y="97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115137</xdr:rowOff>
    </xdr:from>
    <xdr:ext cx="534377"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3436111" y="98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88867</xdr:rowOff>
    </xdr:from>
    <xdr:to>
      <xdr:col>67</xdr:col>
      <xdr:colOff>101600</xdr:colOff>
      <xdr:row>57</xdr:row>
      <xdr:rowOff>19017</xdr:rowOff>
    </xdr:to>
    <xdr:sp macro="" textlink="">
      <xdr:nvSpPr>
        <xdr:cNvPr id="615" name="楕円 614">
          <a:extLst>
            <a:ext uri="{FF2B5EF4-FFF2-40B4-BE49-F238E27FC236}">
              <a16:creationId xmlns:a16="http://schemas.microsoft.com/office/drawing/2014/main" xmlns="" id="{00000000-0008-0000-0700-000067020000}"/>
            </a:ext>
          </a:extLst>
        </xdr:cNvPr>
        <xdr:cNvSpPr/>
      </xdr:nvSpPr>
      <xdr:spPr>
        <a:xfrm>
          <a:off x="12763500" y="969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10144</xdr:rowOff>
    </xdr:from>
    <xdr:ext cx="534377"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2547111" y="978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xmlns=""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xmlns=""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xmlns=""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xmlns=""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xmlns=""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xmlns=""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xmlns=""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a16="http://schemas.microsoft.com/office/drawing/2014/main" xmlns=""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132652</xdr:rowOff>
    </xdr:from>
    <xdr:to>
      <xdr:col>85</xdr:col>
      <xdr:colOff>126364</xdr:colOff>
      <xdr:row>79</xdr:row>
      <xdr:rowOff>44450</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flipV="1">
          <a:off x="16317595" y="12305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a:extLst>
            <a:ext uri="{FF2B5EF4-FFF2-40B4-BE49-F238E27FC236}">
              <a16:creationId xmlns:a16="http://schemas.microsoft.com/office/drawing/2014/main" xmlns="" id="{00000000-0008-0000-0700-00008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79329</xdr:rowOff>
    </xdr:from>
    <xdr:ext cx="469744" cy="259045"/>
    <xdr:sp macro="" textlink="">
      <xdr:nvSpPr>
        <xdr:cNvPr id="643" name="災害復旧費最大値テキスト">
          <a:extLst>
            <a:ext uri="{FF2B5EF4-FFF2-40B4-BE49-F238E27FC236}">
              <a16:creationId xmlns:a16="http://schemas.microsoft.com/office/drawing/2014/main" xmlns="" id="{00000000-0008-0000-0700-000083020000}"/>
            </a:ext>
          </a:extLst>
        </xdr:cNvPr>
        <xdr:cNvSpPr txBox="1"/>
      </xdr:nvSpPr>
      <xdr:spPr>
        <a:xfrm>
          <a:off x="16370300" y="1208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132652</xdr:rowOff>
    </xdr:from>
    <xdr:to>
      <xdr:col>86</xdr:col>
      <xdr:colOff>25400</xdr:colOff>
      <xdr:row>71</xdr:row>
      <xdr:rowOff>132652</xdr:rowOff>
    </xdr:to>
    <xdr:cxnSp macro="">
      <xdr:nvCxnSpPr>
        <xdr:cNvPr id="644" name="直線コネクタ 643">
          <a:extLst>
            <a:ext uri="{FF2B5EF4-FFF2-40B4-BE49-F238E27FC236}">
              <a16:creationId xmlns:a16="http://schemas.microsoft.com/office/drawing/2014/main" xmlns="" id="{00000000-0008-0000-0700-000084020000}"/>
            </a:ext>
          </a:extLst>
        </xdr:cNvPr>
        <xdr:cNvCxnSpPr/>
      </xdr:nvCxnSpPr>
      <xdr:spPr>
        <a:xfrm>
          <a:off x="16230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34734</xdr:rowOff>
    </xdr:from>
    <xdr:to>
      <xdr:col>85</xdr:col>
      <xdr:colOff>127000</xdr:colOff>
      <xdr:row>78</xdr:row>
      <xdr:rowOff>133223</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a:off x="15481300" y="13407834"/>
          <a:ext cx="838200" cy="9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58247</xdr:rowOff>
    </xdr:from>
    <xdr:ext cx="378565" cy="259045"/>
    <xdr:sp macro="" textlink="">
      <xdr:nvSpPr>
        <xdr:cNvPr id="646" name="災害復旧費平均値テキスト">
          <a:extLst>
            <a:ext uri="{FF2B5EF4-FFF2-40B4-BE49-F238E27FC236}">
              <a16:creationId xmlns:a16="http://schemas.microsoft.com/office/drawing/2014/main" xmlns="" id="{00000000-0008-0000-0700-000086020000}"/>
            </a:ext>
          </a:extLst>
        </xdr:cNvPr>
        <xdr:cNvSpPr txBox="1"/>
      </xdr:nvSpPr>
      <xdr:spPr>
        <a:xfrm>
          <a:off x="16370300" y="132598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35370</xdr:rowOff>
    </xdr:from>
    <xdr:to>
      <xdr:col>85</xdr:col>
      <xdr:colOff>177800</xdr:colOff>
      <xdr:row>78</xdr:row>
      <xdr:rowOff>136970</xdr:rowOff>
    </xdr:to>
    <xdr:sp macro="" textlink="">
      <xdr:nvSpPr>
        <xdr:cNvPr id="647" name="フローチャート: 判断 646">
          <a:extLst>
            <a:ext uri="{FF2B5EF4-FFF2-40B4-BE49-F238E27FC236}">
              <a16:creationId xmlns:a16="http://schemas.microsoft.com/office/drawing/2014/main" xmlns="" id="{00000000-0008-0000-0700-000087020000}"/>
            </a:ext>
          </a:extLst>
        </xdr:cNvPr>
        <xdr:cNvSpPr/>
      </xdr:nvSpPr>
      <xdr:spPr>
        <a:xfrm>
          <a:off x="16268700" y="1340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34734</xdr:rowOff>
    </xdr:from>
    <xdr:to>
      <xdr:col>81</xdr:col>
      <xdr:colOff>50800</xdr:colOff>
      <xdr:row>78</xdr:row>
      <xdr:rowOff>126364</xdr:rowOff>
    </xdr:to>
    <xdr:cxnSp macro="">
      <xdr:nvCxnSpPr>
        <xdr:cNvPr id="648" name="直線コネクタ 647">
          <a:extLst>
            <a:ext uri="{FF2B5EF4-FFF2-40B4-BE49-F238E27FC236}">
              <a16:creationId xmlns:a16="http://schemas.microsoft.com/office/drawing/2014/main" xmlns="" id="{00000000-0008-0000-0700-000088020000}"/>
            </a:ext>
          </a:extLst>
        </xdr:cNvPr>
        <xdr:cNvCxnSpPr/>
      </xdr:nvCxnSpPr>
      <xdr:spPr>
        <a:xfrm flipV="1">
          <a:off x="14592300" y="13407834"/>
          <a:ext cx="889000" cy="9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42799</xdr:rowOff>
    </xdr:from>
    <xdr:to>
      <xdr:col>81</xdr:col>
      <xdr:colOff>101600</xdr:colOff>
      <xdr:row>78</xdr:row>
      <xdr:rowOff>144399</xdr:rowOff>
    </xdr:to>
    <xdr:sp macro="" textlink="">
      <xdr:nvSpPr>
        <xdr:cNvPr id="649" name="フローチャート: 判断 648">
          <a:extLst>
            <a:ext uri="{FF2B5EF4-FFF2-40B4-BE49-F238E27FC236}">
              <a16:creationId xmlns:a16="http://schemas.microsoft.com/office/drawing/2014/main" xmlns="" id="{00000000-0008-0000-0700-000089020000}"/>
            </a:ext>
          </a:extLst>
        </xdr:cNvPr>
        <xdr:cNvSpPr/>
      </xdr:nvSpPr>
      <xdr:spPr>
        <a:xfrm>
          <a:off x="15430500" y="1341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135526</xdr:rowOff>
    </xdr:from>
    <xdr:ext cx="378565"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5292017" y="13508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126364</xdr:rowOff>
    </xdr:from>
    <xdr:to>
      <xdr:col>76</xdr:col>
      <xdr:colOff>114300</xdr:colOff>
      <xdr:row>79</xdr:row>
      <xdr:rowOff>38925</xdr:rowOff>
    </xdr:to>
    <xdr:cxnSp macro="">
      <xdr:nvCxnSpPr>
        <xdr:cNvPr id="651" name="直線コネクタ 650">
          <a:extLst>
            <a:ext uri="{FF2B5EF4-FFF2-40B4-BE49-F238E27FC236}">
              <a16:creationId xmlns:a16="http://schemas.microsoft.com/office/drawing/2014/main" xmlns="" id="{00000000-0008-0000-0700-00008B020000}"/>
            </a:ext>
          </a:extLst>
        </xdr:cNvPr>
        <xdr:cNvCxnSpPr/>
      </xdr:nvCxnSpPr>
      <xdr:spPr>
        <a:xfrm flipV="1">
          <a:off x="13703300" y="13499464"/>
          <a:ext cx="889000" cy="8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32322</xdr:rowOff>
    </xdr:from>
    <xdr:to>
      <xdr:col>76</xdr:col>
      <xdr:colOff>165100</xdr:colOff>
      <xdr:row>78</xdr:row>
      <xdr:rowOff>133922</xdr:rowOff>
    </xdr:to>
    <xdr:sp macro="" textlink="">
      <xdr:nvSpPr>
        <xdr:cNvPr id="652" name="フローチャート: 判断 651">
          <a:extLst>
            <a:ext uri="{FF2B5EF4-FFF2-40B4-BE49-F238E27FC236}">
              <a16:creationId xmlns:a16="http://schemas.microsoft.com/office/drawing/2014/main" xmlns="" id="{00000000-0008-0000-0700-00008C020000}"/>
            </a:ext>
          </a:extLst>
        </xdr:cNvPr>
        <xdr:cNvSpPr/>
      </xdr:nvSpPr>
      <xdr:spPr>
        <a:xfrm>
          <a:off x="14541500" y="134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150449</xdr:rowOff>
    </xdr:from>
    <xdr:ext cx="378565"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4403017" y="13180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38925</xdr:rowOff>
    </xdr:from>
    <xdr:to>
      <xdr:col>71</xdr:col>
      <xdr:colOff>177800</xdr:colOff>
      <xdr:row>79</xdr:row>
      <xdr:rowOff>44450</xdr:rowOff>
    </xdr:to>
    <xdr:cxnSp macro="">
      <xdr:nvCxnSpPr>
        <xdr:cNvPr id="654" name="直線コネクタ 653">
          <a:extLst>
            <a:ext uri="{FF2B5EF4-FFF2-40B4-BE49-F238E27FC236}">
              <a16:creationId xmlns:a16="http://schemas.microsoft.com/office/drawing/2014/main" xmlns="" id="{00000000-0008-0000-0700-00008E020000}"/>
            </a:ext>
          </a:extLst>
        </xdr:cNvPr>
        <xdr:cNvCxnSpPr/>
      </xdr:nvCxnSpPr>
      <xdr:spPr>
        <a:xfrm flipV="1">
          <a:off x="12814300" y="13583475"/>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114808</xdr:rowOff>
    </xdr:from>
    <xdr:to>
      <xdr:col>72</xdr:col>
      <xdr:colOff>38100</xdr:colOff>
      <xdr:row>79</xdr:row>
      <xdr:rowOff>44958</xdr:rowOff>
    </xdr:to>
    <xdr:sp macro="" textlink="">
      <xdr:nvSpPr>
        <xdr:cNvPr id="655" name="フローチャート: 判断 654">
          <a:extLst>
            <a:ext uri="{FF2B5EF4-FFF2-40B4-BE49-F238E27FC236}">
              <a16:creationId xmlns:a16="http://schemas.microsoft.com/office/drawing/2014/main" xmlns="" id="{00000000-0008-0000-0700-00008F020000}"/>
            </a:ext>
          </a:extLst>
        </xdr:cNvPr>
        <xdr:cNvSpPr/>
      </xdr:nvSpPr>
      <xdr:spPr>
        <a:xfrm>
          <a:off x="13652500" y="134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61485</xdr:rowOff>
    </xdr:from>
    <xdr:ext cx="378565"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3514017" y="1326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145098</xdr:rowOff>
    </xdr:from>
    <xdr:to>
      <xdr:col>67</xdr:col>
      <xdr:colOff>101600</xdr:colOff>
      <xdr:row>79</xdr:row>
      <xdr:rowOff>75248</xdr:rowOff>
    </xdr:to>
    <xdr:sp macro="" textlink="">
      <xdr:nvSpPr>
        <xdr:cNvPr id="657" name="フローチャート: 判断 656">
          <a:extLst>
            <a:ext uri="{FF2B5EF4-FFF2-40B4-BE49-F238E27FC236}">
              <a16:creationId xmlns:a16="http://schemas.microsoft.com/office/drawing/2014/main" xmlns="" id="{00000000-0008-0000-0700-000091020000}"/>
            </a:ext>
          </a:extLst>
        </xdr:cNvPr>
        <xdr:cNvSpPr/>
      </xdr:nvSpPr>
      <xdr:spPr>
        <a:xfrm>
          <a:off x="12763500" y="1351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91775</xdr:rowOff>
    </xdr:from>
    <xdr:ext cx="378565"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2625017" y="13293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82423</xdr:rowOff>
    </xdr:from>
    <xdr:to>
      <xdr:col>85</xdr:col>
      <xdr:colOff>177800</xdr:colOff>
      <xdr:row>79</xdr:row>
      <xdr:rowOff>12573</xdr:rowOff>
    </xdr:to>
    <xdr:sp macro="" textlink="">
      <xdr:nvSpPr>
        <xdr:cNvPr id="664" name="楕円 663">
          <a:extLst>
            <a:ext uri="{FF2B5EF4-FFF2-40B4-BE49-F238E27FC236}">
              <a16:creationId xmlns:a16="http://schemas.microsoft.com/office/drawing/2014/main" xmlns="" id="{00000000-0008-0000-0700-000098020000}"/>
            </a:ext>
          </a:extLst>
        </xdr:cNvPr>
        <xdr:cNvSpPr/>
      </xdr:nvSpPr>
      <xdr:spPr>
        <a:xfrm>
          <a:off x="16268700" y="1345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13797</xdr:rowOff>
    </xdr:from>
    <xdr:ext cx="378565" cy="259045"/>
    <xdr:sp macro="" textlink="">
      <xdr:nvSpPr>
        <xdr:cNvPr id="665" name="災害復旧費該当値テキスト">
          <a:extLst>
            <a:ext uri="{FF2B5EF4-FFF2-40B4-BE49-F238E27FC236}">
              <a16:creationId xmlns:a16="http://schemas.microsoft.com/office/drawing/2014/main" xmlns="" id="{00000000-0008-0000-0700-000099020000}"/>
            </a:ext>
          </a:extLst>
        </xdr:cNvPr>
        <xdr:cNvSpPr txBox="1"/>
      </xdr:nvSpPr>
      <xdr:spPr>
        <a:xfrm>
          <a:off x="16370300" y="13386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155384</xdr:rowOff>
    </xdr:from>
    <xdr:to>
      <xdr:col>81</xdr:col>
      <xdr:colOff>101600</xdr:colOff>
      <xdr:row>78</xdr:row>
      <xdr:rowOff>85534</xdr:rowOff>
    </xdr:to>
    <xdr:sp macro="" textlink="">
      <xdr:nvSpPr>
        <xdr:cNvPr id="666" name="楕円 665">
          <a:extLst>
            <a:ext uri="{FF2B5EF4-FFF2-40B4-BE49-F238E27FC236}">
              <a16:creationId xmlns:a16="http://schemas.microsoft.com/office/drawing/2014/main" xmlns="" id="{00000000-0008-0000-0700-00009A020000}"/>
            </a:ext>
          </a:extLst>
        </xdr:cNvPr>
        <xdr:cNvSpPr/>
      </xdr:nvSpPr>
      <xdr:spPr>
        <a:xfrm>
          <a:off x="15430500" y="1335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102061</xdr:rowOff>
    </xdr:from>
    <xdr:ext cx="378565"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5292017" y="13132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75564</xdr:rowOff>
    </xdr:from>
    <xdr:to>
      <xdr:col>76</xdr:col>
      <xdr:colOff>165100</xdr:colOff>
      <xdr:row>79</xdr:row>
      <xdr:rowOff>5714</xdr:rowOff>
    </xdr:to>
    <xdr:sp macro="" textlink="">
      <xdr:nvSpPr>
        <xdr:cNvPr id="668" name="楕円 667">
          <a:extLst>
            <a:ext uri="{FF2B5EF4-FFF2-40B4-BE49-F238E27FC236}">
              <a16:creationId xmlns:a16="http://schemas.microsoft.com/office/drawing/2014/main" xmlns="" id="{00000000-0008-0000-0700-00009C020000}"/>
            </a:ext>
          </a:extLst>
        </xdr:cNvPr>
        <xdr:cNvSpPr/>
      </xdr:nvSpPr>
      <xdr:spPr>
        <a:xfrm>
          <a:off x="14541500" y="1344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168291</xdr:rowOff>
    </xdr:from>
    <xdr:ext cx="378565"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4403017" y="13541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159575</xdr:rowOff>
    </xdr:from>
    <xdr:to>
      <xdr:col>72</xdr:col>
      <xdr:colOff>38100</xdr:colOff>
      <xdr:row>79</xdr:row>
      <xdr:rowOff>89725</xdr:rowOff>
    </xdr:to>
    <xdr:sp macro="" textlink="">
      <xdr:nvSpPr>
        <xdr:cNvPr id="670" name="楕円 669">
          <a:extLst>
            <a:ext uri="{FF2B5EF4-FFF2-40B4-BE49-F238E27FC236}">
              <a16:creationId xmlns:a16="http://schemas.microsoft.com/office/drawing/2014/main" xmlns="" id="{00000000-0008-0000-0700-00009E020000}"/>
            </a:ext>
          </a:extLst>
        </xdr:cNvPr>
        <xdr:cNvSpPr/>
      </xdr:nvSpPr>
      <xdr:spPr>
        <a:xfrm>
          <a:off x="13652500" y="1353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80852</xdr:rowOff>
    </xdr:from>
    <xdr:ext cx="313932"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3546333" y="136254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2" name="楕円 671">
          <a:extLst>
            <a:ext uri="{FF2B5EF4-FFF2-40B4-BE49-F238E27FC236}">
              <a16:creationId xmlns:a16="http://schemas.microsoft.com/office/drawing/2014/main" xmlns="" id="{00000000-0008-0000-0700-0000A0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a16="http://schemas.microsoft.com/office/drawing/2014/main" xmlns=""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a16="http://schemas.microsoft.com/office/drawing/2014/main" xmlns=""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a16="http://schemas.microsoft.com/office/drawing/2014/main" xmlns=""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a16="http://schemas.microsoft.com/office/drawing/2014/main" xmlns=""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a16="http://schemas.microsoft.com/office/drawing/2014/main" xmlns=""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a16="http://schemas.microsoft.com/office/drawing/2014/main" xmlns=""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a16="http://schemas.microsoft.com/office/drawing/2014/main" xmlns=""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a16="http://schemas.microsoft.com/office/drawing/2014/main" xmlns=""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xmlns=""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19707</xdr:rowOff>
    </xdr:from>
    <xdr:to>
      <xdr:col>85</xdr:col>
      <xdr:colOff>126364</xdr:colOff>
      <xdr:row>99</xdr:row>
      <xdr:rowOff>4071</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flipV="1">
          <a:off x="16317595" y="15793107"/>
          <a:ext cx="1269" cy="1184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7898</xdr:rowOff>
    </xdr:from>
    <xdr:ext cx="534377" cy="259045"/>
    <xdr:sp macro="" textlink="">
      <xdr:nvSpPr>
        <xdr:cNvPr id="697" name="公債費最小値テキスト">
          <a:extLst>
            <a:ext uri="{FF2B5EF4-FFF2-40B4-BE49-F238E27FC236}">
              <a16:creationId xmlns:a16="http://schemas.microsoft.com/office/drawing/2014/main" xmlns="" id="{00000000-0008-0000-0700-0000B9020000}"/>
            </a:ext>
          </a:extLst>
        </xdr:cNvPr>
        <xdr:cNvSpPr txBox="1"/>
      </xdr:nvSpPr>
      <xdr:spPr>
        <a:xfrm>
          <a:off x="16370300" y="1698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4071</xdr:rowOff>
    </xdr:from>
    <xdr:to>
      <xdr:col>86</xdr:col>
      <xdr:colOff>25400</xdr:colOff>
      <xdr:row>99</xdr:row>
      <xdr:rowOff>4071</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a:off x="16230600" y="1697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137834</xdr:rowOff>
    </xdr:from>
    <xdr:ext cx="534377" cy="259045"/>
    <xdr:sp macro="" textlink="">
      <xdr:nvSpPr>
        <xdr:cNvPr id="699" name="公債費最大値テキスト">
          <a:extLst>
            <a:ext uri="{FF2B5EF4-FFF2-40B4-BE49-F238E27FC236}">
              <a16:creationId xmlns:a16="http://schemas.microsoft.com/office/drawing/2014/main" xmlns="" id="{00000000-0008-0000-0700-0000BB020000}"/>
            </a:ext>
          </a:extLst>
        </xdr:cNvPr>
        <xdr:cNvSpPr txBox="1"/>
      </xdr:nvSpPr>
      <xdr:spPr>
        <a:xfrm>
          <a:off x="16370300" y="1556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19707</xdr:rowOff>
    </xdr:from>
    <xdr:to>
      <xdr:col>86</xdr:col>
      <xdr:colOff>25400</xdr:colOff>
      <xdr:row>92</xdr:row>
      <xdr:rowOff>19707</xdr:rowOff>
    </xdr:to>
    <xdr:cxnSp macro="">
      <xdr:nvCxnSpPr>
        <xdr:cNvPr id="700" name="直線コネクタ 699">
          <a:extLst>
            <a:ext uri="{FF2B5EF4-FFF2-40B4-BE49-F238E27FC236}">
              <a16:creationId xmlns:a16="http://schemas.microsoft.com/office/drawing/2014/main" xmlns="" id="{00000000-0008-0000-0700-0000BC020000}"/>
            </a:ext>
          </a:extLst>
        </xdr:cNvPr>
        <xdr:cNvCxnSpPr/>
      </xdr:nvCxnSpPr>
      <xdr:spPr>
        <a:xfrm>
          <a:off x="16230600" y="157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39894</xdr:rowOff>
    </xdr:from>
    <xdr:to>
      <xdr:col>85</xdr:col>
      <xdr:colOff>127000</xdr:colOff>
      <xdr:row>98</xdr:row>
      <xdr:rowOff>45425</xdr:rowOff>
    </xdr:to>
    <xdr:cxnSp macro="">
      <xdr:nvCxnSpPr>
        <xdr:cNvPr id="701" name="直線コネクタ 700">
          <a:extLst>
            <a:ext uri="{FF2B5EF4-FFF2-40B4-BE49-F238E27FC236}">
              <a16:creationId xmlns:a16="http://schemas.microsoft.com/office/drawing/2014/main" xmlns="" id="{00000000-0008-0000-0700-0000BD020000}"/>
            </a:ext>
          </a:extLst>
        </xdr:cNvPr>
        <xdr:cNvCxnSpPr/>
      </xdr:nvCxnSpPr>
      <xdr:spPr>
        <a:xfrm flipV="1">
          <a:off x="15481300" y="16841994"/>
          <a:ext cx="838200" cy="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70469</xdr:rowOff>
    </xdr:from>
    <xdr:ext cx="534377" cy="259045"/>
    <xdr:sp macro="" textlink="">
      <xdr:nvSpPr>
        <xdr:cNvPr id="702" name="公債費平均値テキスト">
          <a:extLst>
            <a:ext uri="{FF2B5EF4-FFF2-40B4-BE49-F238E27FC236}">
              <a16:creationId xmlns:a16="http://schemas.microsoft.com/office/drawing/2014/main" xmlns="" id="{00000000-0008-0000-0700-0000BE020000}"/>
            </a:ext>
          </a:extLst>
        </xdr:cNvPr>
        <xdr:cNvSpPr txBox="1"/>
      </xdr:nvSpPr>
      <xdr:spPr>
        <a:xfrm>
          <a:off x="16370300" y="16529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47592</xdr:rowOff>
    </xdr:from>
    <xdr:to>
      <xdr:col>85</xdr:col>
      <xdr:colOff>177800</xdr:colOff>
      <xdr:row>97</xdr:row>
      <xdr:rowOff>149192</xdr:rowOff>
    </xdr:to>
    <xdr:sp macro="" textlink="">
      <xdr:nvSpPr>
        <xdr:cNvPr id="703" name="フローチャート: 判断 702">
          <a:extLst>
            <a:ext uri="{FF2B5EF4-FFF2-40B4-BE49-F238E27FC236}">
              <a16:creationId xmlns:a16="http://schemas.microsoft.com/office/drawing/2014/main" xmlns="" id="{00000000-0008-0000-0700-0000BF020000}"/>
            </a:ext>
          </a:extLst>
        </xdr:cNvPr>
        <xdr:cNvSpPr/>
      </xdr:nvSpPr>
      <xdr:spPr>
        <a:xfrm>
          <a:off x="162687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3158</xdr:rowOff>
    </xdr:from>
    <xdr:to>
      <xdr:col>81</xdr:col>
      <xdr:colOff>50800</xdr:colOff>
      <xdr:row>98</xdr:row>
      <xdr:rowOff>45425</xdr:rowOff>
    </xdr:to>
    <xdr:cxnSp macro="">
      <xdr:nvCxnSpPr>
        <xdr:cNvPr id="704" name="直線コネクタ 703">
          <a:extLst>
            <a:ext uri="{FF2B5EF4-FFF2-40B4-BE49-F238E27FC236}">
              <a16:creationId xmlns:a16="http://schemas.microsoft.com/office/drawing/2014/main" xmlns="" id="{00000000-0008-0000-0700-0000C0020000}"/>
            </a:ext>
          </a:extLst>
        </xdr:cNvPr>
        <xdr:cNvCxnSpPr/>
      </xdr:nvCxnSpPr>
      <xdr:spPr>
        <a:xfrm>
          <a:off x="14592300" y="16805258"/>
          <a:ext cx="889000" cy="4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68326</xdr:rowOff>
    </xdr:from>
    <xdr:to>
      <xdr:col>81</xdr:col>
      <xdr:colOff>101600</xdr:colOff>
      <xdr:row>97</xdr:row>
      <xdr:rowOff>169926</xdr:rowOff>
    </xdr:to>
    <xdr:sp macro="" textlink="">
      <xdr:nvSpPr>
        <xdr:cNvPr id="705" name="フローチャート: 判断 704">
          <a:extLst>
            <a:ext uri="{FF2B5EF4-FFF2-40B4-BE49-F238E27FC236}">
              <a16:creationId xmlns:a16="http://schemas.microsoft.com/office/drawing/2014/main" xmlns="" id="{00000000-0008-0000-0700-0000C1020000}"/>
            </a:ext>
          </a:extLst>
        </xdr:cNvPr>
        <xdr:cNvSpPr/>
      </xdr:nvSpPr>
      <xdr:spPr>
        <a:xfrm>
          <a:off x="15430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15003</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5214111" y="164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150101</xdr:rowOff>
    </xdr:from>
    <xdr:to>
      <xdr:col>76</xdr:col>
      <xdr:colOff>114300</xdr:colOff>
      <xdr:row>98</xdr:row>
      <xdr:rowOff>3158</xdr:rowOff>
    </xdr:to>
    <xdr:cxnSp macro="">
      <xdr:nvCxnSpPr>
        <xdr:cNvPr id="707" name="直線コネクタ 706">
          <a:extLst>
            <a:ext uri="{FF2B5EF4-FFF2-40B4-BE49-F238E27FC236}">
              <a16:creationId xmlns:a16="http://schemas.microsoft.com/office/drawing/2014/main" xmlns="" id="{00000000-0008-0000-0700-0000C3020000}"/>
            </a:ext>
          </a:extLst>
        </xdr:cNvPr>
        <xdr:cNvCxnSpPr/>
      </xdr:nvCxnSpPr>
      <xdr:spPr>
        <a:xfrm>
          <a:off x="13703300" y="16780751"/>
          <a:ext cx="889000" cy="2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39432</xdr:rowOff>
    </xdr:from>
    <xdr:to>
      <xdr:col>76</xdr:col>
      <xdr:colOff>165100</xdr:colOff>
      <xdr:row>97</xdr:row>
      <xdr:rowOff>141032</xdr:rowOff>
    </xdr:to>
    <xdr:sp macro="" textlink="">
      <xdr:nvSpPr>
        <xdr:cNvPr id="708" name="フローチャート: 判断 707">
          <a:extLst>
            <a:ext uri="{FF2B5EF4-FFF2-40B4-BE49-F238E27FC236}">
              <a16:creationId xmlns:a16="http://schemas.microsoft.com/office/drawing/2014/main" xmlns="" id="{00000000-0008-0000-0700-0000C4020000}"/>
            </a:ext>
          </a:extLst>
        </xdr:cNvPr>
        <xdr:cNvSpPr/>
      </xdr:nvSpPr>
      <xdr:spPr>
        <a:xfrm>
          <a:off x="14541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157559</xdr:rowOff>
    </xdr:from>
    <xdr:ext cx="534377"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4325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150101</xdr:rowOff>
    </xdr:from>
    <xdr:to>
      <xdr:col>71</xdr:col>
      <xdr:colOff>177800</xdr:colOff>
      <xdr:row>97</xdr:row>
      <xdr:rowOff>153760</xdr:rowOff>
    </xdr:to>
    <xdr:cxnSp macro="">
      <xdr:nvCxnSpPr>
        <xdr:cNvPr id="710" name="直線コネクタ 709">
          <a:extLst>
            <a:ext uri="{FF2B5EF4-FFF2-40B4-BE49-F238E27FC236}">
              <a16:creationId xmlns:a16="http://schemas.microsoft.com/office/drawing/2014/main" xmlns="" id="{00000000-0008-0000-0700-0000C6020000}"/>
            </a:ext>
          </a:extLst>
        </xdr:cNvPr>
        <xdr:cNvCxnSpPr/>
      </xdr:nvCxnSpPr>
      <xdr:spPr>
        <a:xfrm flipV="1">
          <a:off x="12814300" y="16780751"/>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171196</xdr:rowOff>
    </xdr:from>
    <xdr:to>
      <xdr:col>72</xdr:col>
      <xdr:colOff>38100</xdr:colOff>
      <xdr:row>97</xdr:row>
      <xdr:rowOff>101346</xdr:rowOff>
    </xdr:to>
    <xdr:sp macro="" textlink="">
      <xdr:nvSpPr>
        <xdr:cNvPr id="711" name="フローチャート: 判断 710">
          <a:extLst>
            <a:ext uri="{FF2B5EF4-FFF2-40B4-BE49-F238E27FC236}">
              <a16:creationId xmlns:a16="http://schemas.microsoft.com/office/drawing/2014/main" xmlns="" id="{00000000-0008-0000-0700-0000C7020000}"/>
            </a:ext>
          </a:extLst>
        </xdr:cNvPr>
        <xdr:cNvSpPr/>
      </xdr:nvSpPr>
      <xdr:spPr>
        <a:xfrm>
          <a:off x="13652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117873</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3436111" y="164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160246</xdr:rowOff>
    </xdr:from>
    <xdr:to>
      <xdr:col>67</xdr:col>
      <xdr:colOff>101600</xdr:colOff>
      <xdr:row>97</xdr:row>
      <xdr:rowOff>90396</xdr:rowOff>
    </xdr:to>
    <xdr:sp macro="" textlink="">
      <xdr:nvSpPr>
        <xdr:cNvPr id="713" name="フローチャート: 判断 712">
          <a:extLst>
            <a:ext uri="{FF2B5EF4-FFF2-40B4-BE49-F238E27FC236}">
              <a16:creationId xmlns:a16="http://schemas.microsoft.com/office/drawing/2014/main" xmlns="" id="{00000000-0008-0000-0700-0000C9020000}"/>
            </a:ext>
          </a:extLst>
        </xdr:cNvPr>
        <xdr:cNvSpPr/>
      </xdr:nvSpPr>
      <xdr:spPr>
        <a:xfrm>
          <a:off x="12763500" y="1661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106923</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2547111" y="1639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160544</xdr:rowOff>
    </xdr:from>
    <xdr:to>
      <xdr:col>85</xdr:col>
      <xdr:colOff>177800</xdr:colOff>
      <xdr:row>98</xdr:row>
      <xdr:rowOff>90694</xdr:rowOff>
    </xdr:to>
    <xdr:sp macro="" textlink="">
      <xdr:nvSpPr>
        <xdr:cNvPr id="720" name="楕円 719">
          <a:extLst>
            <a:ext uri="{FF2B5EF4-FFF2-40B4-BE49-F238E27FC236}">
              <a16:creationId xmlns:a16="http://schemas.microsoft.com/office/drawing/2014/main" xmlns="" id="{00000000-0008-0000-0700-0000D0020000}"/>
            </a:ext>
          </a:extLst>
        </xdr:cNvPr>
        <xdr:cNvSpPr/>
      </xdr:nvSpPr>
      <xdr:spPr>
        <a:xfrm>
          <a:off x="16268700" y="1679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138971</xdr:rowOff>
    </xdr:from>
    <xdr:ext cx="534377" cy="259045"/>
    <xdr:sp macro="" textlink="">
      <xdr:nvSpPr>
        <xdr:cNvPr id="721" name="公債費該当値テキスト">
          <a:extLst>
            <a:ext uri="{FF2B5EF4-FFF2-40B4-BE49-F238E27FC236}">
              <a16:creationId xmlns:a16="http://schemas.microsoft.com/office/drawing/2014/main" xmlns="" id="{00000000-0008-0000-0700-0000D1020000}"/>
            </a:ext>
          </a:extLst>
        </xdr:cNvPr>
        <xdr:cNvSpPr txBox="1"/>
      </xdr:nvSpPr>
      <xdr:spPr>
        <a:xfrm>
          <a:off x="16370300" y="1676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166075</xdr:rowOff>
    </xdr:from>
    <xdr:to>
      <xdr:col>81</xdr:col>
      <xdr:colOff>101600</xdr:colOff>
      <xdr:row>98</xdr:row>
      <xdr:rowOff>96225</xdr:rowOff>
    </xdr:to>
    <xdr:sp macro="" textlink="">
      <xdr:nvSpPr>
        <xdr:cNvPr id="722" name="楕円 721">
          <a:extLst>
            <a:ext uri="{FF2B5EF4-FFF2-40B4-BE49-F238E27FC236}">
              <a16:creationId xmlns:a16="http://schemas.microsoft.com/office/drawing/2014/main" xmlns="" id="{00000000-0008-0000-0700-0000D2020000}"/>
            </a:ext>
          </a:extLst>
        </xdr:cNvPr>
        <xdr:cNvSpPr/>
      </xdr:nvSpPr>
      <xdr:spPr>
        <a:xfrm>
          <a:off x="15430500" y="1679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87352</xdr:rowOff>
    </xdr:from>
    <xdr:ext cx="534377"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5214111" y="1688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123808</xdr:rowOff>
    </xdr:from>
    <xdr:to>
      <xdr:col>76</xdr:col>
      <xdr:colOff>165100</xdr:colOff>
      <xdr:row>98</xdr:row>
      <xdr:rowOff>53958</xdr:rowOff>
    </xdr:to>
    <xdr:sp macro="" textlink="">
      <xdr:nvSpPr>
        <xdr:cNvPr id="724" name="楕円 723">
          <a:extLst>
            <a:ext uri="{FF2B5EF4-FFF2-40B4-BE49-F238E27FC236}">
              <a16:creationId xmlns:a16="http://schemas.microsoft.com/office/drawing/2014/main" xmlns="" id="{00000000-0008-0000-0700-0000D4020000}"/>
            </a:ext>
          </a:extLst>
        </xdr:cNvPr>
        <xdr:cNvSpPr/>
      </xdr:nvSpPr>
      <xdr:spPr>
        <a:xfrm>
          <a:off x="14541500" y="1675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45085</xdr:rowOff>
    </xdr:from>
    <xdr:ext cx="534377"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4325111" y="1684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99301</xdr:rowOff>
    </xdr:from>
    <xdr:to>
      <xdr:col>72</xdr:col>
      <xdr:colOff>38100</xdr:colOff>
      <xdr:row>98</xdr:row>
      <xdr:rowOff>29451</xdr:rowOff>
    </xdr:to>
    <xdr:sp macro="" textlink="">
      <xdr:nvSpPr>
        <xdr:cNvPr id="726" name="楕円 725">
          <a:extLst>
            <a:ext uri="{FF2B5EF4-FFF2-40B4-BE49-F238E27FC236}">
              <a16:creationId xmlns:a16="http://schemas.microsoft.com/office/drawing/2014/main" xmlns="" id="{00000000-0008-0000-0700-0000D6020000}"/>
            </a:ext>
          </a:extLst>
        </xdr:cNvPr>
        <xdr:cNvSpPr/>
      </xdr:nvSpPr>
      <xdr:spPr>
        <a:xfrm>
          <a:off x="13652500" y="1672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20578</xdr:rowOff>
    </xdr:from>
    <xdr:ext cx="534377"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3436111" y="1682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102960</xdr:rowOff>
    </xdr:from>
    <xdr:to>
      <xdr:col>67</xdr:col>
      <xdr:colOff>101600</xdr:colOff>
      <xdr:row>98</xdr:row>
      <xdr:rowOff>33110</xdr:rowOff>
    </xdr:to>
    <xdr:sp macro="" textlink="">
      <xdr:nvSpPr>
        <xdr:cNvPr id="728" name="楕円 727">
          <a:extLst>
            <a:ext uri="{FF2B5EF4-FFF2-40B4-BE49-F238E27FC236}">
              <a16:creationId xmlns:a16="http://schemas.microsoft.com/office/drawing/2014/main" xmlns="" id="{00000000-0008-0000-0700-0000D8020000}"/>
            </a:ext>
          </a:extLst>
        </xdr:cNvPr>
        <xdr:cNvSpPr/>
      </xdr:nvSpPr>
      <xdr:spPr>
        <a:xfrm>
          <a:off x="12763500" y="1673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24237</xdr:rowOff>
    </xdr:from>
    <xdr:ext cx="534377"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2547111" y="1682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xmlns=""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xmlns=""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xmlns=""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xmlns=""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xmlns=""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xmlns=""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xmlns=""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xmlns=""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xmlns=""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62956</xdr:rowOff>
    </xdr:from>
    <xdr:to>
      <xdr:col>116</xdr:col>
      <xdr:colOff>62864</xdr:colOff>
      <xdr:row>39</xdr:row>
      <xdr:rowOff>98878</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flipV="1">
          <a:off x="22159595" y="5377906"/>
          <a:ext cx="1269"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6" name="諸支出金最小値テキスト">
          <a:extLst>
            <a:ext uri="{FF2B5EF4-FFF2-40B4-BE49-F238E27FC236}">
              <a16:creationId xmlns:a16="http://schemas.microsoft.com/office/drawing/2014/main" xmlns="" id="{00000000-0008-0000-0700-0000F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9633</xdr:rowOff>
    </xdr:from>
    <xdr:ext cx="469744" cy="259045"/>
    <xdr:sp macro="" textlink="">
      <xdr:nvSpPr>
        <xdr:cNvPr id="758" name="諸支出金最大値テキスト">
          <a:extLst>
            <a:ext uri="{FF2B5EF4-FFF2-40B4-BE49-F238E27FC236}">
              <a16:creationId xmlns:a16="http://schemas.microsoft.com/office/drawing/2014/main" xmlns="" id="{00000000-0008-0000-0700-0000F6020000}"/>
            </a:ext>
          </a:extLst>
        </xdr:cNvPr>
        <xdr:cNvSpPr txBox="1"/>
      </xdr:nvSpPr>
      <xdr:spPr>
        <a:xfrm>
          <a:off x="22212300" y="51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62956</xdr:rowOff>
    </xdr:from>
    <xdr:to>
      <xdr:col>116</xdr:col>
      <xdr:colOff>152400</xdr:colOff>
      <xdr:row>31</xdr:row>
      <xdr:rowOff>62956</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22072600" y="53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0" name="直線コネクタ 759">
          <a:extLst>
            <a:ext uri="{FF2B5EF4-FFF2-40B4-BE49-F238E27FC236}">
              <a16:creationId xmlns:a16="http://schemas.microsoft.com/office/drawing/2014/main" xmlns="" id="{00000000-0008-0000-0700-0000F8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158586</xdr:rowOff>
    </xdr:from>
    <xdr:ext cx="313932" cy="259045"/>
    <xdr:sp macro="" textlink="">
      <xdr:nvSpPr>
        <xdr:cNvPr id="761" name="諸支出金平均値テキスト">
          <a:extLst>
            <a:ext uri="{FF2B5EF4-FFF2-40B4-BE49-F238E27FC236}">
              <a16:creationId xmlns:a16="http://schemas.microsoft.com/office/drawing/2014/main" xmlns="" id="{00000000-0008-0000-0700-0000F9020000}"/>
            </a:ext>
          </a:extLst>
        </xdr:cNvPr>
        <xdr:cNvSpPr txBox="1"/>
      </xdr:nvSpPr>
      <xdr:spPr>
        <a:xfrm>
          <a:off x="22212300" y="650223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135709</xdr:rowOff>
    </xdr:from>
    <xdr:to>
      <xdr:col>116</xdr:col>
      <xdr:colOff>114300</xdr:colOff>
      <xdr:row>39</xdr:row>
      <xdr:rowOff>65859</xdr:rowOff>
    </xdr:to>
    <xdr:sp macro="" textlink="">
      <xdr:nvSpPr>
        <xdr:cNvPr id="762" name="フローチャート: 判断 761">
          <a:extLst>
            <a:ext uri="{FF2B5EF4-FFF2-40B4-BE49-F238E27FC236}">
              <a16:creationId xmlns:a16="http://schemas.microsoft.com/office/drawing/2014/main" xmlns="" id="{00000000-0008-0000-0700-0000FA020000}"/>
            </a:ext>
          </a:extLst>
        </xdr:cNvPr>
        <xdr:cNvSpPr/>
      </xdr:nvSpPr>
      <xdr:spPr>
        <a:xfrm>
          <a:off x="22110700" y="66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3" name="直線コネクタ 762">
          <a:extLst>
            <a:ext uri="{FF2B5EF4-FFF2-40B4-BE49-F238E27FC236}">
              <a16:creationId xmlns:a16="http://schemas.microsoft.com/office/drawing/2014/main" xmlns="" id="{00000000-0008-0000-0700-0000FB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164012</xdr:rowOff>
    </xdr:from>
    <xdr:to>
      <xdr:col>112</xdr:col>
      <xdr:colOff>38100</xdr:colOff>
      <xdr:row>39</xdr:row>
      <xdr:rowOff>94162</xdr:rowOff>
    </xdr:to>
    <xdr:sp macro="" textlink="">
      <xdr:nvSpPr>
        <xdr:cNvPr id="764" name="フローチャート: 判断 763">
          <a:extLst>
            <a:ext uri="{FF2B5EF4-FFF2-40B4-BE49-F238E27FC236}">
              <a16:creationId xmlns:a16="http://schemas.microsoft.com/office/drawing/2014/main" xmlns="" id="{00000000-0008-0000-0700-0000FC020000}"/>
            </a:ext>
          </a:extLst>
        </xdr:cNvPr>
        <xdr:cNvSpPr/>
      </xdr:nvSpPr>
      <xdr:spPr>
        <a:xfrm>
          <a:off x="21272500" y="66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110688</xdr:rowOff>
    </xdr:from>
    <xdr:ext cx="313932"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166333" y="6454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6" name="直線コネクタ 765">
          <a:extLst>
            <a:ext uri="{FF2B5EF4-FFF2-40B4-BE49-F238E27FC236}">
              <a16:creationId xmlns:a16="http://schemas.microsoft.com/office/drawing/2014/main" xmlns="" id="{00000000-0008-0000-0700-0000F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158569</xdr:rowOff>
    </xdr:from>
    <xdr:to>
      <xdr:col>107</xdr:col>
      <xdr:colOff>101600</xdr:colOff>
      <xdr:row>39</xdr:row>
      <xdr:rowOff>88719</xdr:rowOff>
    </xdr:to>
    <xdr:sp macro="" textlink="">
      <xdr:nvSpPr>
        <xdr:cNvPr id="767" name="フローチャート: 判断 766">
          <a:extLst>
            <a:ext uri="{FF2B5EF4-FFF2-40B4-BE49-F238E27FC236}">
              <a16:creationId xmlns:a16="http://schemas.microsoft.com/office/drawing/2014/main" xmlns="" id="{00000000-0008-0000-0700-0000FF020000}"/>
            </a:ext>
          </a:extLst>
        </xdr:cNvPr>
        <xdr:cNvSpPr/>
      </xdr:nvSpPr>
      <xdr:spPr>
        <a:xfrm>
          <a:off x="20383500" y="667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105246</xdr:rowOff>
    </xdr:from>
    <xdr:ext cx="313932"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0277333" y="644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9" name="直線コネクタ 768">
          <a:extLst>
            <a:ext uri="{FF2B5EF4-FFF2-40B4-BE49-F238E27FC236}">
              <a16:creationId xmlns:a16="http://schemas.microsoft.com/office/drawing/2014/main" xmlns="" id="{00000000-0008-0000-0700-000001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115026</xdr:rowOff>
    </xdr:from>
    <xdr:to>
      <xdr:col>102</xdr:col>
      <xdr:colOff>165100</xdr:colOff>
      <xdr:row>39</xdr:row>
      <xdr:rowOff>45176</xdr:rowOff>
    </xdr:to>
    <xdr:sp macro="" textlink="">
      <xdr:nvSpPr>
        <xdr:cNvPr id="770" name="フローチャート: 判断 769">
          <a:extLst>
            <a:ext uri="{FF2B5EF4-FFF2-40B4-BE49-F238E27FC236}">
              <a16:creationId xmlns:a16="http://schemas.microsoft.com/office/drawing/2014/main" xmlns="" id="{00000000-0008-0000-0700-000002030000}"/>
            </a:ext>
          </a:extLst>
        </xdr:cNvPr>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61703</xdr:rowOff>
    </xdr:from>
    <xdr:ext cx="313932"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9388333" y="6405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13788</xdr:rowOff>
    </xdr:from>
    <xdr:to>
      <xdr:col>98</xdr:col>
      <xdr:colOff>38100</xdr:colOff>
      <xdr:row>38</xdr:row>
      <xdr:rowOff>115388</xdr:rowOff>
    </xdr:to>
    <xdr:sp macro="" textlink="">
      <xdr:nvSpPr>
        <xdr:cNvPr id="772" name="フローチャート: 判断 771">
          <a:extLst>
            <a:ext uri="{FF2B5EF4-FFF2-40B4-BE49-F238E27FC236}">
              <a16:creationId xmlns:a16="http://schemas.microsoft.com/office/drawing/2014/main" xmlns="" id="{00000000-0008-0000-0700-000004030000}"/>
            </a:ext>
          </a:extLst>
        </xdr:cNvPr>
        <xdr:cNvSpPr/>
      </xdr:nvSpPr>
      <xdr:spPr>
        <a:xfrm>
          <a:off x="186055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131916</xdr:rowOff>
    </xdr:from>
    <xdr:ext cx="378565"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467017" y="6304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9" name="楕円 778">
          <a:extLst>
            <a:ext uri="{FF2B5EF4-FFF2-40B4-BE49-F238E27FC236}">
              <a16:creationId xmlns:a16="http://schemas.microsoft.com/office/drawing/2014/main" xmlns="" id="{00000000-0008-0000-0700-00000B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0" name="諸支出金該当値テキスト">
          <a:extLst>
            <a:ext uri="{FF2B5EF4-FFF2-40B4-BE49-F238E27FC236}">
              <a16:creationId xmlns:a16="http://schemas.microsoft.com/office/drawing/2014/main" xmlns="" id="{00000000-0008-0000-0700-00000C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1" name="楕円 780">
          <a:extLst>
            <a:ext uri="{FF2B5EF4-FFF2-40B4-BE49-F238E27FC236}">
              <a16:creationId xmlns:a16="http://schemas.microsoft.com/office/drawing/2014/main" xmlns="" id="{00000000-0008-0000-0700-00000D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3" name="楕円 782">
          <a:extLst>
            <a:ext uri="{FF2B5EF4-FFF2-40B4-BE49-F238E27FC236}">
              <a16:creationId xmlns:a16="http://schemas.microsoft.com/office/drawing/2014/main" xmlns="" id="{00000000-0008-0000-0700-00000F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5" name="楕円 784">
          <a:extLst>
            <a:ext uri="{FF2B5EF4-FFF2-40B4-BE49-F238E27FC236}">
              <a16:creationId xmlns:a16="http://schemas.microsoft.com/office/drawing/2014/main" xmlns="" id="{00000000-0008-0000-0700-00001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7" name="楕円 786">
          <a:extLst>
            <a:ext uri="{FF2B5EF4-FFF2-40B4-BE49-F238E27FC236}">
              <a16:creationId xmlns:a16="http://schemas.microsoft.com/office/drawing/2014/main" xmlns="" id="{00000000-0008-0000-0700-00001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xmlns=""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xmlns=""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xmlns=""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xmlns=""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xmlns=""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xmlns=""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xmlns=""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xmlns=""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xmlns=""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xmlns=""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xmlns=""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xmlns=""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xmlns=""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xmlns=""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xmlns=""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xmlns=""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xmlns=""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xmlns=""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xmlns=""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xmlns=""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xmlns=""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xmlns=""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xmlns=""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xmlns=""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xmlns=""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xmlns=""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xmlns=""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xmlns=""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xmlns=""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xmlns=""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xmlns=""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xmlns=""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xmlns=""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xmlns=""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・総務費は、住民一人当たり</a:t>
          </a:r>
          <a:r>
            <a:rPr kumimoji="1" lang="en-US" altLang="ja-JP" sz="1100">
              <a:solidFill>
                <a:sysClr val="windowText" lastClr="000000"/>
              </a:solidFill>
              <a:effectLst/>
              <a:latin typeface="+mn-lt"/>
              <a:ea typeface="+mn-ea"/>
              <a:cs typeface="+mn-cs"/>
            </a:rPr>
            <a:t>183,834</a:t>
          </a:r>
          <a:r>
            <a:rPr kumimoji="1" lang="ja-JP" altLang="ja-JP" sz="1100">
              <a:solidFill>
                <a:sysClr val="windowText" lastClr="000000"/>
              </a:solidFill>
              <a:effectLst/>
              <a:latin typeface="+mn-lt"/>
              <a:ea typeface="+mn-ea"/>
              <a:cs typeface="+mn-cs"/>
            </a:rPr>
            <a:t>円となっており、類似団体と比較して一人当たりコストが</a:t>
          </a:r>
          <a:r>
            <a:rPr kumimoji="1" lang="ja-JP" altLang="en-US" sz="1100">
              <a:solidFill>
                <a:sysClr val="windowText" lastClr="000000"/>
              </a:solidFill>
              <a:effectLst/>
              <a:latin typeface="+mn-lt"/>
              <a:ea typeface="+mn-ea"/>
              <a:cs typeface="+mn-cs"/>
            </a:rPr>
            <a:t>最も</a:t>
          </a:r>
          <a:r>
            <a:rPr kumimoji="1" lang="ja-JP" altLang="ja-JP" sz="1100">
              <a:solidFill>
                <a:sysClr val="windowText" lastClr="000000"/>
              </a:solidFill>
              <a:effectLst/>
              <a:latin typeface="+mn-lt"/>
              <a:ea typeface="+mn-ea"/>
              <a:cs typeface="+mn-cs"/>
            </a:rPr>
            <a:t>高い状況となっている。これは、市民ホール整備事業の進展に伴い、投資的経費が大幅に増となっていること、また</a:t>
          </a:r>
          <a:r>
            <a:rPr kumimoji="1" lang="ja-JP" altLang="en-US" sz="1100">
              <a:solidFill>
                <a:sysClr val="windowText" lastClr="000000"/>
              </a:solidFill>
              <a:effectLst/>
              <a:latin typeface="+mn-lt"/>
              <a:ea typeface="+mn-ea"/>
              <a:cs typeface="+mn-cs"/>
            </a:rPr>
            <a:t>特別定額給付金事業</a:t>
          </a:r>
          <a:r>
            <a:rPr kumimoji="1" lang="ja-JP" altLang="ja-JP" sz="1100">
              <a:solidFill>
                <a:sysClr val="windowText" lastClr="000000"/>
              </a:solidFill>
              <a:effectLst/>
              <a:latin typeface="+mn-lt"/>
              <a:ea typeface="+mn-ea"/>
              <a:cs typeface="+mn-cs"/>
            </a:rPr>
            <a:t>などの実施に伴う</a:t>
          </a:r>
          <a:r>
            <a:rPr kumimoji="1" lang="ja-JP" altLang="en-US" sz="1100">
              <a:solidFill>
                <a:sysClr val="windowText" lastClr="000000"/>
              </a:solidFill>
              <a:effectLst/>
              <a:latin typeface="+mn-lt"/>
              <a:ea typeface="+mn-ea"/>
              <a:cs typeface="+mn-cs"/>
            </a:rPr>
            <a:t>経費</a:t>
          </a:r>
          <a:r>
            <a:rPr kumimoji="1" lang="ja-JP" altLang="ja-JP" sz="1100">
              <a:solidFill>
                <a:sysClr val="windowText" lastClr="000000"/>
              </a:solidFill>
              <a:effectLst/>
              <a:latin typeface="+mn-lt"/>
              <a:ea typeface="+mn-ea"/>
              <a:cs typeface="+mn-cs"/>
            </a:rPr>
            <a:t>の大幅な増による。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・衛生費は、住民一人当たり</a:t>
          </a:r>
          <a:r>
            <a:rPr kumimoji="1" lang="en-US" altLang="ja-JP" sz="1100">
              <a:solidFill>
                <a:sysClr val="windowText" lastClr="000000"/>
              </a:solidFill>
              <a:effectLst/>
              <a:latin typeface="+mn-lt"/>
              <a:ea typeface="+mn-ea"/>
              <a:cs typeface="+mn-cs"/>
            </a:rPr>
            <a:t>36,624</a:t>
          </a:r>
          <a:r>
            <a:rPr kumimoji="1" lang="ja-JP" altLang="ja-JP" sz="1100">
              <a:solidFill>
                <a:sysClr val="windowText" lastClr="000000"/>
              </a:solidFill>
              <a:effectLst/>
              <a:latin typeface="+mn-lt"/>
              <a:ea typeface="+mn-ea"/>
              <a:cs typeface="+mn-cs"/>
            </a:rPr>
            <a:t>円と</a:t>
          </a:r>
          <a:r>
            <a:rPr kumimoji="1" lang="ja-JP" altLang="en-US" sz="1100">
              <a:solidFill>
                <a:sysClr val="windowText" lastClr="000000"/>
              </a:solidFill>
              <a:effectLst/>
              <a:latin typeface="+mn-lt"/>
              <a:ea typeface="+mn-ea"/>
              <a:cs typeface="+mn-cs"/>
            </a:rPr>
            <a:t>なっており、</a:t>
          </a:r>
          <a:r>
            <a:rPr kumimoji="1" lang="ja-JP" altLang="ja-JP" sz="1100">
              <a:solidFill>
                <a:sysClr val="windowText" lastClr="000000"/>
              </a:solidFill>
              <a:effectLst/>
              <a:latin typeface="+mn-lt"/>
              <a:ea typeface="+mn-ea"/>
              <a:cs typeface="+mn-cs"/>
            </a:rPr>
            <a:t>斎場整備及び焼却施設の大規模改良事業</a:t>
          </a:r>
          <a:r>
            <a:rPr kumimoji="1" lang="ja-JP" altLang="en-US" sz="1100">
              <a:solidFill>
                <a:sysClr val="windowText" lastClr="000000"/>
              </a:solidFill>
              <a:effectLst/>
              <a:latin typeface="+mn-lt"/>
              <a:ea typeface="+mn-ea"/>
              <a:cs typeface="+mn-cs"/>
            </a:rPr>
            <a:t>が終了したことに伴い、前年度と比較して</a:t>
          </a:r>
          <a:r>
            <a:rPr kumimoji="1" lang="ja-JP" altLang="ja-JP" sz="1100">
              <a:solidFill>
                <a:sysClr val="windowText" lastClr="000000"/>
              </a:solidFill>
              <a:effectLst/>
              <a:latin typeface="+mn-lt"/>
              <a:ea typeface="+mn-ea"/>
              <a:cs typeface="+mn-cs"/>
            </a:rPr>
            <a:t>投資的経費が大幅に減となっている。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・また消防費は、住民一人当たりのコストが</a:t>
          </a:r>
          <a:r>
            <a:rPr kumimoji="1" lang="en-US" altLang="ja-JP" sz="1100">
              <a:solidFill>
                <a:sysClr val="windowText" lastClr="000000"/>
              </a:solidFill>
              <a:effectLst/>
              <a:latin typeface="+mn-lt"/>
              <a:ea typeface="+mn-ea"/>
              <a:cs typeface="+mn-cs"/>
            </a:rPr>
            <a:t>26,403</a:t>
          </a:r>
          <a:r>
            <a:rPr kumimoji="1" lang="ja-JP" altLang="ja-JP" sz="1100">
              <a:solidFill>
                <a:sysClr val="windowText" lastClr="000000"/>
              </a:solidFill>
              <a:effectLst/>
              <a:latin typeface="+mn-lt"/>
              <a:ea typeface="+mn-ea"/>
              <a:cs typeface="+mn-cs"/>
            </a:rPr>
            <a:t>円となっている。平成</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年度から旧足柄消防組合の合算により、増加に転じた後、高水準で推移しているものであるが、指令システムの更新や出張所整備の実施に伴い、</a:t>
          </a:r>
          <a:r>
            <a:rPr kumimoji="1" lang="ja-JP" altLang="en-US" sz="1100">
              <a:solidFill>
                <a:sysClr val="windowText" lastClr="000000"/>
              </a:solidFill>
              <a:effectLst/>
              <a:latin typeface="+mn-lt"/>
              <a:ea typeface="+mn-ea"/>
              <a:cs typeface="+mn-cs"/>
            </a:rPr>
            <a:t>令和元年度から</a:t>
          </a:r>
          <a:r>
            <a:rPr kumimoji="1" lang="ja-JP" altLang="ja-JP" sz="1100">
              <a:solidFill>
                <a:sysClr val="windowText" lastClr="000000"/>
              </a:solidFill>
              <a:effectLst/>
              <a:latin typeface="+mn-lt"/>
              <a:ea typeface="+mn-ea"/>
              <a:cs typeface="+mn-cs"/>
            </a:rPr>
            <a:t>投資的経費が大幅に増となっている。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神奈川県小田原市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本市の実質収支額は、平成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年度に約</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億円まで減少したが、事業の効率化や国庫補助等特定財源の確保に努めた結果、令和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年度には約</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億円まで増加した。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また、安定的な財政運営のための財政調整基金への積立も進めている</a:t>
          </a:r>
          <a:r>
            <a:rPr kumimoji="1" lang="ja-JP" altLang="en-US" sz="1100">
              <a:solidFill>
                <a:schemeClr val="dk1"/>
              </a:solidFill>
              <a:effectLst/>
              <a:latin typeface="+mn-lt"/>
              <a:ea typeface="+mn-ea"/>
              <a:cs typeface="+mn-cs"/>
            </a:rPr>
            <a:t>が、令和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年度においては、新型コロナウイルス感染症対策への対応として大きく取崩したため、残高が減少していることから、</a:t>
          </a:r>
          <a:r>
            <a:rPr kumimoji="1" lang="ja-JP" altLang="ja-JP" sz="1100">
              <a:solidFill>
                <a:schemeClr val="dk1"/>
              </a:solidFill>
              <a:effectLst/>
              <a:latin typeface="+mn-lt"/>
              <a:ea typeface="+mn-ea"/>
              <a:cs typeface="+mn-cs"/>
            </a:rPr>
            <a:t>今後も実質収支額や財政調整基金残高を一定額確保し、健全財政の維持を図</a:t>
          </a:r>
          <a:r>
            <a:rPr kumimoji="1" lang="ja-JP" altLang="en-US" sz="1100">
              <a:solidFill>
                <a:schemeClr val="dk1"/>
              </a:solidFill>
              <a:effectLst/>
              <a:latin typeface="+mn-lt"/>
              <a:ea typeface="+mn-ea"/>
              <a:cs typeface="+mn-cs"/>
            </a:rPr>
            <a:t>っていく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神奈川県小田原市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年度以降全ての会計で黒字となっており、標準財政規模に対する割合はほぼ横ばいで推移している。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なお、病院事業会計については、新型コロナウイルス感染症の影響による医業収益の減少はあったが、病床確保に対する国・県補助金等による特別利益の収入増により令和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年度の純利益が増となったことによる。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103999003</v>
      </c>
      <c r="BO4" s="464"/>
      <c r="BP4" s="464"/>
      <c r="BQ4" s="464"/>
      <c r="BR4" s="464"/>
      <c r="BS4" s="464"/>
      <c r="BT4" s="464"/>
      <c r="BU4" s="465"/>
      <c r="BV4" s="463">
        <v>78431878</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8.9</v>
      </c>
      <c r="CU4" s="648"/>
      <c r="CV4" s="648"/>
      <c r="CW4" s="648"/>
      <c r="CX4" s="648"/>
      <c r="CY4" s="648"/>
      <c r="CZ4" s="648"/>
      <c r="DA4" s="649"/>
      <c r="DB4" s="647">
        <v>9.1999999999999993</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100188554</v>
      </c>
      <c r="BO5" s="469"/>
      <c r="BP5" s="469"/>
      <c r="BQ5" s="469"/>
      <c r="BR5" s="469"/>
      <c r="BS5" s="469"/>
      <c r="BT5" s="469"/>
      <c r="BU5" s="470"/>
      <c r="BV5" s="468">
        <v>73774397</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92.9</v>
      </c>
      <c r="CU5" s="439"/>
      <c r="CV5" s="439"/>
      <c r="CW5" s="439"/>
      <c r="CX5" s="439"/>
      <c r="CY5" s="439"/>
      <c r="CZ5" s="439"/>
      <c r="DA5" s="440"/>
      <c r="DB5" s="438">
        <v>92.4</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3810449</v>
      </c>
      <c r="BO6" s="469"/>
      <c r="BP6" s="469"/>
      <c r="BQ6" s="469"/>
      <c r="BR6" s="469"/>
      <c r="BS6" s="469"/>
      <c r="BT6" s="469"/>
      <c r="BU6" s="470"/>
      <c r="BV6" s="468">
        <v>4657481</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96.5</v>
      </c>
      <c r="CU6" s="622"/>
      <c r="CV6" s="622"/>
      <c r="CW6" s="622"/>
      <c r="CX6" s="622"/>
      <c r="CY6" s="622"/>
      <c r="CZ6" s="622"/>
      <c r="DA6" s="623"/>
      <c r="DB6" s="621">
        <v>96.5</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341197</v>
      </c>
      <c r="BO7" s="469"/>
      <c r="BP7" s="469"/>
      <c r="BQ7" s="469"/>
      <c r="BR7" s="469"/>
      <c r="BS7" s="469"/>
      <c r="BT7" s="469"/>
      <c r="BU7" s="470"/>
      <c r="BV7" s="468">
        <v>1172461</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38782679</v>
      </c>
      <c r="CU7" s="469"/>
      <c r="CV7" s="469"/>
      <c r="CW7" s="469"/>
      <c r="CX7" s="469"/>
      <c r="CY7" s="469"/>
      <c r="CZ7" s="469"/>
      <c r="DA7" s="470"/>
      <c r="DB7" s="468">
        <v>37854802</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3469252</v>
      </c>
      <c r="BO8" s="469"/>
      <c r="BP8" s="469"/>
      <c r="BQ8" s="469"/>
      <c r="BR8" s="469"/>
      <c r="BS8" s="469"/>
      <c r="BT8" s="469"/>
      <c r="BU8" s="470"/>
      <c r="BV8" s="468">
        <v>3485020</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0.96</v>
      </c>
      <c r="CU8" s="582"/>
      <c r="CV8" s="582"/>
      <c r="CW8" s="582"/>
      <c r="CX8" s="582"/>
      <c r="CY8" s="582"/>
      <c r="CZ8" s="582"/>
      <c r="DA8" s="583"/>
      <c r="DB8" s="581">
        <v>0.97</v>
      </c>
      <c r="DC8" s="582"/>
      <c r="DD8" s="582"/>
      <c r="DE8" s="582"/>
      <c r="DF8" s="582"/>
      <c r="DG8" s="582"/>
      <c r="DH8" s="582"/>
      <c r="DI8" s="583"/>
      <c r="DJ8" s="186"/>
      <c r="DK8" s="186"/>
      <c r="DL8" s="186"/>
      <c r="DM8" s="186"/>
      <c r="DN8" s="186"/>
      <c r="DO8" s="186"/>
    </row>
    <row r="9" spans="1:119" ht="18.75" customHeight="1" thickBot="1" x14ac:dyDescent="0.25">
      <c r="A9" s="187"/>
      <c r="B9" s="610" t="s">
        <v>113</v>
      </c>
      <c r="C9" s="611"/>
      <c r="D9" s="611"/>
      <c r="E9" s="611"/>
      <c r="F9" s="611"/>
      <c r="G9" s="611"/>
      <c r="H9" s="611"/>
      <c r="I9" s="611"/>
      <c r="J9" s="611"/>
      <c r="K9" s="531"/>
      <c r="L9" s="612" t="s">
        <v>114</v>
      </c>
      <c r="M9" s="613"/>
      <c r="N9" s="613"/>
      <c r="O9" s="613"/>
      <c r="P9" s="613"/>
      <c r="Q9" s="614"/>
      <c r="R9" s="615">
        <v>188856</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94</v>
      </c>
      <c r="AV9" s="526"/>
      <c r="AW9" s="526"/>
      <c r="AX9" s="526"/>
      <c r="AY9" s="448" t="s">
        <v>117</v>
      </c>
      <c r="AZ9" s="449"/>
      <c r="BA9" s="449"/>
      <c r="BB9" s="449"/>
      <c r="BC9" s="449"/>
      <c r="BD9" s="449"/>
      <c r="BE9" s="449"/>
      <c r="BF9" s="449"/>
      <c r="BG9" s="449"/>
      <c r="BH9" s="449"/>
      <c r="BI9" s="449"/>
      <c r="BJ9" s="449"/>
      <c r="BK9" s="449"/>
      <c r="BL9" s="449"/>
      <c r="BM9" s="450"/>
      <c r="BN9" s="468">
        <v>-15768</v>
      </c>
      <c r="BO9" s="469"/>
      <c r="BP9" s="469"/>
      <c r="BQ9" s="469"/>
      <c r="BR9" s="469"/>
      <c r="BS9" s="469"/>
      <c r="BT9" s="469"/>
      <c r="BU9" s="470"/>
      <c r="BV9" s="468">
        <v>526731</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8.6</v>
      </c>
      <c r="CU9" s="439"/>
      <c r="CV9" s="439"/>
      <c r="CW9" s="439"/>
      <c r="CX9" s="439"/>
      <c r="CY9" s="439"/>
      <c r="CZ9" s="439"/>
      <c r="DA9" s="440"/>
      <c r="DB9" s="438">
        <v>9.1999999999999993</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119</v>
      </c>
      <c r="M10" s="442"/>
      <c r="N10" s="442"/>
      <c r="O10" s="442"/>
      <c r="P10" s="442"/>
      <c r="Q10" s="443"/>
      <c r="R10" s="444">
        <v>194086</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94</v>
      </c>
      <c r="AV10" s="526"/>
      <c r="AW10" s="526"/>
      <c r="AX10" s="526"/>
      <c r="AY10" s="448" t="s">
        <v>121</v>
      </c>
      <c r="AZ10" s="449"/>
      <c r="BA10" s="449"/>
      <c r="BB10" s="449"/>
      <c r="BC10" s="449"/>
      <c r="BD10" s="449"/>
      <c r="BE10" s="449"/>
      <c r="BF10" s="449"/>
      <c r="BG10" s="449"/>
      <c r="BH10" s="449"/>
      <c r="BI10" s="449"/>
      <c r="BJ10" s="449"/>
      <c r="BK10" s="449"/>
      <c r="BL10" s="449"/>
      <c r="BM10" s="450"/>
      <c r="BN10" s="468">
        <v>1734711</v>
      </c>
      <c r="BO10" s="469"/>
      <c r="BP10" s="469"/>
      <c r="BQ10" s="469"/>
      <c r="BR10" s="469"/>
      <c r="BS10" s="469"/>
      <c r="BT10" s="469"/>
      <c r="BU10" s="470"/>
      <c r="BV10" s="468">
        <v>1472335</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94</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6582</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2">
      <c r="A12" s="187"/>
      <c r="B12" s="584" t="s">
        <v>130</v>
      </c>
      <c r="C12" s="585"/>
      <c r="D12" s="585"/>
      <c r="E12" s="585"/>
      <c r="F12" s="585"/>
      <c r="G12" s="585"/>
      <c r="H12" s="585"/>
      <c r="I12" s="585"/>
      <c r="J12" s="585"/>
      <c r="K12" s="586"/>
      <c r="L12" s="593" t="s">
        <v>131</v>
      </c>
      <c r="M12" s="594"/>
      <c r="N12" s="594"/>
      <c r="O12" s="594"/>
      <c r="P12" s="594"/>
      <c r="Q12" s="595"/>
      <c r="R12" s="596">
        <v>189425</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102</v>
      </c>
      <c r="AV12" s="526"/>
      <c r="AW12" s="526"/>
      <c r="AX12" s="526"/>
      <c r="AY12" s="448" t="s">
        <v>135</v>
      </c>
      <c r="AZ12" s="449"/>
      <c r="BA12" s="449"/>
      <c r="BB12" s="449"/>
      <c r="BC12" s="449"/>
      <c r="BD12" s="449"/>
      <c r="BE12" s="449"/>
      <c r="BF12" s="449"/>
      <c r="BG12" s="449"/>
      <c r="BH12" s="449"/>
      <c r="BI12" s="449"/>
      <c r="BJ12" s="449"/>
      <c r="BK12" s="449"/>
      <c r="BL12" s="449"/>
      <c r="BM12" s="450"/>
      <c r="BN12" s="468">
        <v>2350000</v>
      </c>
      <c r="BO12" s="469"/>
      <c r="BP12" s="469"/>
      <c r="BQ12" s="469"/>
      <c r="BR12" s="469"/>
      <c r="BS12" s="469"/>
      <c r="BT12" s="469"/>
      <c r="BU12" s="470"/>
      <c r="BV12" s="468">
        <v>1790000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137</v>
      </c>
      <c r="N13" s="569"/>
      <c r="O13" s="569"/>
      <c r="P13" s="569"/>
      <c r="Q13" s="570"/>
      <c r="R13" s="571">
        <v>186843</v>
      </c>
      <c r="S13" s="572"/>
      <c r="T13" s="572"/>
      <c r="U13" s="572"/>
      <c r="V13" s="573"/>
      <c r="W13" s="559" t="s">
        <v>138</v>
      </c>
      <c r="X13" s="481"/>
      <c r="Y13" s="481"/>
      <c r="Z13" s="481"/>
      <c r="AA13" s="481"/>
      <c r="AB13" s="482"/>
      <c r="AC13" s="444">
        <v>2303</v>
      </c>
      <c r="AD13" s="445"/>
      <c r="AE13" s="445"/>
      <c r="AF13" s="445"/>
      <c r="AG13" s="446"/>
      <c r="AH13" s="444">
        <v>2486</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-631057</v>
      </c>
      <c r="BO13" s="469"/>
      <c r="BP13" s="469"/>
      <c r="BQ13" s="469"/>
      <c r="BR13" s="469"/>
      <c r="BS13" s="469"/>
      <c r="BT13" s="469"/>
      <c r="BU13" s="470"/>
      <c r="BV13" s="468">
        <v>215648</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1.8</v>
      </c>
      <c r="CU13" s="439"/>
      <c r="CV13" s="439"/>
      <c r="CW13" s="439"/>
      <c r="CX13" s="439"/>
      <c r="CY13" s="439"/>
      <c r="CZ13" s="439"/>
      <c r="DA13" s="440"/>
      <c r="DB13" s="438">
        <v>2.1</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143</v>
      </c>
      <c r="M14" s="605"/>
      <c r="N14" s="605"/>
      <c r="O14" s="605"/>
      <c r="P14" s="605"/>
      <c r="Q14" s="606"/>
      <c r="R14" s="571">
        <v>190580</v>
      </c>
      <c r="S14" s="572"/>
      <c r="T14" s="572"/>
      <c r="U14" s="572"/>
      <c r="V14" s="573"/>
      <c r="W14" s="574"/>
      <c r="X14" s="484"/>
      <c r="Y14" s="484"/>
      <c r="Z14" s="484"/>
      <c r="AA14" s="484"/>
      <c r="AB14" s="485"/>
      <c r="AC14" s="564">
        <v>2.7</v>
      </c>
      <c r="AD14" s="565"/>
      <c r="AE14" s="565"/>
      <c r="AF14" s="565"/>
      <c r="AG14" s="566"/>
      <c r="AH14" s="564">
        <v>2.7</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v>22.7</v>
      </c>
      <c r="CU14" s="576"/>
      <c r="CV14" s="576"/>
      <c r="CW14" s="576"/>
      <c r="CX14" s="576"/>
      <c r="CY14" s="576"/>
      <c r="CZ14" s="576"/>
      <c r="DA14" s="577"/>
      <c r="DB14" s="575">
        <v>9.6999999999999993</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137</v>
      </c>
      <c r="N15" s="569"/>
      <c r="O15" s="569"/>
      <c r="P15" s="569"/>
      <c r="Q15" s="570"/>
      <c r="R15" s="571">
        <v>187993</v>
      </c>
      <c r="S15" s="572"/>
      <c r="T15" s="572"/>
      <c r="U15" s="572"/>
      <c r="V15" s="573"/>
      <c r="W15" s="559" t="s">
        <v>145</v>
      </c>
      <c r="X15" s="481"/>
      <c r="Y15" s="481"/>
      <c r="Z15" s="481"/>
      <c r="AA15" s="481"/>
      <c r="AB15" s="482"/>
      <c r="AC15" s="444">
        <v>21337</v>
      </c>
      <c r="AD15" s="445"/>
      <c r="AE15" s="445"/>
      <c r="AF15" s="445"/>
      <c r="AG15" s="446"/>
      <c r="AH15" s="444">
        <v>24440</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28231237</v>
      </c>
      <c r="BO15" s="464"/>
      <c r="BP15" s="464"/>
      <c r="BQ15" s="464"/>
      <c r="BR15" s="464"/>
      <c r="BS15" s="464"/>
      <c r="BT15" s="464"/>
      <c r="BU15" s="465"/>
      <c r="BV15" s="463">
        <v>27249087</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25.2</v>
      </c>
      <c r="AD16" s="565"/>
      <c r="AE16" s="565"/>
      <c r="AF16" s="565"/>
      <c r="AG16" s="566"/>
      <c r="AH16" s="564">
        <v>26.3</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29297617</v>
      </c>
      <c r="BO16" s="469"/>
      <c r="BP16" s="469"/>
      <c r="BQ16" s="469"/>
      <c r="BR16" s="469"/>
      <c r="BS16" s="469"/>
      <c r="BT16" s="469"/>
      <c r="BU16" s="470"/>
      <c r="BV16" s="468">
        <v>28256555</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151</v>
      </c>
      <c r="N17" s="554"/>
      <c r="O17" s="554"/>
      <c r="P17" s="554"/>
      <c r="Q17" s="555"/>
      <c r="R17" s="556" t="s">
        <v>152</v>
      </c>
      <c r="S17" s="557"/>
      <c r="T17" s="557"/>
      <c r="U17" s="557"/>
      <c r="V17" s="558"/>
      <c r="W17" s="559" t="s">
        <v>153</v>
      </c>
      <c r="X17" s="481"/>
      <c r="Y17" s="481"/>
      <c r="Z17" s="481"/>
      <c r="AA17" s="481"/>
      <c r="AB17" s="482"/>
      <c r="AC17" s="444">
        <v>60970</v>
      </c>
      <c r="AD17" s="445"/>
      <c r="AE17" s="445"/>
      <c r="AF17" s="445"/>
      <c r="AG17" s="446"/>
      <c r="AH17" s="444">
        <v>65854</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36218737</v>
      </c>
      <c r="BO17" s="469"/>
      <c r="BP17" s="469"/>
      <c r="BQ17" s="469"/>
      <c r="BR17" s="469"/>
      <c r="BS17" s="469"/>
      <c r="BT17" s="469"/>
      <c r="BU17" s="470"/>
      <c r="BV17" s="468">
        <v>35145608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155</v>
      </c>
      <c r="C18" s="531"/>
      <c r="D18" s="531"/>
      <c r="E18" s="532"/>
      <c r="F18" s="532"/>
      <c r="G18" s="532"/>
      <c r="H18" s="532"/>
      <c r="I18" s="532"/>
      <c r="J18" s="532"/>
      <c r="K18" s="532"/>
      <c r="L18" s="533">
        <v>113.6</v>
      </c>
      <c r="M18" s="533"/>
      <c r="N18" s="533"/>
      <c r="O18" s="533"/>
      <c r="P18" s="533"/>
      <c r="Q18" s="533"/>
      <c r="R18" s="534"/>
      <c r="S18" s="534"/>
      <c r="T18" s="534"/>
      <c r="U18" s="534"/>
      <c r="V18" s="535"/>
      <c r="W18" s="549"/>
      <c r="X18" s="550"/>
      <c r="Y18" s="550"/>
      <c r="Z18" s="550"/>
      <c r="AA18" s="550"/>
      <c r="AB18" s="560"/>
      <c r="AC18" s="432">
        <v>72.099999999999994</v>
      </c>
      <c r="AD18" s="433"/>
      <c r="AE18" s="433"/>
      <c r="AF18" s="433"/>
      <c r="AG18" s="536"/>
      <c r="AH18" s="432">
        <v>71</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36283870</v>
      </c>
      <c r="BO18" s="469"/>
      <c r="BP18" s="469"/>
      <c r="BQ18" s="469"/>
      <c r="BR18" s="469"/>
      <c r="BS18" s="469"/>
      <c r="BT18" s="469"/>
      <c r="BU18" s="470"/>
      <c r="BV18" s="468">
        <v>36067411</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157</v>
      </c>
      <c r="C19" s="531"/>
      <c r="D19" s="531"/>
      <c r="E19" s="532"/>
      <c r="F19" s="532"/>
      <c r="G19" s="532"/>
      <c r="H19" s="532"/>
      <c r="I19" s="532"/>
      <c r="J19" s="532"/>
      <c r="K19" s="532"/>
      <c r="L19" s="538">
        <v>1662</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51572963</v>
      </c>
      <c r="BO19" s="469"/>
      <c r="BP19" s="469"/>
      <c r="BQ19" s="469"/>
      <c r="BR19" s="469"/>
      <c r="BS19" s="469"/>
      <c r="BT19" s="469"/>
      <c r="BU19" s="470"/>
      <c r="BV19" s="468">
        <v>47246530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159</v>
      </c>
      <c r="C20" s="531"/>
      <c r="D20" s="531"/>
      <c r="E20" s="532"/>
      <c r="F20" s="532"/>
      <c r="G20" s="532"/>
      <c r="H20" s="532"/>
      <c r="I20" s="532"/>
      <c r="J20" s="532"/>
      <c r="K20" s="532"/>
      <c r="L20" s="538">
        <v>81864</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59625512</v>
      </c>
      <c r="BO23" s="469"/>
      <c r="BP23" s="469"/>
      <c r="BQ23" s="469"/>
      <c r="BR23" s="469"/>
      <c r="BS23" s="469"/>
      <c r="BT23" s="469"/>
      <c r="BU23" s="470"/>
      <c r="BV23" s="468">
        <v>55652950</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168</v>
      </c>
      <c r="F24" s="442"/>
      <c r="G24" s="442"/>
      <c r="H24" s="442"/>
      <c r="I24" s="442"/>
      <c r="J24" s="442"/>
      <c r="K24" s="443"/>
      <c r="L24" s="444">
        <v>1</v>
      </c>
      <c r="M24" s="445"/>
      <c r="N24" s="445"/>
      <c r="O24" s="445"/>
      <c r="P24" s="446"/>
      <c r="Q24" s="444">
        <v>9880</v>
      </c>
      <c r="R24" s="445"/>
      <c r="S24" s="445"/>
      <c r="T24" s="445"/>
      <c r="U24" s="445"/>
      <c r="V24" s="446"/>
      <c r="W24" s="510"/>
      <c r="X24" s="501"/>
      <c r="Y24" s="502"/>
      <c r="Z24" s="441" t="s">
        <v>169</v>
      </c>
      <c r="AA24" s="442"/>
      <c r="AB24" s="442"/>
      <c r="AC24" s="442"/>
      <c r="AD24" s="442"/>
      <c r="AE24" s="442"/>
      <c r="AF24" s="442"/>
      <c r="AG24" s="443"/>
      <c r="AH24" s="444">
        <v>1418</v>
      </c>
      <c r="AI24" s="445"/>
      <c r="AJ24" s="445"/>
      <c r="AK24" s="445"/>
      <c r="AL24" s="446"/>
      <c r="AM24" s="444">
        <v>4503568</v>
      </c>
      <c r="AN24" s="445"/>
      <c r="AO24" s="445"/>
      <c r="AP24" s="445"/>
      <c r="AQ24" s="445"/>
      <c r="AR24" s="446"/>
      <c r="AS24" s="444">
        <v>3176</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38091326</v>
      </c>
      <c r="BO24" s="469"/>
      <c r="BP24" s="469"/>
      <c r="BQ24" s="469"/>
      <c r="BR24" s="469"/>
      <c r="BS24" s="469"/>
      <c r="BT24" s="469"/>
      <c r="BU24" s="470"/>
      <c r="BV24" s="468">
        <v>36722957</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171</v>
      </c>
      <c r="F25" s="442"/>
      <c r="G25" s="442"/>
      <c r="H25" s="442"/>
      <c r="I25" s="442"/>
      <c r="J25" s="442"/>
      <c r="K25" s="443"/>
      <c r="L25" s="444">
        <v>2</v>
      </c>
      <c r="M25" s="445"/>
      <c r="N25" s="445"/>
      <c r="O25" s="445"/>
      <c r="P25" s="446"/>
      <c r="Q25" s="444">
        <v>8170</v>
      </c>
      <c r="R25" s="445"/>
      <c r="S25" s="445"/>
      <c r="T25" s="445"/>
      <c r="U25" s="445"/>
      <c r="V25" s="446"/>
      <c r="W25" s="510"/>
      <c r="X25" s="501"/>
      <c r="Y25" s="502"/>
      <c r="Z25" s="441" t="s">
        <v>172</v>
      </c>
      <c r="AA25" s="442"/>
      <c r="AB25" s="442"/>
      <c r="AC25" s="442"/>
      <c r="AD25" s="442"/>
      <c r="AE25" s="442"/>
      <c r="AF25" s="442"/>
      <c r="AG25" s="443"/>
      <c r="AH25" s="444">
        <v>372</v>
      </c>
      <c r="AI25" s="445"/>
      <c r="AJ25" s="445"/>
      <c r="AK25" s="445"/>
      <c r="AL25" s="446"/>
      <c r="AM25" s="444">
        <v>1183332</v>
      </c>
      <c r="AN25" s="445"/>
      <c r="AO25" s="445"/>
      <c r="AP25" s="445"/>
      <c r="AQ25" s="445"/>
      <c r="AR25" s="446"/>
      <c r="AS25" s="444">
        <v>3181</v>
      </c>
      <c r="AT25" s="445"/>
      <c r="AU25" s="445"/>
      <c r="AV25" s="445"/>
      <c r="AW25" s="445"/>
      <c r="AX25" s="447"/>
      <c r="AY25" s="460" t="s">
        <v>173</v>
      </c>
      <c r="AZ25" s="461"/>
      <c r="BA25" s="461"/>
      <c r="BB25" s="461"/>
      <c r="BC25" s="461"/>
      <c r="BD25" s="461"/>
      <c r="BE25" s="461"/>
      <c r="BF25" s="461"/>
      <c r="BG25" s="461"/>
      <c r="BH25" s="461"/>
      <c r="BI25" s="461"/>
      <c r="BJ25" s="461"/>
      <c r="BK25" s="461"/>
      <c r="BL25" s="461"/>
      <c r="BM25" s="462"/>
      <c r="BN25" s="463">
        <v>11883745</v>
      </c>
      <c r="BO25" s="464"/>
      <c r="BP25" s="464"/>
      <c r="BQ25" s="464"/>
      <c r="BR25" s="464"/>
      <c r="BS25" s="464"/>
      <c r="BT25" s="464"/>
      <c r="BU25" s="465"/>
      <c r="BV25" s="463">
        <v>8247366</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174</v>
      </c>
      <c r="F26" s="442"/>
      <c r="G26" s="442"/>
      <c r="H26" s="442"/>
      <c r="I26" s="442"/>
      <c r="J26" s="442"/>
      <c r="K26" s="443"/>
      <c r="L26" s="444">
        <v>1</v>
      </c>
      <c r="M26" s="445"/>
      <c r="N26" s="445"/>
      <c r="O26" s="445"/>
      <c r="P26" s="446"/>
      <c r="Q26" s="444">
        <v>7060</v>
      </c>
      <c r="R26" s="445"/>
      <c r="S26" s="445"/>
      <c r="T26" s="445"/>
      <c r="U26" s="445"/>
      <c r="V26" s="446"/>
      <c r="W26" s="510"/>
      <c r="X26" s="501"/>
      <c r="Y26" s="502"/>
      <c r="Z26" s="441" t="s">
        <v>175</v>
      </c>
      <c r="AA26" s="523"/>
      <c r="AB26" s="523"/>
      <c r="AC26" s="523"/>
      <c r="AD26" s="523"/>
      <c r="AE26" s="523"/>
      <c r="AF26" s="523"/>
      <c r="AG26" s="524"/>
      <c r="AH26" s="444">
        <v>88</v>
      </c>
      <c r="AI26" s="445"/>
      <c r="AJ26" s="445"/>
      <c r="AK26" s="445"/>
      <c r="AL26" s="446"/>
      <c r="AM26" s="444">
        <v>255992</v>
      </c>
      <c r="AN26" s="445"/>
      <c r="AO26" s="445"/>
      <c r="AP26" s="445"/>
      <c r="AQ26" s="445"/>
      <c r="AR26" s="446"/>
      <c r="AS26" s="444">
        <v>2909</v>
      </c>
      <c r="AT26" s="445"/>
      <c r="AU26" s="445"/>
      <c r="AV26" s="445"/>
      <c r="AW26" s="445"/>
      <c r="AX26" s="447"/>
      <c r="AY26" s="477" t="s">
        <v>176</v>
      </c>
      <c r="AZ26" s="478"/>
      <c r="BA26" s="478"/>
      <c r="BB26" s="478"/>
      <c r="BC26" s="478"/>
      <c r="BD26" s="478"/>
      <c r="BE26" s="478"/>
      <c r="BF26" s="478"/>
      <c r="BG26" s="478"/>
      <c r="BH26" s="478"/>
      <c r="BI26" s="478"/>
      <c r="BJ26" s="478"/>
      <c r="BK26" s="478"/>
      <c r="BL26" s="478"/>
      <c r="BM26" s="479"/>
      <c r="BN26" s="468">
        <v>50000</v>
      </c>
      <c r="BO26" s="469"/>
      <c r="BP26" s="469"/>
      <c r="BQ26" s="469"/>
      <c r="BR26" s="469"/>
      <c r="BS26" s="469"/>
      <c r="BT26" s="469"/>
      <c r="BU26" s="470"/>
      <c r="BV26" s="468">
        <v>50000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177</v>
      </c>
      <c r="F27" s="442"/>
      <c r="G27" s="442"/>
      <c r="H27" s="442"/>
      <c r="I27" s="442"/>
      <c r="J27" s="442"/>
      <c r="K27" s="443"/>
      <c r="L27" s="444">
        <v>1</v>
      </c>
      <c r="M27" s="445"/>
      <c r="N27" s="445"/>
      <c r="O27" s="445"/>
      <c r="P27" s="446"/>
      <c r="Q27" s="444">
        <v>5860</v>
      </c>
      <c r="R27" s="445"/>
      <c r="S27" s="445"/>
      <c r="T27" s="445"/>
      <c r="U27" s="445"/>
      <c r="V27" s="446"/>
      <c r="W27" s="510"/>
      <c r="X27" s="501"/>
      <c r="Y27" s="502"/>
      <c r="Z27" s="441" t="s">
        <v>178</v>
      </c>
      <c r="AA27" s="442"/>
      <c r="AB27" s="442"/>
      <c r="AC27" s="442"/>
      <c r="AD27" s="442"/>
      <c r="AE27" s="442"/>
      <c r="AF27" s="442"/>
      <c r="AG27" s="443"/>
      <c r="AH27" s="444">
        <v>35</v>
      </c>
      <c r="AI27" s="445"/>
      <c r="AJ27" s="445"/>
      <c r="AK27" s="445"/>
      <c r="AL27" s="446"/>
      <c r="AM27" s="444">
        <v>123234</v>
      </c>
      <c r="AN27" s="445"/>
      <c r="AO27" s="445"/>
      <c r="AP27" s="445"/>
      <c r="AQ27" s="445"/>
      <c r="AR27" s="446"/>
      <c r="AS27" s="444">
        <v>3521</v>
      </c>
      <c r="AT27" s="445"/>
      <c r="AU27" s="445"/>
      <c r="AV27" s="445"/>
      <c r="AW27" s="445"/>
      <c r="AX27" s="447"/>
      <c r="AY27" s="474" t="s">
        <v>179</v>
      </c>
      <c r="AZ27" s="475"/>
      <c r="BA27" s="475"/>
      <c r="BB27" s="475"/>
      <c r="BC27" s="475"/>
      <c r="BD27" s="475"/>
      <c r="BE27" s="475"/>
      <c r="BF27" s="475"/>
      <c r="BG27" s="475"/>
      <c r="BH27" s="475"/>
      <c r="BI27" s="475"/>
      <c r="BJ27" s="475"/>
      <c r="BK27" s="475"/>
      <c r="BL27" s="475"/>
      <c r="BM27" s="476"/>
      <c r="BN27" s="471">
        <v>2222</v>
      </c>
      <c r="BO27" s="472"/>
      <c r="BP27" s="472"/>
      <c r="BQ27" s="472"/>
      <c r="BR27" s="472"/>
      <c r="BS27" s="472"/>
      <c r="BT27" s="472"/>
      <c r="BU27" s="473"/>
      <c r="BV27" s="471">
        <v>2222</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180</v>
      </c>
      <c r="F28" s="442"/>
      <c r="G28" s="442"/>
      <c r="H28" s="442"/>
      <c r="I28" s="442"/>
      <c r="J28" s="442"/>
      <c r="K28" s="443"/>
      <c r="L28" s="444">
        <v>1</v>
      </c>
      <c r="M28" s="445"/>
      <c r="N28" s="445"/>
      <c r="O28" s="445"/>
      <c r="P28" s="446"/>
      <c r="Q28" s="444">
        <v>5110</v>
      </c>
      <c r="R28" s="445"/>
      <c r="S28" s="445"/>
      <c r="T28" s="445"/>
      <c r="U28" s="445"/>
      <c r="V28" s="446"/>
      <c r="W28" s="510"/>
      <c r="X28" s="501"/>
      <c r="Y28" s="502"/>
      <c r="Z28" s="441" t="s">
        <v>181</v>
      </c>
      <c r="AA28" s="442"/>
      <c r="AB28" s="442"/>
      <c r="AC28" s="442"/>
      <c r="AD28" s="442"/>
      <c r="AE28" s="442"/>
      <c r="AF28" s="442"/>
      <c r="AG28" s="443"/>
      <c r="AH28" s="444" t="s">
        <v>182</v>
      </c>
      <c r="AI28" s="445"/>
      <c r="AJ28" s="445"/>
      <c r="AK28" s="445"/>
      <c r="AL28" s="446"/>
      <c r="AM28" s="444" t="s">
        <v>182</v>
      </c>
      <c r="AN28" s="445"/>
      <c r="AO28" s="445"/>
      <c r="AP28" s="445"/>
      <c r="AQ28" s="445"/>
      <c r="AR28" s="446"/>
      <c r="AS28" s="444" t="s">
        <v>128</v>
      </c>
      <c r="AT28" s="445"/>
      <c r="AU28" s="445"/>
      <c r="AV28" s="445"/>
      <c r="AW28" s="445"/>
      <c r="AX28" s="447"/>
      <c r="AY28" s="451" t="s">
        <v>183</v>
      </c>
      <c r="AZ28" s="452"/>
      <c r="BA28" s="452"/>
      <c r="BB28" s="453"/>
      <c r="BC28" s="460" t="s">
        <v>48</v>
      </c>
      <c r="BD28" s="461"/>
      <c r="BE28" s="461"/>
      <c r="BF28" s="461"/>
      <c r="BG28" s="461"/>
      <c r="BH28" s="461"/>
      <c r="BI28" s="461"/>
      <c r="BJ28" s="461"/>
      <c r="BK28" s="461"/>
      <c r="BL28" s="461"/>
      <c r="BM28" s="462"/>
      <c r="BN28" s="463">
        <v>5204660</v>
      </c>
      <c r="BO28" s="464"/>
      <c r="BP28" s="464"/>
      <c r="BQ28" s="464"/>
      <c r="BR28" s="464"/>
      <c r="BS28" s="464"/>
      <c r="BT28" s="464"/>
      <c r="BU28" s="465"/>
      <c r="BV28" s="463">
        <v>5819949</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184</v>
      </c>
      <c r="F29" s="442"/>
      <c r="G29" s="442"/>
      <c r="H29" s="442"/>
      <c r="I29" s="442"/>
      <c r="J29" s="442"/>
      <c r="K29" s="443"/>
      <c r="L29" s="444">
        <v>25</v>
      </c>
      <c r="M29" s="445"/>
      <c r="N29" s="445"/>
      <c r="O29" s="445"/>
      <c r="P29" s="446"/>
      <c r="Q29" s="444">
        <v>4750</v>
      </c>
      <c r="R29" s="445"/>
      <c r="S29" s="445"/>
      <c r="T29" s="445"/>
      <c r="U29" s="445"/>
      <c r="V29" s="446"/>
      <c r="W29" s="511"/>
      <c r="X29" s="512"/>
      <c r="Y29" s="513"/>
      <c r="Z29" s="441" t="s">
        <v>185</v>
      </c>
      <c r="AA29" s="442"/>
      <c r="AB29" s="442"/>
      <c r="AC29" s="442"/>
      <c r="AD29" s="442"/>
      <c r="AE29" s="442"/>
      <c r="AF29" s="442"/>
      <c r="AG29" s="443"/>
      <c r="AH29" s="444">
        <v>1453</v>
      </c>
      <c r="AI29" s="445"/>
      <c r="AJ29" s="445"/>
      <c r="AK29" s="445"/>
      <c r="AL29" s="446"/>
      <c r="AM29" s="444">
        <v>4626802</v>
      </c>
      <c r="AN29" s="445"/>
      <c r="AO29" s="445"/>
      <c r="AP29" s="445"/>
      <c r="AQ29" s="445"/>
      <c r="AR29" s="446"/>
      <c r="AS29" s="444">
        <v>3184</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t="s">
        <v>182</v>
      </c>
      <c r="BO29" s="469"/>
      <c r="BP29" s="469"/>
      <c r="BQ29" s="469"/>
      <c r="BR29" s="469"/>
      <c r="BS29" s="469"/>
      <c r="BT29" s="469"/>
      <c r="BU29" s="470"/>
      <c r="BV29" s="468" t="s">
        <v>128</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100.2</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3362084</v>
      </c>
      <c r="BO30" s="472"/>
      <c r="BP30" s="472"/>
      <c r="BQ30" s="472"/>
      <c r="BR30" s="472"/>
      <c r="BS30" s="472"/>
      <c r="BT30" s="472"/>
      <c r="BU30" s="473"/>
      <c r="BV30" s="471">
        <v>3631630</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194</v>
      </c>
      <c r="V33" s="431"/>
      <c r="W33" s="430" t="s">
        <v>196</v>
      </c>
      <c r="X33" s="430"/>
      <c r="Y33" s="430"/>
      <c r="Z33" s="430"/>
      <c r="AA33" s="430"/>
      <c r="AB33" s="430"/>
      <c r="AC33" s="430"/>
      <c r="AD33" s="430"/>
      <c r="AE33" s="430"/>
      <c r="AF33" s="430"/>
      <c r="AG33" s="430"/>
      <c r="AH33" s="430"/>
      <c r="AI33" s="430"/>
      <c r="AJ33" s="430"/>
      <c r="AK33" s="430"/>
      <c r="AL33" s="216"/>
      <c r="AM33" s="431" t="s">
        <v>194</v>
      </c>
      <c r="AN33" s="431"/>
      <c r="AO33" s="430" t="s">
        <v>196</v>
      </c>
      <c r="AP33" s="430"/>
      <c r="AQ33" s="430"/>
      <c r="AR33" s="430"/>
      <c r="AS33" s="430"/>
      <c r="AT33" s="430"/>
      <c r="AU33" s="430"/>
      <c r="AV33" s="430"/>
      <c r="AW33" s="430"/>
      <c r="AX33" s="430"/>
      <c r="AY33" s="430"/>
      <c r="AZ33" s="430"/>
      <c r="BA33" s="430"/>
      <c r="BB33" s="430"/>
      <c r="BC33" s="430"/>
      <c r="BD33" s="217"/>
      <c r="BE33" s="430" t="s">
        <v>197</v>
      </c>
      <c r="BF33" s="430"/>
      <c r="BG33" s="430" t="s">
        <v>198</v>
      </c>
      <c r="BH33" s="430"/>
      <c r="BI33" s="430"/>
      <c r="BJ33" s="430"/>
      <c r="BK33" s="430"/>
      <c r="BL33" s="430"/>
      <c r="BM33" s="430"/>
      <c r="BN33" s="430"/>
      <c r="BO33" s="430"/>
      <c r="BP33" s="430"/>
      <c r="BQ33" s="430"/>
      <c r="BR33" s="430"/>
      <c r="BS33" s="430"/>
      <c r="BT33" s="430"/>
      <c r="BU33" s="430"/>
      <c r="BV33" s="217"/>
      <c r="BW33" s="431" t="s">
        <v>197</v>
      </c>
      <c r="BX33" s="431"/>
      <c r="BY33" s="430" t="s">
        <v>199</v>
      </c>
      <c r="BZ33" s="430"/>
      <c r="CA33" s="430"/>
      <c r="CB33" s="430"/>
      <c r="CC33" s="430"/>
      <c r="CD33" s="430"/>
      <c r="CE33" s="430"/>
      <c r="CF33" s="430"/>
      <c r="CG33" s="430"/>
      <c r="CH33" s="430"/>
      <c r="CI33" s="430"/>
      <c r="CJ33" s="430"/>
      <c r="CK33" s="430"/>
      <c r="CL33" s="430"/>
      <c r="CM33" s="430"/>
      <c r="CN33" s="216"/>
      <c r="CO33" s="431" t="s">
        <v>194</v>
      </c>
      <c r="CP33" s="431"/>
      <c r="CQ33" s="430" t="s">
        <v>200</v>
      </c>
      <c r="CR33" s="430"/>
      <c r="CS33" s="430"/>
      <c r="CT33" s="430"/>
      <c r="CU33" s="430"/>
      <c r="CV33" s="430"/>
      <c r="CW33" s="430"/>
      <c r="CX33" s="430"/>
      <c r="CY33" s="430"/>
      <c r="CZ33" s="430"/>
      <c r="DA33" s="430"/>
      <c r="DB33" s="430"/>
      <c r="DC33" s="430"/>
      <c r="DD33" s="430"/>
      <c r="DE33" s="430"/>
      <c r="DF33" s="216"/>
      <c r="DG33" s="429" t="s">
        <v>201</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5</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10</v>
      </c>
      <c r="AN34" s="427"/>
      <c r="AO34" s="426" t="str">
        <f>IF('各会計、関係団体の財政状況及び健全化判断比率'!B33="","",'各会計、関係団体の財政状況及び健全化判断比率'!B33)</f>
        <v>水道事業会計</v>
      </c>
      <c r="AP34" s="426"/>
      <c r="AQ34" s="426"/>
      <c r="AR34" s="426"/>
      <c r="AS34" s="426"/>
      <c r="AT34" s="426"/>
      <c r="AU34" s="426"/>
      <c r="AV34" s="426"/>
      <c r="AW34" s="426"/>
      <c r="AX34" s="426"/>
      <c r="AY34" s="426"/>
      <c r="AZ34" s="426"/>
      <c r="BA34" s="426"/>
      <c r="BB34" s="426"/>
      <c r="BC34" s="426"/>
      <c r="BD34" s="214"/>
      <c r="BE34" s="427">
        <f>IF(BG34="","",MAX(C34:D43,U34:V43,AM34:AN43)+1)</f>
        <v>13</v>
      </c>
      <c r="BF34" s="427"/>
      <c r="BG34" s="426" t="str">
        <f>IF('各会計、関係団体の財政状況及び健全化判断比率'!B36="","",'各会計、関係団体の財政状況及び健全化判断比率'!B36)</f>
        <v>小田原城天守閣事業特別会計</v>
      </c>
      <c r="BH34" s="426"/>
      <c r="BI34" s="426"/>
      <c r="BJ34" s="426"/>
      <c r="BK34" s="426"/>
      <c r="BL34" s="426"/>
      <c r="BM34" s="426"/>
      <c r="BN34" s="426"/>
      <c r="BO34" s="426"/>
      <c r="BP34" s="426"/>
      <c r="BQ34" s="426"/>
      <c r="BR34" s="426"/>
      <c r="BS34" s="426"/>
      <c r="BT34" s="426"/>
      <c r="BU34" s="426"/>
      <c r="BV34" s="214"/>
      <c r="BW34" s="427">
        <f>IF(BY34="","",MAX(C34:D43,U34:V43,AM34:AN43,BE34:BF43)+1)</f>
        <v>15</v>
      </c>
      <c r="BX34" s="427"/>
      <c r="BY34" s="426" t="str">
        <f>IF('各会計、関係団体の財政状況及び健全化判断比率'!B68="","",'各会計、関係団体の財政状況及び健全化判断比率'!B68)</f>
        <v>神奈川県後期高齢者医療広域連合（一般会計）</v>
      </c>
      <c r="BZ34" s="426"/>
      <c r="CA34" s="426"/>
      <c r="CB34" s="426"/>
      <c r="CC34" s="426"/>
      <c r="CD34" s="426"/>
      <c r="CE34" s="426"/>
      <c r="CF34" s="426"/>
      <c r="CG34" s="426"/>
      <c r="CH34" s="426"/>
      <c r="CI34" s="426"/>
      <c r="CJ34" s="426"/>
      <c r="CK34" s="426"/>
      <c r="CL34" s="426"/>
      <c r="CM34" s="426"/>
      <c r="CN34" s="214"/>
      <c r="CO34" s="427">
        <f>IF(CQ34="","",MAX(C34:D43,U34:V43,AM34:AN43,BE34:BF43,BW34:BX43)+1)</f>
        <v>22</v>
      </c>
      <c r="CP34" s="427"/>
      <c r="CQ34" s="426" t="str">
        <f>IF('各会計、関係団体の財政状況及び健全化判断比率'!BS7="","",'各会計、関係団体の財政状況及び健全化判断比率'!BS7)</f>
        <v>小田原市土地開発公社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v>
      </c>
      <c r="DH34" s="428"/>
      <c r="DI34" s="218"/>
      <c r="DJ34" s="186"/>
      <c r="DK34" s="186"/>
      <c r="DL34" s="186"/>
      <c r="DM34" s="186"/>
      <c r="DN34" s="186"/>
      <c r="DO34" s="186"/>
    </row>
    <row r="35" spans="1:119" ht="32.25" customHeight="1" x14ac:dyDescent="0.2">
      <c r="A35" s="187"/>
      <c r="B35" s="213"/>
      <c r="C35" s="427">
        <f>IF(E35="","",C34+1)</f>
        <v>2</v>
      </c>
      <c r="D35" s="427"/>
      <c r="E35" s="426" t="str">
        <f>IF('各会計、関係団体の財政状況及び健全化判断比率'!B8="","",'各会計、関係団体の財政状況及び健全化判断比率'!B8)</f>
        <v>公共用地先行取得事業特別会計</v>
      </c>
      <c r="F35" s="426"/>
      <c r="G35" s="426"/>
      <c r="H35" s="426"/>
      <c r="I35" s="426"/>
      <c r="J35" s="426"/>
      <c r="K35" s="426"/>
      <c r="L35" s="426"/>
      <c r="M35" s="426"/>
      <c r="N35" s="426"/>
      <c r="O35" s="426"/>
      <c r="P35" s="426"/>
      <c r="Q35" s="426"/>
      <c r="R35" s="426"/>
      <c r="S35" s="426"/>
      <c r="T35" s="214"/>
      <c r="U35" s="427">
        <f>IF(W35="","",U34+1)</f>
        <v>6</v>
      </c>
      <c r="V35" s="427"/>
      <c r="W35" s="426" t="str">
        <f>IF('各会計、関係団体の財政状況及び健全化判断比率'!B29="","",'各会計、関係団体の財政状況及び健全化判断比率'!B29)</f>
        <v>国民健康保険診療施設事業特別会計</v>
      </c>
      <c r="X35" s="426"/>
      <c r="Y35" s="426"/>
      <c r="Z35" s="426"/>
      <c r="AA35" s="426"/>
      <c r="AB35" s="426"/>
      <c r="AC35" s="426"/>
      <c r="AD35" s="426"/>
      <c r="AE35" s="426"/>
      <c r="AF35" s="426"/>
      <c r="AG35" s="426"/>
      <c r="AH35" s="426"/>
      <c r="AI35" s="426"/>
      <c r="AJ35" s="426"/>
      <c r="AK35" s="426"/>
      <c r="AL35" s="214"/>
      <c r="AM35" s="427">
        <f t="shared" ref="AM35:AM43" si="0">IF(AO35="","",AM34+1)</f>
        <v>11</v>
      </c>
      <c r="AN35" s="427"/>
      <c r="AO35" s="426" t="str">
        <f>IF('各会計、関係団体の財政状況及び健全化判断比率'!B34="","",'各会計、関係団体の財政状況及び健全化判断比率'!B34)</f>
        <v>病院事業会計</v>
      </c>
      <c r="AP35" s="426"/>
      <c r="AQ35" s="426"/>
      <c r="AR35" s="426"/>
      <c r="AS35" s="426"/>
      <c r="AT35" s="426"/>
      <c r="AU35" s="426"/>
      <c r="AV35" s="426"/>
      <c r="AW35" s="426"/>
      <c r="AX35" s="426"/>
      <c r="AY35" s="426"/>
      <c r="AZ35" s="426"/>
      <c r="BA35" s="426"/>
      <c r="BB35" s="426"/>
      <c r="BC35" s="426"/>
      <c r="BD35" s="214"/>
      <c r="BE35" s="427">
        <f t="shared" ref="BE35:BE43" si="1">IF(BG35="","",BE34+1)</f>
        <v>14</v>
      </c>
      <c r="BF35" s="427"/>
      <c r="BG35" s="426" t="str">
        <f>IF('各会計、関係団体の財政状況及び健全化判断比率'!B37="","",'各会計、関係団体の財政状況及び健全化判断比率'!B37)</f>
        <v>公設地方卸売市場事業特別会計</v>
      </c>
      <c r="BH35" s="426"/>
      <c r="BI35" s="426"/>
      <c r="BJ35" s="426"/>
      <c r="BK35" s="426"/>
      <c r="BL35" s="426"/>
      <c r="BM35" s="426"/>
      <c r="BN35" s="426"/>
      <c r="BO35" s="426"/>
      <c r="BP35" s="426"/>
      <c r="BQ35" s="426"/>
      <c r="BR35" s="426"/>
      <c r="BS35" s="426"/>
      <c r="BT35" s="426"/>
      <c r="BU35" s="426"/>
      <c r="BV35" s="214"/>
      <c r="BW35" s="427">
        <f t="shared" ref="BW35:BW43" si="2">IF(BY35="","",BW34+1)</f>
        <v>16</v>
      </c>
      <c r="BX35" s="427"/>
      <c r="BY35" s="426" t="str">
        <f>IF('各会計、関係団体の財政状況及び健全化判断比率'!B69="","",'各会計、関係団体の財政状況及び健全化判断比率'!B69)</f>
        <v>神奈川県後期高齢者医療広域連合（後期高齢者医療）</v>
      </c>
      <c r="BZ35" s="426"/>
      <c r="CA35" s="426"/>
      <c r="CB35" s="426"/>
      <c r="CC35" s="426"/>
      <c r="CD35" s="426"/>
      <c r="CE35" s="426"/>
      <c r="CF35" s="426"/>
      <c r="CG35" s="426"/>
      <c r="CH35" s="426"/>
      <c r="CI35" s="426"/>
      <c r="CJ35" s="426"/>
      <c r="CK35" s="426"/>
      <c r="CL35" s="426"/>
      <c r="CM35" s="426"/>
      <c r="CN35" s="214"/>
      <c r="CO35" s="427">
        <f t="shared" ref="CO35:CO43" si="3">IF(CQ35="","",CO34+1)</f>
        <v>23</v>
      </c>
      <c r="CP35" s="427"/>
      <c r="CQ35" s="426" t="str">
        <f>IF('各会計、関係団体の財政状況及び健全化判断比率'!BS8="","",'各会計、関係団体の財政状況及び健全化判断比率'!BS8)</f>
        <v>公益財団法人　小田原市体育協会</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f>IF(E36="","",C35+1)</f>
        <v>3</v>
      </c>
      <c r="D36" s="427"/>
      <c r="E36" s="426" t="str">
        <f>IF('各会計、関係団体の財政状況及び健全化判断比率'!B9="","",'各会計、関係団体の財政状況及び健全化判断比率'!B9)</f>
        <v>広域消防事業特別会計</v>
      </c>
      <c r="F36" s="426"/>
      <c r="G36" s="426"/>
      <c r="H36" s="426"/>
      <c r="I36" s="426"/>
      <c r="J36" s="426"/>
      <c r="K36" s="426"/>
      <c r="L36" s="426"/>
      <c r="M36" s="426"/>
      <c r="N36" s="426"/>
      <c r="O36" s="426"/>
      <c r="P36" s="426"/>
      <c r="Q36" s="426"/>
      <c r="R36" s="426"/>
      <c r="S36" s="426"/>
      <c r="T36" s="214"/>
      <c r="U36" s="427">
        <f t="shared" ref="U36:U43" si="4">IF(W36="","",U35+1)</f>
        <v>7</v>
      </c>
      <c r="V36" s="427"/>
      <c r="W36" s="426" t="str">
        <f>IF('各会計、関係団体の財政状況及び健全化判断比率'!B30="","",'各会計、関係団体の財政状況及び健全化判断比率'!B30)</f>
        <v>介護保険事業特別会計</v>
      </c>
      <c r="X36" s="426"/>
      <c r="Y36" s="426"/>
      <c r="Z36" s="426"/>
      <c r="AA36" s="426"/>
      <c r="AB36" s="426"/>
      <c r="AC36" s="426"/>
      <c r="AD36" s="426"/>
      <c r="AE36" s="426"/>
      <c r="AF36" s="426"/>
      <c r="AG36" s="426"/>
      <c r="AH36" s="426"/>
      <c r="AI36" s="426"/>
      <c r="AJ36" s="426"/>
      <c r="AK36" s="426"/>
      <c r="AL36" s="214"/>
      <c r="AM36" s="427">
        <f t="shared" si="0"/>
        <v>12</v>
      </c>
      <c r="AN36" s="427"/>
      <c r="AO36" s="426" t="str">
        <f>IF('各会計、関係団体の財政状況及び健全化判断比率'!B35="","",'各会計、関係団体の財政状況及び健全化判断比率'!B35)</f>
        <v>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17</v>
      </c>
      <c r="BX36" s="427"/>
      <c r="BY36" s="426" t="str">
        <f>IF('各会計、関係団体の財政状況及び健全化判断比率'!B70="","",'各会計、関係団体の財政状況及び健全化判断比率'!B70)</f>
        <v>小田原市外二ケ市町組合</v>
      </c>
      <c r="BZ36" s="426"/>
      <c r="CA36" s="426"/>
      <c r="CB36" s="426"/>
      <c r="CC36" s="426"/>
      <c r="CD36" s="426"/>
      <c r="CE36" s="426"/>
      <c r="CF36" s="426"/>
      <c r="CG36" s="426"/>
      <c r="CH36" s="426"/>
      <c r="CI36" s="426"/>
      <c r="CJ36" s="426"/>
      <c r="CK36" s="426"/>
      <c r="CL36" s="426"/>
      <c r="CM36" s="426"/>
      <c r="CN36" s="214"/>
      <c r="CO36" s="427">
        <f t="shared" si="3"/>
        <v>24</v>
      </c>
      <c r="CP36" s="427"/>
      <c r="CQ36" s="426" t="str">
        <f>IF('各会計、関係団体の財政状況及び健全化判断比率'!BS9="","",'各会計、関係団体の財政状況及び健全化判断比率'!BS9)</f>
        <v>一般財団法人　小田原市事業協会</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f>IF(E37="","",C36+1)</f>
        <v>4</v>
      </c>
      <c r="D37" s="427"/>
      <c r="E37" s="426" t="str">
        <f>IF('各会計、関係団体の財政状況及び健全化判断比率'!B10="","",'各会計、関係団体の財政状況及び健全化判断比率'!B10)</f>
        <v>小田原地下街事業特別会計</v>
      </c>
      <c r="F37" s="426"/>
      <c r="G37" s="426"/>
      <c r="H37" s="426"/>
      <c r="I37" s="426"/>
      <c r="J37" s="426"/>
      <c r="K37" s="426"/>
      <c r="L37" s="426"/>
      <c r="M37" s="426"/>
      <c r="N37" s="426"/>
      <c r="O37" s="426"/>
      <c r="P37" s="426"/>
      <c r="Q37" s="426"/>
      <c r="R37" s="426"/>
      <c r="S37" s="426"/>
      <c r="T37" s="214"/>
      <c r="U37" s="427">
        <f t="shared" si="4"/>
        <v>8</v>
      </c>
      <c r="V37" s="427"/>
      <c r="W37" s="426" t="str">
        <f>IF('各会計、関係団体の財政状況及び健全化判断比率'!B31="","",'各会計、関係団体の財政状況及び健全化判断比率'!B31)</f>
        <v>後期高齢者医療事業特別会計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18</v>
      </c>
      <c r="BX37" s="427"/>
      <c r="BY37" s="426" t="str">
        <f>IF('各会計、関係団体の財政状況及び健全化判断比率'!B71="","",'各会計、関係団体の財政状況及び健全化判断比率'!B71)</f>
        <v>南足柄市外五ケ市町組合</v>
      </c>
      <c r="BZ37" s="426"/>
      <c r="CA37" s="426"/>
      <c r="CB37" s="426"/>
      <c r="CC37" s="426"/>
      <c r="CD37" s="426"/>
      <c r="CE37" s="426"/>
      <c r="CF37" s="426"/>
      <c r="CG37" s="426"/>
      <c r="CH37" s="426"/>
      <c r="CI37" s="426"/>
      <c r="CJ37" s="426"/>
      <c r="CK37" s="426"/>
      <c r="CL37" s="426"/>
      <c r="CM37" s="426"/>
      <c r="CN37" s="214"/>
      <c r="CO37" s="427">
        <f t="shared" si="3"/>
        <v>25</v>
      </c>
      <c r="CP37" s="427"/>
      <c r="CQ37" s="426" t="str">
        <f>IF('各会計、関係団体の財政状況及び健全化判断比率'!BS10="","",'各会計、関係団体の財政状況及び健全化判断比率'!BS10)</f>
        <v>株式会社　小田原水道サービスセンター</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f t="shared" si="4"/>
        <v>9</v>
      </c>
      <c r="V38" s="427"/>
      <c r="W38" s="426" t="str">
        <f>IF('各会計、関係団体の財政状況及び健全化判断比率'!B32="","",'各会計、関係団体の財政状況及び健全化判断比率'!B32)</f>
        <v>競輪事業特別会計</v>
      </c>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19</v>
      </c>
      <c r="BX38" s="427"/>
      <c r="BY38" s="426" t="str">
        <f>IF('各会計、関係団体の財政状況及び健全化判断比率'!B72="","",'各会計、関係団体の財政状況及び健全化判断比率'!B72)</f>
        <v>南足柄市外二ケ市町組合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20</v>
      </c>
      <c r="BX39" s="427"/>
      <c r="BY39" s="426" t="str">
        <f>IF('各会計、関係団体の財政状況及び健全化判断比率'!B73="","",'各会計、関係団体の財政状況及び健全化判断比率'!B73)</f>
        <v>箱根町外二カ市組合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21</v>
      </c>
      <c r="BX40" s="427"/>
      <c r="BY40" s="426" t="str">
        <f>IF('各会計、関係団体の財政状況及び健全化判断比率'!B74="","",'各会計、関係団体の財政状況及び健全化判断比率'!B74)</f>
        <v>南足柄市外四ケ市町組合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206</v>
      </c>
    </row>
    <row r="50" spans="5:5" x14ac:dyDescent="0.2">
      <c r="E50" s="188" t="s">
        <v>207</v>
      </c>
    </row>
    <row r="51" spans="5:5" x14ac:dyDescent="0.2">
      <c r="E51" s="188" t="s">
        <v>208</v>
      </c>
    </row>
    <row r="52" spans="5:5" x14ac:dyDescent="0.2">
      <c r="E52" s="188" t="s">
        <v>209</v>
      </c>
    </row>
    <row r="53" spans="5:5" x14ac:dyDescent="0.2"/>
    <row r="54" spans="5:5" x14ac:dyDescent="0.2"/>
    <row r="55" spans="5:5" x14ac:dyDescent="0.2"/>
    <row r="56" spans="5:5" x14ac:dyDescent="0.2"/>
  </sheetData>
  <sheetProtection algorithmName="SHA-512" hashValue="/N1YC18Wn2rzr9Qh1/xi3H0kRpfo3cSNF52EQzxeV8M6sG3TB4eMgTFsPy1s9+1Ha3ONn7fojg9xpSLhkVQQdg==" saltValue="ud8HagZowMK7ssOHwe8Yf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250" t="s">
        <v>570</v>
      </c>
      <c r="D34" s="1250"/>
      <c r="E34" s="1251"/>
      <c r="F34" s="32">
        <v>7.74</v>
      </c>
      <c r="G34" s="33">
        <v>7</v>
      </c>
      <c r="H34" s="33">
        <v>7.88</v>
      </c>
      <c r="I34" s="33">
        <v>9.07</v>
      </c>
      <c r="J34" s="34">
        <v>17.149999999999999</v>
      </c>
      <c r="K34" s="22"/>
      <c r="L34" s="22"/>
      <c r="M34" s="22"/>
      <c r="N34" s="22"/>
      <c r="O34" s="22"/>
      <c r="P34" s="22"/>
    </row>
    <row r="35" spans="1:16" ht="39" customHeight="1" x14ac:dyDescent="0.2">
      <c r="A35" s="22"/>
      <c r="B35" s="35"/>
      <c r="C35" s="1244" t="s">
        <v>571</v>
      </c>
      <c r="D35" s="1245"/>
      <c r="E35" s="1246"/>
      <c r="F35" s="36">
        <v>9.48</v>
      </c>
      <c r="G35" s="37">
        <v>10.07</v>
      </c>
      <c r="H35" s="37">
        <v>7.69</v>
      </c>
      <c r="I35" s="37">
        <v>9.14</v>
      </c>
      <c r="J35" s="38">
        <v>8.91</v>
      </c>
      <c r="K35" s="22"/>
      <c r="L35" s="22"/>
      <c r="M35" s="22"/>
      <c r="N35" s="22"/>
      <c r="O35" s="22"/>
      <c r="P35" s="22"/>
    </row>
    <row r="36" spans="1:16" ht="39" customHeight="1" x14ac:dyDescent="0.2">
      <c r="A36" s="22"/>
      <c r="B36" s="35"/>
      <c r="C36" s="1244" t="s">
        <v>572</v>
      </c>
      <c r="D36" s="1245"/>
      <c r="E36" s="1246"/>
      <c r="F36" s="36">
        <v>5.66</v>
      </c>
      <c r="G36" s="37">
        <v>6.47</v>
      </c>
      <c r="H36" s="37">
        <v>6.93</v>
      </c>
      <c r="I36" s="37">
        <v>6.49</v>
      </c>
      <c r="J36" s="38">
        <v>6.76</v>
      </c>
      <c r="K36" s="22"/>
      <c r="L36" s="22"/>
      <c r="M36" s="22"/>
      <c r="N36" s="22"/>
      <c r="O36" s="22"/>
      <c r="P36" s="22"/>
    </row>
    <row r="37" spans="1:16" ht="39" customHeight="1" x14ac:dyDescent="0.2">
      <c r="A37" s="22"/>
      <c r="B37" s="35"/>
      <c r="C37" s="1244" t="s">
        <v>573</v>
      </c>
      <c r="D37" s="1245"/>
      <c r="E37" s="1246"/>
      <c r="F37" s="36">
        <v>2.85</v>
      </c>
      <c r="G37" s="37">
        <v>3.47</v>
      </c>
      <c r="H37" s="37">
        <v>4.47</v>
      </c>
      <c r="I37" s="37">
        <v>5.41</v>
      </c>
      <c r="J37" s="38">
        <v>6.67</v>
      </c>
      <c r="K37" s="22"/>
      <c r="L37" s="22"/>
      <c r="M37" s="22"/>
      <c r="N37" s="22"/>
      <c r="O37" s="22"/>
      <c r="P37" s="22"/>
    </row>
    <row r="38" spans="1:16" ht="39" customHeight="1" x14ac:dyDescent="0.2">
      <c r="A38" s="22"/>
      <c r="B38" s="35"/>
      <c r="C38" s="1244" t="s">
        <v>574</v>
      </c>
      <c r="D38" s="1245"/>
      <c r="E38" s="1246"/>
      <c r="F38" s="36">
        <v>2.2000000000000002</v>
      </c>
      <c r="G38" s="37">
        <v>1.46</v>
      </c>
      <c r="H38" s="37">
        <v>0.63</v>
      </c>
      <c r="I38" s="37">
        <v>0.46</v>
      </c>
      <c r="J38" s="38">
        <v>1.02</v>
      </c>
      <c r="K38" s="22"/>
      <c r="L38" s="22"/>
      <c r="M38" s="22"/>
      <c r="N38" s="22"/>
      <c r="O38" s="22"/>
      <c r="P38" s="22"/>
    </row>
    <row r="39" spans="1:16" ht="39" customHeight="1" x14ac:dyDescent="0.2">
      <c r="A39" s="22"/>
      <c r="B39" s="35"/>
      <c r="C39" s="1244" t="s">
        <v>575</v>
      </c>
      <c r="D39" s="1245"/>
      <c r="E39" s="1246"/>
      <c r="F39" s="36">
        <v>0.85</v>
      </c>
      <c r="G39" s="37">
        <v>0.41</v>
      </c>
      <c r="H39" s="37">
        <v>0.45</v>
      </c>
      <c r="I39" s="37">
        <v>0.55000000000000004</v>
      </c>
      <c r="J39" s="38">
        <v>0.65</v>
      </c>
      <c r="K39" s="22"/>
      <c r="L39" s="22"/>
      <c r="M39" s="22"/>
      <c r="N39" s="22"/>
      <c r="O39" s="22"/>
      <c r="P39" s="22"/>
    </row>
    <row r="40" spans="1:16" ht="39" customHeight="1" x14ac:dyDescent="0.2">
      <c r="A40" s="22"/>
      <c r="B40" s="35"/>
      <c r="C40" s="1244" t="s">
        <v>576</v>
      </c>
      <c r="D40" s="1245"/>
      <c r="E40" s="1246"/>
      <c r="F40" s="36">
        <v>0.96</v>
      </c>
      <c r="G40" s="37">
        <v>0.79</v>
      </c>
      <c r="H40" s="37">
        <v>0.93</v>
      </c>
      <c r="I40" s="37">
        <v>0.37</v>
      </c>
      <c r="J40" s="38">
        <v>0.35</v>
      </c>
      <c r="K40" s="22"/>
      <c r="L40" s="22"/>
      <c r="M40" s="22"/>
      <c r="N40" s="22"/>
      <c r="O40" s="22"/>
      <c r="P40" s="22"/>
    </row>
    <row r="41" spans="1:16" ht="39" customHeight="1" x14ac:dyDescent="0.2">
      <c r="A41" s="22"/>
      <c r="B41" s="35"/>
      <c r="C41" s="1244" t="s">
        <v>577</v>
      </c>
      <c r="D41" s="1245"/>
      <c r="E41" s="1246"/>
      <c r="F41" s="36">
        <v>0.21</v>
      </c>
      <c r="G41" s="37">
        <v>0.14000000000000001</v>
      </c>
      <c r="H41" s="37">
        <v>0.14000000000000001</v>
      </c>
      <c r="I41" s="37">
        <v>0.15</v>
      </c>
      <c r="J41" s="38">
        <v>0.16</v>
      </c>
      <c r="K41" s="22"/>
      <c r="L41" s="22"/>
      <c r="M41" s="22"/>
      <c r="N41" s="22"/>
      <c r="O41" s="22"/>
      <c r="P41" s="22"/>
    </row>
    <row r="42" spans="1:16" ht="39" customHeight="1" x14ac:dyDescent="0.2">
      <c r="A42" s="22"/>
      <c r="B42" s="39"/>
      <c r="C42" s="1244" t="s">
        <v>578</v>
      </c>
      <c r="D42" s="1245"/>
      <c r="E42" s="1246"/>
      <c r="F42" s="36" t="s">
        <v>522</v>
      </c>
      <c r="G42" s="37" t="s">
        <v>522</v>
      </c>
      <c r="H42" s="37" t="s">
        <v>522</v>
      </c>
      <c r="I42" s="37" t="s">
        <v>522</v>
      </c>
      <c r="J42" s="38" t="s">
        <v>522</v>
      </c>
      <c r="K42" s="22"/>
      <c r="L42" s="22"/>
      <c r="M42" s="22"/>
      <c r="N42" s="22"/>
      <c r="O42" s="22"/>
      <c r="P42" s="22"/>
    </row>
    <row r="43" spans="1:16" ht="39" customHeight="1" thickBot="1" x14ac:dyDescent="0.25">
      <c r="A43" s="22"/>
      <c r="B43" s="40"/>
      <c r="C43" s="1247" t="s">
        <v>579</v>
      </c>
      <c r="D43" s="1248"/>
      <c r="E43" s="1249"/>
      <c r="F43" s="41">
        <v>0.61</v>
      </c>
      <c r="G43" s="42">
        <v>0.3</v>
      </c>
      <c r="H43" s="42">
        <v>0.21</v>
      </c>
      <c r="I43" s="42">
        <v>0.22</v>
      </c>
      <c r="J43" s="43">
        <v>0.06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aet4Zb8gzfvfEfh9HfH5eGlOoD18s9kMDV8yR18K6Z7Awv/lPHQw6o0w8Y0yCj9PAUOkZ+/9h5HzYFFafeJSLg==" saltValue="1tGI91OWjTXeOBTCJyu+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4971</v>
      </c>
      <c r="L45" s="60">
        <v>4772</v>
      </c>
      <c r="M45" s="60">
        <v>4658</v>
      </c>
      <c r="N45" s="60">
        <v>4590</v>
      </c>
      <c r="O45" s="61">
        <v>4615</v>
      </c>
      <c r="P45" s="48"/>
      <c r="Q45" s="48"/>
      <c r="R45" s="48"/>
      <c r="S45" s="48"/>
      <c r="T45" s="48"/>
      <c r="U45" s="48"/>
    </row>
    <row r="46" spans="1:21" ht="30.75" customHeight="1" x14ac:dyDescent="0.2">
      <c r="A46" s="48"/>
      <c r="B46" s="1272"/>
      <c r="C46" s="1273"/>
      <c r="D46" s="62"/>
      <c r="E46" s="1254" t="s">
        <v>13</v>
      </c>
      <c r="F46" s="1254"/>
      <c r="G46" s="1254"/>
      <c r="H46" s="1254"/>
      <c r="I46" s="1254"/>
      <c r="J46" s="1255"/>
      <c r="K46" s="63" t="s">
        <v>522</v>
      </c>
      <c r="L46" s="64" t="s">
        <v>522</v>
      </c>
      <c r="M46" s="64" t="s">
        <v>522</v>
      </c>
      <c r="N46" s="64" t="s">
        <v>522</v>
      </c>
      <c r="O46" s="65" t="s">
        <v>522</v>
      </c>
      <c r="P46" s="48"/>
      <c r="Q46" s="48"/>
      <c r="R46" s="48"/>
      <c r="S46" s="48"/>
      <c r="T46" s="48"/>
      <c r="U46" s="48"/>
    </row>
    <row r="47" spans="1:21" ht="30.75" customHeight="1" x14ac:dyDescent="0.2">
      <c r="A47" s="48"/>
      <c r="B47" s="1272"/>
      <c r="C47" s="1273"/>
      <c r="D47" s="62"/>
      <c r="E47" s="1254" t="s">
        <v>14</v>
      </c>
      <c r="F47" s="1254"/>
      <c r="G47" s="1254"/>
      <c r="H47" s="1254"/>
      <c r="I47" s="1254"/>
      <c r="J47" s="1255"/>
      <c r="K47" s="63" t="s">
        <v>522</v>
      </c>
      <c r="L47" s="64" t="s">
        <v>522</v>
      </c>
      <c r="M47" s="64" t="s">
        <v>522</v>
      </c>
      <c r="N47" s="64" t="s">
        <v>522</v>
      </c>
      <c r="O47" s="65" t="s">
        <v>522</v>
      </c>
      <c r="P47" s="48"/>
      <c r="Q47" s="48"/>
      <c r="R47" s="48"/>
      <c r="S47" s="48"/>
      <c r="T47" s="48"/>
      <c r="U47" s="48"/>
    </row>
    <row r="48" spans="1:21" ht="30.75" customHeight="1" x14ac:dyDescent="0.2">
      <c r="A48" s="48"/>
      <c r="B48" s="1272"/>
      <c r="C48" s="1273"/>
      <c r="D48" s="62"/>
      <c r="E48" s="1254" t="s">
        <v>15</v>
      </c>
      <c r="F48" s="1254"/>
      <c r="G48" s="1254"/>
      <c r="H48" s="1254"/>
      <c r="I48" s="1254"/>
      <c r="J48" s="1255"/>
      <c r="K48" s="63">
        <v>1867</v>
      </c>
      <c r="L48" s="64">
        <v>1832</v>
      </c>
      <c r="M48" s="64">
        <v>1823</v>
      </c>
      <c r="N48" s="64">
        <v>1504</v>
      </c>
      <c r="O48" s="65">
        <v>1470</v>
      </c>
      <c r="P48" s="48"/>
      <c r="Q48" s="48"/>
      <c r="R48" s="48"/>
      <c r="S48" s="48"/>
      <c r="T48" s="48"/>
      <c r="U48" s="48"/>
    </row>
    <row r="49" spans="1:21" ht="30.75" customHeight="1" x14ac:dyDescent="0.2">
      <c r="A49" s="48"/>
      <c r="B49" s="1272"/>
      <c r="C49" s="1273"/>
      <c r="D49" s="62"/>
      <c r="E49" s="1254" t="s">
        <v>16</v>
      </c>
      <c r="F49" s="1254"/>
      <c r="G49" s="1254"/>
      <c r="H49" s="1254"/>
      <c r="I49" s="1254"/>
      <c r="J49" s="1255"/>
      <c r="K49" s="63" t="s">
        <v>522</v>
      </c>
      <c r="L49" s="64" t="s">
        <v>522</v>
      </c>
      <c r="M49" s="64" t="s">
        <v>522</v>
      </c>
      <c r="N49" s="64" t="s">
        <v>522</v>
      </c>
      <c r="O49" s="65" t="s">
        <v>522</v>
      </c>
      <c r="P49" s="48"/>
      <c r="Q49" s="48"/>
      <c r="R49" s="48"/>
      <c r="S49" s="48"/>
      <c r="T49" s="48"/>
      <c r="U49" s="48"/>
    </row>
    <row r="50" spans="1:21" ht="30.75" customHeight="1" x14ac:dyDescent="0.2">
      <c r="A50" s="48"/>
      <c r="B50" s="1272"/>
      <c r="C50" s="1273"/>
      <c r="D50" s="62"/>
      <c r="E50" s="1254" t="s">
        <v>17</v>
      </c>
      <c r="F50" s="1254"/>
      <c r="G50" s="1254"/>
      <c r="H50" s="1254"/>
      <c r="I50" s="1254"/>
      <c r="J50" s="1255"/>
      <c r="K50" s="63">
        <v>749</v>
      </c>
      <c r="L50" s="64">
        <v>637</v>
      </c>
      <c r="M50" s="64">
        <v>14</v>
      </c>
      <c r="N50" s="64">
        <v>24</v>
      </c>
      <c r="O50" s="65">
        <v>17</v>
      </c>
      <c r="P50" s="48"/>
      <c r="Q50" s="48"/>
      <c r="R50" s="48"/>
      <c r="S50" s="48"/>
      <c r="T50" s="48"/>
      <c r="U50" s="48"/>
    </row>
    <row r="51" spans="1:21" ht="30.75" customHeight="1" x14ac:dyDescent="0.2">
      <c r="A51" s="48"/>
      <c r="B51" s="1274"/>
      <c r="C51" s="1275"/>
      <c r="D51" s="66"/>
      <c r="E51" s="1254" t="s">
        <v>18</v>
      </c>
      <c r="F51" s="1254"/>
      <c r="G51" s="1254"/>
      <c r="H51" s="1254"/>
      <c r="I51" s="1254"/>
      <c r="J51" s="1255"/>
      <c r="K51" s="63">
        <v>0</v>
      </c>
      <c r="L51" s="64" t="s">
        <v>522</v>
      </c>
      <c r="M51" s="64" t="s">
        <v>522</v>
      </c>
      <c r="N51" s="64" t="s">
        <v>522</v>
      </c>
      <c r="O51" s="65" t="s">
        <v>522</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6061</v>
      </c>
      <c r="L52" s="64">
        <v>6259</v>
      </c>
      <c r="M52" s="64">
        <v>5984</v>
      </c>
      <c r="N52" s="64">
        <v>5411</v>
      </c>
      <c r="O52" s="65">
        <v>5390</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1526</v>
      </c>
      <c r="L53" s="69">
        <v>982</v>
      </c>
      <c r="M53" s="69">
        <v>511</v>
      </c>
      <c r="N53" s="69">
        <v>707</v>
      </c>
      <c r="O53" s="70">
        <v>712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5">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2">
      <c r="B57" s="1260" t="s">
        <v>25</v>
      </c>
      <c r="C57" s="1261"/>
      <c r="D57" s="1264" t="s">
        <v>26</v>
      </c>
      <c r="E57" s="1265"/>
      <c r="F57" s="1265"/>
      <c r="G57" s="1265"/>
      <c r="H57" s="1265"/>
      <c r="I57" s="1265"/>
      <c r="J57" s="1266"/>
      <c r="K57" s="83" t="s">
        <v>599</v>
      </c>
      <c r="L57" s="84" t="s">
        <v>599</v>
      </c>
      <c r="M57" s="84" t="s">
        <v>599</v>
      </c>
      <c r="N57" s="84" t="s">
        <v>599</v>
      </c>
      <c r="O57" s="85" t="s">
        <v>599</v>
      </c>
    </row>
    <row r="58" spans="1:21" ht="31.5" customHeight="1" thickBot="1" x14ac:dyDescent="0.25">
      <c r="B58" s="1262"/>
      <c r="C58" s="1263"/>
      <c r="D58" s="1267" t="s">
        <v>27</v>
      </c>
      <c r="E58" s="1268"/>
      <c r="F58" s="1268"/>
      <c r="G58" s="1268"/>
      <c r="H58" s="1268"/>
      <c r="I58" s="1268"/>
      <c r="J58" s="1269"/>
      <c r="K58" s="86" t="s">
        <v>599</v>
      </c>
      <c r="L58" s="87" t="s">
        <v>599</v>
      </c>
      <c r="M58" s="87" t="s">
        <v>599</v>
      </c>
      <c r="N58" s="87" t="s">
        <v>599</v>
      </c>
      <c r="O58" s="88" t="s">
        <v>599</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uOYfBL6C70owZhfS6ijiL+0n8N7HY/WPip3HZqHEA5cRF48z2l+m7eNKpdsdnHGNt9OKmDN7FGOnUOhYI7KWg==" saltValue="RixFcHwxopdmVKAgMGHus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563</v>
      </c>
      <c r="J40" s="100" t="s">
        <v>564</v>
      </c>
      <c r="K40" s="100" t="s">
        <v>565</v>
      </c>
      <c r="L40" s="100" t="s">
        <v>566</v>
      </c>
      <c r="M40" s="101" t="s">
        <v>567</v>
      </c>
    </row>
    <row r="41" spans="2:13" ht="27.75" customHeight="1" x14ac:dyDescent="0.2">
      <c r="B41" s="1290" t="s">
        <v>30</v>
      </c>
      <c r="C41" s="1291"/>
      <c r="D41" s="102"/>
      <c r="E41" s="1292" t="s">
        <v>31</v>
      </c>
      <c r="F41" s="1292"/>
      <c r="G41" s="1292"/>
      <c r="H41" s="1293"/>
      <c r="I41" s="103">
        <v>50759</v>
      </c>
      <c r="J41" s="104">
        <v>49973</v>
      </c>
      <c r="K41" s="104">
        <v>52117</v>
      </c>
      <c r="L41" s="104">
        <v>55653</v>
      </c>
      <c r="M41" s="105">
        <v>59626</v>
      </c>
    </row>
    <row r="42" spans="2:13" ht="27.75" customHeight="1" x14ac:dyDescent="0.2">
      <c r="B42" s="1280"/>
      <c r="C42" s="1281"/>
      <c r="D42" s="106"/>
      <c r="E42" s="1284" t="s">
        <v>32</v>
      </c>
      <c r="F42" s="1284"/>
      <c r="G42" s="1284"/>
      <c r="H42" s="1285"/>
      <c r="I42" s="107">
        <v>4378</v>
      </c>
      <c r="J42" s="108">
        <v>3350</v>
      </c>
      <c r="K42" s="108">
        <v>3157</v>
      </c>
      <c r="L42" s="108">
        <v>2878</v>
      </c>
      <c r="M42" s="109">
        <v>2632</v>
      </c>
    </row>
    <row r="43" spans="2:13" ht="27.75" customHeight="1" x14ac:dyDescent="0.2">
      <c r="B43" s="1280"/>
      <c r="C43" s="1281"/>
      <c r="D43" s="106"/>
      <c r="E43" s="1284" t="s">
        <v>33</v>
      </c>
      <c r="F43" s="1284"/>
      <c r="G43" s="1284"/>
      <c r="H43" s="1285"/>
      <c r="I43" s="107">
        <v>24294</v>
      </c>
      <c r="J43" s="108">
        <v>24310</v>
      </c>
      <c r="K43" s="108">
        <v>21857</v>
      </c>
      <c r="L43" s="108">
        <v>20923</v>
      </c>
      <c r="M43" s="109">
        <v>18632</v>
      </c>
    </row>
    <row r="44" spans="2:13" ht="27.75" customHeight="1" x14ac:dyDescent="0.2">
      <c r="B44" s="1280"/>
      <c r="C44" s="1281"/>
      <c r="D44" s="106"/>
      <c r="E44" s="1284" t="s">
        <v>34</v>
      </c>
      <c r="F44" s="1284"/>
      <c r="G44" s="1284"/>
      <c r="H44" s="1285"/>
      <c r="I44" s="107" t="s">
        <v>522</v>
      </c>
      <c r="J44" s="108" t="s">
        <v>522</v>
      </c>
      <c r="K44" s="108" t="s">
        <v>522</v>
      </c>
      <c r="L44" s="108" t="s">
        <v>522</v>
      </c>
      <c r="M44" s="109" t="s">
        <v>522</v>
      </c>
    </row>
    <row r="45" spans="2:13" ht="27.75" customHeight="1" x14ac:dyDescent="0.2">
      <c r="B45" s="1280"/>
      <c r="C45" s="1281"/>
      <c r="D45" s="106"/>
      <c r="E45" s="1284" t="s">
        <v>35</v>
      </c>
      <c r="F45" s="1284"/>
      <c r="G45" s="1284"/>
      <c r="H45" s="1285"/>
      <c r="I45" s="107">
        <v>10366</v>
      </c>
      <c r="J45" s="108">
        <v>10204</v>
      </c>
      <c r="K45" s="108">
        <v>10408</v>
      </c>
      <c r="L45" s="108">
        <v>10657</v>
      </c>
      <c r="M45" s="109">
        <v>10461</v>
      </c>
    </row>
    <row r="46" spans="2:13" ht="27.75" customHeight="1" x14ac:dyDescent="0.2">
      <c r="B46" s="1280"/>
      <c r="C46" s="1281"/>
      <c r="D46" s="110"/>
      <c r="E46" s="1284" t="s">
        <v>36</v>
      </c>
      <c r="F46" s="1284"/>
      <c r="G46" s="1284"/>
      <c r="H46" s="1285"/>
      <c r="I46" s="107" t="s">
        <v>522</v>
      </c>
      <c r="J46" s="108" t="s">
        <v>522</v>
      </c>
      <c r="K46" s="108" t="s">
        <v>522</v>
      </c>
      <c r="L46" s="108" t="s">
        <v>522</v>
      </c>
      <c r="M46" s="109" t="s">
        <v>522</v>
      </c>
    </row>
    <row r="47" spans="2:13" ht="27.75" customHeight="1" x14ac:dyDescent="0.2">
      <c r="B47" s="1280"/>
      <c r="C47" s="1281"/>
      <c r="D47" s="111"/>
      <c r="E47" s="1294" t="s">
        <v>37</v>
      </c>
      <c r="F47" s="1295"/>
      <c r="G47" s="1295"/>
      <c r="H47" s="1296"/>
      <c r="I47" s="107" t="s">
        <v>522</v>
      </c>
      <c r="J47" s="108" t="s">
        <v>522</v>
      </c>
      <c r="K47" s="108" t="s">
        <v>522</v>
      </c>
      <c r="L47" s="108" t="s">
        <v>522</v>
      </c>
      <c r="M47" s="109" t="s">
        <v>522</v>
      </c>
    </row>
    <row r="48" spans="2:13" ht="27.75" customHeight="1" x14ac:dyDescent="0.2">
      <c r="B48" s="1280"/>
      <c r="C48" s="1281"/>
      <c r="D48" s="106"/>
      <c r="E48" s="1284" t="s">
        <v>38</v>
      </c>
      <c r="F48" s="1284"/>
      <c r="G48" s="1284"/>
      <c r="H48" s="1285"/>
      <c r="I48" s="107" t="s">
        <v>522</v>
      </c>
      <c r="J48" s="108" t="s">
        <v>522</v>
      </c>
      <c r="K48" s="108" t="s">
        <v>522</v>
      </c>
      <c r="L48" s="108" t="s">
        <v>522</v>
      </c>
      <c r="M48" s="109" t="s">
        <v>522</v>
      </c>
    </row>
    <row r="49" spans="2:13" ht="27.75" customHeight="1" x14ac:dyDescent="0.2">
      <c r="B49" s="1282"/>
      <c r="C49" s="1283"/>
      <c r="D49" s="106"/>
      <c r="E49" s="1284" t="s">
        <v>39</v>
      </c>
      <c r="F49" s="1284"/>
      <c r="G49" s="1284"/>
      <c r="H49" s="1285"/>
      <c r="I49" s="107" t="s">
        <v>522</v>
      </c>
      <c r="J49" s="108" t="s">
        <v>522</v>
      </c>
      <c r="K49" s="108" t="s">
        <v>522</v>
      </c>
      <c r="L49" s="108" t="s">
        <v>522</v>
      </c>
      <c r="M49" s="109" t="s">
        <v>522</v>
      </c>
    </row>
    <row r="50" spans="2:13" ht="27.75" customHeight="1" x14ac:dyDescent="0.2">
      <c r="B50" s="1278" t="s">
        <v>40</v>
      </c>
      <c r="C50" s="1279"/>
      <c r="D50" s="112"/>
      <c r="E50" s="1284" t="s">
        <v>41</v>
      </c>
      <c r="F50" s="1284"/>
      <c r="G50" s="1284"/>
      <c r="H50" s="1285"/>
      <c r="I50" s="107">
        <v>13167</v>
      </c>
      <c r="J50" s="108">
        <v>14678</v>
      </c>
      <c r="K50" s="108">
        <v>14508</v>
      </c>
      <c r="L50" s="108">
        <v>13758</v>
      </c>
      <c r="M50" s="109">
        <v>11939</v>
      </c>
    </row>
    <row r="51" spans="2:13" ht="27.75" customHeight="1" x14ac:dyDescent="0.2">
      <c r="B51" s="1280"/>
      <c r="C51" s="1281"/>
      <c r="D51" s="106"/>
      <c r="E51" s="1284" t="s">
        <v>42</v>
      </c>
      <c r="F51" s="1284"/>
      <c r="G51" s="1284"/>
      <c r="H51" s="1285"/>
      <c r="I51" s="107">
        <v>21543</v>
      </c>
      <c r="J51" s="108">
        <v>20827</v>
      </c>
      <c r="K51" s="108">
        <v>19144</v>
      </c>
      <c r="L51" s="108">
        <v>19447</v>
      </c>
      <c r="M51" s="109">
        <v>17980</v>
      </c>
    </row>
    <row r="52" spans="2:13" ht="27.75" customHeight="1" x14ac:dyDescent="0.2">
      <c r="B52" s="1282"/>
      <c r="C52" s="1283"/>
      <c r="D52" s="106"/>
      <c r="E52" s="1284" t="s">
        <v>43</v>
      </c>
      <c r="F52" s="1284"/>
      <c r="G52" s="1284"/>
      <c r="H52" s="1285"/>
      <c r="I52" s="107">
        <v>53127</v>
      </c>
      <c r="J52" s="108">
        <v>52790</v>
      </c>
      <c r="K52" s="108">
        <v>53990</v>
      </c>
      <c r="L52" s="108">
        <v>53622</v>
      </c>
      <c r="M52" s="109">
        <v>53505</v>
      </c>
    </row>
    <row r="53" spans="2:13" ht="27.75" customHeight="1" thickBot="1" x14ac:dyDescent="0.25">
      <c r="B53" s="1286" t="s">
        <v>44</v>
      </c>
      <c r="C53" s="1287"/>
      <c r="D53" s="113"/>
      <c r="E53" s="1288" t="s">
        <v>45</v>
      </c>
      <c r="F53" s="1288"/>
      <c r="G53" s="1288"/>
      <c r="H53" s="1289"/>
      <c r="I53" s="114">
        <v>1960</v>
      </c>
      <c r="J53" s="115">
        <v>-458</v>
      </c>
      <c r="K53" s="115">
        <v>-102</v>
      </c>
      <c r="L53" s="115">
        <v>3284</v>
      </c>
      <c r="M53" s="116">
        <v>7925</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x6/DJH7kIi63OubiYDWOTCD31lx3lrQ0EEhR2QYLo13ooEHYcQVpqd4ZXUZCkZel361AMTUgX0WyjPEycOcQdg==" saltValue="FkDFXOAn0EEVP8wfAnP5/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565</v>
      </c>
      <c r="G54" s="125" t="s">
        <v>566</v>
      </c>
      <c r="H54" s="126" t="s">
        <v>567</v>
      </c>
    </row>
    <row r="55" spans="2:8" ht="52.5" customHeight="1" x14ac:dyDescent="0.2">
      <c r="B55" s="127"/>
      <c r="C55" s="1305" t="s">
        <v>48</v>
      </c>
      <c r="D55" s="1305"/>
      <c r="E55" s="1306"/>
      <c r="F55" s="128">
        <v>6138</v>
      </c>
      <c r="G55" s="128">
        <v>5820</v>
      </c>
      <c r="H55" s="129">
        <v>5205</v>
      </c>
    </row>
    <row r="56" spans="2:8" ht="52.5" customHeight="1" x14ac:dyDescent="0.2">
      <c r="B56" s="130"/>
      <c r="C56" s="1307" t="s">
        <v>49</v>
      </c>
      <c r="D56" s="1307"/>
      <c r="E56" s="1308"/>
      <c r="F56" s="131" t="s">
        <v>522</v>
      </c>
      <c r="G56" s="131" t="s">
        <v>522</v>
      </c>
      <c r="H56" s="132" t="s">
        <v>522</v>
      </c>
    </row>
    <row r="57" spans="2:8" ht="53.25" customHeight="1" x14ac:dyDescent="0.2">
      <c r="B57" s="130"/>
      <c r="C57" s="1309" t="s">
        <v>50</v>
      </c>
      <c r="D57" s="1309"/>
      <c r="E57" s="1310"/>
      <c r="F57" s="133">
        <v>4710</v>
      </c>
      <c r="G57" s="133">
        <v>3632</v>
      </c>
      <c r="H57" s="134">
        <v>3362</v>
      </c>
    </row>
    <row r="58" spans="2:8" ht="45.75" customHeight="1" x14ac:dyDescent="0.2">
      <c r="B58" s="135"/>
      <c r="C58" s="1297" t="s">
        <v>604</v>
      </c>
      <c r="D58" s="1298"/>
      <c r="E58" s="1299"/>
      <c r="F58" s="136">
        <v>1043</v>
      </c>
      <c r="G58" s="136">
        <v>1038</v>
      </c>
      <c r="H58" s="137">
        <v>1036</v>
      </c>
    </row>
    <row r="59" spans="2:8" ht="45.75" customHeight="1" x14ac:dyDescent="0.2">
      <c r="B59" s="135"/>
      <c r="C59" s="1297" t="s">
        <v>603</v>
      </c>
      <c r="D59" s="1298"/>
      <c r="E59" s="1299"/>
      <c r="F59" s="136">
        <v>898</v>
      </c>
      <c r="G59" s="136">
        <v>900</v>
      </c>
      <c r="H59" s="137">
        <v>900</v>
      </c>
    </row>
    <row r="60" spans="2:8" ht="45.75" customHeight="1" x14ac:dyDescent="0.2">
      <c r="B60" s="135"/>
      <c r="C60" s="1297" t="s">
        <v>602</v>
      </c>
      <c r="D60" s="1298"/>
      <c r="E60" s="1299"/>
      <c r="F60" s="136">
        <v>580</v>
      </c>
      <c r="G60" s="136">
        <v>580</v>
      </c>
      <c r="H60" s="137">
        <v>580</v>
      </c>
    </row>
    <row r="61" spans="2:8" ht="45.75" customHeight="1" x14ac:dyDescent="0.2">
      <c r="B61" s="135"/>
      <c r="C61" s="1297" t="s">
        <v>601</v>
      </c>
      <c r="D61" s="1298"/>
      <c r="E61" s="1299"/>
      <c r="F61" s="136">
        <v>267</v>
      </c>
      <c r="G61" s="136">
        <v>291</v>
      </c>
      <c r="H61" s="137">
        <v>293</v>
      </c>
    </row>
    <row r="62" spans="2:8" ht="45.75" customHeight="1" thickBot="1" x14ac:dyDescent="0.25">
      <c r="B62" s="138"/>
      <c r="C62" s="1300" t="s">
        <v>600</v>
      </c>
      <c r="D62" s="1301"/>
      <c r="E62" s="1302"/>
      <c r="F62" s="139">
        <v>193</v>
      </c>
      <c r="G62" s="139">
        <v>193</v>
      </c>
      <c r="H62" s="140">
        <v>193</v>
      </c>
    </row>
    <row r="63" spans="2:8" ht="52.5" customHeight="1" thickBot="1" x14ac:dyDescent="0.25">
      <c r="B63" s="141"/>
      <c r="C63" s="1303" t="s">
        <v>51</v>
      </c>
      <c r="D63" s="1303"/>
      <c r="E63" s="1304"/>
      <c r="F63" s="142">
        <v>10847</v>
      </c>
      <c r="G63" s="142">
        <v>9452</v>
      </c>
      <c r="H63" s="143">
        <v>8567</v>
      </c>
    </row>
    <row r="64" spans="2:8" ht="15" customHeight="1" x14ac:dyDescent="0.2"/>
  </sheetData>
  <sheetProtection algorithmName="SHA-512" hashValue="hzRm/qShYi1pSBj0Gkw6riH1lxhvO/YvlwkZNbBjpHkgP5bSnaIhnLEUI6dWG3mn8Y6+ykqf30Qqp49THNy19g==" saltValue="GBCDKPvFcz1hhT05dojE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607</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607</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608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609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1" t="s">
        <v>617</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2" x14ac:dyDescent="0.2">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2" x14ac:dyDescent="0.2">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2" x14ac:dyDescent="0.2">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2" x14ac:dyDescent="0.2">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610</v>
      </c>
    </row>
    <row r="50" spans="1:109" ht="13.2" x14ac:dyDescent="0.2">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563</v>
      </c>
      <c r="BQ50" s="1324"/>
      <c r="BR50" s="1324"/>
      <c r="BS50" s="1324"/>
      <c r="BT50" s="1324"/>
      <c r="BU50" s="1324"/>
      <c r="BV50" s="1324"/>
      <c r="BW50" s="1324"/>
      <c r="BX50" s="1324" t="s">
        <v>564</v>
      </c>
      <c r="BY50" s="1324"/>
      <c r="BZ50" s="1324"/>
      <c r="CA50" s="1324"/>
      <c r="CB50" s="1324"/>
      <c r="CC50" s="1324"/>
      <c r="CD50" s="1324"/>
      <c r="CE50" s="1324"/>
      <c r="CF50" s="1324" t="s">
        <v>565</v>
      </c>
      <c r="CG50" s="1324"/>
      <c r="CH50" s="1324"/>
      <c r="CI50" s="1324"/>
      <c r="CJ50" s="1324"/>
      <c r="CK50" s="1324"/>
      <c r="CL50" s="1324"/>
      <c r="CM50" s="1324"/>
      <c r="CN50" s="1324" t="s">
        <v>566</v>
      </c>
      <c r="CO50" s="1324"/>
      <c r="CP50" s="1324"/>
      <c r="CQ50" s="1324"/>
      <c r="CR50" s="1324"/>
      <c r="CS50" s="1324"/>
      <c r="CT50" s="1324"/>
      <c r="CU50" s="1324"/>
      <c r="CV50" s="1324" t="s">
        <v>567</v>
      </c>
      <c r="CW50" s="1324"/>
      <c r="CX50" s="1324"/>
      <c r="CY50" s="1324"/>
      <c r="CZ50" s="1324"/>
      <c r="DA50" s="1324"/>
      <c r="DB50" s="1324"/>
      <c r="DC50" s="1324"/>
    </row>
    <row r="51" spans="1:109" ht="13.5" customHeight="1" x14ac:dyDescent="0.2">
      <c r="B51" s="397"/>
      <c r="G51" s="1330"/>
      <c r="H51" s="1330"/>
      <c r="I51" s="1328"/>
      <c r="J51" s="1328"/>
      <c r="K51" s="1326"/>
      <c r="L51" s="1326"/>
      <c r="M51" s="1326"/>
      <c r="N51" s="1326"/>
      <c r="AM51" s="406"/>
      <c r="AN51" s="1327" t="s">
        <v>611</v>
      </c>
      <c r="AO51" s="1327"/>
      <c r="AP51" s="1327"/>
      <c r="AQ51" s="1327"/>
      <c r="AR51" s="1327"/>
      <c r="AS51" s="1327"/>
      <c r="AT51" s="1327"/>
      <c r="AU51" s="1327"/>
      <c r="AV51" s="1327"/>
      <c r="AW51" s="1327"/>
      <c r="AX51" s="1327"/>
      <c r="AY51" s="1327"/>
      <c r="AZ51" s="1327"/>
      <c r="BA51" s="1327"/>
      <c r="BB51" s="1327" t="s">
        <v>612</v>
      </c>
      <c r="BC51" s="1327"/>
      <c r="BD51" s="1327"/>
      <c r="BE51" s="1327"/>
      <c r="BF51" s="1327"/>
      <c r="BG51" s="1327"/>
      <c r="BH51" s="1327"/>
      <c r="BI51" s="1327"/>
      <c r="BJ51" s="1327"/>
      <c r="BK51" s="1327"/>
      <c r="BL51" s="1327"/>
      <c r="BM51" s="1327"/>
      <c r="BN51" s="1327"/>
      <c r="BO51" s="1327"/>
      <c r="BP51" s="1325">
        <v>5.9</v>
      </c>
      <c r="BQ51" s="1325"/>
      <c r="BR51" s="1325"/>
      <c r="BS51" s="1325"/>
      <c r="BT51" s="1325"/>
      <c r="BU51" s="1325"/>
      <c r="BV51" s="1325"/>
      <c r="BW51" s="1325"/>
      <c r="BX51" s="1325"/>
      <c r="BY51" s="1325"/>
      <c r="BZ51" s="1325"/>
      <c r="CA51" s="1325"/>
      <c r="CB51" s="1325"/>
      <c r="CC51" s="1325"/>
      <c r="CD51" s="1325"/>
      <c r="CE51" s="1325"/>
      <c r="CF51" s="1325"/>
      <c r="CG51" s="1325"/>
      <c r="CH51" s="1325"/>
      <c r="CI51" s="1325"/>
      <c r="CJ51" s="1325"/>
      <c r="CK51" s="1325"/>
      <c r="CL51" s="1325"/>
      <c r="CM51" s="1325"/>
      <c r="CN51" s="1325">
        <v>9.6999999999999993</v>
      </c>
      <c r="CO51" s="1325"/>
      <c r="CP51" s="1325"/>
      <c r="CQ51" s="1325"/>
      <c r="CR51" s="1325"/>
      <c r="CS51" s="1325"/>
      <c r="CT51" s="1325"/>
      <c r="CU51" s="1325"/>
      <c r="CV51" s="1325">
        <v>22.7</v>
      </c>
      <c r="CW51" s="1325"/>
      <c r="CX51" s="1325"/>
      <c r="CY51" s="1325"/>
      <c r="CZ51" s="1325"/>
      <c r="DA51" s="1325"/>
      <c r="DB51" s="1325"/>
      <c r="DC51" s="1325"/>
    </row>
    <row r="52" spans="1:109" ht="13.2" x14ac:dyDescent="0.2">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ht="13.2" x14ac:dyDescent="0.2">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613</v>
      </c>
      <c r="BC53" s="1327"/>
      <c r="BD53" s="1327"/>
      <c r="BE53" s="1327"/>
      <c r="BF53" s="1327"/>
      <c r="BG53" s="1327"/>
      <c r="BH53" s="1327"/>
      <c r="BI53" s="1327"/>
      <c r="BJ53" s="1327"/>
      <c r="BK53" s="1327"/>
      <c r="BL53" s="1327"/>
      <c r="BM53" s="1327"/>
      <c r="BN53" s="1327"/>
      <c r="BO53" s="1327"/>
      <c r="BP53" s="1325">
        <v>55.6</v>
      </c>
      <c r="BQ53" s="1325"/>
      <c r="BR53" s="1325"/>
      <c r="BS53" s="1325"/>
      <c r="BT53" s="1325"/>
      <c r="BU53" s="1325"/>
      <c r="BV53" s="1325"/>
      <c r="BW53" s="1325"/>
      <c r="BX53" s="1325">
        <v>57.3</v>
      </c>
      <c r="BY53" s="1325"/>
      <c r="BZ53" s="1325"/>
      <c r="CA53" s="1325"/>
      <c r="CB53" s="1325"/>
      <c r="CC53" s="1325"/>
      <c r="CD53" s="1325"/>
      <c r="CE53" s="1325"/>
      <c r="CF53" s="1325">
        <v>58.8</v>
      </c>
      <c r="CG53" s="1325"/>
      <c r="CH53" s="1325"/>
      <c r="CI53" s="1325"/>
      <c r="CJ53" s="1325"/>
      <c r="CK53" s="1325"/>
      <c r="CL53" s="1325"/>
      <c r="CM53" s="1325"/>
      <c r="CN53" s="1325">
        <v>58.2</v>
      </c>
      <c r="CO53" s="1325"/>
      <c r="CP53" s="1325"/>
      <c r="CQ53" s="1325"/>
      <c r="CR53" s="1325"/>
      <c r="CS53" s="1325"/>
      <c r="CT53" s="1325"/>
      <c r="CU53" s="1325"/>
      <c r="CV53" s="1325">
        <v>59.3</v>
      </c>
      <c r="CW53" s="1325"/>
      <c r="CX53" s="1325"/>
      <c r="CY53" s="1325"/>
      <c r="CZ53" s="1325"/>
      <c r="DA53" s="1325"/>
      <c r="DB53" s="1325"/>
      <c r="DC53" s="1325"/>
    </row>
    <row r="54" spans="1:109" ht="13.2" x14ac:dyDescent="0.2">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ht="13.2" x14ac:dyDescent="0.2">
      <c r="A55" s="405"/>
      <c r="B55" s="397"/>
      <c r="G55" s="1320"/>
      <c r="H55" s="1320"/>
      <c r="I55" s="1320"/>
      <c r="J55" s="1320"/>
      <c r="K55" s="1326"/>
      <c r="L55" s="1326"/>
      <c r="M55" s="1326"/>
      <c r="N55" s="1326"/>
      <c r="AN55" s="1324" t="s">
        <v>614</v>
      </c>
      <c r="AO55" s="1324"/>
      <c r="AP55" s="1324"/>
      <c r="AQ55" s="1324"/>
      <c r="AR55" s="1324"/>
      <c r="AS55" s="1324"/>
      <c r="AT55" s="1324"/>
      <c r="AU55" s="1324"/>
      <c r="AV55" s="1324"/>
      <c r="AW55" s="1324"/>
      <c r="AX55" s="1324"/>
      <c r="AY55" s="1324"/>
      <c r="AZ55" s="1324"/>
      <c r="BA55" s="1324"/>
      <c r="BB55" s="1327" t="s">
        <v>612</v>
      </c>
      <c r="BC55" s="1327"/>
      <c r="BD55" s="1327"/>
      <c r="BE55" s="1327"/>
      <c r="BF55" s="1327"/>
      <c r="BG55" s="1327"/>
      <c r="BH55" s="1327"/>
      <c r="BI55" s="1327"/>
      <c r="BJ55" s="1327"/>
      <c r="BK55" s="1327"/>
      <c r="BL55" s="1327"/>
      <c r="BM55" s="1327"/>
      <c r="BN55" s="1327"/>
      <c r="BO55" s="1327"/>
      <c r="BP55" s="1325">
        <v>31</v>
      </c>
      <c r="BQ55" s="1325"/>
      <c r="BR55" s="1325"/>
      <c r="BS55" s="1325"/>
      <c r="BT55" s="1325"/>
      <c r="BU55" s="1325"/>
      <c r="BV55" s="1325"/>
      <c r="BW55" s="1325"/>
      <c r="BX55" s="1325">
        <v>30</v>
      </c>
      <c r="BY55" s="1325"/>
      <c r="BZ55" s="1325"/>
      <c r="CA55" s="1325"/>
      <c r="CB55" s="1325"/>
      <c r="CC55" s="1325"/>
      <c r="CD55" s="1325"/>
      <c r="CE55" s="1325"/>
      <c r="CF55" s="1325">
        <v>23.1</v>
      </c>
      <c r="CG55" s="1325"/>
      <c r="CH55" s="1325"/>
      <c r="CI55" s="1325"/>
      <c r="CJ55" s="1325"/>
      <c r="CK55" s="1325"/>
      <c r="CL55" s="1325"/>
      <c r="CM55" s="1325"/>
      <c r="CN55" s="1325">
        <v>19</v>
      </c>
      <c r="CO55" s="1325"/>
      <c r="CP55" s="1325"/>
      <c r="CQ55" s="1325"/>
      <c r="CR55" s="1325"/>
      <c r="CS55" s="1325"/>
      <c r="CT55" s="1325"/>
      <c r="CU55" s="1325"/>
      <c r="CV55" s="1325">
        <v>18</v>
      </c>
      <c r="CW55" s="1325"/>
      <c r="CX55" s="1325"/>
      <c r="CY55" s="1325"/>
      <c r="CZ55" s="1325"/>
      <c r="DA55" s="1325"/>
      <c r="DB55" s="1325"/>
      <c r="DC55" s="1325"/>
    </row>
    <row r="56" spans="1:109" ht="13.2" x14ac:dyDescent="0.2">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ht="13.2" x14ac:dyDescent="0.2">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613</v>
      </c>
      <c r="BC57" s="1327"/>
      <c r="BD57" s="1327"/>
      <c r="BE57" s="1327"/>
      <c r="BF57" s="1327"/>
      <c r="BG57" s="1327"/>
      <c r="BH57" s="1327"/>
      <c r="BI57" s="1327"/>
      <c r="BJ57" s="1327"/>
      <c r="BK57" s="1327"/>
      <c r="BL57" s="1327"/>
      <c r="BM57" s="1327"/>
      <c r="BN57" s="1327"/>
      <c r="BO57" s="1327"/>
      <c r="BP57" s="1325">
        <v>57.4</v>
      </c>
      <c r="BQ57" s="1325"/>
      <c r="BR57" s="1325"/>
      <c r="BS57" s="1325"/>
      <c r="BT57" s="1325"/>
      <c r="BU57" s="1325"/>
      <c r="BV57" s="1325"/>
      <c r="BW57" s="1325"/>
      <c r="BX57" s="1325">
        <v>58.3</v>
      </c>
      <c r="BY57" s="1325"/>
      <c r="BZ57" s="1325"/>
      <c r="CA57" s="1325"/>
      <c r="CB57" s="1325"/>
      <c r="CC57" s="1325"/>
      <c r="CD57" s="1325"/>
      <c r="CE57" s="1325"/>
      <c r="CF57" s="1325">
        <v>60.4</v>
      </c>
      <c r="CG57" s="1325"/>
      <c r="CH57" s="1325"/>
      <c r="CI57" s="1325"/>
      <c r="CJ57" s="1325"/>
      <c r="CK57" s="1325"/>
      <c r="CL57" s="1325"/>
      <c r="CM57" s="1325"/>
      <c r="CN57" s="1325">
        <v>60.9</v>
      </c>
      <c r="CO57" s="1325"/>
      <c r="CP57" s="1325"/>
      <c r="CQ57" s="1325"/>
      <c r="CR57" s="1325"/>
      <c r="CS57" s="1325"/>
      <c r="CT57" s="1325"/>
      <c r="CU57" s="1325"/>
      <c r="CV57" s="1325">
        <v>61.9</v>
      </c>
      <c r="CW57" s="1325"/>
      <c r="CX57" s="1325"/>
      <c r="CY57" s="1325"/>
      <c r="CZ57" s="1325"/>
      <c r="DA57" s="1325"/>
      <c r="DB57" s="1325"/>
      <c r="DC57" s="1325"/>
      <c r="DD57" s="410"/>
      <c r="DE57" s="409"/>
    </row>
    <row r="58" spans="1:109" s="405" customFormat="1" ht="13.2" x14ac:dyDescent="0.2">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615</v>
      </c>
    </row>
    <row r="64" spans="1:109" ht="13.2" x14ac:dyDescent="0.2">
      <c r="B64" s="397"/>
      <c r="G64" s="404"/>
      <c r="I64" s="417"/>
      <c r="J64" s="417"/>
      <c r="K64" s="417"/>
      <c r="L64" s="417"/>
      <c r="M64" s="417"/>
      <c r="N64" s="418"/>
      <c r="AM64" s="404"/>
      <c r="AN64" s="404" t="s">
        <v>609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1" t="s">
        <v>618</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2" x14ac:dyDescent="0.2">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2" x14ac:dyDescent="0.2">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2" x14ac:dyDescent="0.2">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2" x14ac:dyDescent="0.2">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610</v>
      </c>
    </row>
    <row r="72" spans="2:107" ht="13.2" x14ac:dyDescent="0.2">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563</v>
      </c>
      <c r="BQ72" s="1324"/>
      <c r="BR72" s="1324"/>
      <c r="BS72" s="1324"/>
      <c r="BT72" s="1324"/>
      <c r="BU72" s="1324"/>
      <c r="BV72" s="1324"/>
      <c r="BW72" s="1324"/>
      <c r="BX72" s="1324" t="s">
        <v>564</v>
      </c>
      <c r="BY72" s="1324"/>
      <c r="BZ72" s="1324"/>
      <c r="CA72" s="1324"/>
      <c r="CB72" s="1324"/>
      <c r="CC72" s="1324"/>
      <c r="CD72" s="1324"/>
      <c r="CE72" s="1324"/>
      <c r="CF72" s="1324" t="s">
        <v>565</v>
      </c>
      <c r="CG72" s="1324"/>
      <c r="CH72" s="1324"/>
      <c r="CI72" s="1324"/>
      <c r="CJ72" s="1324"/>
      <c r="CK72" s="1324"/>
      <c r="CL72" s="1324"/>
      <c r="CM72" s="1324"/>
      <c r="CN72" s="1324" t="s">
        <v>566</v>
      </c>
      <c r="CO72" s="1324"/>
      <c r="CP72" s="1324"/>
      <c r="CQ72" s="1324"/>
      <c r="CR72" s="1324"/>
      <c r="CS72" s="1324"/>
      <c r="CT72" s="1324"/>
      <c r="CU72" s="1324"/>
      <c r="CV72" s="1324" t="s">
        <v>567</v>
      </c>
      <c r="CW72" s="1324"/>
      <c r="CX72" s="1324"/>
      <c r="CY72" s="1324"/>
      <c r="CZ72" s="1324"/>
      <c r="DA72" s="1324"/>
      <c r="DB72" s="1324"/>
      <c r="DC72" s="1324"/>
    </row>
    <row r="73" spans="2:107" ht="13.2" x14ac:dyDescent="0.2">
      <c r="B73" s="397"/>
      <c r="G73" s="1330"/>
      <c r="H73" s="1330"/>
      <c r="I73" s="1330"/>
      <c r="J73" s="1330"/>
      <c r="K73" s="1331"/>
      <c r="L73" s="1331"/>
      <c r="M73" s="1331"/>
      <c r="N73" s="1331"/>
      <c r="AM73" s="406"/>
      <c r="AN73" s="1327" t="s">
        <v>611</v>
      </c>
      <c r="AO73" s="1327"/>
      <c r="AP73" s="1327"/>
      <c r="AQ73" s="1327"/>
      <c r="AR73" s="1327"/>
      <c r="AS73" s="1327"/>
      <c r="AT73" s="1327"/>
      <c r="AU73" s="1327"/>
      <c r="AV73" s="1327"/>
      <c r="AW73" s="1327"/>
      <c r="AX73" s="1327"/>
      <c r="AY73" s="1327"/>
      <c r="AZ73" s="1327"/>
      <c r="BA73" s="1327"/>
      <c r="BB73" s="1327" t="s">
        <v>612</v>
      </c>
      <c r="BC73" s="1327"/>
      <c r="BD73" s="1327"/>
      <c r="BE73" s="1327"/>
      <c r="BF73" s="1327"/>
      <c r="BG73" s="1327"/>
      <c r="BH73" s="1327"/>
      <c r="BI73" s="1327"/>
      <c r="BJ73" s="1327"/>
      <c r="BK73" s="1327"/>
      <c r="BL73" s="1327"/>
      <c r="BM73" s="1327"/>
      <c r="BN73" s="1327"/>
      <c r="BO73" s="1327"/>
      <c r="BP73" s="1325">
        <v>5.9</v>
      </c>
      <c r="BQ73" s="1325"/>
      <c r="BR73" s="1325"/>
      <c r="BS73" s="1325"/>
      <c r="BT73" s="1325"/>
      <c r="BU73" s="1325"/>
      <c r="BV73" s="1325"/>
      <c r="BW73" s="1325"/>
      <c r="BX73" s="1325"/>
      <c r="BY73" s="1325"/>
      <c r="BZ73" s="1325"/>
      <c r="CA73" s="1325"/>
      <c r="CB73" s="1325"/>
      <c r="CC73" s="1325"/>
      <c r="CD73" s="1325"/>
      <c r="CE73" s="1325"/>
      <c r="CF73" s="1325"/>
      <c r="CG73" s="1325"/>
      <c r="CH73" s="1325"/>
      <c r="CI73" s="1325"/>
      <c r="CJ73" s="1325"/>
      <c r="CK73" s="1325"/>
      <c r="CL73" s="1325"/>
      <c r="CM73" s="1325"/>
      <c r="CN73" s="1325">
        <v>9.6999999999999993</v>
      </c>
      <c r="CO73" s="1325"/>
      <c r="CP73" s="1325"/>
      <c r="CQ73" s="1325"/>
      <c r="CR73" s="1325"/>
      <c r="CS73" s="1325"/>
      <c r="CT73" s="1325"/>
      <c r="CU73" s="1325"/>
      <c r="CV73" s="1325">
        <v>22.7</v>
      </c>
      <c r="CW73" s="1325"/>
      <c r="CX73" s="1325"/>
      <c r="CY73" s="1325"/>
      <c r="CZ73" s="1325"/>
      <c r="DA73" s="1325"/>
      <c r="DB73" s="1325"/>
      <c r="DC73" s="1325"/>
    </row>
    <row r="74" spans="2:107" ht="13.2" x14ac:dyDescent="0.2">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ht="13.2" x14ac:dyDescent="0.2">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616</v>
      </c>
      <c r="BC75" s="1327"/>
      <c r="BD75" s="1327"/>
      <c r="BE75" s="1327"/>
      <c r="BF75" s="1327"/>
      <c r="BG75" s="1327"/>
      <c r="BH75" s="1327"/>
      <c r="BI75" s="1327"/>
      <c r="BJ75" s="1327"/>
      <c r="BK75" s="1327"/>
      <c r="BL75" s="1327"/>
      <c r="BM75" s="1327"/>
      <c r="BN75" s="1327"/>
      <c r="BO75" s="1327"/>
      <c r="BP75" s="1325">
        <v>5.4</v>
      </c>
      <c r="BQ75" s="1325"/>
      <c r="BR75" s="1325"/>
      <c r="BS75" s="1325"/>
      <c r="BT75" s="1325"/>
      <c r="BU75" s="1325"/>
      <c r="BV75" s="1325"/>
      <c r="BW75" s="1325"/>
      <c r="BX75" s="1325">
        <v>4.4000000000000004</v>
      </c>
      <c r="BY75" s="1325"/>
      <c r="BZ75" s="1325"/>
      <c r="CA75" s="1325"/>
      <c r="CB75" s="1325"/>
      <c r="CC75" s="1325"/>
      <c r="CD75" s="1325"/>
      <c r="CE75" s="1325"/>
      <c r="CF75" s="1325">
        <v>3</v>
      </c>
      <c r="CG75" s="1325"/>
      <c r="CH75" s="1325"/>
      <c r="CI75" s="1325"/>
      <c r="CJ75" s="1325"/>
      <c r="CK75" s="1325"/>
      <c r="CL75" s="1325"/>
      <c r="CM75" s="1325"/>
      <c r="CN75" s="1325">
        <v>2.1</v>
      </c>
      <c r="CO75" s="1325"/>
      <c r="CP75" s="1325"/>
      <c r="CQ75" s="1325"/>
      <c r="CR75" s="1325"/>
      <c r="CS75" s="1325"/>
      <c r="CT75" s="1325"/>
      <c r="CU75" s="1325"/>
      <c r="CV75" s="1325">
        <v>1.8</v>
      </c>
      <c r="CW75" s="1325"/>
      <c r="CX75" s="1325"/>
      <c r="CY75" s="1325"/>
      <c r="CZ75" s="1325"/>
      <c r="DA75" s="1325"/>
      <c r="DB75" s="1325"/>
      <c r="DC75" s="1325"/>
    </row>
    <row r="76" spans="2:107" ht="13.2" x14ac:dyDescent="0.2">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ht="13.2" x14ac:dyDescent="0.2">
      <c r="B77" s="397"/>
      <c r="G77" s="1320"/>
      <c r="H77" s="1320"/>
      <c r="I77" s="1320"/>
      <c r="J77" s="1320"/>
      <c r="K77" s="1331"/>
      <c r="L77" s="1331"/>
      <c r="M77" s="1331"/>
      <c r="N77" s="1331"/>
      <c r="AN77" s="1324" t="s">
        <v>614</v>
      </c>
      <c r="AO77" s="1324"/>
      <c r="AP77" s="1324"/>
      <c r="AQ77" s="1324"/>
      <c r="AR77" s="1324"/>
      <c r="AS77" s="1324"/>
      <c r="AT77" s="1324"/>
      <c r="AU77" s="1324"/>
      <c r="AV77" s="1324"/>
      <c r="AW77" s="1324"/>
      <c r="AX77" s="1324"/>
      <c r="AY77" s="1324"/>
      <c r="AZ77" s="1324"/>
      <c r="BA77" s="1324"/>
      <c r="BB77" s="1327" t="s">
        <v>612</v>
      </c>
      <c r="BC77" s="1327"/>
      <c r="BD77" s="1327"/>
      <c r="BE77" s="1327"/>
      <c r="BF77" s="1327"/>
      <c r="BG77" s="1327"/>
      <c r="BH77" s="1327"/>
      <c r="BI77" s="1327"/>
      <c r="BJ77" s="1327"/>
      <c r="BK77" s="1327"/>
      <c r="BL77" s="1327"/>
      <c r="BM77" s="1327"/>
      <c r="BN77" s="1327"/>
      <c r="BO77" s="1327"/>
      <c r="BP77" s="1325">
        <v>31</v>
      </c>
      <c r="BQ77" s="1325"/>
      <c r="BR77" s="1325"/>
      <c r="BS77" s="1325"/>
      <c r="BT77" s="1325"/>
      <c r="BU77" s="1325"/>
      <c r="BV77" s="1325"/>
      <c r="BW77" s="1325"/>
      <c r="BX77" s="1325">
        <v>30</v>
      </c>
      <c r="BY77" s="1325"/>
      <c r="BZ77" s="1325"/>
      <c r="CA77" s="1325"/>
      <c r="CB77" s="1325"/>
      <c r="CC77" s="1325"/>
      <c r="CD77" s="1325"/>
      <c r="CE77" s="1325"/>
      <c r="CF77" s="1325">
        <v>23.1</v>
      </c>
      <c r="CG77" s="1325"/>
      <c r="CH77" s="1325"/>
      <c r="CI77" s="1325"/>
      <c r="CJ77" s="1325"/>
      <c r="CK77" s="1325"/>
      <c r="CL77" s="1325"/>
      <c r="CM77" s="1325"/>
      <c r="CN77" s="1325">
        <v>19</v>
      </c>
      <c r="CO77" s="1325"/>
      <c r="CP77" s="1325"/>
      <c r="CQ77" s="1325"/>
      <c r="CR77" s="1325"/>
      <c r="CS77" s="1325"/>
      <c r="CT77" s="1325"/>
      <c r="CU77" s="1325"/>
      <c r="CV77" s="1325">
        <v>18</v>
      </c>
      <c r="CW77" s="1325"/>
      <c r="CX77" s="1325"/>
      <c r="CY77" s="1325"/>
      <c r="CZ77" s="1325"/>
      <c r="DA77" s="1325"/>
      <c r="DB77" s="1325"/>
      <c r="DC77" s="1325"/>
    </row>
    <row r="78" spans="2:107" ht="13.2" x14ac:dyDescent="0.2">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ht="13.2" x14ac:dyDescent="0.2">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616</v>
      </c>
      <c r="BC79" s="1327"/>
      <c r="BD79" s="1327"/>
      <c r="BE79" s="1327"/>
      <c r="BF79" s="1327"/>
      <c r="BG79" s="1327"/>
      <c r="BH79" s="1327"/>
      <c r="BI79" s="1327"/>
      <c r="BJ79" s="1327"/>
      <c r="BK79" s="1327"/>
      <c r="BL79" s="1327"/>
      <c r="BM79" s="1327"/>
      <c r="BN79" s="1327"/>
      <c r="BO79" s="1327"/>
      <c r="BP79" s="1325">
        <v>5.2</v>
      </c>
      <c r="BQ79" s="1325"/>
      <c r="BR79" s="1325"/>
      <c r="BS79" s="1325"/>
      <c r="BT79" s="1325"/>
      <c r="BU79" s="1325"/>
      <c r="BV79" s="1325"/>
      <c r="BW79" s="1325"/>
      <c r="BX79" s="1325">
        <v>5</v>
      </c>
      <c r="BY79" s="1325"/>
      <c r="BZ79" s="1325"/>
      <c r="CA79" s="1325"/>
      <c r="CB79" s="1325"/>
      <c r="CC79" s="1325"/>
      <c r="CD79" s="1325"/>
      <c r="CE79" s="1325"/>
      <c r="CF79" s="1325">
        <v>4.2</v>
      </c>
      <c r="CG79" s="1325"/>
      <c r="CH79" s="1325"/>
      <c r="CI79" s="1325"/>
      <c r="CJ79" s="1325"/>
      <c r="CK79" s="1325"/>
      <c r="CL79" s="1325"/>
      <c r="CM79" s="1325"/>
      <c r="CN79" s="1325">
        <v>3.6</v>
      </c>
      <c r="CO79" s="1325"/>
      <c r="CP79" s="1325"/>
      <c r="CQ79" s="1325"/>
      <c r="CR79" s="1325"/>
      <c r="CS79" s="1325"/>
      <c r="CT79" s="1325"/>
      <c r="CU79" s="1325"/>
      <c r="CV79" s="1325">
        <v>3.5</v>
      </c>
      <c r="CW79" s="1325"/>
      <c r="CX79" s="1325"/>
      <c r="CY79" s="1325"/>
      <c r="CZ79" s="1325"/>
      <c r="DA79" s="1325"/>
      <c r="DB79" s="1325"/>
      <c r="DC79" s="1325"/>
    </row>
    <row r="80" spans="2:107" ht="13.2" x14ac:dyDescent="0.2">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lS2ee5323nZihM6THgtXqbrB8UCqIP55CUqVcXftC9Luc7Pa+QW6HzsHIY+gR2umszU4Zc0pFGgjQFnQPQReUQ==" saltValue="GD8Fr8chwFIhccBCciVrJ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510</v>
      </c>
    </row>
  </sheetData>
  <sheetProtection algorithmName="SHA-512" hashValue="wHea/BC8m1NW3qLu17VsvTmMYk5OnlAnTLy7e2fddgoovGsPkrjgw2kqUfuU94iwtL4oLhPxzepBT/Kw9BthRw==" saltValue="l79V46zWB14cEaIAHKxHC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510</v>
      </c>
    </row>
  </sheetData>
  <sheetProtection algorithmName="SHA-512" hashValue="WQ2k30hLyImeJhrSde5FWqApRUcbbbAsZ6veoZ8qUvf/SMU5wz98MMsQHodQFfqWVqLcZbk71/9dGOS2zoKzJA==" saltValue="2W9M2V4HmaRO7Ac/XjxP5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560</v>
      </c>
      <c r="G2" s="157"/>
      <c r="H2" s="158"/>
    </row>
    <row r="3" spans="1:8" x14ac:dyDescent="0.2">
      <c r="A3" s="154" t="s">
        <v>553</v>
      </c>
      <c r="B3" s="159"/>
      <c r="C3" s="160"/>
      <c r="D3" s="161">
        <v>36374</v>
      </c>
      <c r="E3" s="162"/>
      <c r="F3" s="163">
        <v>42581</v>
      </c>
      <c r="G3" s="164"/>
      <c r="H3" s="165"/>
    </row>
    <row r="4" spans="1:8" x14ac:dyDescent="0.2">
      <c r="A4" s="166"/>
      <c r="B4" s="167"/>
      <c r="C4" s="168"/>
      <c r="D4" s="169">
        <v>21452</v>
      </c>
      <c r="E4" s="170"/>
      <c r="F4" s="171">
        <v>24354</v>
      </c>
      <c r="G4" s="172"/>
      <c r="H4" s="173"/>
    </row>
    <row r="5" spans="1:8" x14ac:dyDescent="0.2">
      <c r="A5" s="154" t="s">
        <v>555</v>
      </c>
      <c r="B5" s="159"/>
      <c r="C5" s="160"/>
      <c r="D5" s="161">
        <v>36580</v>
      </c>
      <c r="E5" s="162"/>
      <c r="F5" s="163">
        <v>45426</v>
      </c>
      <c r="G5" s="164"/>
      <c r="H5" s="165"/>
    </row>
    <row r="6" spans="1:8" x14ac:dyDescent="0.2">
      <c r="A6" s="166"/>
      <c r="B6" s="167"/>
      <c r="C6" s="168"/>
      <c r="D6" s="169">
        <v>19708</v>
      </c>
      <c r="E6" s="170"/>
      <c r="F6" s="171">
        <v>24508</v>
      </c>
      <c r="G6" s="172"/>
      <c r="H6" s="173"/>
    </row>
    <row r="7" spans="1:8" x14ac:dyDescent="0.2">
      <c r="A7" s="154" t="s">
        <v>556</v>
      </c>
      <c r="B7" s="159"/>
      <c r="C7" s="160"/>
      <c r="D7" s="161">
        <v>58394</v>
      </c>
      <c r="E7" s="162"/>
      <c r="F7" s="163">
        <v>45022</v>
      </c>
      <c r="G7" s="164"/>
      <c r="H7" s="165"/>
    </row>
    <row r="8" spans="1:8" x14ac:dyDescent="0.2">
      <c r="A8" s="166"/>
      <c r="B8" s="167"/>
      <c r="C8" s="168"/>
      <c r="D8" s="169">
        <v>29563</v>
      </c>
      <c r="E8" s="170"/>
      <c r="F8" s="171">
        <v>25247</v>
      </c>
      <c r="G8" s="172"/>
      <c r="H8" s="173"/>
    </row>
    <row r="9" spans="1:8" x14ac:dyDescent="0.2">
      <c r="A9" s="154" t="s">
        <v>557</v>
      </c>
      <c r="B9" s="159"/>
      <c r="C9" s="160"/>
      <c r="D9" s="161">
        <v>60992</v>
      </c>
      <c r="E9" s="162"/>
      <c r="F9" s="163">
        <v>46035</v>
      </c>
      <c r="G9" s="164"/>
      <c r="H9" s="165"/>
    </row>
    <row r="10" spans="1:8" x14ac:dyDescent="0.2">
      <c r="A10" s="166"/>
      <c r="B10" s="167"/>
      <c r="C10" s="168"/>
      <c r="D10" s="169">
        <v>27528</v>
      </c>
      <c r="E10" s="170"/>
      <c r="F10" s="171">
        <v>25158</v>
      </c>
      <c r="G10" s="172"/>
      <c r="H10" s="173"/>
    </row>
    <row r="11" spans="1:8" x14ac:dyDescent="0.2">
      <c r="A11" s="154" t="s">
        <v>558</v>
      </c>
      <c r="B11" s="159"/>
      <c r="C11" s="160"/>
      <c r="D11" s="161">
        <v>70029</v>
      </c>
      <c r="E11" s="162"/>
      <c r="F11" s="163">
        <v>43261</v>
      </c>
      <c r="G11" s="164"/>
      <c r="H11" s="165"/>
    </row>
    <row r="12" spans="1:8" x14ac:dyDescent="0.2">
      <c r="A12" s="166"/>
      <c r="B12" s="167"/>
      <c r="C12" s="174"/>
      <c r="D12" s="169">
        <v>31735</v>
      </c>
      <c r="E12" s="170"/>
      <c r="F12" s="171">
        <v>24721</v>
      </c>
      <c r="G12" s="172"/>
      <c r="H12" s="173"/>
    </row>
    <row r="13" spans="1:8" x14ac:dyDescent="0.2">
      <c r="A13" s="154"/>
      <c r="B13" s="159"/>
      <c r="C13" s="175"/>
      <c r="D13" s="176">
        <v>52474</v>
      </c>
      <c r="E13" s="177"/>
      <c r="F13" s="178">
        <v>44465</v>
      </c>
      <c r="G13" s="179"/>
      <c r="H13" s="165"/>
    </row>
    <row r="14" spans="1:8" x14ac:dyDescent="0.2">
      <c r="A14" s="166"/>
      <c r="B14" s="167"/>
      <c r="C14" s="168"/>
      <c r="D14" s="169">
        <v>25997</v>
      </c>
      <c r="E14" s="170"/>
      <c r="F14" s="171">
        <v>24798</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9.58</v>
      </c>
      <c r="C19" s="180">
        <f>ROUND(VALUE(SUBSTITUTE(実質収支比率等に係る経年分析!G$48,"▲","-")),2)</f>
        <v>10.14</v>
      </c>
      <c r="D19" s="180">
        <f>ROUND(VALUE(SUBSTITUTE(実質収支比率等に係る経年分析!H$48,"▲","-")),2)</f>
        <v>7.76</v>
      </c>
      <c r="E19" s="180">
        <f>ROUND(VALUE(SUBSTITUTE(実質収支比率等に係る経年分析!I$48,"▲","-")),2)</f>
        <v>9.2100000000000009</v>
      </c>
      <c r="F19" s="180">
        <f>ROUND(VALUE(SUBSTITUTE(実質収支比率等に係る経年分析!J$48,"▲","-")),2)</f>
        <v>8.9499999999999993</v>
      </c>
    </row>
    <row r="20" spans="1:11" x14ac:dyDescent="0.2">
      <c r="A20" s="180" t="s">
        <v>55</v>
      </c>
      <c r="B20" s="180">
        <f>ROUND(VALUE(SUBSTITUTE(実質収支比率等に係る経年分析!F$47,"▲","-")),2)</f>
        <v>15.18</v>
      </c>
      <c r="C20" s="180">
        <f>ROUND(VALUE(SUBSTITUTE(実質収支比率等に係る経年分析!G$47,"▲","-")),2)</f>
        <v>15.54</v>
      </c>
      <c r="D20" s="180">
        <f>ROUND(VALUE(SUBSTITUTE(実質収支比率等に係る経年分析!H$47,"▲","-")),2)</f>
        <v>16.100000000000001</v>
      </c>
      <c r="E20" s="180">
        <f>ROUND(VALUE(SUBSTITUTE(実質収支比率等に係る経年分析!I$47,"▲","-")),2)</f>
        <v>15.37</v>
      </c>
      <c r="F20" s="180">
        <f>ROUND(VALUE(SUBSTITUTE(実質収支比率等に係る経年分析!J$47,"▲","-")),2)</f>
        <v>13.42</v>
      </c>
    </row>
    <row r="21" spans="1:11" x14ac:dyDescent="0.2">
      <c r="A21" s="180" t="s">
        <v>56</v>
      </c>
      <c r="B21" s="180">
        <f>IF(ISNUMBER(VALUE(SUBSTITUTE(実質収支比率等に係る経年分析!F$49,"▲","-"))),ROUND(VALUE(SUBSTITUTE(実質収支比率等に係る経年分析!F$49,"▲","-")),2),NA())</f>
        <v>0.05</v>
      </c>
      <c r="C21" s="180">
        <f>IF(ISNUMBER(VALUE(SUBSTITUTE(実質収支比率等に係る経年分析!G$49,"▲","-"))),ROUND(VALUE(SUBSTITUTE(実質収支比率等に係る経年分析!G$49,"▲","-")),2),NA())</f>
        <v>2.38</v>
      </c>
      <c r="D21" s="180">
        <f>IF(ISNUMBER(VALUE(SUBSTITUTE(実質収支比率等に係る経年分析!H$49,"▲","-"))),ROUND(VALUE(SUBSTITUTE(実質収支比率等に係る経年分析!H$49,"▲","-")),2),NA())</f>
        <v>-0.91</v>
      </c>
      <c r="E21" s="180">
        <f>IF(ISNUMBER(VALUE(SUBSTITUTE(実質収支比率等に係る経年分析!I$49,"▲","-"))),ROUND(VALUE(SUBSTITUTE(実質収支比率等に係る経年分析!I$49,"▲","-")),2),NA())</f>
        <v>0.56999999999999995</v>
      </c>
      <c r="F21" s="180">
        <f>IF(ISNUMBER(VALUE(SUBSTITUTE(実質収支比率等に係る経年分析!J$49,"▲","-"))),ROUND(VALUE(SUBSTITUTE(実質収支比率等に係る経年分析!J$49,"▲","-")),2),NA())</f>
        <v>-1.63</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0.61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0.06</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0.14000000000000001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0.14000000000000001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0.16</v>
      </c>
    </row>
    <row r="30" spans="1:11" x14ac:dyDescent="0.2">
      <c r="A30" s="181" t="str">
        <f>IF(連結実質赤字比率に係る赤字・黒字の構成分析!C$40="",NA(),連結実質赤字比率に係る赤字・黒字の構成分析!C$40)</f>
        <v>介護保険事業特別会計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0.96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0.79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0.93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0.37</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0.35</v>
      </c>
    </row>
    <row r="31" spans="1:11" x14ac:dyDescent="0.2">
      <c r="A31" s="181" t="str">
        <f>IF(連結実質赤字比率に係る赤字・黒字の構成分析!C$39="",NA(),連結実質赤字比率に係る赤字・黒字の構成分析!C$39)</f>
        <v>競輪事業特別会計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0.85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0.55000000000000004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0.65</v>
      </c>
    </row>
    <row r="32" spans="1:11" x14ac:dyDescent="0.2">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2.2000000000000002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1.46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1.02</v>
      </c>
    </row>
    <row r="33" spans="1:16" x14ac:dyDescent="0.2">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2.85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3.47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4.47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5.41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6.67</v>
      </c>
    </row>
    <row r="34" spans="1:16" x14ac:dyDescent="0.2">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5.66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6.47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6.93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6.49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6.76</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9.48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10.07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7.69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9.14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8.91</v>
      </c>
    </row>
    <row r="36" spans="1:16" x14ac:dyDescent="0.2">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7.74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7.88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9.07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17.149999999999999</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6061</v>
      </c>
      <c r="E42" s="182"/>
      <c r="F42" s="182"/>
      <c r="G42" s="182">
        <f>'実質公債費比率（分子）の構造'!L$52</f>
        <v>6259</v>
      </c>
      <c r="H42" s="182"/>
      <c r="I42" s="182"/>
      <c r="J42" s="182">
        <f>'実質公債費比率（分子）の構造'!M$52</f>
        <v>5984</v>
      </c>
      <c r="K42" s="182"/>
      <c r="L42" s="182"/>
      <c r="M42" s="182">
        <f>'実質公債費比率（分子）の構造'!N$52</f>
        <v>5411</v>
      </c>
      <c r="N42" s="182"/>
      <c r="O42" s="182"/>
      <c r="P42" s="182">
        <f>'実質公債費比率（分子）の構造'!O$52</f>
        <v>5390</v>
      </c>
    </row>
    <row r="43" spans="1:16" x14ac:dyDescent="0.2">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749</v>
      </c>
      <c r="C44" s="182"/>
      <c r="D44" s="182"/>
      <c r="E44" s="182">
        <f>'実質公債費比率（分子）の構造'!L$50</f>
        <v>637</v>
      </c>
      <c r="F44" s="182"/>
      <c r="G44" s="182"/>
      <c r="H44" s="182">
        <f>'実質公債費比率（分子）の構造'!M$50</f>
        <v>14</v>
      </c>
      <c r="I44" s="182"/>
      <c r="J44" s="182"/>
      <c r="K44" s="182">
        <f>'実質公債費比率（分子）の構造'!N$50</f>
        <v>24</v>
      </c>
      <c r="L44" s="182"/>
      <c r="M44" s="182"/>
      <c r="N44" s="182">
        <f>'実質公債費比率（分子）の構造'!O$50</f>
        <v>17</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1867</v>
      </c>
      <c r="C46" s="182"/>
      <c r="D46" s="182"/>
      <c r="E46" s="182">
        <f>'実質公債費比率（分子）の構造'!L$48</f>
        <v>1832</v>
      </c>
      <c r="F46" s="182"/>
      <c r="G46" s="182"/>
      <c r="H46" s="182">
        <f>'実質公債費比率（分子）の構造'!M$48</f>
        <v>1823</v>
      </c>
      <c r="I46" s="182"/>
      <c r="J46" s="182"/>
      <c r="K46" s="182">
        <f>'実質公債費比率（分子）の構造'!N$48</f>
        <v>1504</v>
      </c>
      <c r="L46" s="182"/>
      <c r="M46" s="182"/>
      <c r="N46" s="182">
        <f>'実質公債費比率（分子）の構造'!O$48</f>
        <v>1470</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4971</v>
      </c>
      <c r="C49" s="182"/>
      <c r="D49" s="182"/>
      <c r="E49" s="182">
        <f>'実質公債費比率（分子）の構造'!L$45</f>
        <v>4772</v>
      </c>
      <c r="F49" s="182"/>
      <c r="G49" s="182"/>
      <c r="H49" s="182">
        <f>'実質公債費比率（分子）の構造'!M$45</f>
        <v>4658</v>
      </c>
      <c r="I49" s="182"/>
      <c r="J49" s="182"/>
      <c r="K49" s="182">
        <f>'実質公債費比率（分子）の構造'!N$45</f>
        <v>4590</v>
      </c>
      <c r="L49" s="182"/>
      <c r="M49" s="182"/>
      <c r="N49" s="182">
        <f>'実質公債費比率（分子）の構造'!O$45</f>
        <v>4615</v>
      </c>
      <c r="O49" s="182"/>
      <c r="P49" s="182"/>
    </row>
    <row r="50" spans="1:16" x14ac:dyDescent="0.2">
      <c r="A50" s="182" t="s">
        <v>71</v>
      </c>
      <c r="B50" s="182" t="e">
        <f>NA()</f>
        <v>#N/A</v>
      </c>
      <c r="C50" s="182">
        <f>IF(ISNUMBER('実質公債費比率（分子）の構造'!K$53),'実質公債費比率（分子）の構造'!K$53,NA())</f>
        <v>1526</v>
      </c>
      <c r="D50" s="182" t="e">
        <f>NA()</f>
        <v>#N/A</v>
      </c>
      <c r="E50" s="182" t="e">
        <f>NA()</f>
        <v>#N/A</v>
      </c>
      <c r="F50" s="182">
        <f>IF(ISNUMBER('実質公債費比率（分子）の構造'!L$53),'実質公債費比率（分子）の構造'!L$53,NA())</f>
        <v>982</v>
      </c>
      <c r="G50" s="182" t="e">
        <f>NA()</f>
        <v>#N/A</v>
      </c>
      <c r="H50" s="182" t="e">
        <f>NA()</f>
        <v>#N/A</v>
      </c>
      <c r="I50" s="182">
        <f>IF(ISNUMBER('実質公債費比率（分子）の構造'!M$53),'実質公債費比率（分子）の構造'!M$53,NA())</f>
        <v>511</v>
      </c>
      <c r="J50" s="182" t="e">
        <f>NA()</f>
        <v>#N/A</v>
      </c>
      <c r="K50" s="182" t="e">
        <f>NA()</f>
        <v>#N/A</v>
      </c>
      <c r="L50" s="182">
        <f>IF(ISNUMBER('実質公債費比率（分子）の構造'!N$53),'実質公債費比率（分子）の構造'!N$53,NA())</f>
        <v>707</v>
      </c>
      <c r="M50" s="182" t="e">
        <f>NA()</f>
        <v>#N/A</v>
      </c>
      <c r="N50" s="182" t="e">
        <f>NA()</f>
        <v>#N/A</v>
      </c>
      <c r="O50" s="182">
        <f>IF(ISNUMBER('実質公債費比率（分子）の構造'!O$53),'実質公債費比率（分子）の構造'!O$53,NA())</f>
        <v>712</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53127</v>
      </c>
      <c r="E56" s="181"/>
      <c r="F56" s="181"/>
      <c r="G56" s="181">
        <f>'将来負担比率（分子）の構造'!J$52</f>
        <v>52790</v>
      </c>
      <c r="H56" s="181"/>
      <c r="I56" s="181"/>
      <c r="J56" s="181">
        <f>'将来負担比率（分子）の構造'!K$52</f>
        <v>53990</v>
      </c>
      <c r="K56" s="181"/>
      <c r="L56" s="181"/>
      <c r="M56" s="181">
        <f>'将来負担比率（分子）の構造'!L$52</f>
        <v>53622</v>
      </c>
      <c r="N56" s="181"/>
      <c r="O56" s="181"/>
      <c r="P56" s="181">
        <f>'将来負担比率（分子）の構造'!M$52</f>
        <v>53505</v>
      </c>
    </row>
    <row r="57" spans="1:16" x14ac:dyDescent="0.2">
      <c r="A57" s="181" t="s">
        <v>42</v>
      </c>
      <c r="B57" s="181"/>
      <c r="C57" s="181"/>
      <c r="D57" s="181">
        <f>'将来負担比率（分子）の構造'!I$51</f>
        <v>21543</v>
      </c>
      <c r="E57" s="181"/>
      <c r="F57" s="181"/>
      <c r="G57" s="181">
        <f>'将来負担比率（分子）の構造'!J$51</f>
        <v>20827</v>
      </c>
      <c r="H57" s="181"/>
      <c r="I57" s="181"/>
      <c r="J57" s="181">
        <f>'将来負担比率（分子）の構造'!K$51</f>
        <v>19144</v>
      </c>
      <c r="K57" s="181"/>
      <c r="L57" s="181"/>
      <c r="M57" s="181">
        <f>'将来負担比率（分子）の構造'!L$51</f>
        <v>19447</v>
      </c>
      <c r="N57" s="181"/>
      <c r="O57" s="181"/>
      <c r="P57" s="181">
        <f>'将来負担比率（分子）の構造'!M$51</f>
        <v>17980</v>
      </c>
    </row>
    <row r="58" spans="1:16" x14ac:dyDescent="0.2">
      <c r="A58" s="181" t="s">
        <v>41</v>
      </c>
      <c r="B58" s="181"/>
      <c r="C58" s="181"/>
      <c r="D58" s="181">
        <f>'将来負担比率（分子）の構造'!I$50</f>
        <v>13167</v>
      </c>
      <c r="E58" s="181"/>
      <c r="F58" s="181"/>
      <c r="G58" s="181">
        <f>'将来負担比率（分子）の構造'!J$50</f>
        <v>14678</v>
      </c>
      <c r="H58" s="181"/>
      <c r="I58" s="181"/>
      <c r="J58" s="181">
        <f>'将来負担比率（分子）の構造'!K$50</f>
        <v>14508</v>
      </c>
      <c r="K58" s="181"/>
      <c r="L58" s="181"/>
      <c r="M58" s="181">
        <f>'将来負担比率（分子）の構造'!L$50</f>
        <v>13758</v>
      </c>
      <c r="N58" s="181"/>
      <c r="O58" s="181"/>
      <c r="P58" s="181">
        <f>'将来負担比率（分子）の構造'!M$50</f>
        <v>11939</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10366</v>
      </c>
      <c r="C62" s="181"/>
      <c r="D62" s="181"/>
      <c r="E62" s="181">
        <f>'将来負担比率（分子）の構造'!J$45</f>
        <v>10204</v>
      </c>
      <c r="F62" s="181"/>
      <c r="G62" s="181"/>
      <c r="H62" s="181">
        <f>'将来負担比率（分子）の構造'!K$45</f>
        <v>10408</v>
      </c>
      <c r="I62" s="181"/>
      <c r="J62" s="181"/>
      <c r="K62" s="181">
        <f>'将来負担比率（分子）の構造'!L$45</f>
        <v>10657</v>
      </c>
      <c r="L62" s="181"/>
      <c r="M62" s="181"/>
      <c r="N62" s="181">
        <f>'将来負担比率（分子）の構造'!M$45</f>
        <v>10461</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24294</v>
      </c>
      <c r="C64" s="181"/>
      <c r="D64" s="181"/>
      <c r="E64" s="181">
        <f>'将来負担比率（分子）の構造'!J$43</f>
        <v>24310</v>
      </c>
      <c r="F64" s="181"/>
      <c r="G64" s="181"/>
      <c r="H64" s="181">
        <f>'将来負担比率（分子）の構造'!K$43</f>
        <v>21857</v>
      </c>
      <c r="I64" s="181"/>
      <c r="J64" s="181"/>
      <c r="K64" s="181">
        <f>'将来負担比率（分子）の構造'!L$43</f>
        <v>20923</v>
      </c>
      <c r="L64" s="181"/>
      <c r="M64" s="181"/>
      <c r="N64" s="181">
        <f>'将来負担比率（分子）の構造'!M$43</f>
        <v>18632</v>
      </c>
      <c r="O64" s="181"/>
      <c r="P64" s="181"/>
    </row>
    <row r="65" spans="1:16" x14ac:dyDescent="0.2">
      <c r="A65" s="181" t="s">
        <v>32</v>
      </c>
      <c r="B65" s="181">
        <f>'将来負担比率（分子）の構造'!I$42</f>
        <v>4378</v>
      </c>
      <c r="C65" s="181"/>
      <c r="D65" s="181"/>
      <c r="E65" s="181">
        <f>'将来負担比率（分子）の構造'!J$42</f>
        <v>3350</v>
      </c>
      <c r="F65" s="181"/>
      <c r="G65" s="181"/>
      <c r="H65" s="181">
        <f>'将来負担比率（分子）の構造'!K$42</f>
        <v>3157</v>
      </c>
      <c r="I65" s="181"/>
      <c r="J65" s="181"/>
      <c r="K65" s="181">
        <f>'将来負担比率（分子）の構造'!L$42</f>
        <v>2878</v>
      </c>
      <c r="L65" s="181"/>
      <c r="M65" s="181"/>
      <c r="N65" s="181">
        <f>'将来負担比率（分子）の構造'!M$42</f>
        <v>2632</v>
      </c>
      <c r="O65" s="181"/>
      <c r="P65" s="181"/>
    </row>
    <row r="66" spans="1:16" x14ac:dyDescent="0.2">
      <c r="A66" s="181" t="s">
        <v>31</v>
      </c>
      <c r="B66" s="181">
        <f>'将来負担比率（分子）の構造'!I$41</f>
        <v>50759</v>
      </c>
      <c r="C66" s="181"/>
      <c r="D66" s="181"/>
      <c r="E66" s="181">
        <f>'将来負担比率（分子）の構造'!J$41</f>
        <v>49973</v>
      </c>
      <c r="F66" s="181"/>
      <c r="G66" s="181"/>
      <c r="H66" s="181">
        <f>'将来負担比率（分子）の構造'!K$41</f>
        <v>52117</v>
      </c>
      <c r="I66" s="181"/>
      <c r="J66" s="181"/>
      <c r="K66" s="181">
        <f>'将来負担比率（分子）の構造'!L$41</f>
        <v>55653</v>
      </c>
      <c r="L66" s="181"/>
      <c r="M66" s="181"/>
      <c r="N66" s="181">
        <f>'将来負担比率（分子）の構造'!M$41</f>
        <v>59626</v>
      </c>
      <c r="O66" s="181"/>
      <c r="P66" s="181"/>
    </row>
    <row r="67" spans="1:16" x14ac:dyDescent="0.2">
      <c r="A67" s="181" t="s">
        <v>75</v>
      </c>
      <c r="B67" s="181" t="e">
        <f>NA()</f>
        <v>#N/A</v>
      </c>
      <c r="C67" s="181">
        <f>IF(ISNUMBER('将来負担比率（分子）の構造'!I$53), IF('将来負担比率（分子）の構造'!I$53 &lt; 0, 0, '将来負担比率（分子）の構造'!I$53), NA())</f>
        <v>1960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3284</v>
      </c>
      <c r="M67" s="181" t="e">
        <f>NA()</f>
        <v>#N/A</v>
      </c>
      <c r="N67" s="181" t="e">
        <f>NA()</f>
        <v>#N/A</v>
      </c>
      <c r="O67" s="181">
        <f>IF(ISNUMBER('将来負担比率（分子）の構造'!M$53), IF('将来負担比率（分子）の構造'!M$53 &lt; 0, 0, '将来負担比率（分子）の構造'!M$53), NA())</f>
        <v>7925</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6138</v>
      </c>
      <c r="C72" s="185">
        <f>基金残高に係る経年分析!G55</f>
        <v>5820</v>
      </c>
      <c r="D72" s="185">
        <f>基金残高に係る経年分析!H55</f>
        <v>5205</v>
      </c>
    </row>
    <row r="73" spans="1:16" x14ac:dyDescent="0.2">
      <c r="A73" s="184" t="s">
        <v>78</v>
      </c>
      <c r="B73" s="185" t="str">
        <f>基金残高に係る経年分析!F56</f>
        <v>-</v>
      </c>
      <c r="C73" s="185" t="str">
        <f>基金残高に係る経年分析!G56</f>
        <v>-</v>
      </c>
      <c r="D73" s="185" t="str">
        <f>基金残高に係る経年分析!H56</f>
        <v>-</v>
      </c>
    </row>
    <row r="74" spans="1:16" x14ac:dyDescent="0.2">
      <c r="A74" s="184" t="s">
        <v>79</v>
      </c>
      <c r="B74" s="185">
        <f>基金残高に係る経年分析!F57</f>
        <v>4710</v>
      </c>
      <c r="C74" s="185">
        <f>基金残高に係る経年分析!G57</f>
        <v>3632</v>
      </c>
      <c r="D74" s="185">
        <f>基金残高に係る経年分析!H57</f>
        <v>3362</v>
      </c>
    </row>
  </sheetData>
  <sheetProtection algorithmName="SHA-512" hashValue="ugK35vclRaYiVbxdjGym/5jrUhy6clh+4tqiJMtDl+PmRGOwcmY+VquhOTx9PqCIahDlPUGTWrt5+Jl7nlj9hg==" saltValue="Qiwpf6HfLM0KJ7E413JR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210</v>
      </c>
      <c r="DI1" s="800"/>
      <c r="DJ1" s="800"/>
      <c r="DK1" s="800"/>
      <c r="DL1" s="800"/>
      <c r="DM1" s="800"/>
      <c r="DN1" s="801"/>
      <c r="DO1" s="226"/>
      <c r="DP1" s="799" t="s">
        <v>211</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213</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214</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215</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216</v>
      </c>
      <c r="S4" s="742"/>
      <c r="T4" s="742"/>
      <c r="U4" s="742"/>
      <c r="V4" s="742"/>
      <c r="W4" s="742"/>
      <c r="X4" s="742"/>
      <c r="Y4" s="743"/>
      <c r="Z4" s="741" t="s">
        <v>217</v>
      </c>
      <c r="AA4" s="742"/>
      <c r="AB4" s="742"/>
      <c r="AC4" s="743"/>
      <c r="AD4" s="741" t="s">
        <v>218</v>
      </c>
      <c r="AE4" s="742"/>
      <c r="AF4" s="742"/>
      <c r="AG4" s="742"/>
      <c r="AH4" s="742"/>
      <c r="AI4" s="742"/>
      <c r="AJ4" s="742"/>
      <c r="AK4" s="743"/>
      <c r="AL4" s="741" t="s">
        <v>217</v>
      </c>
      <c r="AM4" s="742"/>
      <c r="AN4" s="742"/>
      <c r="AO4" s="743"/>
      <c r="AP4" s="802" t="s">
        <v>219</v>
      </c>
      <c r="AQ4" s="802"/>
      <c r="AR4" s="802"/>
      <c r="AS4" s="802"/>
      <c r="AT4" s="802"/>
      <c r="AU4" s="802"/>
      <c r="AV4" s="802"/>
      <c r="AW4" s="802"/>
      <c r="AX4" s="802"/>
      <c r="AY4" s="802"/>
      <c r="AZ4" s="802"/>
      <c r="BA4" s="802"/>
      <c r="BB4" s="802"/>
      <c r="BC4" s="802"/>
      <c r="BD4" s="802"/>
      <c r="BE4" s="802"/>
      <c r="BF4" s="802"/>
      <c r="BG4" s="802" t="s">
        <v>220</v>
      </c>
      <c r="BH4" s="802"/>
      <c r="BI4" s="802"/>
      <c r="BJ4" s="802"/>
      <c r="BK4" s="802"/>
      <c r="BL4" s="802"/>
      <c r="BM4" s="802"/>
      <c r="BN4" s="802"/>
      <c r="BO4" s="802" t="s">
        <v>217</v>
      </c>
      <c r="BP4" s="802"/>
      <c r="BQ4" s="802"/>
      <c r="BR4" s="802"/>
      <c r="BS4" s="802" t="s">
        <v>221</v>
      </c>
      <c r="BT4" s="802"/>
      <c r="BU4" s="802"/>
      <c r="BV4" s="802"/>
      <c r="BW4" s="802"/>
      <c r="BX4" s="802"/>
      <c r="BY4" s="802"/>
      <c r="BZ4" s="802"/>
      <c r="CA4" s="802"/>
      <c r="CB4" s="802"/>
      <c r="CD4" s="784" t="s">
        <v>222</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223</v>
      </c>
      <c r="C5" s="747"/>
      <c r="D5" s="747"/>
      <c r="E5" s="747"/>
      <c r="F5" s="747"/>
      <c r="G5" s="747"/>
      <c r="H5" s="747"/>
      <c r="I5" s="747"/>
      <c r="J5" s="747"/>
      <c r="K5" s="747"/>
      <c r="L5" s="747"/>
      <c r="M5" s="747"/>
      <c r="N5" s="747"/>
      <c r="O5" s="747"/>
      <c r="P5" s="747"/>
      <c r="Q5" s="748"/>
      <c r="R5" s="735">
        <v>32673098</v>
      </c>
      <c r="S5" s="736"/>
      <c r="T5" s="736"/>
      <c r="U5" s="736"/>
      <c r="V5" s="736"/>
      <c r="W5" s="736"/>
      <c r="X5" s="736"/>
      <c r="Y5" s="779"/>
      <c r="Z5" s="797">
        <v>31.4</v>
      </c>
      <c r="AA5" s="797"/>
      <c r="AB5" s="797"/>
      <c r="AC5" s="797"/>
      <c r="AD5" s="798">
        <v>30760890</v>
      </c>
      <c r="AE5" s="798"/>
      <c r="AF5" s="798"/>
      <c r="AG5" s="798"/>
      <c r="AH5" s="798"/>
      <c r="AI5" s="798"/>
      <c r="AJ5" s="798"/>
      <c r="AK5" s="798"/>
      <c r="AL5" s="780">
        <v>81.8</v>
      </c>
      <c r="AM5" s="751"/>
      <c r="AN5" s="751"/>
      <c r="AO5" s="781"/>
      <c r="AP5" s="746" t="s">
        <v>224</v>
      </c>
      <c r="AQ5" s="747"/>
      <c r="AR5" s="747"/>
      <c r="AS5" s="747"/>
      <c r="AT5" s="747"/>
      <c r="AU5" s="747"/>
      <c r="AV5" s="747"/>
      <c r="AW5" s="747"/>
      <c r="AX5" s="747"/>
      <c r="AY5" s="747"/>
      <c r="AZ5" s="747"/>
      <c r="BA5" s="747"/>
      <c r="BB5" s="747"/>
      <c r="BC5" s="747"/>
      <c r="BD5" s="747"/>
      <c r="BE5" s="747"/>
      <c r="BF5" s="748"/>
      <c r="BG5" s="680">
        <v>30748132</v>
      </c>
      <c r="BH5" s="681"/>
      <c r="BI5" s="681"/>
      <c r="BJ5" s="681"/>
      <c r="BK5" s="681"/>
      <c r="BL5" s="681"/>
      <c r="BM5" s="681"/>
      <c r="BN5" s="682"/>
      <c r="BO5" s="713">
        <v>94.1</v>
      </c>
      <c r="BP5" s="713"/>
      <c r="BQ5" s="713"/>
      <c r="BR5" s="713"/>
      <c r="BS5" s="714">
        <v>143613</v>
      </c>
      <c r="BT5" s="714"/>
      <c r="BU5" s="714"/>
      <c r="BV5" s="714"/>
      <c r="BW5" s="714"/>
      <c r="BX5" s="714"/>
      <c r="BY5" s="714"/>
      <c r="BZ5" s="714"/>
      <c r="CA5" s="714"/>
      <c r="CB5" s="777"/>
      <c r="CD5" s="784" t="s">
        <v>219</v>
      </c>
      <c r="CE5" s="785"/>
      <c r="CF5" s="785"/>
      <c r="CG5" s="785"/>
      <c r="CH5" s="785"/>
      <c r="CI5" s="785"/>
      <c r="CJ5" s="785"/>
      <c r="CK5" s="785"/>
      <c r="CL5" s="785"/>
      <c r="CM5" s="785"/>
      <c r="CN5" s="785"/>
      <c r="CO5" s="785"/>
      <c r="CP5" s="785"/>
      <c r="CQ5" s="786"/>
      <c r="CR5" s="784" t="s">
        <v>225</v>
      </c>
      <c r="CS5" s="785"/>
      <c r="CT5" s="785"/>
      <c r="CU5" s="785"/>
      <c r="CV5" s="785"/>
      <c r="CW5" s="785"/>
      <c r="CX5" s="785"/>
      <c r="CY5" s="786"/>
      <c r="CZ5" s="784" t="s">
        <v>217</v>
      </c>
      <c r="DA5" s="785"/>
      <c r="DB5" s="785"/>
      <c r="DC5" s="786"/>
      <c r="DD5" s="784" t="s">
        <v>226</v>
      </c>
      <c r="DE5" s="785"/>
      <c r="DF5" s="785"/>
      <c r="DG5" s="785"/>
      <c r="DH5" s="785"/>
      <c r="DI5" s="785"/>
      <c r="DJ5" s="785"/>
      <c r="DK5" s="785"/>
      <c r="DL5" s="785"/>
      <c r="DM5" s="785"/>
      <c r="DN5" s="785"/>
      <c r="DO5" s="785"/>
      <c r="DP5" s="786"/>
      <c r="DQ5" s="784" t="s">
        <v>227</v>
      </c>
      <c r="DR5" s="785"/>
      <c r="DS5" s="785"/>
      <c r="DT5" s="785"/>
      <c r="DU5" s="785"/>
      <c r="DV5" s="785"/>
      <c r="DW5" s="785"/>
      <c r="DX5" s="785"/>
      <c r="DY5" s="785"/>
      <c r="DZ5" s="785"/>
      <c r="EA5" s="785"/>
      <c r="EB5" s="785"/>
      <c r="EC5" s="786"/>
    </row>
    <row r="6" spans="2:143" ht="11.25" customHeight="1" x14ac:dyDescent="0.2">
      <c r="B6" s="677" t="s">
        <v>228</v>
      </c>
      <c r="C6" s="678"/>
      <c r="D6" s="678"/>
      <c r="E6" s="678"/>
      <c r="F6" s="678"/>
      <c r="G6" s="678"/>
      <c r="H6" s="678"/>
      <c r="I6" s="678"/>
      <c r="J6" s="678"/>
      <c r="K6" s="678"/>
      <c r="L6" s="678"/>
      <c r="M6" s="678"/>
      <c r="N6" s="678"/>
      <c r="O6" s="678"/>
      <c r="P6" s="678"/>
      <c r="Q6" s="679"/>
      <c r="R6" s="680">
        <v>387247</v>
      </c>
      <c r="S6" s="681"/>
      <c r="T6" s="681"/>
      <c r="U6" s="681"/>
      <c r="V6" s="681"/>
      <c r="W6" s="681"/>
      <c r="X6" s="681"/>
      <c r="Y6" s="682"/>
      <c r="Z6" s="713">
        <v>0.4</v>
      </c>
      <c r="AA6" s="713"/>
      <c r="AB6" s="713"/>
      <c r="AC6" s="713"/>
      <c r="AD6" s="714">
        <v>387247</v>
      </c>
      <c r="AE6" s="714"/>
      <c r="AF6" s="714"/>
      <c r="AG6" s="714"/>
      <c r="AH6" s="714"/>
      <c r="AI6" s="714"/>
      <c r="AJ6" s="714"/>
      <c r="AK6" s="714"/>
      <c r="AL6" s="683">
        <v>1</v>
      </c>
      <c r="AM6" s="684"/>
      <c r="AN6" s="684"/>
      <c r="AO6" s="715"/>
      <c r="AP6" s="677" t="s">
        <v>229</v>
      </c>
      <c r="AQ6" s="678"/>
      <c r="AR6" s="678"/>
      <c r="AS6" s="678"/>
      <c r="AT6" s="678"/>
      <c r="AU6" s="678"/>
      <c r="AV6" s="678"/>
      <c r="AW6" s="678"/>
      <c r="AX6" s="678"/>
      <c r="AY6" s="678"/>
      <c r="AZ6" s="678"/>
      <c r="BA6" s="678"/>
      <c r="BB6" s="678"/>
      <c r="BC6" s="678"/>
      <c r="BD6" s="678"/>
      <c r="BE6" s="678"/>
      <c r="BF6" s="679"/>
      <c r="BG6" s="680">
        <v>30748132</v>
      </c>
      <c r="BH6" s="681"/>
      <c r="BI6" s="681"/>
      <c r="BJ6" s="681"/>
      <c r="BK6" s="681"/>
      <c r="BL6" s="681"/>
      <c r="BM6" s="681"/>
      <c r="BN6" s="682"/>
      <c r="BO6" s="713">
        <v>94.1</v>
      </c>
      <c r="BP6" s="713"/>
      <c r="BQ6" s="713"/>
      <c r="BR6" s="713"/>
      <c r="BS6" s="714">
        <v>143613</v>
      </c>
      <c r="BT6" s="714"/>
      <c r="BU6" s="714"/>
      <c r="BV6" s="714"/>
      <c r="BW6" s="714"/>
      <c r="BX6" s="714"/>
      <c r="BY6" s="714"/>
      <c r="BZ6" s="714"/>
      <c r="CA6" s="714"/>
      <c r="CB6" s="777"/>
      <c r="CD6" s="738" t="s">
        <v>230</v>
      </c>
      <c r="CE6" s="739"/>
      <c r="CF6" s="739"/>
      <c r="CG6" s="739"/>
      <c r="CH6" s="739"/>
      <c r="CI6" s="739"/>
      <c r="CJ6" s="739"/>
      <c r="CK6" s="739"/>
      <c r="CL6" s="739"/>
      <c r="CM6" s="739"/>
      <c r="CN6" s="739"/>
      <c r="CO6" s="739"/>
      <c r="CP6" s="739"/>
      <c r="CQ6" s="740"/>
      <c r="CR6" s="680">
        <v>428076</v>
      </c>
      <c r="CS6" s="681"/>
      <c r="CT6" s="681"/>
      <c r="CU6" s="681"/>
      <c r="CV6" s="681"/>
      <c r="CW6" s="681"/>
      <c r="CX6" s="681"/>
      <c r="CY6" s="682"/>
      <c r="CZ6" s="780">
        <v>0.4</v>
      </c>
      <c r="DA6" s="751"/>
      <c r="DB6" s="751"/>
      <c r="DC6" s="783"/>
      <c r="DD6" s="686" t="s">
        <v>231</v>
      </c>
      <c r="DE6" s="681"/>
      <c r="DF6" s="681"/>
      <c r="DG6" s="681"/>
      <c r="DH6" s="681"/>
      <c r="DI6" s="681"/>
      <c r="DJ6" s="681"/>
      <c r="DK6" s="681"/>
      <c r="DL6" s="681"/>
      <c r="DM6" s="681"/>
      <c r="DN6" s="681"/>
      <c r="DO6" s="681"/>
      <c r="DP6" s="682"/>
      <c r="DQ6" s="686">
        <v>428076</v>
      </c>
      <c r="DR6" s="681"/>
      <c r="DS6" s="681"/>
      <c r="DT6" s="681"/>
      <c r="DU6" s="681"/>
      <c r="DV6" s="681"/>
      <c r="DW6" s="681"/>
      <c r="DX6" s="681"/>
      <c r="DY6" s="681"/>
      <c r="DZ6" s="681"/>
      <c r="EA6" s="681"/>
      <c r="EB6" s="681"/>
      <c r="EC6" s="727"/>
    </row>
    <row r="7" spans="2:143" ht="11.25" customHeight="1" x14ac:dyDescent="0.2">
      <c r="B7" s="677" t="s">
        <v>232</v>
      </c>
      <c r="C7" s="678"/>
      <c r="D7" s="678"/>
      <c r="E7" s="678"/>
      <c r="F7" s="678"/>
      <c r="G7" s="678"/>
      <c r="H7" s="678"/>
      <c r="I7" s="678"/>
      <c r="J7" s="678"/>
      <c r="K7" s="678"/>
      <c r="L7" s="678"/>
      <c r="M7" s="678"/>
      <c r="N7" s="678"/>
      <c r="O7" s="678"/>
      <c r="P7" s="678"/>
      <c r="Q7" s="679"/>
      <c r="R7" s="680">
        <v>16692</v>
      </c>
      <c r="S7" s="681"/>
      <c r="T7" s="681"/>
      <c r="U7" s="681"/>
      <c r="V7" s="681"/>
      <c r="W7" s="681"/>
      <c r="X7" s="681"/>
      <c r="Y7" s="682"/>
      <c r="Z7" s="713">
        <v>0</v>
      </c>
      <c r="AA7" s="713"/>
      <c r="AB7" s="713"/>
      <c r="AC7" s="713"/>
      <c r="AD7" s="714">
        <v>16692</v>
      </c>
      <c r="AE7" s="714"/>
      <c r="AF7" s="714"/>
      <c r="AG7" s="714"/>
      <c r="AH7" s="714"/>
      <c r="AI7" s="714"/>
      <c r="AJ7" s="714"/>
      <c r="AK7" s="714"/>
      <c r="AL7" s="683">
        <v>0</v>
      </c>
      <c r="AM7" s="684"/>
      <c r="AN7" s="684"/>
      <c r="AO7" s="715"/>
      <c r="AP7" s="677" t="s">
        <v>233</v>
      </c>
      <c r="AQ7" s="678"/>
      <c r="AR7" s="678"/>
      <c r="AS7" s="678"/>
      <c r="AT7" s="678"/>
      <c r="AU7" s="678"/>
      <c r="AV7" s="678"/>
      <c r="AW7" s="678"/>
      <c r="AX7" s="678"/>
      <c r="AY7" s="678"/>
      <c r="AZ7" s="678"/>
      <c r="BA7" s="678"/>
      <c r="BB7" s="678"/>
      <c r="BC7" s="678"/>
      <c r="BD7" s="678"/>
      <c r="BE7" s="678"/>
      <c r="BF7" s="679"/>
      <c r="BG7" s="680">
        <v>13671651</v>
      </c>
      <c r="BH7" s="681"/>
      <c r="BI7" s="681"/>
      <c r="BJ7" s="681"/>
      <c r="BK7" s="681"/>
      <c r="BL7" s="681"/>
      <c r="BM7" s="681"/>
      <c r="BN7" s="682"/>
      <c r="BO7" s="713">
        <v>41.8</v>
      </c>
      <c r="BP7" s="713"/>
      <c r="BQ7" s="713"/>
      <c r="BR7" s="713"/>
      <c r="BS7" s="714">
        <v>143613</v>
      </c>
      <c r="BT7" s="714"/>
      <c r="BU7" s="714"/>
      <c r="BV7" s="714"/>
      <c r="BW7" s="714"/>
      <c r="BX7" s="714"/>
      <c r="BY7" s="714"/>
      <c r="BZ7" s="714"/>
      <c r="CA7" s="714"/>
      <c r="CB7" s="777"/>
      <c r="CD7" s="719" t="s">
        <v>234</v>
      </c>
      <c r="CE7" s="720"/>
      <c r="CF7" s="720"/>
      <c r="CG7" s="720"/>
      <c r="CH7" s="720"/>
      <c r="CI7" s="720"/>
      <c r="CJ7" s="720"/>
      <c r="CK7" s="720"/>
      <c r="CL7" s="720"/>
      <c r="CM7" s="720"/>
      <c r="CN7" s="720"/>
      <c r="CO7" s="720"/>
      <c r="CP7" s="720"/>
      <c r="CQ7" s="721"/>
      <c r="CR7" s="680">
        <v>34822776</v>
      </c>
      <c r="CS7" s="681"/>
      <c r="CT7" s="681"/>
      <c r="CU7" s="681"/>
      <c r="CV7" s="681"/>
      <c r="CW7" s="681"/>
      <c r="CX7" s="681"/>
      <c r="CY7" s="682"/>
      <c r="CZ7" s="713">
        <v>34.799999999999997</v>
      </c>
      <c r="DA7" s="713"/>
      <c r="DB7" s="713"/>
      <c r="DC7" s="713"/>
      <c r="DD7" s="686">
        <v>6292329</v>
      </c>
      <c r="DE7" s="681"/>
      <c r="DF7" s="681"/>
      <c r="DG7" s="681"/>
      <c r="DH7" s="681"/>
      <c r="DI7" s="681"/>
      <c r="DJ7" s="681"/>
      <c r="DK7" s="681"/>
      <c r="DL7" s="681"/>
      <c r="DM7" s="681"/>
      <c r="DN7" s="681"/>
      <c r="DO7" s="681"/>
      <c r="DP7" s="682"/>
      <c r="DQ7" s="686">
        <v>9067276</v>
      </c>
      <c r="DR7" s="681"/>
      <c r="DS7" s="681"/>
      <c r="DT7" s="681"/>
      <c r="DU7" s="681"/>
      <c r="DV7" s="681"/>
      <c r="DW7" s="681"/>
      <c r="DX7" s="681"/>
      <c r="DY7" s="681"/>
      <c r="DZ7" s="681"/>
      <c r="EA7" s="681"/>
      <c r="EB7" s="681"/>
      <c r="EC7" s="727"/>
    </row>
    <row r="8" spans="2:143" ht="11.25" customHeight="1" x14ac:dyDescent="0.2">
      <c r="B8" s="677" t="s">
        <v>235</v>
      </c>
      <c r="C8" s="678"/>
      <c r="D8" s="678"/>
      <c r="E8" s="678"/>
      <c r="F8" s="678"/>
      <c r="G8" s="678"/>
      <c r="H8" s="678"/>
      <c r="I8" s="678"/>
      <c r="J8" s="678"/>
      <c r="K8" s="678"/>
      <c r="L8" s="678"/>
      <c r="M8" s="678"/>
      <c r="N8" s="678"/>
      <c r="O8" s="678"/>
      <c r="P8" s="678"/>
      <c r="Q8" s="679"/>
      <c r="R8" s="680">
        <v>140774</v>
      </c>
      <c r="S8" s="681"/>
      <c r="T8" s="681"/>
      <c r="U8" s="681"/>
      <c r="V8" s="681"/>
      <c r="W8" s="681"/>
      <c r="X8" s="681"/>
      <c r="Y8" s="682"/>
      <c r="Z8" s="713">
        <v>0.1</v>
      </c>
      <c r="AA8" s="713"/>
      <c r="AB8" s="713"/>
      <c r="AC8" s="713"/>
      <c r="AD8" s="714">
        <v>140774</v>
      </c>
      <c r="AE8" s="714"/>
      <c r="AF8" s="714"/>
      <c r="AG8" s="714"/>
      <c r="AH8" s="714"/>
      <c r="AI8" s="714"/>
      <c r="AJ8" s="714"/>
      <c r="AK8" s="714"/>
      <c r="AL8" s="683">
        <v>0.4</v>
      </c>
      <c r="AM8" s="684"/>
      <c r="AN8" s="684"/>
      <c r="AO8" s="715"/>
      <c r="AP8" s="677" t="s">
        <v>236</v>
      </c>
      <c r="AQ8" s="678"/>
      <c r="AR8" s="678"/>
      <c r="AS8" s="678"/>
      <c r="AT8" s="678"/>
      <c r="AU8" s="678"/>
      <c r="AV8" s="678"/>
      <c r="AW8" s="678"/>
      <c r="AX8" s="678"/>
      <c r="AY8" s="678"/>
      <c r="AZ8" s="678"/>
      <c r="BA8" s="678"/>
      <c r="BB8" s="678"/>
      <c r="BC8" s="678"/>
      <c r="BD8" s="678"/>
      <c r="BE8" s="678"/>
      <c r="BF8" s="679"/>
      <c r="BG8" s="680">
        <v>342387</v>
      </c>
      <c r="BH8" s="681"/>
      <c r="BI8" s="681"/>
      <c r="BJ8" s="681"/>
      <c r="BK8" s="681"/>
      <c r="BL8" s="681"/>
      <c r="BM8" s="681"/>
      <c r="BN8" s="682"/>
      <c r="BO8" s="713">
        <v>1</v>
      </c>
      <c r="BP8" s="713"/>
      <c r="BQ8" s="713"/>
      <c r="BR8" s="713"/>
      <c r="BS8" s="686" t="s">
        <v>182</v>
      </c>
      <c r="BT8" s="681"/>
      <c r="BU8" s="681"/>
      <c r="BV8" s="681"/>
      <c r="BW8" s="681"/>
      <c r="BX8" s="681"/>
      <c r="BY8" s="681"/>
      <c r="BZ8" s="681"/>
      <c r="CA8" s="681"/>
      <c r="CB8" s="727"/>
      <c r="CD8" s="719" t="s">
        <v>237</v>
      </c>
      <c r="CE8" s="720"/>
      <c r="CF8" s="720"/>
      <c r="CG8" s="720"/>
      <c r="CH8" s="720"/>
      <c r="CI8" s="720"/>
      <c r="CJ8" s="720"/>
      <c r="CK8" s="720"/>
      <c r="CL8" s="720"/>
      <c r="CM8" s="720"/>
      <c r="CN8" s="720"/>
      <c r="CO8" s="720"/>
      <c r="CP8" s="720"/>
      <c r="CQ8" s="721"/>
      <c r="CR8" s="680">
        <v>29584951</v>
      </c>
      <c r="CS8" s="681"/>
      <c r="CT8" s="681"/>
      <c r="CU8" s="681"/>
      <c r="CV8" s="681"/>
      <c r="CW8" s="681"/>
      <c r="CX8" s="681"/>
      <c r="CY8" s="682"/>
      <c r="CZ8" s="713">
        <v>29.5</v>
      </c>
      <c r="DA8" s="713"/>
      <c r="DB8" s="713"/>
      <c r="DC8" s="713"/>
      <c r="DD8" s="686">
        <v>368906</v>
      </c>
      <c r="DE8" s="681"/>
      <c r="DF8" s="681"/>
      <c r="DG8" s="681"/>
      <c r="DH8" s="681"/>
      <c r="DI8" s="681"/>
      <c r="DJ8" s="681"/>
      <c r="DK8" s="681"/>
      <c r="DL8" s="681"/>
      <c r="DM8" s="681"/>
      <c r="DN8" s="681"/>
      <c r="DO8" s="681"/>
      <c r="DP8" s="682"/>
      <c r="DQ8" s="686">
        <v>13381820</v>
      </c>
      <c r="DR8" s="681"/>
      <c r="DS8" s="681"/>
      <c r="DT8" s="681"/>
      <c r="DU8" s="681"/>
      <c r="DV8" s="681"/>
      <c r="DW8" s="681"/>
      <c r="DX8" s="681"/>
      <c r="DY8" s="681"/>
      <c r="DZ8" s="681"/>
      <c r="EA8" s="681"/>
      <c r="EB8" s="681"/>
      <c r="EC8" s="727"/>
    </row>
    <row r="9" spans="2:143" ht="11.25" customHeight="1" x14ac:dyDescent="0.2">
      <c r="B9" s="677" t="s">
        <v>238</v>
      </c>
      <c r="C9" s="678"/>
      <c r="D9" s="678"/>
      <c r="E9" s="678"/>
      <c r="F9" s="678"/>
      <c r="G9" s="678"/>
      <c r="H9" s="678"/>
      <c r="I9" s="678"/>
      <c r="J9" s="678"/>
      <c r="K9" s="678"/>
      <c r="L9" s="678"/>
      <c r="M9" s="678"/>
      <c r="N9" s="678"/>
      <c r="O9" s="678"/>
      <c r="P9" s="678"/>
      <c r="Q9" s="679"/>
      <c r="R9" s="680">
        <v>165931</v>
      </c>
      <c r="S9" s="681"/>
      <c r="T9" s="681"/>
      <c r="U9" s="681"/>
      <c r="V9" s="681"/>
      <c r="W9" s="681"/>
      <c r="X9" s="681"/>
      <c r="Y9" s="682"/>
      <c r="Z9" s="713">
        <v>0.2</v>
      </c>
      <c r="AA9" s="713"/>
      <c r="AB9" s="713"/>
      <c r="AC9" s="713"/>
      <c r="AD9" s="714">
        <v>165931</v>
      </c>
      <c r="AE9" s="714"/>
      <c r="AF9" s="714"/>
      <c r="AG9" s="714"/>
      <c r="AH9" s="714"/>
      <c r="AI9" s="714"/>
      <c r="AJ9" s="714"/>
      <c r="AK9" s="714"/>
      <c r="AL9" s="683">
        <v>0.4</v>
      </c>
      <c r="AM9" s="684"/>
      <c r="AN9" s="684"/>
      <c r="AO9" s="715"/>
      <c r="AP9" s="677" t="s">
        <v>239</v>
      </c>
      <c r="AQ9" s="678"/>
      <c r="AR9" s="678"/>
      <c r="AS9" s="678"/>
      <c r="AT9" s="678"/>
      <c r="AU9" s="678"/>
      <c r="AV9" s="678"/>
      <c r="AW9" s="678"/>
      <c r="AX9" s="678"/>
      <c r="AY9" s="678"/>
      <c r="AZ9" s="678"/>
      <c r="BA9" s="678"/>
      <c r="BB9" s="678"/>
      <c r="BC9" s="678"/>
      <c r="BD9" s="678"/>
      <c r="BE9" s="678"/>
      <c r="BF9" s="679"/>
      <c r="BG9" s="680">
        <v>11337149</v>
      </c>
      <c r="BH9" s="681"/>
      <c r="BI9" s="681"/>
      <c r="BJ9" s="681"/>
      <c r="BK9" s="681"/>
      <c r="BL9" s="681"/>
      <c r="BM9" s="681"/>
      <c r="BN9" s="682"/>
      <c r="BO9" s="713">
        <v>34.700000000000003</v>
      </c>
      <c r="BP9" s="713"/>
      <c r="BQ9" s="713"/>
      <c r="BR9" s="713"/>
      <c r="BS9" s="686" t="s">
        <v>240</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6937438</v>
      </c>
      <c r="CS9" s="681"/>
      <c r="CT9" s="681"/>
      <c r="CU9" s="681"/>
      <c r="CV9" s="681"/>
      <c r="CW9" s="681"/>
      <c r="CX9" s="681"/>
      <c r="CY9" s="682"/>
      <c r="CZ9" s="713">
        <v>6.9</v>
      </c>
      <c r="DA9" s="713"/>
      <c r="DB9" s="713"/>
      <c r="DC9" s="713"/>
      <c r="DD9" s="686">
        <v>438301</v>
      </c>
      <c r="DE9" s="681"/>
      <c r="DF9" s="681"/>
      <c r="DG9" s="681"/>
      <c r="DH9" s="681"/>
      <c r="DI9" s="681"/>
      <c r="DJ9" s="681"/>
      <c r="DK9" s="681"/>
      <c r="DL9" s="681"/>
      <c r="DM9" s="681"/>
      <c r="DN9" s="681"/>
      <c r="DO9" s="681"/>
      <c r="DP9" s="682"/>
      <c r="DQ9" s="686">
        <v>5522784</v>
      </c>
      <c r="DR9" s="681"/>
      <c r="DS9" s="681"/>
      <c r="DT9" s="681"/>
      <c r="DU9" s="681"/>
      <c r="DV9" s="681"/>
      <c r="DW9" s="681"/>
      <c r="DX9" s="681"/>
      <c r="DY9" s="681"/>
      <c r="DZ9" s="681"/>
      <c r="EA9" s="681"/>
      <c r="EB9" s="681"/>
      <c r="EC9" s="727"/>
    </row>
    <row r="10" spans="2:143" ht="11.25" customHeight="1" x14ac:dyDescent="0.2">
      <c r="B10" s="677" t="s">
        <v>242</v>
      </c>
      <c r="C10" s="678"/>
      <c r="D10" s="678"/>
      <c r="E10" s="678"/>
      <c r="F10" s="678"/>
      <c r="G10" s="678"/>
      <c r="H10" s="678"/>
      <c r="I10" s="678"/>
      <c r="J10" s="678"/>
      <c r="K10" s="678"/>
      <c r="L10" s="678"/>
      <c r="M10" s="678"/>
      <c r="N10" s="678"/>
      <c r="O10" s="678"/>
      <c r="P10" s="678"/>
      <c r="Q10" s="679"/>
      <c r="R10" s="680" t="s">
        <v>182</v>
      </c>
      <c r="S10" s="681"/>
      <c r="T10" s="681"/>
      <c r="U10" s="681"/>
      <c r="V10" s="681"/>
      <c r="W10" s="681"/>
      <c r="X10" s="681"/>
      <c r="Y10" s="682"/>
      <c r="Z10" s="713" t="s">
        <v>182</v>
      </c>
      <c r="AA10" s="713"/>
      <c r="AB10" s="713"/>
      <c r="AC10" s="713"/>
      <c r="AD10" s="714" t="s">
        <v>240</v>
      </c>
      <c r="AE10" s="714"/>
      <c r="AF10" s="714"/>
      <c r="AG10" s="714"/>
      <c r="AH10" s="714"/>
      <c r="AI10" s="714"/>
      <c r="AJ10" s="714"/>
      <c r="AK10" s="714"/>
      <c r="AL10" s="683" t="s">
        <v>182</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557899</v>
      </c>
      <c r="BH10" s="681"/>
      <c r="BI10" s="681"/>
      <c r="BJ10" s="681"/>
      <c r="BK10" s="681"/>
      <c r="BL10" s="681"/>
      <c r="BM10" s="681"/>
      <c r="BN10" s="682"/>
      <c r="BO10" s="713">
        <v>1.7</v>
      </c>
      <c r="BP10" s="713"/>
      <c r="BQ10" s="713"/>
      <c r="BR10" s="713"/>
      <c r="BS10" s="686" t="s">
        <v>182</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v>143928</v>
      </c>
      <c r="CS10" s="681"/>
      <c r="CT10" s="681"/>
      <c r="CU10" s="681"/>
      <c r="CV10" s="681"/>
      <c r="CW10" s="681"/>
      <c r="CX10" s="681"/>
      <c r="CY10" s="682"/>
      <c r="CZ10" s="713">
        <v>0.1</v>
      </c>
      <c r="DA10" s="713"/>
      <c r="DB10" s="713"/>
      <c r="DC10" s="713"/>
      <c r="DD10" s="686" t="s">
        <v>182</v>
      </c>
      <c r="DE10" s="681"/>
      <c r="DF10" s="681"/>
      <c r="DG10" s="681"/>
      <c r="DH10" s="681"/>
      <c r="DI10" s="681"/>
      <c r="DJ10" s="681"/>
      <c r="DK10" s="681"/>
      <c r="DL10" s="681"/>
      <c r="DM10" s="681"/>
      <c r="DN10" s="681"/>
      <c r="DO10" s="681"/>
      <c r="DP10" s="682"/>
      <c r="DQ10" s="686">
        <v>23928</v>
      </c>
      <c r="DR10" s="681"/>
      <c r="DS10" s="681"/>
      <c r="DT10" s="681"/>
      <c r="DU10" s="681"/>
      <c r="DV10" s="681"/>
      <c r="DW10" s="681"/>
      <c r="DX10" s="681"/>
      <c r="DY10" s="681"/>
      <c r="DZ10" s="681"/>
      <c r="EA10" s="681"/>
      <c r="EB10" s="681"/>
      <c r="EC10" s="727"/>
    </row>
    <row r="11" spans="2:143" ht="11.25" customHeight="1" x14ac:dyDescent="0.2">
      <c r="B11" s="677" t="s">
        <v>245</v>
      </c>
      <c r="C11" s="678"/>
      <c r="D11" s="678"/>
      <c r="E11" s="678"/>
      <c r="F11" s="678"/>
      <c r="G11" s="678"/>
      <c r="H11" s="678"/>
      <c r="I11" s="678"/>
      <c r="J11" s="678"/>
      <c r="K11" s="678"/>
      <c r="L11" s="678"/>
      <c r="M11" s="678"/>
      <c r="N11" s="678"/>
      <c r="O11" s="678"/>
      <c r="P11" s="678"/>
      <c r="Q11" s="679"/>
      <c r="R11" s="680">
        <v>4110391</v>
      </c>
      <c r="S11" s="681"/>
      <c r="T11" s="681"/>
      <c r="U11" s="681"/>
      <c r="V11" s="681"/>
      <c r="W11" s="681"/>
      <c r="X11" s="681"/>
      <c r="Y11" s="682"/>
      <c r="Z11" s="683">
        <v>4</v>
      </c>
      <c r="AA11" s="684"/>
      <c r="AB11" s="684"/>
      <c r="AC11" s="685"/>
      <c r="AD11" s="686">
        <v>4110391</v>
      </c>
      <c r="AE11" s="681"/>
      <c r="AF11" s="681"/>
      <c r="AG11" s="681"/>
      <c r="AH11" s="681"/>
      <c r="AI11" s="681"/>
      <c r="AJ11" s="681"/>
      <c r="AK11" s="682"/>
      <c r="AL11" s="683">
        <v>10.9</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1434216</v>
      </c>
      <c r="BH11" s="681"/>
      <c r="BI11" s="681"/>
      <c r="BJ11" s="681"/>
      <c r="BK11" s="681"/>
      <c r="BL11" s="681"/>
      <c r="BM11" s="681"/>
      <c r="BN11" s="682"/>
      <c r="BO11" s="713">
        <v>4.4000000000000004</v>
      </c>
      <c r="BP11" s="713"/>
      <c r="BQ11" s="713"/>
      <c r="BR11" s="713"/>
      <c r="BS11" s="686">
        <v>143613</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915008</v>
      </c>
      <c r="CS11" s="681"/>
      <c r="CT11" s="681"/>
      <c r="CU11" s="681"/>
      <c r="CV11" s="681"/>
      <c r="CW11" s="681"/>
      <c r="CX11" s="681"/>
      <c r="CY11" s="682"/>
      <c r="CZ11" s="713">
        <v>0.9</v>
      </c>
      <c r="DA11" s="713"/>
      <c r="DB11" s="713"/>
      <c r="DC11" s="713"/>
      <c r="DD11" s="686">
        <v>269362</v>
      </c>
      <c r="DE11" s="681"/>
      <c r="DF11" s="681"/>
      <c r="DG11" s="681"/>
      <c r="DH11" s="681"/>
      <c r="DI11" s="681"/>
      <c r="DJ11" s="681"/>
      <c r="DK11" s="681"/>
      <c r="DL11" s="681"/>
      <c r="DM11" s="681"/>
      <c r="DN11" s="681"/>
      <c r="DO11" s="681"/>
      <c r="DP11" s="682"/>
      <c r="DQ11" s="686">
        <v>577416</v>
      </c>
      <c r="DR11" s="681"/>
      <c r="DS11" s="681"/>
      <c r="DT11" s="681"/>
      <c r="DU11" s="681"/>
      <c r="DV11" s="681"/>
      <c r="DW11" s="681"/>
      <c r="DX11" s="681"/>
      <c r="DY11" s="681"/>
      <c r="DZ11" s="681"/>
      <c r="EA11" s="681"/>
      <c r="EB11" s="681"/>
      <c r="EC11" s="727"/>
    </row>
    <row r="12" spans="2:143" ht="11.25" customHeight="1" x14ac:dyDescent="0.2">
      <c r="B12" s="677" t="s">
        <v>248</v>
      </c>
      <c r="C12" s="678"/>
      <c r="D12" s="678"/>
      <c r="E12" s="678"/>
      <c r="F12" s="678"/>
      <c r="G12" s="678"/>
      <c r="H12" s="678"/>
      <c r="I12" s="678"/>
      <c r="J12" s="678"/>
      <c r="K12" s="678"/>
      <c r="L12" s="678"/>
      <c r="M12" s="678"/>
      <c r="N12" s="678"/>
      <c r="O12" s="678"/>
      <c r="P12" s="678"/>
      <c r="Q12" s="679"/>
      <c r="R12" s="680">
        <v>12251</v>
      </c>
      <c r="S12" s="681"/>
      <c r="T12" s="681"/>
      <c r="U12" s="681"/>
      <c r="V12" s="681"/>
      <c r="W12" s="681"/>
      <c r="X12" s="681"/>
      <c r="Y12" s="682"/>
      <c r="Z12" s="713">
        <v>0</v>
      </c>
      <c r="AA12" s="713"/>
      <c r="AB12" s="713"/>
      <c r="AC12" s="713"/>
      <c r="AD12" s="714">
        <v>12251</v>
      </c>
      <c r="AE12" s="714"/>
      <c r="AF12" s="714"/>
      <c r="AG12" s="714"/>
      <c r="AH12" s="714"/>
      <c r="AI12" s="714"/>
      <c r="AJ12" s="714"/>
      <c r="AK12" s="714"/>
      <c r="AL12" s="683">
        <v>0</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15443018</v>
      </c>
      <c r="BH12" s="681"/>
      <c r="BI12" s="681"/>
      <c r="BJ12" s="681"/>
      <c r="BK12" s="681"/>
      <c r="BL12" s="681"/>
      <c r="BM12" s="681"/>
      <c r="BN12" s="682"/>
      <c r="BO12" s="713">
        <v>47.3</v>
      </c>
      <c r="BP12" s="713"/>
      <c r="BQ12" s="713"/>
      <c r="BR12" s="713"/>
      <c r="BS12" s="686" t="s">
        <v>182</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2711839</v>
      </c>
      <c r="CS12" s="681"/>
      <c r="CT12" s="681"/>
      <c r="CU12" s="681"/>
      <c r="CV12" s="681"/>
      <c r="CW12" s="681"/>
      <c r="CX12" s="681"/>
      <c r="CY12" s="682"/>
      <c r="CZ12" s="713">
        <v>2.7</v>
      </c>
      <c r="DA12" s="713"/>
      <c r="DB12" s="713"/>
      <c r="DC12" s="713"/>
      <c r="DD12" s="686">
        <v>871680</v>
      </c>
      <c r="DE12" s="681"/>
      <c r="DF12" s="681"/>
      <c r="DG12" s="681"/>
      <c r="DH12" s="681"/>
      <c r="DI12" s="681"/>
      <c r="DJ12" s="681"/>
      <c r="DK12" s="681"/>
      <c r="DL12" s="681"/>
      <c r="DM12" s="681"/>
      <c r="DN12" s="681"/>
      <c r="DO12" s="681"/>
      <c r="DP12" s="682"/>
      <c r="DQ12" s="686">
        <v>1777472</v>
      </c>
      <c r="DR12" s="681"/>
      <c r="DS12" s="681"/>
      <c r="DT12" s="681"/>
      <c r="DU12" s="681"/>
      <c r="DV12" s="681"/>
      <c r="DW12" s="681"/>
      <c r="DX12" s="681"/>
      <c r="DY12" s="681"/>
      <c r="DZ12" s="681"/>
      <c r="EA12" s="681"/>
      <c r="EB12" s="681"/>
      <c r="EC12" s="727"/>
    </row>
    <row r="13" spans="2:143" ht="11.25" customHeight="1" x14ac:dyDescent="0.2">
      <c r="B13" s="677" t="s">
        <v>251</v>
      </c>
      <c r="C13" s="678"/>
      <c r="D13" s="678"/>
      <c r="E13" s="678"/>
      <c r="F13" s="678"/>
      <c r="G13" s="678"/>
      <c r="H13" s="678"/>
      <c r="I13" s="678"/>
      <c r="J13" s="678"/>
      <c r="K13" s="678"/>
      <c r="L13" s="678"/>
      <c r="M13" s="678"/>
      <c r="N13" s="678"/>
      <c r="O13" s="678"/>
      <c r="P13" s="678"/>
      <c r="Q13" s="679"/>
      <c r="R13" s="680" t="s">
        <v>231</v>
      </c>
      <c r="S13" s="681"/>
      <c r="T13" s="681"/>
      <c r="U13" s="681"/>
      <c r="V13" s="681"/>
      <c r="W13" s="681"/>
      <c r="X13" s="681"/>
      <c r="Y13" s="682"/>
      <c r="Z13" s="713" t="s">
        <v>182</v>
      </c>
      <c r="AA13" s="713"/>
      <c r="AB13" s="713"/>
      <c r="AC13" s="713"/>
      <c r="AD13" s="714" t="s">
        <v>231</v>
      </c>
      <c r="AE13" s="714"/>
      <c r="AF13" s="714"/>
      <c r="AG13" s="714"/>
      <c r="AH13" s="714"/>
      <c r="AI13" s="714"/>
      <c r="AJ13" s="714"/>
      <c r="AK13" s="714"/>
      <c r="AL13" s="683" t="s">
        <v>182</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15416105</v>
      </c>
      <c r="BH13" s="681"/>
      <c r="BI13" s="681"/>
      <c r="BJ13" s="681"/>
      <c r="BK13" s="681"/>
      <c r="BL13" s="681"/>
      <c r="BM13" s="681"/>
      <c r="BN13" s="682"/>
      <c r="BO13" s="713">
        <v>47.2</v>
      </c>
      <c r="BP13" s="713"/>
      <c r="BQ13" s="713"/>
      <c r="BR13" s="713"/>
      <c r="BS13" s="686" t="s">
        <v>240</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6608777</v>
      </c>
      <c r="CS13" s="681"/>
      <c r="CT13" s="681"/>
      <c r="CU13" s="681"/>
      <c r="CV13" s="681"/>
      <c r="CW13" s="681"/>
      <c r="CX13" s="681"/>
      <c r="CY13" s="682"/>
      <c r="CZ13" s="713">
        <v>6.6</v>
      </c>
      <c r="DA13" s="713"/>
      <c r="DB13" s="713"/>
      <c r="DC13" s="713"/>
      <c r="DD13" s="686">
        <v>1807410</v>
      </c>
      <c r="DE13" s="681"/>
      <c r="DF13" s="681"/>
      <c r="DG13" s="681"/>
      <c r="DH13" s="681"/>
      <c r="DI13" s="681"/>
      <c r="DJ13" s="681"/>
      <c r="DK13" s="681"/>
      <c r="DL13" s="681"/>
      <c r="DM13" s="681"/>
      <c r="DN13" s="681"/>
      <c r="DO13" s="681"/>
      <c r="DP13" s="682"/>
      <c r="DQ13" s="686">
        <v>4677245</v>
      </c>
      <c r="DR13" s="681"/>
      <c r="DS13" s="681"/>
      <c r="DT13" s="681"/>
      <c r="DU13" s="681"/>
      <c r="DV13" s="681"/>
      <c r="DW13" s="681"/>
      <c r="DX13" s="681"/>
      <c r="DY13" s="681"/>
      <c r="DZ13" s="681"/>
      <c r="EA13" s="681"/>
      <c r="EB13" s="681"/>
      <c r="EC13" s="727"/>
    </row>
    <row r="14" spans="2:143" ht="11.25" customHeight="1" x14ac:dyDescent="0.2">
      <c r="B14" s="677" t="s">
        <v>254</v>
      </c>
      <c r="C14" s="678"/>
      <c r="D14" s="678"/>
      <c r="E14" s="678"/>
      <c r="F14" s="678"/>
      <c r="G14" s="678"/>
      <c r="H14" s="678"/>
      <c r="I14" s="678"/>
      <c r="J14" s="678"/>
      <c r="K14" s="678"/>
      <c r="L14" s="678"/>
      <c r="M14" s="678"/>
      <c r="N14" s="678"/>
      <c r="O14" s="678"/>
      <c r="P14" s="678"/>
      <c r="Q14" s="679"/>
      <c r="R14" s="680">
        <v>106</v>
      </c>
      <c r="S14" s="681"/>
      <c r="T14" s="681"/>
      <c r="U14" s="681"/>
      <c r="V14" s="681"/>
      <c r="W14" s="681"/>
      <c r="X14" s="681"/>
      <c r="Y14" s="682"/>
      <c r="Z14" s="713">
        <v>0</v>
      </c>
      <c r="AA14" s="713"/>
      <c r="AB14" s="713"/>
      <c r="AC14" s="713"/>
      <c r="AD14" s="714">
        <v>106</v>
      </c>
      <c r="AE14" s="714"/>
      <c r="AF14" s="714"/>
      <c r="AG14" s="714"/>
      <c r="AH14" s="714"/>
      <c r="AI14" s="714"/>
      <c r="AJ14" s="714"/>
      <c r="AK14" s="714"/>
      <c r="AL14" s="683">
        <v>0</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393856</v>
      </c>
      <c r="BH14" s="681"/>
      <c r="BI14" s="681"/>
      <c r="BJ14" s="681"/>
      <c r="BK14" s="681"/>
      <c r="BL14" s="681"/>
      <c r="BM14" s="681"/>
      <c r="BN14" s="682"/>
      <c r="BO14" s="713">
        <v>1.2</v>
      </c>
      <c r="BP14" s="713"/>
      <c r="BQ14" s="713"/>
      <c r="BR14" s="713"/>
      <c r="BS14" s="686" t="s">
        <v>240</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5001324</v>
      </c>
      <c r="CS14" s="681"/>
      <c r="CT14" s="681"/>
      <c r="CU14" s="681"/>
      <c r="CV14" s="681"/>
      <c r="CW14" s="681"/>
      <c r="CX14" s="681"/>
      <c r="CY14" s="682"/>
      <c r="CZ14" s="713">
        <v>5</v>
      </c>
      <c r="DA14" s="713"/>
      <c r="DB14" s="713"/>
      <c r="DC14" s="713"/>
      <c r="DD14" s="686">
        <v>1262502</v>
      </c>
      <c r="DE14" s="681"/>
      <c r="DF14" s="681"/>
      <c r="DG14" s="681"/>
      <c r="DH14" s="681"/>
      <c r="DI14" s="681"/>
      <c r="DJ14" s="681"/>
      <c r="DK14" s="681"/>
      <c r="DL14" s="681"/>
      <c r="DM14" s="681"/>
      <c r="DN14" s="681"/>
      <c r="DO14" s="681"/>
      <c r="DP14" s="682"/>
      <c r="DQ14" s="686">
        <v>2271460</v>
      </c>
      <c r="DR14" s="681"/>
      <c r="DS14" s="681"/>
      <c r="DT14" s="681"/>
      <c r="DU14" s="681"/>
      <c r="DV14" s="681"/>
      <c r="DW14" s="681"/>
      <c r="DX14" s="681"/>
      <c r="DY14" s="681"/>
      <c r="DZ14" s="681"/>
      <c r="EA14" s="681"/>
      <c r="EB14" s="681"/>
      <c r="EC14" s="727"/>
    </row>
    <row r="15" spans="2:143" ht="11.25" customHeight="1" x14ac:dyDescent="0.2">
      <c r="B15" s="677" t="s">
        <v>257</v>
      </c>
      <c r="C15" s="678"/>
      <c r="D15" s="678"/>
      <c r="E15" s="678"/>
      <c r="F15" s="678"/>
      <c r="G15" s="678"/>
      <c r="H15" s="678"/>
      <c r="I15" s="678"/>
      <c r="J15" s="678"/>
      <c r="K15" s="678"/>
      <c r="L15" s="678"/>
      <c r="M15" s="678"/>
      <c r="N15" s="678"/>
      <c r="O15" s="678"/>
      <c r="P15" s="678"/>
      <c r="Q15" s="679"/>
      <c r="R15" s="680" t="s">
        <v>182</v>
      </c>
      <c r="S15" s="681"/>
      <c r="T15" s="681"/>
      <c r="U15" s="681"/>
      <c r="V15" s="681"/>
      <c r="W15" s="681"/>
      <c r="X15" s="681"/>
      <c r="Y15" s="682"/>
      <c r="Z15" s="713" t="s">
        <v>240</v>
      </c>
      <c r="AA15" s="713"/>
      <c r="AB15" s="713"/>
      <c r="AC15" s="713"/>
      <c r="AD15" s="714" t="s">
        <v>240</v>
      </c>
      <c r="AE15" s="714"/>
      <c r="AF15" s="714"/>
      <c r="AG15" s="714"/>
      <c r="AH15" s="714"/>
      <c r="AI15" s="714"/>
      <c r="AJ15" s="714"/>
      <c r="AK15" s="714"/>
      <c r="AL15" s="683" t="s">
        <v>240</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1239607</v>
      </c>
      <c r="BH15" s="681"/>
      <c r="BI15" s="681"/>
      <c r="BJ15" s="681"/>
      <c r="BK15" s="681"/>
      <c r="BL15" s="681"/>
      <c r="BM15" s="681"/>
      <c r="BN15" s="682"/>
      <c r="BO15" s="713">
        <v>3.8</v>
      </c>
      <c r="BP15" s="713"/>
      <c r="BQ15" s="713"/>
      <c r="BR15" s="713"/>
      <c r="BS15" s="686" t="s">
        <v>182</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8336707</v>
      </c>
      <c r="CS15" s="681"/>
      <c r="CT15" s="681"/>
      <c r="CU15" s="681"/>
      <c r="CV15" s="681"/>
      <c r="CW15" s="681"/>
      <c r="CX15" s="681"/>
      <c r="CY15" s="682"/>
      <c r="CZ15" s="713">
        <v>8.3000000000000007</v>
      </c>
      <c r="DA15" s="713"/>
      <c r="DB15" s="713"/>
      <c r="DC15" s="713"/>
      <c r="DD15" s="686">
        <v>1954792</v>
      </c>
      <c r="DE15" s="681"/>
      <c r="DF15" s="681"/>
      <c r="DG15" s="681"/>
      <c r="DH15" s="681"/>
      <c r="DI15" s="681"/>
      <c r="DJ15" s="681"/>
      <c r="DK15" s="681"/>
      <c r="DL15" s="681"/>
      <c r="DM15" s="681"/>
      <c r="DN15" s="681"/>
      <c r="DO15" s="681"/>
      <c r="DP15" s="682"/>
      <c r="DQ15" s="686">
        <v>5622705</v>
      </c>
      <c r="DR15" s="681"/>
      <c r="DS15" s="681"/>
      <c r="DT15" s="681"/>
      <c r="DU15" s="681"/>
      <c r="DV15" s="681"/>
      <c r="DW15" s="681"/>
      <c r="DX15" s="681"/>
      <c r="DY15" s="681"/>
      <c r="DZ15" s="681"/>
      <c r="EA15" s="681"/>
      <c r="EB15" s="681"/>
      <c r="EC15" s="727"/>
    </row>
    <row r="16" spans="2:143" ht="11.25" customHeight="1" x14ac:dyDescent="0.2">
      <c r="B16" s="677" t="s">
        <v>260</v>
      </c>
      <c r="C16" s="678"/>
      <c r="D16" s="678"/>
      <c r="E16" s="678"/>
      <c r="F16" s="678"/>
      <c r="G16" s="678"/>
      <c r="H16" s="678"/>
      <c r="I16" s="678"/>
      <c r="J16" s="678"/>
      <c r="K16" s="678"/>
      <c r="L16" s="678"/>
      <c r="M16" s="678"/>
      <c r="N16" s="678"/>
      <c r="O16" s="678"/>
      <c r="P16" s="678"/>
      <c r="Q16" s="679"/>
      <c r="R16" s="680">
        <v>66716</v>
      </c>
      <c r="S16" s="681"/>
      <c r="T16" s="681"/>
      <c r="U16" s="681"/>
      <c r="V16" s="681"/>
      <c r="W16" s="681"/>
      <c r="X16" s="681"/>
      <c r="Y16" s="682"/>
      <c r="Z16" s="713">
        <v>0.1</v>
      </c>
      <c r="AA16" s="713"/>
      <c r="AB16" s="713"/>
      <c r="AC16" s="713"/>
      <c r="AD16" s="714">
        <v>66716</v>
      </c>
      <c r="AE16" s="714"/>
      <c r="AF16" s="714"/>
      <c r="AG16" s="714"/>
      <c r="AH16" s="714"/>
      <c r="AI16" s="714"/>
      <c r="AJ16" s="714"/>
      <c r="AK16" s="714"/>
      <c r="AL16" s="683">
        <v>0.2</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182</v>
      </c>
      <c r="BH16" s="681"/>
      <c r="BI16" s="681"/>
      <c r="BJ16" s="681"/>
      <c r="BK16" s="681"/>
      <c r="BL16" s="681"/>
      <c r="BM16" s="681"/>
      <c r="BN16" s="682"/>
      <c r="BO16" s="713" t="s">
        <v>240</v>
      </c>
      <c r="BP16" s="713"/>
      <c r="BQ16" s="713"/>
      <c r="BR16" s="713"/>
      <c r="BS16" s="686" t="s">
        <v>182</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v>82284</v>
      </c>
      <c r="CS16" s="681"/>
      <c r="CT16" s="681"/>
      <c r="CU16" s="681"/>
      <c r="CV16" s="681"/>
      <c r="CW16" s="681"/>
      <c r="CX16" s="681"/>
      <c r="CY16" s="682"/>
      <c r="CZ16" s="713">
        <v>0.1</v>
      </c>
      <c r="DA16" s="713"/>
      <c r="DB16" s="713"/>
      <c r="DC16" s="713"/>
      <c r="DD16" s="686" t="s">
        <v>182</v>
      </c>
      <c r="DE16" s="681"/>
      <c r="DF16" s="681"/>
      <c r="DG16" s="681"/>
      <c r="DH16" s="681"/>
      <c r="DI16" s="681"/>
      <c r="DJ16" s="681"/>
      <c r="DK16" s="681"/>
      <c r="DL16" s="681"/>
      <c r="DM16" s="681"/>
      <c r="DN16" s="681"/>
      <c r="DO16" s="681"/>
      <c r="DP16" s="682"/>
      <c r="DQ16" s="686" t="s">
        <v>231</v>
      </c>
      <c r="DR16" s="681"/>
      <c r="DS16" s="681"/>
      <c r="DT16" s="681"/>
      <c r="DU16" s="681"/>
      <c r="DV16" s="681"/>
      <c r="DW16" s="681"/>
      <c r="DX16" s="681"/>
      <c r="DY16" s="681"/>
      <c r="DZ16" s="681"/>
      <c r="EA16" s="681"/>
      <c r="EB16" s="681"/>
      <c r="EC16" s="727"/>
    </row>
    <row r="17" spans="2:133" ht="11.25" customHeight="1" x14ac:dyDescent="0.2">
      <c r="B17" s="677" t="s">
        <v>263</v>
      </c>
      <c r="C17" s="678"/>
      <c r="D17" s="678"/>
      <c r="E17" s="678"/>
      <c r="F17" s="678"/>
      <c r="G17" s="678"/>
      <c r="H17" s="678"/>
      <c r="I17" s="678"/>
      <c r="J17" s="678"/>
      <c r="K17" s="678"/>
      <c r="L17" s="678"/>
      <c r="M17" s="678"/>
      <c r="N17" s="678"/>
      <c r="O17" s="678"/>
      <c r="P17" s="678"/>
      <c r="Q17" s="679"/>
      <c r="R17" s="680">
        <v>214432</v>
      </c>
      <c r="S17" s="681"/>
      <c r="T17" s="681"/>
      <c r="U17" s="681"/>
      <c r="V17" s="681"/>
      <c r="W17" s="681"/>
      <c r="X17" s="681"/>
      <c r="Y17" s="682"/>
      <c r="Z17" s="713">
        <v>0.2</v>
      </c>
      <c r="AA17" s="713"/>
      <c r="AB17" s="713"/>
      <c r="AC17" s="713"/>
      <c r="AD17" s="714">
        <v>214432</v>
      </c>
      <c r="AE17" s="714"/>
      <c r="AF17" s="714"/>
      <c r="AG17" s="714"/>
      <c r="AH17" s="714"/>
      <c r="AI17" s="714"/>
      <c r="AJ17" s="714"/>
      <c r="AK17" s="714"/>
      <c r="AL17" s="683">
        <v>0.6</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231</v>
      </c>
      <c r="BH17" s="681"/>
      <c r="BI17" s="681"/>
      <c r="BJ17" s="681"/>
      <c r="BK17" s="681"/>
      <c r="BL17" s="681"/>
      <c r="BM17" s="681"/>
      <c r="BN17" s="682"/>
      <c r="BO17" s="713" t="s">
        <v>231</v>
      </c>
      <c r="BP17" s="713"/>
      <c r="BQ17" s="713"/>
      <c r="BR17" s="713"/>
      <c r="BS17" s="686" t="s">
        <v>182</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4615446</v>
      </c>
      <c r="CS17" s="681"/>
      <c r="CT17" s="681"/>
      <c r="CU17" s="681"/>
      <c r="CV17" s="681"/>
      <c r="CW17" s="681"/>
      <c r="CX17" s="681"/>
      <c r="CY17" s="682"/>
      <c r="CZ17" s="713">
        <v>4.5999999999999996</v>
      </c>
      <c r="DA17" s="713"/>
      <c r="DB17" s="713"/>
      <c r="DC17" s="713"/>
      <c r="DD17" s="686" t="s">
        <v>231</v>
      </c>
      <c r="DE17" s="681"/>
      <c r="DF17" s="681"/>
      <c r="DG17" s="681"/>
      <c r="DH17" s="681"/>
      <c r="DI17" s="681"/>
      <c r="DJ17" s="681"/>
      <c r="DK17" s="681"/>
      <c r="DL17" s="681"/>
      <c r="DM17" s="681"/>
      <c r="DN17" s="681"/>
      <c r="DO17" s="681"/>
      <c r="DP17" s="682"/>
      <c r="DQ17" s="686">
        <v>4412332</v>
      </c>
      <c r="DR17" s="681"/>
      <c r="DS17" s="681"/>
      <c r="DT17" s="681"/>
      <c r="DU17" s="681"/>
      <c r="DV17" s="681"/>
      <c r="DW17" s="681"/>
      <c r="DX17" s="681"/>
      <c r="DY17" s="681"/>
      <c r="DZ17" s="681"/>
      <c r="EA17" s="681"/>
      <c r="EB17" s="681"/>
      <c r="EC17" s="727"/>
    </row>
    <row r="18" spans="2:133" ht="11.25" customHeight="1" x14ac:dyDescent="0.2">
      <c r="B18" s="677" t="s">
        <v>266</v>
      </c>
      <c r="C18" s="678"/>
      <c r="D18" s="678"/>
      <c r="E18" s="678"/>
      <c r="F18" s="678"/>
      <c r="G18" s="678"/>
      <c r="H18" s="678"/>
      <c r="I18" s="678"/>
      <c r="J18" s="678"/>
      <c r="K18" s="678"/>
      <c r="L18" s="678"/>
      <c r="M18" s="678"/>
      <c r="N18" s="678"/>
      <c r="O18" s="678"/>
      <c r="P18" s="678"/>
      <c r="Q18" s="679"/>
      <c r="R18" s="680">
        <v>208545</v>
      </c>
      <c r="S18" s="681"/>
      <c r="T18" s="681"/>
      <c r="U18" s="681"/>
      <c r="V18" s="681"/>
      <c r="W18" s="681"/>
      <c r="X18" s="681"/>
      <c r="Y18" s="682"/>
      <c r="Z18" s="713">
        <v>0.2</v>
      </c>
      <c r="AA18" s="713"/>
      <c r="AB18" s="713"/>
      <c r="AC18" s="713"/>
      <c r="AD18" s="714">
        <v>208545</v>
      </c>
      <c r="AE18" s="714"/>
      <c r="AF18" s="714"/>
      <c r="AG18" s="714"/>
      <c r="AH18" s="714"/>
      <c r="AI18" s="714"/>
      <c r="AJ18" s="714"/>
      <c r="AK18" s="714"/>
      <c r="AL18" s="683">
        <v>0.6</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182</v>
      </c>
      <c r="BH18" s="681"/>
      <c r="BI18" s="681"/>
      <c r="BJ18" s="681"/>
      <c r="BK18" s="681"/>
      <c r="BL18" s="681"/>
      <c r="BM18" s="681"/>
      <c r="BN18" s="682"/>
      <c r="BO18" s="713" t="s">
        <v>182</v>
      </c>
      <c r="BP18" s="713"/>
      <c r="BQ18" s="713"/>
      <c r="BR18" s="713"/>
      <c r="BS18" s="686" t="s">
        <v>182</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231</v>
      </c>
      <c r="CS18" s="681"/>
      <c r="CT18" s="681"/>
      <c r="CU18" s="681"/>
      <c r="CV18" s="681"/>
      <c r="CW18" s="681"/>
      <c r="CX18" s="681"/>
      <c r="CY18" s="682"/>
      <c r="CZ18" s="713" t="s">
        <v>182</v>
      </c>
      <c r="DA18" s="713"/>
      <c r="DB18" s="713"/>
      <c r="DC18" s="713"/>
      <c r="DD18" s="686" t="s">
        <v>182</v>
      </c>
      <c r="DE18" s="681"/>
      <c r="DF18" s="681"/>
      <c r="DG18" s="681"/>
      <c r="DH18" s="681"/>
      <c r="DI18" s="681"/>
      <c r="DJ18" s="681"/>
      <c r="DK18" s="681"/>
      <c r="DL18" s="681"/>
      <c r="DM18" s="681"/>
      <c r="DN18" s="681"/>
      <c r="DO18" s="681"/>
      <c r="DP18" s="682"/>
      <c r="DQ18" s="686" t="s">
        <v>182</v>
      </c>
      <c r="DR18" s="681"/>
      <c r="DS18" s="681"/>
      <c r="DT18" s="681"/>
      <c r="DU18" s="681"/>
      <c r="DV18" s="681"/>
      <c r="DW18" s="681"/>
      <c r="DX18" s="681"/>
      <c r="DY18" s="681"/>
      <c r="DZ18" s="681"/>
      <c r="EA18" s="681"/>
      <c r="EB18" s="681"/>
      <c r="EC18" s="727"/>
    </row>
    <row r="19" spans="2:133" ht="11.25" customHeight="1" x14ac:dyDescent="0.2">
      <c r="B19" s="677" t="s">
        <v>269</v>
      </c>
      <c r="C19" s="678"/>
      <c r="D19" s="678"/>
      <c r="E19" s="678"/>
      <c r="F19" s="678"/>
      <c r="G19" s="678"/>
      <c r="H19" s="678"/>
      <c r="I19" s="678"/>
      <c r="J19" s="678"/>
      <c r="K19" s="678"/>
      <c r="L19" s="678"/>
      <c r="M19" s="678"/>
      <c r="N19" s="678"/>
      <c r="O19" s="678"/>
      <c r="P19" s="678"/>
      <c r="Q19" s="679"/>
      <c r="R19" s="680">
        <v>165353</v>
      </c>
      <c r="S19" s="681"/>
      <c r="T19" s="681"/>
      <c r="U19" s="681"/>
      <c r="V19" s="681"/>
      <c r="W19" s="681"/>
      <c r="X19" s="681"/>
      <c r="Y19" s="682"/>
      <c r="Z19" s="713">
        <v>0.2</v>
      </c>
      <c r="AA19" s="713"/>
      <c r="AB19" s="713"/>
      <c r="AC19" s="713"/>
      <c r="AD19" s="714">
        <v>165353</v>
      </c>
      <c r="AE19" s="714"/>
      <c r="AF19" s="714"/>
      <c r="AG19" s="714"/>
      <c r="AH19" s="714"/>
      <c r="AI19" s="714"/>
      <c r="AJ19" s="714"/>
      <c r="AK19" s="714"/>
      <c r="AL19" s="683">
        <v>0.4</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v>1924966</v>
      </c>
      <c r="BH19" s="681"/>
      <c r="BI19" s="681"/>
      <c r="BJ19" s="681"/>
      <c r="BK19" s="681"/>
      <c r="BL19" s="681"/>
      <c r="BM19" s="681"/>
      <c r="BN19" s="682"/>
      <c r="BO19" s="713">
        <v>5.9</v>
      </c>
      <c r="BP19" s="713"/>
      <c r="BQ19" s="713"/>
      <c r="BR19" s="713"/>
      <c r="BS19" s="686" t="s">
        <v>231</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240</v>
      </c>
      <c r="CS19" s="681"/>
      <c r="CT19" s="681"/>
      <c r="CU19" s="681"/>
      <c r="CV19" s="681"/>
      <c r="CW19" s="681"/>
      <c r="CX19" s="681"/>
      <c r="CY19" s="682"/>
      <c r="CZ19" s="713" t="s">
        <v>182</v>
      </c>
      <c r="DA19" s="713"/>
      <c r="DB19" s="713"/>
      <c r="DC19" s="713"/>
      <c r="DD19" s="686" t="s">
        <v>182</v>
      </c>
      <c r="DE19" s="681"/>
      <c r="DF19" s="681"/>
      <c r="DG19" s="681"/>
      <c r="DH19" s="681"/>
      <c r="DI19" s="681"/>
      <c r="DJ19" s="681"/>
      <c r="DK19" s="681"/>
      <c r="DL19" s="681"/>
      <c r="DM19" s="681"/>
      <c r="DN19" s="681"/>
      <c r="DO19" s="681"/>
      <c r="DP19" s="682"/>
      <c r="DQ19" s="686" t="s">
        <v>231</v>
      </c>
      <c r="DR19" s="681"/>
      <c r="DS19" s="681"/>
      <c r="DT19" s="681"/>
      <c r="DU19" s="681"/>
      <c r="DV19" s="681"/>
      <c r="DW19" s="681"/>
      <c r="DX19" s="681"/>
      <c r="DY19" s="681"/>
      <c r="DZ19" s="681"/>
      <c r="EA19" s="681"/>
      <c r="EB19" s="681"/>
      <c r="EC19" s="727"/>
    </row>
    <row r="20" spans="2:133" ht="11.25" customHeight="1" x14ac:dyDescent="0.2">
      <c r="B20" s="677" t="s">
        <v>272</v>
      </c>
      <c r="C20" s="678"/>
      <c r="D20" s="678"/>
      <c r="E20" s="678"/>
      <c r="F20" s="678"/>
      <c r="G20" s="678"/>
      <c r="H20" s="678"/>
      <c r="I20" s="678"/>
      <c r="J20" s="678"/>
      <c r="K20" s="678"/>
      <c r="L20" s="678"/>
      <c r="M20" s="678"/>
      <c r="N20" s="678"/>
      <c r="O20" s="678"/>
      <c r="P20" s="678"/>
      <c r="Q20" s="679"/>
      <c r="R20" s="680">
        <v>31935</v>
      </c>
      <c r="S20" s="681"/>
      <c r="T20" s="681"/>
      <c r="U20" s="681"/>
      <c r="V20" s="681"/>
      <c r="W20" s="681"/>
      <c r="X20" s="681"/>
      <c r="Y20" s="682"/>
      <c r="Z20" s="713">
        <v>0</v>
      </c>
      <c r="AA20" s="713"/>
      <c r="AB20" s="713"/>
      <c r="AC20" s="713"/>
      <c r="AD20" s="714">
        <v>31935</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v>1924966</v>
      </c>
      <c r="BH20" s="681"/>
      <c r="BI20" s="681"/>
      <c r="BJ20" s="681"/>
      <c r="BK20" s="681"/>
      <c r="BL20" s="681"/>
      <c r="BM20" s="681"/>
      <c r="BN20" s="682"/>
      <c r="BO20" s="713">
        <v>5.9</v>
      </c>
      <c r="BP20" s="713"/>
      <c r="BQ20" s="713"/>
      <c r="BR20" s="713"/>
      <c r="BS20" s="686" t="s">
        <v>182</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100188554</v>
      </c>
      <c r="CS20" s="681"/>
      <c r="CT20" s="681"/>
      <c r="CU20" s="681"/>
      <c r="CV20" s="681"/>
      <c r="CW20" s="681"/>
      <c r="CX20" s="681"/>
      <c r="CY20" s="682"/>
      <c r="CZ20" s="713">
        <v>100</v>
      </c>
      <c r="DA20" s="713"/>
      <c r="DB20" s="713"/>
      <c r="DC20" s="713"/>
      <c r="DD20" s="686">
        <v>13265282</v>
      </c>
      <c r="DE20" s="681"/>
      <c r="DF20" s="681"/>
      <c r="DG20" s="681"/>
      <c r="DH20" s="681"/>
      <c r="DI20" s="681"/>
      <c r="DJ20" s="681"/>
      <c r="DK20" s="681"/>
      <c r="DL20" s="681"/>
      <c r="DM20" s="681"/>
      <c r="DN20" s="681"/>
      <c r="DO20" s="681"/>
      <c r="DP20" s="682"/>
      <c r="DQ20" s="686">
        <v>47762514</v>
      </c>
      <c r="DR20" s="681"/>
      <c r="DS20" s="681"/>
      <c r="DT20" s="681"/>
      <c r="DU20" s="681"/>
      <c r="DV20" s="681"/>
      <c r="DW20" s="681"/>
      <c r="DX20" s="681"/>
      <c r="DY20" s="681"/>
      <c r="DZ20" s="681"/>
      <c r="EA20" s="681"/>
      <c r="EB20" s="681"/>
      <c r="EC20" s="727"/>
    </row>
    <row r="21" spans="2:133" ht="11.25" customHeight="1" x14ac:dyDescent="0.2">
      <c r="B21" s="677" t="s">
        <v>275</v>
      </c>
      <c r="C21" s="678"/>
      <c r="D21" s="678"/>
      <c r="E21" s="678"/>
      <c r="F21" s="678"/>
      <c r="G21" s="678"/>
      <c r="H21" s="678"/>
      <c r="I21" s="678"/>
      <c r="J21" s="678"/>
      <c r="K21" s="678"/>
      <c r="L21" s="678"/>
      <c r="M21" s="678"/>
      <c r="N21" s="678"/>
      <c r="O21" s="678"/>
      <c r="P21" s="678"/>
      <c r="Q21" s="679"/>
      <c r="R21" s="680">
        <v>11257</v>
      </c>
      <c r="S21" s="681"/>
      <c r="T21" s="681"/>
      <c r="U21" s="681"/>
      <c r="V21" s="681"/>
      <c r="W21" s="681"/>
      <c r="X21" s="681"/>
      <c r="Y21" s="682"/>
      <c r="Z21" s="713">
        <v>0</v>
      </c>
      <c r="AA21" s="713"/>
      <c r="AB21" s="713"/>
      <c r="AC21" s="713"/>
      <c r="AD21" s="714">
        <v>11257</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v>12758</v>
      </c>
      <c r="BH21" s="681"/>
      <c r="BI21" s="681"/>
      <c r="BJ21" s="681"/>
      <c r="BK21" s="681"/>
      <c r="BL21" s="681"/>
      <c r="BM21" s="681"/>
      <c r="BN21" s="682"/>
      <c r="BO21" s="713">
        <v>0</v>
      </c>
      <c r="BP21" s="713"/>
      <c r="BQ21" s="713"/>
      <c r="BR21" s="713"/>
      <c r="BS21" s="686" t="s">
        <v>240</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277</v>
      </c>
      <c r="C22" s="678"/>
      <c r="D22" s="678"/>
      <c r="E22" s="678"/>
      <c r="F22" s="678"/>
      <c r="G22" s="678"/>
      <c r="H22" s="678"/>
      <c r="I22" s="678"/>
      <c r="J22" s="678"/>
      <c r="K22" s="678"/>
      <c r="L22" s="678"/>
      <c r="M22" s="678"/>
      <c r="N22" s="678"/>
      <c r="O22" s="678"/>
      <c r="P22" s="678"/>
      <c r="Q22" s="679"/>
      <c r="R22" s="680">
        <v>1316324</v>
      </c>
      <c r="S22" s="681"/>
      <c r="T22" s="681"/>
      <c r="U22" s="681"/>
      <c r="V22" s="681"/>
      <c r="W22" s="681"/>
      <c r="X22" s="681"/>
      <c r="Y22" s="682"/>
      <c r="Z22" s="713">
        <v>1.3</v>
      </c>
      <c r="AA22" s="713"/>
      <c r="AB22" s="713"/>
      <c r="AC22" s="713"/>
      <c r="AD22" s="714">
        <v>1076385</v>
      </c>
      <c r="AE22" s="714"/>
      <c r="AF22" s="714"/>
      <c r="AG22" s="714"/>
      <c r="AH22" s="714"/>
      <c r="AI22" s="714"/>
      <c r="AJ22" s="714"/>
      <c r="AK22" s="714"/>
      <c r="AL22" s="683">
        <v>2.9</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231</v>
      </c>
      <c r="BH22" s="681"/>
      <c r="BI22" s="681"/>
      <c r="BJ22" s="681"/>
      <c r="BK22" s="681"/>
      <c r="BL22" s="681"/>
      <c r="BM22" s="681"/>
      <c r="BN22" s="682"/>
      <c r="BO22" s="713" t="s">
        <v>231</v>
      </c>
      <c r="BP22" s="713"/>
      <c r="BQ22" s="713"/>
      <c r="BR22" s="713"/>
      <c r="BS22" s="686" t="s">
        <v>240</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280</v>
      </c>
      <c r="C23" s="678"/>
      <c r="D23" s="678"/>
      <c r="E23" s="678"/>
      <c r="F23" s="678"/>
      <c r="G23" s="678"/>
      <c r="H23" s="678"/>
      <c r="I23" s="678"/>
      <c r="J23" s="678"/>
      <c r="K23" s="678"/>
      <c r="L23" s="678"/>
      <c r="M23" s="678"/>
      <c r="N23" s="678"/>
      <c r="O23" s="678"/>
      <c r="P23" s="678"/>
      <c r="Q23" s="679"/>
      <c r="R23" s="680">
        <v>1076385</v>
      </c>
      <c r="S23" s="681"/>
      <c r="T23" s="681"/>
      <c r="U23" s="681"/>
      <c r="V23" s="681"/>
      <c r="W23" s="681"/>
      <c r="X23" s="681"/>
      <c r="Y23" s="682"/>
      <c r="Z23" s="713">
        <v>1</v>
      </c>
      <c r="AA23" s="713"/>
      <c r="AB23" s="713"/>
      <c r="AC23" s="713"/>
      <c r="AD23" s="714">
        <v>1076385</v>
      </c>
      <c r="AE23" s="714"/>
      <c r="AF23" s="714"/>
      <c r="AG23" s="714"/>
      <c r="AH23" s="714"/>
      <c r="AI23" s="714"/>
      <c r="AJ23" s="714"/>
      <c r="AK23" s="714"/>
      <c r="AL23" s="683">
        <v>2.9</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v>1912208</v>
      </c>
      <c r="BH23" s="681"/>
      <c r="BI23" s="681"/>
      <c r="BJ23" s="681"/>
      <c r="BK23" s="681"/>
      <c r="BL23" s="681"/>
      <c r="BM23" s="681"/>
      <c r="BN23" s="682"/>
      <c r="BO23" s="713">
        <v>5.9</v>
      </c>
      <c r="BP23" s="713"/>
      <c r="BQ23" s="713"/>
      <c r="BR23" s="713"/>
      <c r="BS23" s="686" t="s">
        <v>182</v>
      </c>
      <c r="BT23" s="681"/>
      <c r="BU23" s="681"/>
      <c r="BV23" s="681"/>
      <c r="BW23" s="681"/>
      <c r="BX23" s="681"/>
      <c r="BY23" s="681"/>
      <c r="BZ23" s="681"/>
      <c r="CA23" s="681"/>
      <c r="CB23" s="727"/>
      <c r="CD23" s="784" t="s">
        <v>219</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2">
      <c r="B24" s="677" t="s">
        <v>287</v>
      </c>
      <c r="C24" s="678"/>
      <c r="D24" s="678"/>
      <c r="E24" s="678"/>
      <c r="F24" s="678"/>
      <c r="G24" s="678"/>
      <c r="H24" s="678"/>
      <c r="I24" s="678"/>
      <c r="J24" s="678"/>
      <c r="K24" s="678"/>
      <c r="L24" s="678"/>
      <c r="M24" s="678"/>
      <c r="N24" s="678"/>
      <c r="O24" s="678"/>
      <c r="P24" s="678"/>
      <c r="Q24" s="679"/>
      <c r="R24" s="680">
        <v>239787</v>
      </c>
      <c r="S24" s="681"/>
      <c r="T24" s="681"/>
      <c r="U24" s="681"/>
      <c r="V24" s="681"/>
      <c r="W24" s="681"/>
      <c r="X24" s="681"/>
      <c r="Y24" s="682"/>
      <c r="Z24" s="713">
        <v>0.2</v>
      </c>
      <c r="AA24" s="713"/>
      <c r="AB24" s="713"/>
      <c r="AC24" s="713"/>
      <c r="AD24" s="714" t="s">
        <v>182</v>
      </c>
      <c r="AE24" s="714"/>
      <c r="AF24" s="714"/>
      <c r="AG24" s="714"/>
      <c r="AH24" s="714"/>
      <c r="AI24" s="714"/>
      <c r="AJ24" s="714"/>
      <c r="AK24" s="714"/>
      <c r="AL24" s="683" t="s">
        <v>240</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240</v>
      </c>
      <c r="BH24" s="681"/>
      <c r="BI24" s="681"/>
      <c r="BJ24" s="681"/>
      <c r="BK24" s="681"/>
      <c r="BL24" s="681"/>
      <c r="BM24" s="681"/>
      <c r="BN24" s="682"/>
      <c r="BO24" s="713" t="s">
        <v>182</v>
      </c>
      <c r="BP24" s="713"/>
      <c r="BQ24" s="713"/>
      <c r="BR24" s="713"/>
      <c r="BS24" s="686" t="s">
        <v>182</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38522177</v>
      </c>
      <c r="CS24" s="736"/>
      <c r="CT24" s="736"/>
      <c r="CU24" s="736"/>
      <c r="CV24" s="736"/>
      <c r="CW24" s="736"/>
      <c r="CX24" s="736"/>
      <c r="CY24" s="779"/>
      <c r="CZ24" s="780">
        <v>38.4</v>
      </c>
      <c r="DA24" s="751"/>
      <c r="DB24" s="751"/>
      <c r="DC24" s="783"/>
      <c r="DD24" s="778">
        <v>21791245</v>
      </c>
      <c r="DE24" s="736"/>
      <c r="DF24" s="736"/>
      <c r="DG24" s="736"/>
      <c r="DH24" s="736"/>
      <c r="DI24" s="736"/>
      <c r="DJ24" s="736"/>
      <c r="DK24" s="779"/>
      <c r="DL24" s="778">
        <v>21048631</v>
      </c>
      <c r="DM24" s="736"/>
      <c r="DN24" s="736"/>
      <c r="DO24" s="736"/>
      <c r="DP24" s="736"/>
      <c r="DQ24" s="736"/>
      <c r="DR24" s="736"/>
      <c r="DS24" s="736"/>
      <c r="DT24" s="736"/>
      <c r="DU24" s="736"/>
      <c r="DV24" s="779"/>
      <c r="DW24" s="780">
        <v>53.9</v>
      </c>
      <c r="DX24" s="751"/>
      <c r="DY24" s="751"/>
      <c r="DZ24" s="751"/>
      <c r="EA24" s="751"/>
      <c r="EB24" s="751"/>
      <c r="EC24" s="781"/>
    </row>
    <row r="25" spans="2:133" ht="11.25" customHeight="1" x14ac:dyDescent="0.2">
      <c r="B25" s="677" t="s">
        <v>290</v>
      </c>
      <c r="C25" s="678"/>
      <c r="D25" s="678"/>
      <c r="E25" s="678"/>
      <c r="F25" s="678"/>
      <c r="G25" s="678"/>
      <c r="H25" s="678"/>
      <c r="I25" s="678"/>
      <c r="J25" s="678"/>
      <c r="K25" s="678"/>
      <c r="L25" s="678"/>
      <c r="M25" s="678"/>
      <c r="N25" s="678"/>
      <c r="O25" s="678"/>
      <c r="P25" s="678"/>
      <c r="Q25" s="679"/>
      <c r="R25" s="680">
        <v>152</v>
      </c>
      <c r="S25" s="681"/>
      <c r="T25" s="681"/>
      <c r="U25" s="681"/>
      <c r="V25" s="681"/>
      <c r="W25" s="681"/>
      <c r="X25" s="681"/>
      <c r="Y25" s="682"/>
      <c r="Z25" s="713">
        <v>0</v>
      </c>
      <c r="AA25" s="713"/>
      <c r="AB25" s="713"/>
      <c r="AC25" s="713"/>
      <c r="AD25" s="714" t="s">
        <v>240</v>
      </c>
      <c r="AE25" s="714"/>
      <c r="AF25" s="714"/>
      <c r="AG25" s="714"/>
      <c r="AH25" s="714"/>
      <c r="AI25" s="714"/>
      <c r="AJ25" s="714"/>
      <c r="AK25" s="714"/>
      <c r="AL25" s="683" t="s">
        <v>182</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231</v>
      </c>
      <c r="BH25" s="681"/>
      <c r="BI25" s="681"/>
      <c r="BJ25" s="681"/>
      <c r="BK25" s="681"/>
      <c r="BL25" s="681"/>
      <c r="BM25" s="681"/>
      <c r="BN25" s="682"/>
      <c r="BO25" s="713" t="s">
        <v>182</v>
      </c>
      <c r="BP25" s="713"/>
      <c r="BQ25" s="713"/>
      <c r="BR25" s="713"/>
      <c r="BS25" s="686" t="s">
        <v>231</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13827300</v>
      </c>
      <c r="CS25" s="699"/>
      <c r="CT25" s="699"/>
      <c r="CU25" s="699"/>
      <c r="CV25" s="699"/>
      <c r="CW25" s="699"/>
      <c r="CX25" s="699"/>
      <c r="CY25" s="700"/>
      <c r="CZ25" s="683">
        <v>13.8</v>
      </c>
      <c r="DA25" s="701"/>
      <c r="DB25" s="701"/>
      <c r="DC25" s="702"/>
      <c r="DD25" s="686">
        <v>11808647</v>
      </c>
      <c r="DE25" s="699"/>
      <c r="DF25" s="699"/>
      <c r="DG25" s="699"/>
      <c r="DH25" s="699"/>
      <c r="DI25" s="699"/>
      <c r="DJ25" s="699"/>
      <c r="DK25" s="700"/>
      <c r="DL25" s="686">
        <v>11545293</v>
      </c>
      <c r="DM25" s="699"/>
      <c r="DN25" s="699"/>
      <c r="DO25" s="699"/>
      <c r="DP25" s="699"/>
      <c r="DQ25" s="699"/>
      <c r="DR25" s="699"/>
      <c r="DS25" s="699"/>
      <c r="DT25" s="699"/>
      <c r="DU25" s="699"/>
      <c r="DV25" s="700"/>
      <c r="DW25" s="683">
        <v>29.5</v>
      </c>
      <c r="DX25" s="701"/>
      <c r="DY25" s="701"/>
      <c r="DZ25" s="701"/>
      <c r="EA25" s="701"/>
      <c r="EB25" s="701"/>
      <c r="EC25" s="722"/>
    </row>
    <row r="26" spans="2:133" ht="11.25" customHeight="1" x14ac:dyDescent="0.2">
      <c r="B26" s="677" t="s">
        <v>293</v>
      </c>
      <c r="C26" s="678"/>
      <c r="D26" s="678"/>
      <c r="E26" s="678"/>
      <c r="F26" s="678"/>
      <c r="G26" s="678"/>
      <c r="H26" s="678"/>
      <c r="I26" s="678"/>
      <c r="J26" s="678"/>
      <c r="K26" s="678"/>
      <c r="L26" s="678"/>
      <c r="M26" s="678"/>
      <c r="N26" s="678"/>
      <c r="O26" s="678"/>
      <c r="P26" s="678"/>
      <c r="Q26" s="679"/>
      <c r="R26" s="680">
        <v>39312507</v>
      </c>
      <c r="S26" s="681"/>
      <c r="T26" s="681"/>
      <c r="U26" s="681"/>
      <c r="V26" s="681"/>
      <c r="W26" s="681"/>
      <c r="X26" s="681"/>
      <c r="Y26" s="682"/>
      <c r="Z26" s="713">
        <v>37.799999999999997</v>
      </c>
      <c r="AA26" s="713"/>
      <c r="AB26" s="713"/>
      <c r="AC26" s="713"/>
      <c r="AD26" s="714">
        <v>37160360</v>
      </c>
      <c r="AE26" s="714"/>
      <c r="AF26" s="714"/>
      <c r="AG26" s="714"/>
      <c r="AH26" s="714"/>
      <c r="AI26" s="714"/>
      <c r="AJ26" s="714"/>
      <c r="AK26" s="714"/>
      <c r="AL26" s="683">
        <v>98.9</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182</v>
      </c>
      <c r="BH26" s="681"/>
      <c r="BI26" s="681"/>
      <c r="BJ26" s="681"/>
      <c r="BK26" s="681"/>
      <c r="BL26" s="681"/>
      <c r="BM26" s="681"/>
      <c r="BN26" s="682"/>
      <c r="BO26" s="713" t="s">
        <v>182</v>
      </c>
      <c r="BP26" s="713"/>
      <c r="BQ26" s="713"/>
      <c r="BR26" s="713"/>
      <c r="BS26" s="686" t="s">
        <v>240</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9470716</v>
      </c>
      <c r="CS26" s="681"/>
      <c r="CT26" s="681"/>
      <c r="CU26" s="681"/>
      <c r="CV26" s="681"/>
      <c r="CW26" s="681"/>
      <c r="CX26" s="681"/>
      <c r="CY26" s="682"/>
      <c r="CZ26" s="683">
        <v>9.5</v>
      </c>
      <c r="DA26" s="701"/>
      <c r="DB26" s="701"/>
      <c r="DC26" s="702"/>
      <c r="DD26" s="686">
        <v>7695523</v>
      </c>
      <c r="DE26" s="681"/>
      <c r="DF26" s="681"/>
      <c r="DG26" s="681"/>
      <c r="DH26" s="681"/>
      <c r="DI26" s="681"/>
      <c r="DJ26" s="681"/>
      <c r="DK26" s="682"/>
      <c r="DL26" s="686" t="s">
        <v>231</v>
      </c>
      <c r="DM26" s="681"/>
      <c r="DN26" s="681"/>
      <c r="DO26" s="681"/>
      <c r="DP26" s="681"/>
      <c r="DQ26" s="681"/>
      <c r="DR26" s="681"/>
      <c r="DS26" s="681"/>
      <c r="DT26" s="681"/>
      <c r="DU26" s="681"/>
      <c r="DV26" s="682"/>
      <c r="DW26" s="683" t="s">
        <v>182</v>
      </c>
      <c r="DX26" s="701"/>
      <c r="DY26" s="701"/>
      <c r="DZ26" s="701"/>
      <c r="EA26" s="701"/>
      <c r="EB26" s="701"/>
      <c r="EC26" s="722"/>
    </row>
    <row r="27" spans="2:133" ht="11.25" customHeight="1" x14ac:dyDescent="0.2">
      <c r="B27" s="677" t="s">
        <v>296</v>
      </c>
      <c r="C27" s="678"/>
      <c r="D27" s="678"/>
      <c r="E27" s="678"/>
      <c r="F27" s="678"/>
      <c r="G27" s="678"/>
      <c r="H27" s="678"/>
      <c r="I27" s="678"/>
      <c r="J27" s="678"/>
      <c r="K27" s="678"/>
      <c r="L27" s="678"/>
      <c r="M27" s="678"/>
      <c r="N27" s="678"/>
      <c r="O27" s="678"/>
      <c r="P27" s="678"/>
      <c r="Q27" s="679"/>
      <c r="R27" s="680">
        <v>26204</v>
      </c>
      <c r="S27" s="681"/>
      <c r="T27" s="681"/>
      <c r="U27" s="681"/>
      <c r="V27" s="681"/>
      <c r="W27" s="681"/>
      <c r="X27" s="681"/>
      <c r="Y27" s="682"/>
      <c r="Z27" s="713">
        <v>0</v>
      </c>
      <c r="AA27" s="713"/>
      <c r="AB27" s="713"/>
      <c r="AC27" s="713"/>
      <c r="AD27" s="714">
        <v>26204</v>
      </c>
      <c r="AE27" s="714"/>
      <c r="AF27" s="714"/>
      <c r="AG27" s="714"/>
      <c r="AH27" s="714"/>
      <c r="AI27" s="714"/>
      <c r="AJ27" s="714"/>
      <c r="AK27" s="714"/>
      <c r="AL27" s="683">
        <v>0.1</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32673098</v>
      </c>
      <c r="BH27" s="681"/>
      <c r="BI27" s="681"/>
      <c r="BJ27" s="681"/>
      <c r="BK27" s="681"/>
      <c r="BL27" s="681"/>
      <c r="BM27" s="681"/>
      <c r="BN27" s="682"/>
      <c r="BO27" s="713">
        <v>100</v>
      </c>
      <c r="BP27" s="713"/>
      <c r="BQ27" s="713"/>
      <c r="BR27" s="713"/>
      <c r="BS27" s="686">
        <v>143613</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20079431</v>
      </c>
      <c r="CS27" s="699"/>
      <c r="CT27" s="699"/>
      <c r="CU27" s="699"/>
      <c r="CV27" s="699"/>
      <c r="CW27" s="699"/>
      <c r="CX27" s="699"/>
      <c r="CY27" s="700"/>
      <c r="CZ27" s="683">
        <v>20</v>
      </c>
      <c r="DA27" s="701"/>
      <c r="DB27" s="701"/>
      <c r="DC27" s="702"/>
      <c r="DD27" s="686">
        <v>5570266</v>
      </c>
      <c r="DE27" s="699"/>
      <c r="DF27" s="699"/>
      <c r="DG27" s="699"/>
      <c r="DH27" s="699"/>
      <c r="DI27" s="699"/>
      <c r="DJ27" s="699"/>
      <c r="DK27" s="700"/>
      <c r="DL27" s="686">
        <v>5091006</v>
      </c>
      <c r="DM27" s="699"/>
      <c r="DN27" s="699"/>
      <c r="DO27" s="699"/>
      <c r="DP27" s="699"/>
      <c r="DQ27" s="699"/>
      <c r="DR27" s="699"/>
      <c r="DS27" s="699"/>
      <c r="DT27" s="699"/>
      <c r="DU27" s="699"/>
      <c r="DV27" s="700"/>
      <c r="DW27" s="683">
        <v>13</v>
      </c>
      <c r="DX27" s="701"/>
      <c r="DY27" s="701"/>
      <c r="DZ27" s="701"/>
      <c r="EA27" s="701"/>
      <c r="EB27" s="701"/>
      <c r="EC27" s="722"/>
    </row>
    <row r="28" spans="2:133" ht="11.25" customHeight="1" x14ac:dyDescent="0.2">
      <c r="B28" s="677" t="s">
        <v>299</v>
      </c>
      <c r="C28" s="678"/>
      <c r="D28" s="678"/>
      <c r="E28" s="678"/>
      <c r="F28" s="678"/>
      <c r="G28" s="678"/>
      <c r="H28" s="678"/>
      <c r="I28" s="678"/>
      <c r="J28" s="678"/>
      <c r="K28" s="678"/>
      <c r="L28" s="678"/>
      <c r="M28" s="678"/>
      <c r="N28" s="678"/>
      <c r="O28" s="678"/>
      <c r="P28" s="678"/>
      <c r="Q28" s="679"/>
      <c r="R28" s="680">
        <v>2262938</v>
      </c>
      <c r="S28" s="681"/>
      <c r="T28" s="681"/>
      <c r="U28" s="681"/>
      <c r="V28" s="681"/>
      <c r="W28" s="681"/>
      <c r="X28" s="681"/>
      <c r="Y28" s="682"/>
      <c r="Z28" s="713">
        <v>2.2000000000000002</v>
      </c>
      <c r="AA28" s="713"/>
      <c r="AB28" s="713"/>
      <c r="AC28" s="713"/>
      <c r="AD28" s="714" t="s">
        <v>182</v>
      </c>
      <c r="AE28" s="714"/>
      <c r="AF28" s="714"/>
      <c r="AG28" s="714"/>
      <c r="AH28" s="714"/>
      <c r="AI28" s="714"/>
      <c r="AJ28" s="714"/>
      <c r="AK28" s="714"/>
      <c r="AL28" s="683" t="s">
        <v>182</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4615446</v>
      </c>
      <c r="CS28" s="681"/>
      <c r="CT28" s="681"/>
      <c r="CU28" s="681"/>
      <c r="CV28" s="681"/>
      <c r="CW28" s="681"/>
      <c r="CX28" s="681"/>
      <c r="CY28" s="682"/>
      <c r="CZ28" s="683">
        <v>4.5999999999999996</v>
      </c>
      <c r="DA28" s="701"/>
      <c r="DB28" s="701"/>
      <c r="DC28" s="702"/>
      <c r="DD28" s="686">
        <v>4412332</v>
      </c>
      <c r="DE28" s="681"/>
      <c r="DF28" s="681"/>
      <c r="DG28" s="681"/>
      <c r="DH28" s="681"/>
      <c r="DI28" s="681"/>
      <c r="DJ28" s="681"/>
      <c r="DK28" s="682"/>
      <c r="DL28" s="686">
        <v>4412332</v>
      </c>
      <c r="DM28" s="681"/>
      <c r="DN28" s="681"/>
      <c r="DO28" s="681"/>
      <c r="DP28" s="681"/>
      <c r="DQ28" s="681"/>
      <c r="DR28" s="681"/>
      <c r="DS28" s="681"/>
      <c r="DT28" s="681"/>
      <c r="DU28" s="681"/>
      <c r="DV28" s="682"/>
      <c r="DW28" s="683">
        <v>11.3</v>
      </c>
      <c r="DX28" s="701"/>
      <c r="DY28" s="701"/>
      <c r="DZ28" s="701"/>
      <c r="EA28" s="701"/>
      <c r="EB28" s="701"/>
      <c r="EC28" s="722"/>
    </row>
    <row r="29" spans="2:133" ht="11.25" customHeight="1" x14ac:dyDescent="0.2">
      <c r="B29" s="677" t="s">
        <v>301</v>
      </c>
      <c r="C29" s="678"/>
      <c r="D29" s="678"/>
      <c r="E29" s="678"/>
      <c r="F29" s="678"/>
      <c r="G29" s="678"/>
      <c r="H29" s="678"/>
      <c r="I29" s="678"/>
      <c r="J29" s="678"/>
      <c r="K29" s="678"/>
      <c r="L29" s="678"/>
      <c r="M29" s="678"/>
      <c r="N29" s="678"/>
      <c r="O29" s="678"/>
      <c r="P29" s="678"/>
      <c r="Q29" s="679"/>
      <c r="R29" s="680">
        <v>588570</v>
      </c>
      <c r="S29" s="681"/>
      <c r="T29" s="681"/>
      <c r="U29" s="681"/>
      <c r="V29" s="681"/>
      <c r="W29" s="681"/>
      <c r="X29" s="681"/>
      <c r="Y29" s="682"/>
      <c r="Z29" s="713">
        <v>0.6</v>
      </c>
      <c r="AA29" s="713"/>
      <c r="AB29" s="713"/>
      <c r="AC29" s="713"/>
      <c r="AD29" s="714">
        <v>197149</v>
      </c>
      <c r="AE29" s="714"/>
      <c r="AF29" s="714"/>
      <c r="AG29" s="714"/>
      <c r="AH29" s="714"/>
      <c r="AI29" s="714"/>
      <c r="AJ29" s="714"/>
      <c r="AK29" s="714"/>
      <c r="AL29" s="683">
        <v>0.5</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302</v>
      </c>
      <c r="CE29" s="766"/>
      <c r="CF29" s="719" t="s">
        <v>303</v>
      </c>
      <c r="CG29" s="720"/>
      <c r="CH29" s="720"/>
      <c r="CI29" s="720"/>
      <c r="CJ29" s="720"/>
      <c r="CK29" s="720"/>
      <c r="CL29" s="720"/>
      <c r="CM29" s="720"/>
      <c r="CN29" s="720"/>
      <c r="CO29" s="720"/>
      <c r="CP29" s="720"/>
      <c r="CQ29" s="721"/>
      <c r="CR29" s="680">
        <v>4615225</v>
      </c>
      <c r="CS29" s="699"/>
      <c r="CT29" s="699"/>
      <c r="CU29" s="699"/>
      <c r="CV29" s="699"/>
      <c r="CW29" s="699"/>
      <c r="CX29" s="699"/>
      <c r="CY29" s="700"/>
      <c r="CZ29" s="683">
        <v>4.5999999999999996</v>
      </c>
      <c r="DA29" s="701"/>
      <c r="DB29" s="701"/>
      <c r="DC29" s="702"/>
      <c r="DD29" s="686">
        <v>4412111</v>
      </c>
      <c r="DE29" s="699"/>
      <c r="DF29" s="699"/>
      <c r="DG29" s="699"/>
      <c r="DH29" s="699"/>
      <c r="DI29" s="699"/>
      <c r="DJ29" s="699"/>
      <c r="DK29" s="700"/>
      <c r="DL29" s="686">
        <v>4412111</v>
      </c>
      <c r="DM29" s="699"/>
      <c r="DN29" s="699"/>
      <c r="DO29" s="699"/>
      <c r="DP29" s="699"/>
      <c r="DQ29" s="699"/>
      <c r="DR29" s="699"/>
      <c r="DS29" s="699"/>
      <c r="DT29" s="699"/>
      <c r="DU29" s="699"/>
      <c r="DV29" s="700"/>
      <c r="DW29" s="683">
        <v>11.3</v>
      </c>
      <c r="DX29" s="701"/>
      <c r="DY29" s="701"/>
      <c r="DZ29" s="701"/>
      <c r="EA29" s="701"/>
      <c r="EB29" s="701"/>
      <c r="EC29" s="722"/>
    </row>
    <row r="30" spans="2:133" ht="11.25" customHeight="1" x14ac:dyDescent="0.2">
      <c r="B30" s="677" t="s">
        <v>304</v>
      </c>
      <c r="C30" s="678"/>
      <c r="D30" s="678"/>
      <c r="E30" s="678"/>
      <c r="F30" s="678"/>
      <c r="G30" s="678"/>
      <c r="H30" s="678"/>
      <c r="I30" s="678"/>
      <c r="J30" s="678"/>
      <c r="K30" s="678"/>
      <c r="L30" s="678"/>
      <c r="M30" s="678"/>
      <c r="N30" s="678"/>
      <c r="O30" s="678"/>
      <c r="P30" s="678"/>
      <c r="Q30" s="679"/>
      <c r="R30" s="680">
        <v>768435</v>
      </c>
      <c r="S30" s="681"/>
      <c r="T30" s="681"/>
      <c r="U30" s="681"/>
      <c r="V30" s="681"/>
      <c r="W30" s="681"/>
      <c r="X30" s="681"/>
      <c r="Y30" s="682"/>
      <c r="Z30" s="713">
        <v>0.7</v>
      </c>
      <c r="AA30" s="713"/>
      <c r="AB30" s="713"/>
      <c r="AC30" s="713"/>
      <c r="AD30" s="714" t="s">
        <v>182</v>
      </c>
      <c r="AE30" s="714"/>
      <c r="AF30" s="714"/>
      <c r="AG30" s="714"/>
      <c r="AH30" s="714"/>
      <c r="AI30" s="714"/>
      <c r="AJ30" s="714"/>
      <c r="AK30" s="714"/>
      <c r="AL30" s="683" t="s">
        <v>182</v>
      </c>
      <c r="AM30" s="684"/>
      <c r="AN30" s="684"/>
      <c r="AO30" s="715"/>
      <c r="AP30" s="741" t="s">
        <v>219</v>
      </c>
      <c r="AQ30" s="742"/>
      <c r="AR30" s="742"/>
      <c r="AS30" s="742"/>
      <c r="AT30" s="742"/>
      <c r="AU30" s="742"/>
      <c r="AV30" s="742"/>
      <c r="AW30" s="742"/>
      <c r="AX30" s="742"/>
      <c r="AY30" s="742"/>
      <c r="AZ30" s="742"/>
      <c r="BA30" s="742"/>
      <c r="BB30" s="742"/>
      <c r="BC30" s="742"/>
      <c r="BD30" s="742"/>
      <c r="BE30" s="742"/>
      <c r="BF30" s="743"/>
      <c r="BG30" s="741" t="s">
        <v>305</v>
      </c>
      <c r="BH30" s="754"/>
      <c r="BI30" s="754"/>
      <c r="BJ30" s="754"/>
      <c r="BK30" s="754"/>
      <c r="BL30" s="754"/>
      <c r="BM30" s="754"/>
      <c r="BN30" s="754"/>
      <c r="BO30" s="754"/>
      <c r="BP30" s="754"/>
      <c r="BQ30" s="755"/>
      <c r="BR30" s="741" t="s">
        <v>306</v>
      </c>
      <c r="BS30" s="754"/>
      <c r="BT30" s="754"/>
      <c r="BU30" s="754"/>
      <c r="BV30" s="754"/>
      <c r="BW30" s="754"/>
      <c r="BX30" s="754"/>
      <c r="BY30" s="754"/>
      <c r="BZ30" s="754"/>
      <c r="CA30" s="754"/>
      <c r="CB30" s="755"/>
      <c r="CD30" s="767"/>
      <c r="CE30" s="768"/>
      <c r="CF30" s="719" t="s">
        <v>307</v>
      </c>
      <c r="CG30" s="720"/>
      <c r="CH30" s="720"/>
      <c r="CI30" s="720"/>
      <c r="CJ30" s="720"/>
      <c r="CK30" s="720"/>
      <c r="CL30" s="720"/>
      <c r="CM30" s="720"/>
      <c r="CN30" s="720"/>
      <c r="CO30" s="720"/>
      <c r="CP30" s="720"/>
      <c r="CQ30" s="721"/>
      <c r="CR30" s="680">
        <v>4396695</v>
      </c>
      <c r="CS30" s="681"/>
      <c r="CT30" s="681"/>
      <c r="CU30" s="681"/>
      <c r="CV30" s="681"/>
      <c r="CW30" s="681"/>
      <c r="CX30" s="681"/>
      <c r="CY30" s="682"/>
      <c r="CZ30" s="683">
        <v>4.4000000000000004</v>
      </c>
      <c r="DA30" s="701"/>
      <c r="DB30" s="701"/>
      <c r="DC30" s="702"/>
      <c r="DD30" s="686">
        <v>4193997</v>
      </c>
      <c r="DE30" s="681"/>
      <c r="DF30" s="681"/>
      <c r="DG30" s="681"/>
      <c r="DH30" s="681"/>
      <c r="DI30" s="681"/>
      <c r="DJ30" s="681"/>
      <c r="DK30" s="682"/>
      <c r="DL30" s="686">
        <v>4193997</v>
      </c>
      <c r="DM30" s="681"/>
      <c r="DN30" s="681"/>
      <c r="DO30" s="681"/>
      <c r="DP30" s="681"/>
      <c r="DQ30" s="681"/>
      <c r="DR30" s="681"/>
      <c r="DS30" s="681"/>
      <c r="DT30" s="681"/>
      <c r="DU30" s="681"/>
      <c r="DV30" s="682"/>
      <c r="DW30" s="683">
        <v>10.7</v>
      </c>
      <c r="DX30" s="701"/>
      <c r="DY30" s="701"/>
      <c r="DZ30" s="701"/>
      <c r="EA30" s="701"/>
      <c r="EB30" s="701"/>
      <c r="EC30" s="722"/>
    </row>
    <row r="31" spans="2:133" ht="11.25" customHeight="1" x14ac:dyDescent="0.2">
      <c r="B31" s="677" t="s">
        <v>308</v>
      </c>
      <c r="C31" s="678"/>
      <c r="D31" s="678"/>
      <c r="E31" s="678"/>
      <c r="F31" s="678"/>
      <c r="G31" s="678"/>
      <c r="H31" s="678"/>
      <c r="I31" s="678"/>
      <c r="J31" s="678"/>
      <c r="K31" s="678"/>
      <c r="L31" s="678"/>
      <c r="M31" s="678"/>
      <c r="N31" s="678"/>
      <c r="O31" s="678"/>
      <c r="P31" s="678"/>
      <c r="Q31" s="679"/>
      <c r="R31" s="680">
        <v>36548206</v>
      </c>
      <c r="S31" s="681"/>
      <c r="T31" s="681"/>
      <c r="U31" s="681"/>
      <c r="V31" s="681"/>
      <c r="W31" s="681"/>
      <c r="X31" s="681"/>
      <c r="Y31" s="682"/>
      <c r="Z31" s="713">
        <v>35.1</v>
      </c>
      <c r="AA31" s="713"/>
      <c r="AB31" s="713"/>
      <c r="AC31" s="713"/>
      <c r="AD31" s="714" t="s">
        <v>231</v>
      </c>
      <c r="AE31" s="714"/>
      <c r="AF31" s="714"/>
      <c r="AG31" s="714"/>
      <c r="AH31" s="714"/>
      <c r="AI31" s="714"/>
      <c r="AJ31" s="714"/>
      <c r="AK31" s="714"/>
      <c r="AL31" s="683" t="s">
        <v>231</v>
      </c>
      <c r="AM31" s="684"/>
      <c r="AN31" s="684"/>
      <c r="AO31" s="715"/>
      <c r="AP31" s="756" t="s">
        <v>309</v>
      </c>
      <c r="AQ31" s="757"/>
      <c r="AR31" s="757"/>
      <c r="AS31" s="757"/>
      <c r="AT31" s="762" t="s">
        <v>310</v>
      </c>
      <c r="AU31" s="231"/>
      <c r="AV31" s="231"/>
      <c r="AW31" s="231"/>
      <c r="AX31" s="746" t="s">
        <v>185</v>
      </c>
      <c r="AY31" s="747"/>
      <c r="AZ31" s="747"/>
      <c r="BA31" s="747"/>
      <c r="BB31" s="747"/>
      <c r="BC31" s="747"/>
      <c r="BD31" s="747"/>
      <c r="BE31" s="747"/>
      <c r="BF31" s="748"/>
      <c r="BG31" s="749">
        <v>98.5</v>
      </c>
      <c r="BH31" s="750"/>
      <c r="BI31" s="750"/>
      <c r="BJ31" s="750"/>
      <c r="BK31" s="750"/>
      <c r="BL31" s="750"/>
      <c r="BM31" s="751">
        <v>96.5</v>
      </c>
      <c r="BN31" s="750"/>
      <c r="BO31" s="750"/>
      <c r="BP31" s="750"/>
      <c r="BQ31" s="752"/>
      <c r="BR31" s="749">
        <v>99.1</v>
      </c>
      <c r="BS31" s="750"/>
      <c r="BT31" s="750"/>
      <c r="BU31" s="750"/>
      <c r="BV31" s="750"/>
      <c r="BW31" s="750"/>
      <c r="BX31" s="751">
        <v>96.9</v>
      </c>
      <c r="BY31" s="750"/>
      <c r="BZ31" s="750"/>
      <c r="CA31" s="750"/>
      <c r="CB31" s="752"/>
      <c r="CD31" s="767"/>
      <c r="CE31" s="768"/>
      <c r="CF31" s="719" t="s">
        <v>311</v>
      </c>
      <c r="CG31" s="720"/>
      <c r="CH31" s="720"/>
      <c r="CI31" s="720"/>
      <c r="CJ31" s="720"/>
      <c r="CK31" s="720"/>
      <c r="CL31" s="720"/>
      <c r="CM31" s="720"/>
      <c r="CN31" s="720"/>
      <c r="CO31" s="720"/>
      <c r="CP31" s="720"/>
      <c r="CQ31" s="721"/>
      <c r="CR31" s="680">
        <v>218530</v>
      </c>
      <c r="CS31" s="699"/>
      <c r="CT31" s="699"/>
      <c r="CU31" s="699"/>
      <c r="CV31" s="699"/>
      <c r="CW31" s="699"/>
      <c r="CX31" s="699"/>
      <c r="CY31" s="700"/>
      <c r="CZ31" s="683">
        <v>0.2</v>
      </c>
      <c r="DA31" s="701"/>
      <c r="DB31" s="701"/>
      <c r="DC31" s="702"/>
      <c r="DD31" s="686">
        <v>218114</v>
      </c>
      <c r="DE31" s="699"/>
      <c r="DF31" s="699"/>
      <c r="DG31" s="699"/>
      <c r="DH31" s="699"/>
      <c r="DI31" s="699"/>
      <c r="DJ31" s="699"/>
      <c r="DK31" s="700"/>
      <c r="DL31" s="686">
        <v>218114</v>
      </c>
      <c r="DM31" s="699"/>
      <c r="DN31" s="699"/>
      <c r="DO31" s="699"/>
      <c r="DP31" s="699"/>
      <c r="DQ31" s="699"/>
      <c r="DR31" s="699"/>
      <c r="DS31" s="699"/>
      <c r="DT31" s="699"/>
      <c r="DU31" s="699"/>
      <c r="DV31" s="700"/>
      <c r="DW31" s="683">
        <v>0.6</v>
      </c>
      <c r="DX31" s="701"/>
      <c r="DY31" s="701"/>
      <c r="DZ31" s="701"/>
      <c r="EA31" s="701"/>
      <c r="EB31" s="701"/>
      <c r="EC31" s="722"/>
    </row>
    <row r="32" spans="2:133" ht="11.25" customHeight="1" x14ac:dyDescent="0.2">
      <c r="B32" s="771" t="s">
        <v>312</v>
      </c>
      <c r="C32" s="772"/>
      <c r="D32" s="772"/>
      <c r="E32" s="772"/>
      <c r="F32" s="772"/>
      <c r="G32" s="772"/>
      <c r="H32" s="772"/>
      <c r="I32" s="772"/>
      <c r="J32" s="772"/>
      <c r="K32" s="772"/>
      <c r="L32" s="772"/>
      <c r="M32" s="772"/>
      <c r="N32" s="772"/>
      <c r="O32" s="772"/>
      <c r="P32" s="772"/>
      <c r="Q32" s="773"/>
      <c r="R32" s="680" t="s">
        <v>231</v>
      </c>
      <c r="S32" s="681"/>
      <c r="T32" s="681"/>
      <c r="U32" s="681"/>
      <c r="V32" s="681"/>
      <c r="W32" s="681"/>
      <c r="X32" s="681"/>
      <c r="Y32" s="682"/>
      <c r="Z32" s="713" t="s">
        <v>182</v>
      </c>
      <c r="AA32" s="713"/>
      <c r="AB32" s="713"/>
      <c r="AC32" s="713"/>
      <c r="AD32" s="714" t="s">
        <v>231</v>
      </c>
      <c r="AE32" s="714"/>
      <c r="AF32" s="714"/>
      <c r="AG32" s="714"/>
      <c r="AH32" s="714"/>
      <c r="AI32" s="714"/>
      <c r="AJ32" s="714"/>
      <c r="AK32" s="714"/>
      <c r="AL32" s="683" t="s">
        <v>182</v>
      </c>
      <c r="AM32" s="684"/>
      <c r="AN32" s="684"/>
      <c r="AO32" s="715"/>
      <c r="AP32" s="758"/>
      <c r="AQ32" s="759"/>
      <c r="AR32" s="759"/>
      <c r="AS32" s="759"/>
      <c r="AT32" s="763"/>
      <c r="AU32" s="230" t="s">
        <v>313</v>
      </c>
      <c r="AV32" s="230"/>
      <c r="AW32" s="230"/>
      <c r="AX32" s="677" t="s">
        <v>314</v>
      </c>
      <c r="AY32" s="678"/>
      <c r="AZ32" s="678"/>
      <c r="BA32" s="678"/>
      <c r="BB32" s="678"/>
      <c r="BC32" s="678"/>
      <c r="BD32" s="678"/>
      <c r="BE32" s="678"/>
      <c r="BF32" s="679"/>
      <c r="BG32" s="753">
        <v>98.5</v>
      </c>
      <c r="BH32" s="699"/>
      <c r="BI32" s="699"/>
      <c r="BJ32" s="699"/>
      <c r="BK32" s="699"/>
      <c r="BL32" s="699"/>
      <c r="BM32" s="684">
        <v>96.1</v>
      </c>
      <c r="BN32" s="745"/>
      <c r="BO32" s="745"/>
      <c r="BP32" s="745"/>
      <c r="BQ32" s="726"/>
      <c r="BR32" s="753">
        <v>99</v>
      </c>
      <c r="BS32" s="699"/>
      <c r="BT32" s="699"/>
      <c r="BU32" s="699"/>
      <c r="BV32" s="699"/>
      <c r="BW32" s="699"/>
      <c r="BX32" s="684">
        <v>96.4</v>
      </c>
      <c r="BY32" s="745"/>
      <c r="BZ32" s="745"/>
      <c r="CA32" s="745"/>
      <c r="CB32" s="726"/>
      <c r="CD32" s="769"/>
      <c r="CE32" s="770"/>
      <c r="CF32" s="719" t="s">
        <v>315</v>
      </c>
      <c r="CG32" s="720"/>
      <c r="CH32" s="720"/>
      <c r="CI32" s="720"/>
      <c r="CJ32" s="720"/>
      <c r="CK32" s="720"/>
      <c r="CL32" s="720"/>
      <c r="CM32" s="720"/>
      <c r="CN32" s="720"/>
      <c r="CO32" s="720"/>
      <c r="CP32" s="720"/>
      <c r="CQ32" s="721"/>
      <c r="CR32" s="680">
        <v>221</v>
      </c>
      <c r="CS32" s="681"/>
      <c r="CT32" s="681"/>
      <c r="CU32" s="681"/>
      <c r="CV32" s="681"/>
      <c r="CW32" s="681"/>
      <c r="CX32" s="681"/>
      <c r="CY32" s="682"/>
      <c r="CZ32" s="683">
        <v>0</v>
      </c>
      <c r="DA32" s="701"/>
      <c r="DB32" s="701"/>
      <c r="DC32" s="702"/>
      <c r="DD32" s="686">
        <v>221</v>
      </c>
      <c r="DE32" s="681"/>
      <c r="DF32" s="681"/>
      <c r="DG32" s="681"/>
      <c r="DH32" s="681"/>
      <c r="DI32" s="681"/>
      <c r="DJ32" s="681"/>
      <c r="DK32" s="682"/>
      <c r="DL32" s="686">
        <v>221</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2">
      <c r="B33" s="677" t="s">
        <v>316</v>
      </c>
      <c r="C33" s="678"/>
      <c r="D33" s="678"/>
      <c r="E33" s="678"/>
      <c r="F33" s="678"/>
      <c r="G33" s="678"/>
      <c r="H33" s="678"/>
      <c r="I33" s="678"/>
      <c r="J33" s="678"/>
      <c r="K33" s="678"/>
      <c r="L33" s="678"/>
      <c r="M33" s="678"/>
      <c r="N33" s="678"/>
      <c r="O33" s="678"/>
      <c r="P33" s="678"/>
      <c r="Q33" s="679"/>
      <c r="R33" s="680">
        <v>5085321</v>
      </c>
      <c r="S33" s="681"/>
      <c r="T33" s="681"/>
      <c r="U33" s="681"/>
      <c r="V33" s="681"/>
      <c r="W33" s="681"/>
      <c r="X33" s="681"/>
      <c r="Y33" s="682"/>
      <c r="Z33" s="713">
        <v>4.9000000000000004</v>
      </c>
      <c r="AA33" s="713"/>
      <c r="AB33" s="713"/>
      <c r="AC33" s="713"/>
      <c r="AD33" s="714" t="s">
        <v>240</v>
      </c>
      <c r="AE33" s="714"/>
      <c r="AF33" s="714"/>
      <c r="AG33" s="714"/>
      <c r="AH33" s="714"/>
      <c r="AI33" s="714"/>
      <c r="AJ33" s="714"/>
      <c r="AK33" s="714"/>
      <c r="AL33" s="683" t="s">
        <v>240</v>
      </c>
      <c r="AM33" s="684"/>
      <c r="AN33" s="684"/>
      <c r="AO33" s="715"/>
      <c r="AP33" s="760"/>
      <c r="AQ33" s="761"/>
      <c r="AR33" s="761"/>
      <c r="AS33" s="761"/>
      <c r="AT33" s="764"/>
      <c r="AU33" s="232"/>
      <c r="AV33" s="232"/>
      <c r="AW33" s="232"/>
      <c r="AX33" s="661" t="s">
        <v>317</v>
      </c>
      <c r="AY33" s="662"/>
      <c r="AZ33" s="662"/>
      <c r="BA33" s="662"/>
      <c r="BB33" s="662"/>
      <c r="BC33" s="662"/>
      <c r="BD33" s="662"/>
      <c r="BE33" s="662"/>
      <c r="BF33" s="663"/>
      <c r="BG33" s="744">
        <v>98.4</v>
      </c>
      <c r="BH33" s="665"/>
      <c r="BI33" s="665"/>
      <c r="BJ33" s="665"/>
      <c r="BK33" s="665"/>
      <c r="BL33" s="665"/>
      <c r="BM33" s="707">
        <v>96.5</v>
      </c>
      <c r="BN33" s="665"/>
      <c r="BO33" s="665"/>
      <c r="BP33" s="665"/>
      <c r="BQ33" s="709"/>
      <c r="BR33" s="744">
        <v>99.1</v>
      </c>
      <c r="BS33" s="665"/>
      <c r="BT33" s="665"/>
      <c r="BU33" s="665"/>
      <c r="BV33" s="665"/>
      <c r="BW33" s="665"/>
      <c r="BX33" s="707">
        <v>97</v>
      </c>
      <c r="BY33" s="665"/>
      <c r="BZ33" s="665"/>
      <c r="CA33" s="665"/>
      <c r="CB33" s="709"/>
      <c r="CD33" s="719" t="s">
        <v>318</v>
      </c>
      <c r="CE33" s="720"/>
      <c r="CF33" s="720"/>
      <c r="CG33" s="720"/>
      <c r="CH33" s="720"/>
      <c r="CI33" s="720"/>
      <c r="CJ33" s="720"/>
      <c r="CK33" s="720"/>
      <c r="CL33" s="720"/>
      <c r="CM33" s="720"/>
      <c r="CN33" s="720"/>
      <c r="CO33" s="720"/>
      <c r="CP33" s="720"/>
      <c r="CQ33" s="721"/>
      <c r="CR33" s="680">
        <v>48318811</v>
      </c>
      <c r="CS33" s="699"/>
      <c r="CT33" s="699"/>
      <c r="CU33" s="699"/>
      <c r="CV33" s="699"/>
      <c r="CW33" s="699"/>
      <c r="CX33" s="699"/>
      <c r="CY33" s="700"/>
      <c r="CZ33" s="683">
        <v>48.2</v>
      </c>
      <c r="DA33" s="701"/>
      <c r="DB33" s="701"/>
      <c r="DC33" s="702"/>
      <c r="DD33" s="686">
        <v>23961708</v>
      </c>
      <c r="DE33" s="699"/>
      <c r="DF33" s="699"/>
      <c r="DG33" s="699"/>
      <c r="DH33" s="699"/>
      <c r="DI33" s="699"/>
      <c r="DJ33" s="699"/>
      <c r="DK33" s="700"/>
      <c r="DL33" s="686">
        <v>15235239</v>
      </c>
      <c r="DM33" s="699"/>
      <c r="DN33" s="699"/>
      <c r="DO33" s="699"/>
      <c r="DP33" s="699"/>
      <c r="DQ33" s="699"/>
      <c r="DR33" s="699"/>
      <c r="DS33" s="699"/>
      <c r="DT33" s="699"/>
      <c r="DU33" s="699"/>
      <c r="DV33" s="700"/>
      <c r="DW33" s="683">
        <v>39</v>
      </c>
      <c r="DX33" s="701"/>
      <c r="DY33" s="701"/>
      <c r="DZ33" s="701"/>
      <c r="EA33" s="701"/>
      <c r="EB33" s="701"/>
      <c r="EC33" s="722"/>
    </row>
    <row r="34" spans="2:133" ht="11.25" customHeight="1" x14ac:dyDescent="0.2">
      <c r="B34" s="677" t="s">
        <v>319</v>
      </c>
      <c r="C34" s="678"/>
      <c r="D34" s="678"/>
      <c r="E34" s="678"/>
      <c r="F34" s="678"/>
      <c r="G34" s="678"/>
      <c r="H34" s="678"/>
      <c r="I34" s="678"/>
      <c r="J34" s="678"/>
      <c r="K34" s="678"/>
      <c r="L34" s="678"/>
      <c r="M34" s="678"/>
      <c r="N34" s="678"/>
      <c r="O34" s="678"/>
      <c r="P34" s="678"/>
      <c r="Q34" s="679"/>
      <c r="R34" s="680">
        <v>233023</v>
      </c>
      <c r="S34" s="681"/>
      <c r="T34" s="681"/>
      <c r="U34" s="681"/>
      <c r="V34" s="681"/>
      <c r="W34" s="681"/>
      <c r="X34" s="681"/>
      <c r="Y34" s="682"/>
      <c r="Z34" s="713">
        <v>0.2</v>
      </c>
      <c r="AA34" s="713"/>
      <c r="AB34" s="713"/>
      <c r="AC34" s="713"/>
      <c r="AD34" s="714">
        <v>201279</v>
      </c>
      <c r="AE34" s="714"/>
      <c r="AF34" s="714"/>
      <c r="AG34" s="714"/>
      <c r="AH34" s="714"/>
      <c r="AI34" s="714"/>
      <c r="AJ34" s="714"/>
      <c r="AK34" s="714"/>
      <c r="AL34" s="683">
        <v>0.5</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10992685</v>
      </c>
      <c r="CS34" s="681"/>
      <c r="CT34" s="681"/>
      <c r="CU34" s="681"/>
      <c r="CV34" s="681"/>
      <c r="CW34" s="681"/>
      <c r="CX34" s="681"/>
      <c r="CY34" s="682"/>
      <c r="CZ34" s="683">
        <v>11</v>
      </c>
      <c r="DA34" s="701"/>
      <c r="DB34" s="701"/>
      <c r="DC34" s="702"/>
      <c r="DD34" s="686">
        <v>8112065</v>
      </c>
      <c r="DE34" s="681"/>
      <c r="DF34" s="681"/>
      <c r="DG34" s="681"/>
      <c r="DH34" s="681"/>
      <c r="DI34" s="681"/>
      <c r="DJ34" s="681"/>
      <c r="DK34" s="682"/>
      <c r="DL34" s="686">
        <v>5873919</v>
      </c>
      <c r="DM34" s="681"/>
      <c r="DN34" s="681"/>
      <c r="DO34" s="681"/>
      <c r="DP34" s="681"/>
      <c r="DQ34" s="681"/>
      <c r="DR34" s="681"/>
      <c r="DS34" s="681"/>
      <c r="DT34" s="681"/>
      <c r="DU34" s="681"/>
      <c r="DV34" s="682"/>
      <c r="DW34" s="683">
        <v>15</v>
      </c>
      <c r="DX34" s="701"/>
      <c r="DY34" s="701"/>
      <c r="DZ34" s="701"/>
      <c r="EA34" s="701"/>
      <c r="EB34" s="701"/>
      <c r="EC34" s="722"/>
    </row>
    <row r="35" spans="2:133" ht="11.25" customHeight="1" x14ac:dyDescent="0.2">
      <c r="B35" s="677" t="s">
        <v>321</v>
      </c>
      <c r="C35" s="678"/>
      <c r="D35" s="678"/>
      <c r="E35" s="678"/>
      <c r="F35" s="678"/>
      <c r="G35" s="678"/>
      <c r="H35" s="678"/>
      <c r="I35" s="678"/>
      <c r="J35" s="678"/>
      <c r="K35" s="678"/>
      <c r="L35" s="678"/>
      <c r="M35" s="678"/>
      <c r="N35" s="678"/>
      <c r="O35" s="678"/>
      <c r="P35" s="678"/>
      <c r="Q35" s="679"/>
      <c r="R35" s="680">
        <v>638222</v>
      </c>
      <c r="S35" s="681"/>
      <c r="T35" s="681"/>
      <c r="U35" s="681"/>
      <c r="V35" s="681"/>
      <c r="W35" s="681"/>
      <c r="X35" s="681"/>
      <c r="Y35" s="682"/>
      <c r="Z35" s="713">
        <v>0.6</v>
      </c>
      <c r="AA35" s="713"/>
      <c r="AB35" s="713"/>
      <c r="AC35" s="713"/>
      <c r="AD35" s="714" t="s">
        <v>231</v>
      </c>
      <c r="AE35" s="714"/>
      <c r="AF35" s="714"/>
      <c r="AG35" s="714"/>
      <c r="AH35" s="714"/>
      <c r="AI35" s="714"/>
      <c r="AJ35" s="714"/>
      <c r="AK35" s="714"/>
      <c r="AL35" s="683" t="s">
        <v>240</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426045</v>
      </c>
      <c r="CS35" s="699"/>
      <c r="CT35" s="699"/>
      <c r="CU35" s="699"/>
      <c r="CV35" s="699"/>
      <c r="CW35" s="699"/>
      <c r="CX35" s="699"/>
      <c r="CY35" s="700"/>
      <c r="CZ35" s="683">
        <v>0.4</v>
      </c>
      <c r="DA35" s="701"/>
      <c r="DB35" s="701"/>
      <c r="DC35" s="702"/>
      <c r="DD35" s="686">
        <v>358174</v>
      </c>
      <c r="DE35" s="699"/>
      <c r="DF35" s="699"/>
      <c r="DG35" s="699"/>
      <c r="DH35" s="699"/>
      <c r="DI35" s="699"/>
      <c r="DJ35" s="699"/>
      <c r="DK35" s="700"/>
      <c r="DL35" s="686">
        <v>355291</v>
      </c>
      <c r="DM35" s="699"/>
      <c r="DN35" s="699"/>
      <c r="DO35" s="699"/>
      <c r="DP35" s="699"/>
      <c r="DQ35" s="699"/>
      <c r="DR35" s="699"/>
      <c r="DS35" s="699"/>
      <c r="DT35" s="699"/>
      <c r="DU35" s="699"/>
      <c r="DV35" s="700"/>
      <c r="DW35" s="683">
        <v>0.9</v>
      </c>
      <c r="DX35" s="701"/>
      <c r="DY35" s="701"/>
      <c r="DZ35" s="701"/>
      <c r="EA35" s="701"/>
      <c r="EB35" s="701"/>
      <c r="EC35" s="722"/>
    </row>
    <row r="36" spans="2:133" ht="11.25" customHeight="1" x14ac:dyDescent="0.2">
      <c r="B36" s="677" t="s">
        <v>325</v>
      </c>
      <c r="C36" s="678"/>
      <c r="D36" s="678"/>
      <c r="E36" s="678"/>
      <c r="F36" s="678"/>
      <c r="G36" s="678"/>
      <c r="H36" s="678"/>
      <c r="I36" s="678"/>
      <c r="J36" s="678"/>
      <c r="K36" s="678"/>
      <c r="L36" s="678"/>
      <c r="M36" s="678"/>
      <c r="N36" s="678"/>
      <c r="O36" s="678"/>
      <c r="P36" s="678"/>
      <c r="Q36" s="679"/>
      <c r="R36" s="680">
        <v>4121329</v>
      </c>
      <c r="S36" s="681"/>
      <c r="T36" s="681"/>
      <c r="U36" s="681"/>
      <c r="V36" s="681"/>
      <c r="W36" s="681"/>
      <c r="X36" s="681"/>
      <c r="Y36" s="682"/>
      <c r="Z36" s="713">
        <v>4</v>
      </c>
      <c r="AA36" s="713"/>
      <c r="AB36" s="713"/>
      <c r="AC36" s="713"/>
      <c r="AD36" s="714" t="s">
        <v>182</v>
      </c>
      <c r="AE36" s="714"/>
      <c r="AF36" s="714"/>
      <c r="AG36" s="714"/>
      <c r="AH36" s="714"/>
      <c r="AI36" s="714"/>
      <c r="AJ36" s="714"/>
      <c r="AK36" s="714"/>
      <c r="AL36" s="683" t="s">
        <v>182</v>
      </c>
      <c r="AM36" s="684"/>
      <c r="AN36" s="684"/>
      <c r="AO36" s="715"/>
      <c r="AP36" s="235"/>
      <c r="AQ36" s="732" t="s">
        <v>326</v>
      </c>
      <c r="AR36" s="733"/>
      <c r="AS36" s="733"/>
      <c r="AT36" s="733"/>
      <c r="AU36" s="733"/>
      <c r="AV36" s="733"/>
      <c r="AW36" s="733"/>
      <c r="AX36" s="733"/>
      <c r="AY36" s="734"/>
      <c r="AZ36" s="735">
        <v>10114381</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395628</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26218404</v>
      </c>
      <c r="CS36" s="681"/>
      <c r="CT36" s="681"/>
      <c r="CU36" s="681"/>
      <c r="CV36" s="681"/>
      <c r="CW36" s="681"/>
      <c r="CX36" s="681"/>
      <c r="CY36" s="682"/>
      <c r="CZ36" s="683">
        <v>26.2</v>
      </c>
      <c r="DA36" s="701"/>
      <c r="DB36" s="701"/>
      <c r="DC36" s="702"/>
      <c r="DD36" s="686">
        <v>6640534</v>
      </c>
      <c r="DE36" s="681"/>
      <c r="DF36" s="681"/>
      <c r="DG36" s="681"/>
      <c r="DH36" s="681"/>
      <c r="DI36" s="681"/>
      <c r="DJ36" s="681"/>
      <c r="DK36" s="682"/>
      <c r="DL36" s="686">
        <v>4026777</v>
      </c>
      <c r="DM36" s="681"/>
      <c r="DN36" s="681"/>
      <c r="DO36" s="681"/>
      <c r="DP36" s="681"/>
      <c r="DQ36" s="681"/>
      <c r="DR36" s="681"/>
      <c r="DS36" s="681"/>
      <c r="DT36" s="681"/>
      <c r="DU36" s="681"/>
      <c r="DV36" s="682"/>
      <c r="DW36" s="683">
        <v>10.3</v>
      </c>
      <c r="DX36" s="701"/>
      <c r="DY36" s="701"/>
      <c r="DZ36" s="701"/>
      <c r="EA36" s="701"/>
      <c r="EB36" s="701"/>
      <c r="EC36" s="722"/>
    </row>
    <row r="37" spans="2:133" ht="11.25" customHeight="1" x14ac:dyDescent="0.2">
      <c r="B37" s="677" t="s">
        <v>329</v>
      </c>
      <c r="C37" s="678"/>
      <c r="D37" s="678"/>
      <c r="E37" s="678"/>
      <c r="F37" s="678"/>
      <c r="G37" s="678"/>
      <c r="H37" s="678"/>
      <c r="I37" s="678"/>
      <c r="J37" s="678"/>
      <c r="K37" s="678"/>
      <c r="L37" s="678"/>
      <c r="M37" s="678"/>
      <c r="N37" s="678"/>
      <c r="O37" s="678"/>
      <c r="P37" s="678"/>
      <c r="Q37" s="679"/>
      <c r="R37" s="680">
        <v>4657481</v>
      </c>
      <c r="S37" s="681"/>
      <c r="T37" s="681"/>
      <c r="U37" s="681"/>
      <c r="V37" s="681"/>
      <c r="W37" s="681"/>
      <c r="X37" s="681"/>
      <c r="Y37" s="682"/>
      <c r="Z37" s="713">
        <v>4.5</v>
      </c>
      <c r="AA37" s="713"/>
      <c r="AB37" s="713"/>
      <c r="AC37" s="713"/>
      <c r="AD37" s="714" t="s">
        <v>182</v>
      </c>
      <c r="AE37" s="714"/>
      <c r="AF37" s="714"/>
      <c r="AG37" s="714"/>
      <c r="AH37" s="714"/>
      <c r="AI37" s="714"/>
      <c r="AJ37" s="714"/>
      <c r="AK37" s="714"/>
      <c r="AL37" s="683" t="s">
        <v>182</v>
      </c>
      <c r="AM37" s="684"/>
      <c r="AN37" s="684"/>
      <c r="AO37" s="715"/>
      <c r="AQ37" s="723" t="s">
        <v>330</v>
      </c>
      <c r="AR37" s="724"/>
      <c r="AS37" s="724"/>
      <c r="AT37" s="724"/>
      <c r="AU37" s="724"/>
      <c r="AV37" s="724"/>
      <c r="AW37" s="724"/>
      <c r="AX37" s="724"/>
      <c r="AY37" s="725"/>
      <c r="AZ37" s="680">
        <v>2200000</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176805</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5733</v>
      </c>
      <c r="CS37" s="699"/>
      <c r="CT37" s="699"/>
      <c r="CU37" s="699"/>
      <c r="CV37" s="699"/>
      <c r="CW37" s="699"/>
      <c r="CX37" s="699"/>
      <c r="CY37" s="700"/>
      <c r="CZ37" s="683">
        <v>0</v>
      </c>
      <c r="DA37" s="701"/>
      <c r="DB37" s="701"/>
      <c r="DC37" s="702"/>
      <c r="DD37" s="686">
        <v>5733</v>
      </c>
      <c r="DE37" s="699"/>
      <c r="DF37" s="699"/>
      <c r="DG37" s="699"/>
      <c r="DH37" s="699"/>
      <c r="DI37" s="699"/>
      <c r="DJ37" s="699"/>
      <c r="DK37" s="700"/>
      <c r="DL37" s="686">
        <v>5733</v>
      </c>
      <c r="DM37" s="699"/>
      <c r="DN37" s="699"/>
      <c r="DO37" s="699"/>
      <c r="DP37" s="699"/>
      <c r="DQ37" s="699"/>
      <c r="DR37" s="699"/>
      <c r="DS37" s="699"/>
      <c r="DT37" s="699"/>
      <c r="DU37" s="699"/>
      <c r="DV37" s="700"/>
      <c r="DW37" s="683">
        <v>0</v>
      </c>
      <c r="DX37" s="701"/>
      <c r="DY37" s="701"/>
      <c r="DZ37" s="701"/>
      <c r="EA37" s="701"/>
      <c r="EB37" s="701"/>
      <c r="EC37" s="722"/>
    </row>
    <row r="38" spans="2:133" ht="11.25" customHeight="1" x14ac:dyDescent="0.2">
      <c r="B38" s="677" t="s">
        <v>333</v>
      </c>
      <c r="C38" s="678"/>
      <c r="D38" s="678"/>
      <c r="E38" s="678"/>
      <c r="F38" s="678"/>
      <c r="G38" s="678"/>
      <c r="H38" s="678"/>
      <c r="I38" s="678"/>
      <c r="J38" s="678"/>
      <c r="K38" s="678"/>
      <c r="L38" s="678"/>
      <c r="M38" s="678"/>
      <c r="N38" s="678"/>
      <c r="O38" s="678"/>
      <c r="P38" s="678"/>
      <c r="Q38" s="679"/>
      <c r="R38" s="680">
        <v>1387510</v>
      </c>
      <c r="S38" s="681"/>
      <c r="T38" s="681"/>
      <c r="U38" s="681"/>
      <c r="V38" s="681"/>
      <c r="W38" s="681"/>
      <c r="X38" s="681"/>
      <c r="Y38" s="682"/>
      <c r="Z38" s="713">
        <v>1.3</v>
      </c>
      <c r="AA38" s="713"/>
      <c r="AB38" s="713"/>
      <c r="AC38" s="713"/>
      <c r="AD38" s="714" t="s">
        <v>240</v>
      </c>
      <c r="AE38" s="714"/>
      <c r="AF38" s="714"/>
      <c r="AG38" s="714"/>
      <c r="AH38" s="714"/>
      <c r="AI38" s="714"/>
      <c r="AJ38" s="714"/>
      <c r="AK38" s="714"/>
      <c r="AL38" s="683" t="s">
        <v>182</v>
      </c>
      <c r="AM38" s="684"/>
      <c r="AN38" s="684"/>
      <c r="AO38" s="715"/>
      <c r="AQ38" s="723" t="s">
        <v>334</v>
      </c>
      <c r="AR38" s="724"/>
      <c r="AS38" s="724"/>
      <c r="AT38" s="724"/>
      <c r="AU38" s="724"/>
      <c r="AV38" s="724"/>
      <c r="AW38" s="724"/>
      <c r="AX38" s="724"/>
      <c r="AY38" s="725"/>
      <c r="AZ38" s="680">
        <v>1460000</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26538</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6375333</v>
      </c>
      <c r="CS38" s="681"/>
      <c r="CT38" s="681"/>
      <c r="CU38" s="681"/>
      <c r="CV38" s="681"/>
      <c r="CW38" s="681"/>
      <c r="CX38" s="681"/>
      <c r="CY38" s="682"/>
      <c r="CZ38" s="683">
        <v>6.4</v>
      </c>
      <c r="DA38" s="701"/>
      <c r="DB38" s="701"/>
      <c r="DC38" s="702"/>
      <c r="DD38" s="686">
        <v>5261117</v>
      </c>
      <c r="DE38" s="681"/>
      <c r="DF38" s="681"/>
      <c r="DG38" s="681"/>
      <c r="DH38" s="681"/>
      <c r="DI38" s="681"/>
      <c r="DJ38" s="681"/>
      <c r="DK38" s="682"/>
      <c r="DL38" s="686">
        <v>4979252</v>
      </c>
      <c r="DM38" s="681"/>
      <c r="DN38" s="681"/>
      <c r="DO38" s="681"/>
      <c r="DP38" s="681"/>
      <c r="DQ38" s="681"/>
      <c r="DR38" s="681"/>
      <c r="DS38" s="681"/>
      <c r="DT38" s="681"/>
      <c r="DU38" s="681"/>
      <c r="DV38" s="682"/>
      <c r="DW38" s="683">
        <v>12.7</v>
      </c>
      <c r="DX38" s="701"/>
      <c r="DY38" s="701"/>
      <c r="DZ38" s="701"/>
      <c r="EA38" s="701"/>
      <c r="EB38" s="701"/>
      <c r="EC38" s="722"/>
    </row>
    <row r="39" spans="2:133" ht="11.25" customHeight="1" x14ac:dyDescent="0.2">
      <c r="B39" s="677" t="s">
        <v>337</v>
      </c>
      <c r="C39" s="678"/>
      <c r="D39" s="678"/>
      <c r="E39" s="678"/>
      <c r="F39" s="678"/>
      <c r="G39" s="678"/>
      <c r="H39" s="678"/>
      <c r="I39" s="678"/>
      <c r="J39" s="678"/>
      <c r="K39" s="678"/>
      <c r="L39" s="678"/>
      <c r="M39" s="678"/>
      <c r="N39" s="678"/>
      <c r="O39" s="678"/>
      <c r="P39" s="678"/>
      <c r="Q39" s="679"/>
      <c r="R39" s="680">
        <v>8369257</v>
      </c>
      <c r="S39" s="681"/>
      <c r="T39" s="681"/>
      <c r="U39" s="681"/>
      <c r="V39" s="681"/>
      <c r="W39" s="681"/>
      <c r="X39" s="681"/>
      <c r="Y39" s="682"/>
      <c r="Z39" s="713">
        <v>8</v>
      </c>
      <c r="AA39" s="713"/>
      <c r="AB39" s="713"/>
      <c r="AC39" s="713"/>
      <c r="AD39" s="714" t="s">
        <v>231</v>
      </c>
      <c r="AE39" s="714"/>
      <c r="AF39" s="714"/>
      <c r="AG39" s="714"/>
      <c r="AH39" s="714"/>
      <c r="AI39" s="714"/>
      <c r="AJ39" s="714"/>
      <c r="AK39" s="714"/>
      <c r="AL39" s="683" t="s">
        <v>182</v>
      </c>
      <c r="AM39" s="684"/>
      <c r="AN39" s="684"/>
      <c r="AO39" s="715"/>
      <c r="AQ39" s="723" t="s">
        <v>338</v>
      </c>
      <c r="AR39" s="724"/>
      <c r="AS39" s="724"/>
      <c r="AT39" s="724"/>
      <c r="AU39" s="724"/>
      <c r="AV39" s="724"/>
      <c r="AW39" s="724"/>
      <c r="AX39" s="724"/>
      <c r="AY39" s="725"/>
      <c r="AZ39" s="680">
        <v>79048</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40271</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3236494</v>
      </c>
      <c r="CS39" s="699"/>
      <c r="CT39" s="699"/>
      <c r="CU39" s="699"/>
      <c r="CV39" s="699"/>
      <c r="CW39" s="699"/>
      <c r="CX39" s="699"/>
      <c r="CY39" s="700"/>
      <c r="CZ39" s="683">
        <v>3.2</v>
      </c>
      <c r="DA39" s="701"/>
      <c r="DB39" s="701"/>
      <c r="DC39" s="702"/>
      <c r="DD39" s="686">
        <v>3222908</v>
      </c>
      <c r="DE39" s="699"/>
      <c r="DF39" s="699"/>
      <c r="DG39" s="699"/>
      <c r="DH39" s="699"/>
      <c r="DI39" s="699"/>
      <c r="DJ39" s="699"/>
      <c r="DK39" s="700"/>
      <c r="DL39" s="686" t="s">
        <v>182</v>
      </c>
      <c r="DM39" s="699"/>
      <c r="DN39" s="699"/>
      <c r="DO39" s="699"/>
      <c r="DP39" s="699"/>
      <c r="DQ39" s="699"/>
      <c r="DR39" s="699"/>
      <c r="DS39" s="699"/>
      <c r="DT39" s="699"/>
      <c r="DU39" s="699"/>
      <c r="DV39" s="700"/>
      <c r="DW39" s="683" t="s">
        <v>240</v>
      </c>
      <c r="DX39" s="701"/>
      <c r="DY39" s="701"/>
      <c r="DZ39" s="701"/>
      <c r="EA39" s="701"/>
      <c r="EB39" s="701"/>
      <c r="EC39" s="722"/>
    </row>
    <row r="40" spans="2:133" ht="11.25" customHeight="1" x14ac:dyDescent="0.2">
      <c r="B40" s="677" t="s">
        <v>341</v>
      </c>
      <c r="C40" s="678"/>
      <c r="D40" s="678"/>
      <c r="E40" s="678"/>
      <c r="F40" s="678"/>
      <c r="G40" s="678"/>
      <c r="H40" s="678"/>
      <c r="I40" s="678"/>
      <c r="J40" s="678"/>
      <c r="K40" s="678"/>
      <c r="L40" s="678"/>
      <c r="M40" s="678"/>
      <c r="N40" s="678"/>
      <c r="O40" s="678"/>
      <c r="P40" s="678"/>
      <c r="Q40" s="679"/>
      <c r="R40" s="680" t="s">
        <v>231</v>
      </c>
      <c r="S40" s="681"/>
      <c r="T40" s="681"/>
      <c r="U40" s="681"/>
      <c r="V40" s="681"/>
      <c r="W40" s="681"/>
      <c r="X40" s="681"/>
      <c r="Y40" s="682"/>
      <c r="Z40" s="713" t="s">
        <v>240</v>
      </c>
      <c r="AA40" s="713"/>
      <c r="AB40" s="713"/>
      <c r="AC40" s="713"/>
      <c r="AD40" s="714" t="s">
        <v>231</v>
      </c>
      <c r="AE40" s="714"/>
      <c r="AF40" s="714"/>
      <c r="AG40" s="714"/>
      <c r="AH40" s="714"/>
      <c r="AI40" s="714"/>
      <c r="AJ40" s="714"/>
      <c r="AK40" s="714"/>
      <c r="AL40" s="683" t="s">
        <v>182</v>
      </c>
      <c r="AM40" s="684"/>
      <c r="AN40" s="684"/>
      <c r="AO40" s="715"/>
      <c r="AQ40" s="723" t="s">
        <v>342</v>
      </c>
      <c r="AR40" s="724"/>
      <c r="AS40" s="724"/>
      <c r="AT40" s="724"/>
      <c r="AU40" s="724"/>
      <c r="AV40" s="724"/>
      <c r="AW40" s="724"/>
      <c r="AX40" s="724"/>
      <c r="AY40" s="725"/>
      <c r="AZ40" s="680">
        <v>38405</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105</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v>1069850</v>
      </c>
      <c r="CS40" s="681"/>
      <c r="CT40" s="681"/>
      <c r="CU40" s="681"/>
      <c r="CV40" s="681"/>
      <c r="CW40" s="681"/>
      <c r="CX40" s="681"/>
      <c r="CY40" s="682"/>
      <c r="CZ40" s="683">
        <v>1.1000000000000001</v>
      </c>
      <c r="DA40" s="701"/>
      <c r="DB40" s="701"/>
      <c r="DC40" s="702"/>
      <c r="DD40" s="686">
        <v>366910</v>
      </c>
      <c r="DE40" s="681"/>
      <c r="DF40" s="681"/>
      <c r="DG40" s="681"/>
      <c r="DH40" s="681"/>
      <c r="DI40" s="681"/>
      <c r="DJ40" s="681"/>
      <c r="DK40" s="682"/>
      <c r="DL40" s="686" t="s">
        <v>182</v>
      </c>
      <c r="DM40" s="681"/>
      <c r="DN40" s="681"/>
      <c r="DO40" s="681"/>
      <c r="DP40" s="681"/>
      <c r="DQ40" s="681"/>
      <c r="DR40" s="681"/>
      <c r="DS40" s="681"/>
      <c r="DT40" s="681"/>
      <c r="DU40" s="681"/>
      <c r="DV40" s="682"/>
      <c r="DW40" s="683" t="s">
        <v>182</v>
      </c>
      <c r="DX40" s="701"/>
      <c r="DY40" s="701"/>
      <c r="DZ40" s="701"/>
      <c r="EA40" s="701"/>
      <c r="EB40" s="701"/>
      <c r="EC40" s="722"/>
    </row>
    <row r="41" spans="2:133" ht="11.25" customHeight="1" x14ac:dyDescent="0.2">
      <c r="B41" s="677" t="s">
        <v>346</v>
      </c>
      <c r="C41" s="678"/>
      <c r="D41" s="678"/>
      <c r="E41" s="678"/>
      <c r="F41" s="678"/>
      <c r="G41" s="678"/>
      <c r="H41" s="678"/>
      <c r="I41" s="678"/>
      <c r="J41" s="678"/>
      <c r="K41" s="678"/>
      <c r="L41" s="678"/>
      <c r="M41" s="678"/>
      <c r="N41" s="678"/>
      <c r="O41" s="678"/>
      <c r="P41" s="678"/>
      <c r="Q41" s="679"/>
      <c r="R41" s="680" t="s">
        <v>182</v>
      </c>
      <c r="S41" s="681"/>
      <c r="T41" s="681"/>
      <c r="U41" s="681"/>
      <c r="V41" s="681"/>
      <c r="W41" s="681"/>
      <c r="X41" s="681"/>
      <c r="Y41" s="682"/>
      <c r="Z41" s="713" t="s">
        <v>240</v>
      </c>
      <c r="AA41" s="713"/>
      <c r="AB41" s="713"/>
      <c r="AC41" s="713"/>
      <c r="AD41" s="714" t="s">
        <v>182</v>
      </c>
      <c r="AE41" s="714"/>
      <c r="AF41" s="714"/>
      <c r="AG41" s="714"/>
      <c r="AH41" s="714"/>
      <c r="AI41" s="714"/>
      <c r="AJ41" s="714"/>
      <c r="AK41" s="714"/>
      <c r="AL41" s="683" t="s">
        <v>182</v>
      </c>
      <c r="AM41" s="684"/>
      <c r="AN41" s="684"/>
      <c r="AO41" s="715"/>
      <c r="AQ41" s="723" t="s">
        <v>347</v>
      </c>
      <c r="AR41" s="724"/>
      <c r="AS41" s="724"/>
      <c r="AT41" s="724"/>
      <c r="AU41" s="724"/>
      <c r="AV41" s="724"/>
      <c r="AW41" s="724"/>
      <c r="AX41" s="724"/>
      <c r="AY41" s="725"/>
      <c r="AZ41" s="680">
        <v>1459000</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v>1</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240</v>
      </c>
      <c r="CS41" s="699"/>
      <c r="CT41" s="699"/>
      <c r="CU41" s="699"/>
      <c r="CV41" s="699"/>
      <c r="CW41" s="699"/>
      <c r="CX41" s="699"/>
      <c r="CY41" s="700"/>
      <c r="CZ41" s="683" t="s">
        <v>231</v>
      </c>
      <c r="DA41" s="701"/>
      <c r="DB41" s="701"/>
      <c r="DC41" s="702"/>
      <c r="DD41" s="686" t="s">
        <v>240</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350</v>
      </c>
      <c r="C42" s="678"/>
      <c r="D42" s="678"/>
      <c r="E42" s="678"/>
      <c r="F42" s="678"/>
      <c r="G42" s="678"/>
      <c r="H42" s="678"/>
      <c r="I42" s="678"/>
      <c r="J42" s="678"/>
      <c r="K42" s="678"/>
      <c r="L42" s="678"/>
      <c r="M42" s="678"/>
      <c r="N42" s="678"/>
      <c r="O42" s="678"/>
      <c r="P42" s="678"/>
      <c r="Q42" s="679"/>
      <c r="R42" s="680">
        <v>1487557</v>
      </c>
      <c r="S42" s="681"/>
      <c r="T42" s="681"/>
      <c r="U42" s="681"/>
      <c r="V42" s="681"/>
      <c r="W42" s="681"/>
      <c r="X42" s="681"/>
      <c r="Y42" s="682"/>
      <c r="Z42" s="713">
        <v>1.4</v>
      </c>
      <c r="AA42" s="713"/>
      <c r="AB42" s="713"/>
      <c r="AC42" s="713"/>
      <c r="AD42" s="714" t="s">
        <v>240</v>
      </c>
      <c r="AE42" s="714"/>
      <c r="AF42" s="714"/>
      <c r="AG42" s="714"/>
      <c r="AH42" s="714"/>
      <c r="AI42" s="714"/>
      <c r="AJ42" s="714"/>
      <c r="AK42" s="714"/>
      <c r="AL42" s="683" t="s">
        <v>240</v>
      </c>
      <c r="AM42" s="684"/>
      <c r="AN42" s="684"/>
      <c r="AO42" s="715"/>
      <c r="AQ42" s="716" t="s">
        <v>351</v>
      </c>
      <c r="AR42" s="717"/>
      <c r="AS42" s="717"/>
      <c r="AT42" s="717"/>
      <c r="AU42" s="717"/>
      <c r="AV42" s="717"/>
      <c r="AW42" s="717"/>
      <c r="AX42" s="717"/>
      <c r="AY42" s="718"/>
      <c r="AZ42" s="664">
        <v>4877928</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330</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13347566</v>
      </c>
      <c r="CS42" s="681"/>
      <c r="CT42" s="681"/>
      <c r="CU42" s="681"/>
      <c r="CV42" s="681"/>
      <c r="CW42" s="681"/>
      <c r="CX42" s="681"/>
      <c r="CY42" s="682"/>
      <c r="CZ42" s="683">
        <v>13.3</v>
      </c>
      <c r="DA42" s="684"/>
      <c r="DB42" s="684"/>
      <c r="DC42" s="685"/>
      <c r="DD42" s="686">
        <v>2009561</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354</v>
      </c>
      <c r="C43" s="662"/>
      <c r="D43" s="662"/>
      <c r="E43" s="662"/>
      <c r="F43" s="662"/>
      <c r="G43" s="662"/>
      <c r="H43" s="662"/>
      <c r="I43" s="662"/>
      <c r="J43" s="662"/>
      <c r="K43" s="662"/>
      <c r="L43" s="662"/>
      <c r="M43" s="662"/>
      <c r="N43" s="662"/>
      <c r="O43" s="662"/>
      <c r="P43" s="662"/>
      <c r="Q43" s="663"/>
      <c r="R43" s="664">
        <v>103999003</v>
      </c>
      <c r="S43" s="703"/>
      <c r="T43" s="703"/>
      <c r="U43" s="703"/>
      <c r="V43" s="703"/>
      <c r="W43" s="703"/>
      <c r="X43" s="703"/>
      <c r="Y43" s="704"/>
      <c r="Z43" s="705">
        <v>100</v>
      </c>
      <c r="AA43" s="705"/>
      <c r="AB43" s="705"/>
      <c r="AC43" s="705"/>
      <c r="AD43" s="706">
        <v>37584992</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535322</v>
      </c>
      <c r="CS43" s="699"/>
      <c r="CT43" s="699"/>
      <c r="CU43" s="699"/>
      <c r="CV43" s="699"/>
      <c r="CW43" s="699"/>
      <c r="CX43" s="699"/>
      <c r="CY43" s="700"/>
      <c r="CZ43" s="683">
        <v>0.5</v>
      </c>
      <c r="DA43" s="701"/>
      <c r="DB43" s="701"/>
      <c r="DC43" s="702"/>
      <c r="DD43" s="686">
        <v>535322</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356</v>
      </c>
      <c r="CG44" s="678"/>
      <c r="CH44" s="678"/>
      <c r="CI44" s="678"/>
      <c r="CJ44" s="678"/>
      <c r="CK44" s="678"/>
      <c r="CL44" s="678"/>
      <c r="CM44" s="678"/>
      <c r="CN44" s="678"/>
      <c r="CO44" s="678"/>
      <c r="CP44" s="678"/>
      <c r="CQ44" s="679"/>
      <c r="CR44" s="680">
        <v>13265282</v>
      </c>
      <c r="CS44" s="681"/>
      <c r="CT44" s="681"/>
      <c r="CU44" s="681"/>
      <c r="CV44" s="681"/>
      <c r="CW44" s="681"/>
      <c r="CX44" s="681"/>
      <c r="CY44" s="682"/>
      <c r="CZ44" s="683">
        <v>13.2</v>
      </c>
      <c r="DA44" s="684"/>
      <c r="DB44" s="684"/>
      <c r="DC44" s="685"/>
      <c r="DD44" s="686">
        <v>2009561</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7127001</v>
      </c>
      <c r="CS45" s="699"/>
      <c r="CT45" s="699"/>
      <c r="CU45" s="699"/>
      <c r="CV45" s="699"/>
      <c r="CW45" s="699"/>
      <c r="CX45" s="699"/>
      <c r="CY45" s="700"/>
      <c r="CZ45" s="683">
        <v>7.1</v>
      </c>
      <c r="DA45" s="701"/>
      <c r="DB45" s="701"/>
      <c r="DC45" s="702"/>
      <c r="DD45" s="686">
        <v>548708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6011424</v>
      </c>
      <c r="CS46" s="681"/>
      <c r="CT46" s="681"/>
      <c r="CU46" s="681"/>
      <c r="CV46" s="681"/>
      <c r="CW46" s="681"/>
      <c r="CX46" s="681"/>
      <c r="CY46" s="682"/>
      <c r="CZ46" s="683">
        <v>6</v>
      </c>
      <c r="DA46" s="684"/>
      <c r="DB46" s="684"/>
      <c r="DC46" s="685"/>
      <c r="DD46" s="686">
        <v>1430998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82284</v>
      </c>
      <c r="CS47" s="699"/>
      <c r="CT47" s="699"/>
      <c r="CU47" s="699"/>
      <c r="CV47" s="699"/>
      <c r="CW47" s="699"/>
      <c r="CX47" s="699"/>
      <c r="CY47" s="700"/>
      <c r="CZ47" s="683">
        <v>0.1</v>
      </c>
      <c r="DA47" s="701"/>
      <c r="DB47" s="701"/>
      <c r="DC47" s="702"/>
      <c r="DD47" s="686" t="s">
        <v>128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128</v>
      </c>
      <c r="CS48" s="681"/>
      <c r="CT48" s="681"/>
      <c r="CU48" s="681"/>
      <c r="CV48" s="681"/>
      <c r="CW48" s="681"/>
      <c r="CX48" s="681"/>
      <c r="CY48" s="682"/>
      <c r="CZ48" s="683" t="s">
        <v>231</v>
      </c>
      <c r="DA48" s="684"/>
      <c r="DB48" s="684"/>
      <c r="DC48" s="685"/>
      <c r="DD48" s="686" t="s">
        <v>231</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100188554</v>
      </c>
      <c r="CS49" s="665"/>
      <c r="CT49" s="665"/>
      <c r="CU49" s="665"/>
      <c r="CV49" s="665"/>
      <c r="CW49" s="665"/>
      <c r="CX49" s="665"/>
      <c r="CY49" s="666"/>
      <c r="CZ49" s="667">
        <v>100</v>
      </c>
      <c r="DA49" s="668"/>
      <c r="DB49" s="668"/>
      <c r="DC49" s="669"/>
      <c r="DD49" s="670">
        <v>47762514</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tqgl6PE3B/U3cdHVzH8iDvW+yWfl8TF9rQVJRQUWCio/DdNFIbJslI2bcXJFzfIOOen6+lEks8eOPrs+zyf15A==" saltValue="12VdhDOu8VsXvyV3cGSlC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387</v>
      </c>
      <c r="C7" s="1146"/>
      <c r="D7" s="1146"/>
      <c r="E7" s="1146"/>
      <c r="F7" s="1146"/>
      <c r="G7" s="1146"/>
      <c r="H7" s="1146"/>
      <c r="I7" s="1146"/>
      <c r="J7" s="1146"/>
      <c r="K7" s="1146"/>
      <c r="L7" s="1146"/>
      <c r="M7" s="1146"/>
      <c r="N7" s="1146"/>
      <c r="O7" s="1146"/>
      <c r="P7" s="1147"/>
      <c r="Q7" s="1199">
        <v>101184</v>
      </c>
      <c r="R7" s="1200"/>
      <c r="S7" s="1200"/>
      <c r="T7" s="1200"/>
      <c r="U7" s="1200"/>
      <c r="V7" s="1200">
        <v>97385</v>
      </c>
      <c r="W7" s="1200"/>
      <c r="X7" s="1200"/>
      <c r="Y7" s="1200"/>
      <c r="Z7" s="1200"/>
      <c r="AA7" s="1200">
        <v>3800</v>
      </c>
      <c r="AB7" s="1200"/>
      <c r="AC7" s="1200"/>
      <c r="AD7" s="1200"/>
      <c r="AE7" s="1201"/>
      <c r="AF7" s="1202">
        <v>3459</v>
      </c>
      <c r="AG7" s="1203"/>
      <c r="AH7" s="1203"/>
      <c r="AI7" s="1203"/>
      <c r="AJ7" s="1204"/>
      <c r="AK7" s="1186">
        <v>4974</v>
      </c>
      <c r="AL7" s="1187"/>
      <c r="AM7" s="1187"/>
      <c r="AN7" s="1187"/>
      <c r="AO7" s="1187"/>
      <c r="AP7" s="1187">
        <v>55283</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t="s">
        <v>586</v>
      </c>
      <c r="BS7" s="1190" t="s">
        <v>587</v>
      </c>
      <c r="BT7" s="1191"/>
      <c r="BU7" s="1191"/>
      <c r="BV7" s="1191"/>
      <c r="BW7" s="1191"/>
      <c r="BX7" s="1191"/>
      <c r="BY7" s="1191"/>
      <c r="BZ7" s="1191"/>
      <c r="CA7" s="1191"/>
      <c r="CB7" s="1191"/>
      <c r="CC7" s="1191"/>
      <c r="CD7" s="1191"/>
      <c r="CE7" s="1191"/>
      <c r="CF7" s="1191"/>
      <c r="CG7" s="1192"/>
      <c r="CH7" s="1183">
        <v>3</v>
      </c>
      <c r="CI7" s="1184"/>
      <c r="CJ7" s="1184"/>
      <c r="CK7" s="1184"/>
      <c r="CL7" s="1185"/>
      <c r="CM7" s="1183">
        <v>1470</v>
      </c>
      <c r="CN7" s="1184"/>
      <c r="CO7" s="1184"/>
      <c r="CP7" s="1184"/>
      <c r="CQ7" s="1185"/>
      <c r="CR7" s="1183">
        <v>5</v>
      </c>
      <c r="CS7" s="1184"/>
      <c r="CT7" s="1184"/>
      <c r="CU7" s="1184"/>
      <c r="CV7" s="1185"/>
      <c r="CW7" s="1183">
        <v>1448</v>
      </c>
      <c r="CX7" s="1184"/>
      <c r="CY7" s="1184"/>
      <c r="CZ7" s="1184"/>
      <c r="DA7" s="1185"/>
      <c r="DB7" s="1183" t="s">
        <v>605</v>
      </c>
      <c r="DC7" s="1184"/>
      <c r="DD7" s="1184"/>
      <c r="DE7" s="1184"/>
      <c r="DF7" s="1185"/>
      <c r="DG7" s="1183">
        <v>1206</v>
      </c>
      <c r="DH7" s="1184"/>
      <c r="DI7" s="1184"/>
      <c r="DJ7" s="1184"/>
      <c r="DK7" s="1185"/>
      <c r="DL7" s="1183" t="s">
        <v>605</v>
      </c>
      <c r="DM7" s="1184"/>
      <c r="DN7" s="1184"/>
      <c r="DO7" s="1184"/>
      <c r="DP7" s="1185"/>
      <c r="DQ7" s="1183" t="s">
        <v>605</v>
      </c>
      <c r="DR7" s="1184"/>
      <c r="DS7" s="1184"/>
      <c r="DT7" s="1184"/>
      <c r="DU7" s="1185"/>
      <c r="DV7" s="1210"/>
      <c r="DW7" s="1211"/>
      <c r="DX7" s="1211"/>
      <c r="DY7" s="1211"/>
      <c r="DZ7" s="1212"/>
      <c r="EA7" s="256"/>
    </row>
    <row r="8" spans="1:131" s="257" customFormat="1" ht="26.25" customHeight="1" x14ac:dyDescent="0.2">
      <c r="A8" s="263">
        <v>2</v>
      </c>
      <c r="B8" s="1132" t="s">
        <v>388</v>
      </c>
      <c r="C8" s="1133"/>
      <c r="D8" s="1133"/>
      <c r="E8" s="1133"/>
      <c r="F8" s="1133"/>
      <c r="G8" s="1133"/>
      <c r="H8" s="1133"/>
      <c r="I8" s="1133"/>
      <c r="J8" s="1133"/>
      <c r="K8" s="1133"/>
      <c r="L8" s="1133"/>
      <c r="M8" s="1133"/>
      <c r="N8" s="1133"/>
      <c r="O8" s="1133"/>
      <c r="P8" s="1134"/>
      <c r="Q8" s="1138">
        <v>1</v>
      </c>
      <c r="R8" s="1139"/>
      <c r="S8" s="1139"/>
      <c r="T8" s="1139"/>
      <c r="U8" s="1139"/>
      <c r="V8" s="1139">
        <v>1</v>
      </c>
      <c r="W8" s="1139"/>
      <c r="X8" s="1139"/>
      <c r="Y8" s="1139"/>
      <c r="Z8" s="1139"/>
      <c r="AA8" s="1139" t="s">
        <v>605</v>
      </c>
      <c r="AB8" s="1139"/>
      <c r="AC8" s="1139"/>
      <c r="AD8" s="1139"/>
      <c r="AE8" s="1140"/>
      <c r="AF8" s="1114" t="s">
        <v>389</v>
      </c>
      <c r="AG8" s="1115"/>
      <c r="AH8" s="1115"/>
      <c r="AI8" s="1115"/>
      <c r="AJ8" s="1116"/>
      <c r="AK8" s="1181">
        <v>1</v>
      </c>
      <c r="AL8" s="1182"/>
      <c r="AM8" s="1182"/>
      <c r="AN8" s="1182"/>
      <c r="AO8" s="1182"/>
      <c r="AP8" s="1182">
        <v>209</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588</v>
      </c>
      <c r="BT8" s="1110"/>
      <c r="BU8" s="1110"/>
      <c r="BV8" s="1110"/>
      <c r="BW8" s="1110"/>
      <c r="BX8" s="1110"/>
      <c r="BY8" s="1110"/>
      <c r="BZ8" s="1110"/>
      <c r="CA8" s="1110"/>
      <c r="CB8" s="1110"/>
      <c r="CC8" s="1110"/>
      <c r="CD8" s="1110"/>
      <c r="CE8" s="1110"/>
      <c r="CF8" s="1110"/>
      <c r="CG8" s="1111"/>
      <c r="CH8" s="1084">
        <v>3</v>
      </c>
      <c r="CI8" s="1085"/>
      <c r="CJ8" s="1085"/>
      <c r="CK8" s="1085"/>
      <c r="CL8" s="1086"/>
      <c r="CM8" s="1084">
        <v>110</v>
      </c>
      <c r="CN8" s="1085"/>
      <c r="CO8" s="1085"/>
      <c r="CP8" s="1085"/>
      <c r="CQ8" s="1086"/>
      <c r="CR8" s="1084">
        <v>100</v>
      </c>
      <c r="CS8" s="1085"/>
      <c r="CT8" s="1085"/>
      <c r="CU8" s="1085"/>
      <c r="CV8" s="1086"/>
      <c r="CW8" s="1084">
        <v>58</v>
      </c>
      <c r="CX8" s="1085"/>
      <c r="CY8" s="1085"/>
      <c r="CZ8" s="1085"/>
      <c r="DA8" s="1086"/>
      <c r="DB8" s="1084" t="s">
        <v>605</v>
      </c>
      <c r="DC8" s="1085"/>
      <c r="DD8" s="1085"/>
      <c r="DE8" s="1085"/>
      <c r="DF8" s="1086"/>
      <c r="DG8" s="1084" t="s">
        <v>605</v>
      </c>
      <c r="DH8" s="1085"/>
      <c r="DI8" s="1085"/>
      <c r="DJ8" s="1085"/>
      <c r="DK8" s="1086"/>
      <c r="DL8" s="1084" t="s">
        <v>605</v>
      </c>
      <c r="DM8" s="1085"/>
      <c r="DN8" s="1085"/>
      <c r="DO8" s="1085"/>
      <c r="DP8" s="1086"/>
      <c r="DQ8" s="1084" t="s">
        <v>605</v>
      </c>
      <c r="DR8" s="1085"/>
      <c r="DS8" s="1085"/>
      <c r="DT8" s="1085"/>
      <c r="DU8" s="1086"/>
      <c r="DV8" s="1087"/>
      <c r="DW8" s="1088"/>
      <c r="DX8" s="1088"/>
      <c r="DY8" s="1088"/>
      <c r="DZ8" s="1089"/>
      <c r="EA8" s="256"/>
    </row>
    <row r="9" spans="1:131" s="257" customFormat="1" ht="26.25" customHeight="1" x14ac:dyDescent="0.2">
      <c r="A9" s="263">
        <v>3</v>
      </c>
      <c r="B9" s="1132" t="s">
        <v>390</v>
      </c>
      <c r="C9" s="1133"/>
      <c r="D9" s="1133"/>
      <c r="E9" s="1133"/>
      <c r="F9" s="1133"/>
      <c r="G9" s="1133"/>
      <c r="H9" s="1133"/>
      <c r="I9" s="1133"/>
      <c r="J9" s="1133"/>
      <c r="K9" s="1133"/>
      <c r="L9" s="1133"/>
      <c r="M9" s="1133"/>
      <c r="N9" s="1133"/>
      <c r="O9" s="1133"/>
      <c r="P9" s="1134"/>
      <c r="Q9" s="1138">
        <v>4969</v>
      </c>
      <c r="R9" s="1139"/>
      <c r="S9" s="1139"/>
      <c r="T9" s="1139"/>
      <c r="U9" s="1139"/>
      <c r="V9" s="1139">
        <v>4969</v>
      </c>
      <c r="W9" s="1139"/>
      <c r="X9" s="1139"/>
      <c r="Y9" s="1139"/>
      <c r="Z9" s="1139"/>
      <c r="AA9" s="1139" t="s">
        <v>605</v>
      </c>
      <c r="AB9" s="1139"/>
      <c r="AC9" s="1139"/>
      <c r="AD9" s="1139"/>
      <c r="AE9" s="1140"/>
      <c r="AF9" s="1114" t="s">
        <v>391</v>
      </c>
      <c r="AG9" s="1115"/>
      <c r="AH9" s="1115"/>
      <c r="AI9" s="1115"/>
      <c r="AJ9" s="1116"/>
      <c r="AK9" s="1181">
        <v>2201</v>
      </c>
      <c r="AL9" s="1182"/>
      <c r="AM9" s="1182"/>
      <c r="AN9" s="1182"/>
      <c r="AO9" s="1182"/>
      <c r="AP9" s="1182">
        <v>2747</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589</v>
      </c>
      <c r="BT9" s="1110"/>
      <c r="BU9" s="1110"/>
      <c r="BV9" s="1110"/>
      <c r="BW9" s="1110"/>
      <c r="BX9" s="1110"/>
      <c r="BY9" s="1110"/>
      <c r="BZ9" s="1110"/>
      <c r="CA9" s="1110"/>
      <c r="CB9" s="1110"/>
      <c r="CC9" s="1110"/>
      <c r="CD9" s="1110"/>
      <c r="CE9" s="1110"/>
      <c r="CF9" s="1110"/>
      <c r="CG9" s="1111"/>
      <c r="CH9" s="1084">
        <v>-27</v>
      </c>
      <c r="CI9" s="1085"/>
      <c r="CJ9" s="1085"/>
      <c r="CK9" s="1085"/>
      <c r="CL9" s="1086"/>
      <c r="CM9" s="1084">
        <v>1745</v>
      </c>
      <c r="CN9" s="1085"/>
      <c r="CO9" s="1085"/>
      <c r="CP9" s="1085"/>
      <c r="CQ9" s="1086"/>
      <c r="CR9" s="1084">
        <v>5</v>
      </c>
      <c r="CS9" s="1085"/>
      <c r="CT9" s="1085"/>
      <c r="CU9" s="1085"/>
      <c r="CV9" s="1086"/>
      <c r="CW9" s="1084" t="s">
        <v>605</v>
      </c>
      <c r="CX9" s="1085"/>
      <c r="CY9" s="1085"/>
      <c r="CZ9" s="1085"/>
      <c r="DA9" s="1086"/>
      <c r="DB9" s="1084" t="s">
        <v>605</v>
      </c>
      <c r="DC9" s="1085"/>
      <c r="DD9" s="1085"/>
      <c r="DE9" s="1085"/>
      <c r="DF9" s="1086"/>
      <c r="DG9" s="1084" t="s">
        <v>605</v>
      </c>
      <c r="DH9" s="1085"/>
      <c r="DI9" s="1085"/>
      <c r="DJ9" s="1085"/>
      <c r="DK9" s="1086"/>
      <c r="DL9" s="1084" t="s">
        <v>605</v>
      </c>
      <c r="DM9" s="1085"/>
      <c r="DN9" s="1085"/>
      <c r="DO9" s="1085"/>
      <c r="DP9" s="1086"/>
      <c r="DQ9" s="1084" t="s">
        <v>605</v>
      </c>
      <c r="DR9" s="1085"/>
      <c r="DS9" s="1085"/>
      <c r="DT9" s="1085"/>
      <c r="DU9" s="1086"/>
      <c r="DV9" s="1087"/>
      <c r="DW9" s="1088"/>
      <c r="DX9" s="1088"/>
      <c r="DY9" s="1088"/>
      <c r="DZ9" s="1089"/>
      <c r="EA9" s="256"/>
    </row>
    <row r="10" spans="1:131" s="257" customFormat="1" ht="26.25" customHeight="1" x14ac:dyDescent="0.2">
      <c r="A10" s="263">
        <v>4</v>
      </c>
      <c r="B10" s="1132" t="s">
        <v>392</v>
      </c>
      <c r="C10" s="1133"/>
      <c r="D10" s="1133"/>
      <c r="E10" s="1133"/>
      <c r="F10" s="1133"/>
      <c r="G10" s="1133"/>
      <c r="H10" s="1133"/>
      <c r="I10" s="1133"/>
      <c r="J10" s="1133"/>
      <c r="K10" s="1133"/>
      <c r="L10" s="1133"/>
      <c r="M10" s="1133"/>
      <c r="N10" s="1133"/>
      <c r="O10" s="1133"/>
      <c r="P10" s="1134"/>
      <c r="Q10" s="1138">
        <v>387</v>
      </c>
      <c r="R10" s="1139"/>
      <c r="S10" s="1139"/>
      <c r="T10" s="1139"/>
      <c r="U10" s="1139"/>
      <c r="V10" s="1139">
        <v>377</v>
      </c>
      <c r="W10" s="1139"/>
      <c r="X10" s="1139"/>
      <c r="Y10" s="1139"/>
      <c r="Z10" s="1139"/>
      <c r="AA10" s="1139">
        <v>10</v>
      </c>
      <c r="AB10" s="1139"/>
      <c r="AC10" s="1139"/>
      <c r="AD10" s="1139"/>
      <c r="AE10" s="1140"/>
      <c r="AF10" s="1114">
        <v>10</v>
      </c>
      <c r="AG10" s="1115"/>
      <c r="AH10" s="1115"/>
      <c r="AI10" s="1115"/>
      <c r="AJ10" s="1116"/>
      <c r="AK10" s="1181">
        <v>217</v>
      </c>
      <c r="AL10" s="1182"/>
      <c r="AM10" s="1182"/>
      <c r="AN10" s="1182"/>
      <c r="AO10" s="1182"/>
      <c r="AP10" s="1182">
        <v>1387</v>
      </c>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590</v>
      </c>
      <c r="BT10" s="1110"/>
      <c r="BU10" s="1110"/>
      <c r="BV10" s="1110"/>
      <c r="BW10" s="1110"/>
      <c r="BX10" s="1110"/>
      <c r="BY10" s="1110"/>
      <c r="BZ10" s="1110"/>
      <c r="CA10" s="1110"/>
      <c r="CB10" s="1110"/>
      <c r="CC10" s="1110"/>
      <c r="CD10" s="1110"/>
      <c r="CE10" s="1110"/>
      <c r="CF10" s="1110"/>
      <c r="CG10" s="1111"/>
      <c r="CH10" s="1084">
        <v>4</v>
      </c>
      <c r="CI10" s="1085"/>
      <c r="CJ10" s="1085"/>
      <c r="CK10" s="1085"/>
      <c r="CL10" s="1086"/>
      <c r="CM10" s="1084">
        <v>160</v>
      </c>
      <c r="CN10" s="1085"/>
      <c r="CO10" s="1085"/>
      <c r="CP10" s="1085"/>
      <c r="CQ10" s="1086"/>
      <c r="CR10" s="1084">
        <v>45</v>
      </c>
      <c r="CS10" s="1085"/>
      <c r="CT10" s="1085"/>
      <c r="CU10" s="1085"/>
      <c r="CV10" s="1086"/>
      <c r="CW10" s="1084" t="s">
        <v>605</v>
      </c>
      <c r="CX10" s="1085"/>
      <c r="CY10" s="1085"/>
      <c r="CZ10" s="1085"/>
      <c r="DA10" s="1086"/>
      <c r="DB10" s="1084" t="s">
        <v>605</v>
      </c>
      <c r="DC10" s="1085"/>
      <c r="DD10" s="1085"/>
      <c r="DE10" s="1085"/>
      <c r="DF10" s="1086"/>
      <c r="DG10" s="1084" t="s">
        <v>605</v>
      </c>
      <c r="DH10" s="1085"/>
      <c r="DI10" s="1085"/>
      <c r="DJ10" s="1085"/>
      <c r="DK10" s="1086"/>
      <c r="DL10" s="1084" t="s">
        <v>605</v>
      </c>
      <c r="DM10" s="1085"/>
      <c r="DN10" s="1085"/>
      <c r="DO10" s="1085"/>
      <c r="DP10" s="1086"/>
      <c r="DQ10" s="1084" t="s">
        <v>605</v>
      </c>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393</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394</v>
      </c>
      <c r="B23" s="1039" t="s">
        <v>395</v>
      </c>
      <c r="C23" s="1040"/>
      <c r="D23" s="1040"/>
      <c r="E23" s="1040"/>
      <c r="F23" s="1040"/>
      <c r="G23" s="1040"/>
      <c r="H23" s="1040"/>
      <c r="I23" s="1040"/>
      <c r="J23" s="1040"/>
      <c r="K23" s="1040"/>
      <c r="L23" s="1040"/>
      <c r="M23" s="1040"/>
      <c r="N23" s="1040"/>
      <c r="O23" s="1040"/>
      <c r="P23" s="1041"/>
      <c r="Q23" s="1163">
        <v>104089</v>
      </c>
      <c r="R23" s="1164"/>
      <c r="S23" s="1164"/>
      <c r="T23" s="1164"/>
      <c r="U23" s="1164"/>
      <c r="V23" s="1164">
        <v>100279</v>
      </c>
      <c r="W23" s="1164"/>
      <c r="X23" s="1164"/>
      <c r="Y23" s="1164"/>
      <c r="Z23" s="1164"/>
      <c r="AA23" s="1164">
        <v>3810</v>
      </c>
      <c r="AB23" s="1164"/>
      <c r="AC23" s="1164"/>
      <c r="AD23" s="1164"/>
      <c r="AE23" s="1165"/>
      <c r="AF23" s="1166">
        <v>3469</v>
      </c>
      <c r="AG23" s="1164"/>
      <c r="AH23" s="1164"/>
      <c r="AI23" s="1164"/>
      <c r="AJ23" s="1167"/>
      <c r="AK23" s="1168"/>
      <c r="AL23" s="1169"/>
      <c r="AM23" s="1169"/>
      <c r="AN23" s="1169"/>
      <c r="AO23" s="1169"/>
      <c r="AP23" s="1164">
        <v>59626</v>
      </c>
      <c r="AQ23" s="1164"/>
      <c r="AR23" s="1164"/>
      <c r="AS23" s="1164"/>
      <c r="AT23" s="1164"/>
      <c r="AU23" s="1170"/>
      <c r="AV23" s="1170"/>
      <c r="AW23" s="1170"/>
      <c r="AX23" s="1170"/>
      <c r="AY23" s="1171"/>
      <c r="AZ23" s="1160" t="s">
        <v>128</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396</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397</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370</v>
      </c>
      <c r="B26" s="1091"/>
      <c r="C26" s="1091"/>
      <c r="D26" s="1091"/>
      <c r="E26" s="1091"/>
      <c r="F26" s="1091"/>
      <c r="G26" s="1091"/>
      <c r="H26" s="1091"/>
      <c r="I26" s="1091"/>
      <c r="J26" s="1091"/>
      <c r="K26" s="1091"/>
      <c r="L26" s="1091"/>
      <c r="M26" s="1091"/>
      <c r="N26" s="1091"/>
      <c r="O26" s="1091"/>
      <c r="P26" s="1092"/>
      <c r="Q26" s="1096" t="s">
        <v>398</v>
      </c>
      <c r="R26" s="1097"/>
      <c r="S26" s="1097"/>
      <c r="T26" s="1097"/>
      <c r="U26" s="1098"/>
      <c r="V26" s="1096" t="s">
        <v>399</v>
      </c>
      <c r="W26" s="1097"/>
      <c r="X26" s="1097"/>
      <c r="Y26" s="1097"/>
      <c r="Z26" s="1098"/>
      <c r="AA26" s="1096" t="s">
        <v>400</v>
      </c>
      <c r="AB26" s="1097"/>
      <c r="AC26" s="1097"/>
      <c r="AD26" s="1097"/>
      <c r="AE26" s="1097"/>
      <c r="AF26" s="1154" t="s">
        <v>401</v>
      </c>
      <c r="AG26" s="1103"/>
      <c r="AH26" s="1103"/>
      <c r="AI26" s="1103"/>
      <c r="AJ26" s="1155"/>
      <c r="AK26" s="1097" t="s">
        <v>402</v>
      </c>
      <c r="AL26" s="1097"/>
      <c r="AM26" s="1097"/>
      <c r="AN26" s="1097"/>
      <c r="AO26" s="1098"/>
      <c r="AP26" s="1096" t="s">
        <v>403</v>
      </c>
      <c r="AQ26" s="1097"/>
      <c r="AR26" s="1097"/>
      <c r="AS26" s="1097"/>
      <c r="AT26" s="1098"/>
      <c r="AU26" s="1096" t="s">
        <v>404</v>
      </c>
      <c r="AV26" s="1097"/>
      <c r="AW26" s="1097"/>
      <c r="AX26" s="1097"/>
      <c r="AY26" s="1098"/>
      <c r="AZ26" s="1096" t="s">
        <v>405</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406</v>
      </c>
      <c r="C28" s="1146"/>
      <c r="D28" s="1146"/>
      <c r="E28" s="1146"/>
      <c r="F28" s="1146"/>
      <c r="G28" s="1146"/>
      <c r="H28" s="1146"/>
      <c r="I28" s="1146"/>
      <c r="J28" s="1146"/>
      <c r="K28" s="1146"/>
      <c r="L28" s="1146"/>
      <c r="M28" s="1146"/>
      <c r="N28" s="1146"/>
      <c r="O28" s="1146"/>
      <c r="P28" s="1147"/>
      <c r="Q28" s="1148">
        <v>19499</v>
      </c>
      <c r="R28" s="1149"/>
      <c r="S28" s="1149"/>
      <c r="T28" s="1149"/>
      <c r="U28" s="1149"/>
      <c r="V28" s="1149">
        <v>19104</v>
      </c>
      <c r="W28" s="1149"/>
      <c r="X28" s="1149"/>
      <c r="Y28" s="1149"/>
      <c r="Z28" s="1149"/>
      <c r="AA28" s="1149">
        <v>396</v>
      </c>
      <c r="AB28" s="1149"/>
      <c r="AC28" s="1149"/>
      <c r="AD28" s="1149"/>
      <c r="AE28" s="1150"/>
      <c r="AF28" s="1151">
        <v>396</v>
      </c>
      <c r="AG28" s="1149"/>
      <c r="AH28" s="1149"/>
      <c r="AI28" s="1149"/>
      <c r="AJ28" s="1152"/>
      <c r="AK28" s="1153">
        <v>1450</v>
      </c>
      <c r="AL28" s="1141"/>
      <c r="AM28" s="1141"/>
      <c r="AN28" s="1141"/>
      <c r="AO28" s="1141"/>
      <c r="AP28" s="1141"/>
      <c r="AQ28" s="1141"/>
      <c r="AR28" s="1141"/>
      <c r="AS28" s="1141"/>
      <c r="AT28" s="1141"/>
      <c r="AU28" s="1141"/>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407</v>
      </c>
      <c r="C29" s="1133"/>
      <c r="D29" s="1133"/>
      <c r="E29" s="1133"/>
      <c r="F29" s="1133"/>
      <c r="G29" s="1133"/>
      <c r="H29" s="1133"/>
      <c r="I29" s="1133"/>
      <c r="J29" s="1133"/>
      <c r="K29" s="1133"/>
      <c r="L29" s="1133"/>
      <c r="M29" s="1133"/>
      <c r="N29" s="1133"/>
      <c r="O29" s="1133"/>
      <c r="P29" s="1134"/>
      <c r="Q29" s="1138">
        <v>32</v>
      </c>
      <c r="R29" s="1139"/>
      <c r="S29" s="1139"/>
      <c r="T29" s="1139"/>
      <c r="U29" s="1139"/>
      <c r="V29" s="1139">
        <v>28</v>
      </c>
      <c r="W29" s="1139"/>
      <c r="X29" s="1139"/>
      <c r="Y29" s="1139"/>
      <c r="Z29" s="1139"/>
      <c r="AA29" s="1139">
        <v>4</v>
      </c>
      <c r="AB29" s="1139"/>
      <c r="AC29" s="1139"/>
      <c r="AD29" s="1139"/>
      <c r="AE29" s="1140"/>
      <c r="AF29" s="1114">
        <v>4</v>
      </c>
      <c r="AG29" s="1115"/>
      <c r="AH29" s="1115"/>
      <c r="AI29" s="1115"/>
      <c r="AJ29" s="1116"/>
      <c r="AK29" s="1075">
        <v>14</v>
      </c>
      <c r="AL29" s="1066"/>
      <c r="AM29" s="1066"/>
      <c r="AN29" s="1066"/>
      <c r="AO29" s="1066"/>
      <c r="AP29" s="1066"/>
      <c r="AQ29" s="1066"/>
      <c r="AR29" s="1066"/>
      <c r="AS29" s="1066"/>
      <c r="AT29" s="1066"/>
      <c r="AU29" s="1066"/>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408</v>
      </c>
      <c r="C30" s="1133"/>
      <c r="D30" s="1133"/>
      <c r="E30" s="1133"/>
      <c r="F30" s="1133"/>
      <c r="G30" s="1133"/>
      <c r="H30" s="1133"/>
      <c r="I30" s="1133"/>
      <c r="J30" s="1133"/>
      <c r="K30" s="1133"/>
      <c r="L30" s="1133"/>
      <c r="M30" s="1133"/>
      <c r="N30" s="1133"/>
      <c r="O30" s="1133"/>
      <c r="P30" s="1134"/>
      <c r="Q30" s="1138">
        <v>16230</v>
      </c>
      <c r="R30" s="1139"/>
      <c r="S30" s="1139"/>
      <c r="T30" s="1139"/>
      <c r="U30" s="1139"/>
      <c r="V30" s="1139">
        <v>16093</v>
      </c>
      <c r="W30" s="1139"/>
      <c r="X30" s="1139"/>
      <c r="Y30" s="1139"/>
      <c r="Z30" s="1139"/>
      <c r="AA30" s="1139">
        <v>136</v>
      </c>
      <c r="AB30" s="1139"/>
      <c r="AC30" s="1139"/>
      <c r="AD30" s="1139"/>
      <c r="AE30" s="1140"/>
      <c r="AF30" s="1114">
        <v>136</v>
      </c>
      <c r="AG30" s="1115"/>
      <c r="AH30" s="1115"/>
      <c r="AI30" s="1115"/>
      <c r="AJ30" s="1116"/>
      <c r="AK30" s="1075">
        <v>2497</v>
      </c>
      <c r="AL30" s="1066"/>
      <c r="AM30" s="1066"/>
      <c r="AN30" s="1066"/>
      <c r="AO30" s="1066"/>
      <c r="AP30" s="1066"/>
      <c r="AQ30" s="1066"/>
      <c r="AR30" s="1066"/>
      <c r="AS30" s="1066"/>
      <c r="AT30" s="1066"/>
      <c r="AU30" s="1066"/>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409</v>
      </c>
      <c r="C31" s="1133"/>
      <c r="D31" s="1133"/>
      <c r="E31" s="1133"/>
      <c r="F31" s="1133"/>
      <c r="G31" s="1133"/>
      <c r="H31" s="1133"/>
      <c r="I31" s="1133"/>
      <c r="J31" s="1133"/>
      <c r="K31" s="1133"/>
      <c r="L31" s="1133"/>
      <c r="M31" s="1133"/>
      <c r="N31" s="1133"/>
      <c r="O31" s="1133"/>
      <c r="P31" s="1134"/>
      <c r="Q31" s="1138">
        <v>4777</v>
      </c>
      <c r="R31" s="1139"/>
      <c r="S31" s="1139"/>
      <c r="T31" s="1139"/>
      <c r="U31" s="1139"/>
      <c r="V31" s="1139">
        <v>4713</v>
      </c>
      <c r="W31" s="1139"/>
      <c r="X31" s="1139"/>
      <c r="Y31" s="1139"/>
      <c r="Z31" s="1139"/>
      <c r="AA31" s="1139">
        <v>64</v>
      </c>
      <c r="AB31" s="1139"/>
      <c r="AC31" s="1139"/>
      <c r="AD31" s="1139"/>
      <c r="AE31" s="1140"/>
      <c r="AF31" s="1114">
        <v>64</v>
      </c>
      <c r="AG31" s="1115"/>
      <c r="AH31" s="1115"/>
      <c r="AI31" s="1115"/>
      <c r="AJ31" s="1116"/>
      <c r="AK31" s="1075">
        <v>2333</v>
      </c>
      <c r="AL31" s="1066"/>
      <c r="AM31" s="1066"/>
      <c r="AN31" s="1066"/>
      <c r="AO31" s="1066"/>
      <c r="AP31" s="1066"/>
      <c r="AQ31" s="1066"/>
      <c r="AR31" s="1066"/>
      <c r="AS31" s="1066"/>
      <c r="AT31" s="1066"/>
      <c r="AU31" s="1066"/>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410</v>
      </c>
      <c r="C32" s="1133"/>
      <c r="D32" s="1133"/>
      <c r="E32" s="1133"/>
      <c r="F32" s="1133"/>
      <c r="G32" s="1133"/>
      <c r="H32" s="1133"/>
      <c r="I32" s="1133"/>
      <c r="J32" s="1133"/>
      <c r="K32" s="1133"/>
      <c r="L32" s="1133"/>
      <c r="M32" s="1133"/>
      <c r="N32" s="1133"/>
      <c r="O32" s="1133"/>
      <c r="P32" s="1134"/>
      <c r="Q32" s="1138">
        <v>13466</v>
      </c>
      <c r="R32" s="1139"/>
      <c r="S32" s="1139"/>
      <c r="T32" s="1139"/>
      <c r="U32" s="1139"/>
      <c r="V32" s="1139">
        <v>13210</v>
      </c>
      <c r="W32" s="1139"/>
      <c r="X32" s="1139"/>
      <c r="Y32" s="1139"/>
      <c r="Z32" s="1139"/>
      <c r="AA32" s="1139">
        <v>255</v>
      </c>
      <c r="AB32" s="1139"/>
      <c r="AC32" s="1139"/>
      <c r="AD32" s="1139"/>
      <c r="AE32" s="1140"/>
      <c r="AF32" s="1114">
        <v>255</v>
      </c>
      <c r="AG32" s="1115"/>
      <c r="AH32" s="1115"/>
      <c r="AI32" s="1115"/>
      <c r="AJ32" s="1116"/>
      <c r="AK32" s="1075">
        <v>36</v>
      </c>
      <c r="AL32" s="1066"/>
      <c r="AM32" s="1066"/>
      <c r="AN32" s="1066"/>
      <c r="AO32" s="1066"/>
      <c r="AP32" s="1066"/>
      <c r="AQ32" s="1066"/>
      <c r="AR32" s="1066"/>
      <c r="AS32" s="1066"/>
      <c r="AT32" s="1066"/>
      <c r="AU32" s="1066"/>
      <c r="AV32" s="1066"/>
      <c r="AW32" s="1066"/>
      <c r="AX32" s="1066"/>
      <c r="AY32" s="1066"/>
      <c r="AZ32" s="1137"/>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t="s">
        <v>411</v>
      </c>
      <c r="C33" s="1133"/>
      <c r="D33" s="1133"/>
      <c r="E33" s="1133"/>
      <c r="F33" s="1133"/>
      <c r="G33" s="1133"/>
      <c r="H33" s="1133"/>
      <c r="I33" s="1133"/>
      <c r="J33" s="1133"/>
      <c r="K33" s="1133"/>
      <c r="L33" s="1133"/>
      <c r="M33" s="1133"/>
      <c r="N33" s="1133"/>
      <c r="O33" s="1133"/>
      <c r="P33" s="1134"/>
      <c r="Q33" s="1138">
        <v>3131</v>
      </c>
      <c r="R33" s="1139"/>
      <c r="S33" s="1139"/>
      <c r="T33" s="1139"/>
      <c r="U33" s="1139"/>
      <c r="V33" s="1139">
        <v>2756</v>
      </c>
      <c r="W33" s="1139"/>
      <c r="X33" s="1139"/>
      <c r="Y33" s="1139"/>
      <c r="Z33" s="1139"/>
      <c r="AA33" s="1139">
        <v>374</v>
      </c>
      <c r="AB33" s="1139"/>
      <c r="AC33" s="1139"/>
      <c r="AD33" s="1139"/>
      <c r="AE33" s="1140"/>
      <c r="AF33" s="1114">
        <v>2625</v>
      </c>
      <c r="AG33" s="1115"/>
      <c r="AH33" s="1115"/>
      <c r="AI33" s="1115"/>
      <c r="AJ33" s="1116"/>
      <c r="AK33" s="1075">
        <v>79</v>
      </c>
      <c r="AL33" s="1066"/>
      <c r="AM33" s="1066"/>
      <c r="AN33" s="1066"/>
      <c r="AO33" s="1066"/>
      <c r="AP33" s="1066">
        <v>10195</v>
      </c>
      <c r="AQ33" s="1066"/>
      <c r="AR33" s="1066"/>
      <c r="AS33" s="1066"/>
      <c r="AT33" s="1066"/>
      <c r="AU33" s="1066">
        <v>765</v>
      </c>
      <c r="AV33" s="1066"/>
      <c r="AW33" s="1066"/>
      <c r="AX33" s="1066"/>
      <c r="AY33" s="1066"/>
      <c r="AZ33" s="1137" t="s">
        <v>593</v>
      </c>
      <c r="BA33" s="1137"/>
      <c r="BB33" s="1137"/>
      <c r="BC33" s="1137"/>
      <c r="BD33" s="1137"/>
      <c r="BE33" s="1127" t="s">
        <v>412</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t="s">
        <v>413</v>
      </c>
      <c r="C34" s="1133"/>
      <c r="D34" s="1133"/>
      <c r="E34" s="1133"/>
      <c r="F34" s="1133"/>
      <c r="G34" s="1133"/>
      <c r="H34" s="1133"/>
      <c r="I34" s="1133"/>
      <c r="J34" s="1133"/>
      <c r="K34" s="1133"/>
      <c r="L34" s="1133"/>
      <c r="M34" s="1133"/>
      <c r="N34" s="1133"/>
      <c r="O34" s="1133"/>
      <c r="P34" s="1134"/>
      <c r="Q34" s="1138">
        <v>16188</v>
      </c>
      <c r="R34" s="1139"/>
      <c r="S34" s="1139"/>
      <c r="T34" s="1139"/>
      <c r="U34" s="1139"/>
      <c r="V34" s="1139">
        <v>13152</v>
      </c>
      <c r="W34" s="1139"/>
      <c r="X34" s="1139"/>
      <c r="Y34" s="1139"/>
      <c r="Z34" s="1139"/>
      <c r="AA34" s="1139">
        <v>3036</v>
      </c>
      <c r="AB34" s="1139"/>
      <c r="AC34" s="1139"/>
      <c r="AD34" s="1139"/>
      <c r="AE34" s="1140"/>
      <c r="AF34" s="1114">
        <v>6654</v>
      </c>
      <c r="AG34" s="1115"/>
      <c r="AH34" s="1115"/>
      <c r="AI34" s="1115"/>
      <c r="AJ34" s="1116"/>
      <c r="AK34" s="1075">
        <v>1460</v>
      </c>
      <c r="AL34" s="1066"/>
      <c r="AM34" s="1066"/>
      <c r="AN34" s="1066"/>
      <c r="AO34" s="1066"/>
      <c r="AP34" s="1066">
        <v>770</v>
      </c>
      <c r="AQ34" s="1066"/>
      <c r="AR34" s="1066"/>
      <c r="AS34" s="1066"/>
      <c r="AT34" s="1066"/>
      <c r="AU34" s="1066">
        <v>434</v>
      </c>
      <c r="AV34" s="1066"/>
      <c r="AW34" s="1066"/>
      <c r="AX34" s="1066"/>
      <c r="AY34" s="1066"/>
      <c r="AZ34" s="1137" t="s">
        <v>593</v>
      </c>
      <c r="BA34" s="1137"/>
      <c r="BB34" s="1137"/>
      <c r="BC34" s="1137"/>
      <c r="BD34" s="1137"/>
      <c r="BE34" s="1127" t="s">
        <v>412</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t="s">
        <v>414</v>
      </c>
      <c r="C35" s="1133"/>
      <c r="D35" s="1133"/>
      <c r="E35" s="1133"/>
      <c r="F35" s="1133"/>
      <c r="G35" s="1133"/>
      <c r="H35" s="1133"/>
      <c r="I35" s="1133"/>
      <c r="J35" s="1133"/>
      <c r="K35" s="1133"/>
      <c r="L35" s="1133"/>
      <c r="M35" s="1133"/>
      <c r="N35" s="1133"/>
      <c r="O35" s="1133"/>
      <c r="P35" s="1134"/>
      <c r="Q35" s="1138">
        <v>6220</v>
      </c>
      <c r="R35" s="1139"/>
      <c r="S35" s="1139"/>
      <c r="T35" s="1139"/>
      <c r="U35" s="1139"/>
      <c r="V35" s="1139">
        <v>6008</v>
      </c>
      <c r="W35" s="1139"/>
      <c r="X35" s="1139"/>
      <c r="Y35" s="1139"/>
      <c r="Z35" s="1139"/>
      <c r="AA35" s="1139">
        <v>212</v>
      </c>
      <c r="AB35" s="1139"/>
      <c r="AC35" s="1139"/>
      <c r="AD35" s="1139"/>
      <c r="AE35" s="1140"/>
      <c r="AF35" s="1114">
        <v>2587</v>
      </c>
      <c r="AG35" s="1115"/>
      <c r="AH35" s="1115"/>
      <c r="AI35" s="1115"/>
      <c r="AJ35" s="1116"/>
      <c r="AK35" s="1075">
        <v>2200</v>
      </c>
      <c r="AL35" s="1066"/>
      <c r="AM35" s="1066"/>
      <c r="AN35" s="1066"/>
      <c r="AO35" s="1066"/>
      <c r="AP35" s="1066">
        <v>39074</v>
      </c>
      <c r="AQ35" s="1066"/>
      <c r="AR35" s="1066"/>
      <c r="AS35" s="1066"/>
      <c r="AT35" s="1066"/>
      <c r="AU35" s="1066">
        <v>17427</v>
      </c>
      <c r="AV35" s="1066"/>
      <c r="AW35" s="1066"/>
      <c r="AX35" s="1066"/>
      <c r="AY35" s="1066"/>
      <c r="AZ35" s="1137" t="s">
        <v>593</v>
      </c>
      <c r="BA35" s="1137"/>
      <c r="BB35" s="1137"/>
      <c r="BC35" s="1137"/>
      <c r="BD35" s="1137"/>
      <c r="BE35" s="1127" t="s">
        <v>415</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t="s">
        <v>416</v>
      </c>
      <c r="C36" s="1133"/>
      <c r="D36" s="1133"/>
      <c r="E36" s="1133"/>
      <c r="F36" s="1133"/>
      <c r="G36" s="1133"/>
      <c r="H36" s="1133"/>
      <c r="I36" s="1133"/>
      <c r="J36" s="1133"/>
      <c r="K36" s="1133"/>
      <c r="L36" s="1133"/>
      <c r="M36" s="1133"/>
      <c r="N36" s="1133"/>
      <c r="O36" s="1133"/>
      <c r="P36" s="1134"/>
      <c r="Q36" s="1138">
        <v>161</v>
      </c>
      <c r="R36" s="1139"/>
      <c r="S36" s="1139"/>
      <c r="T36" s="1139"/>
      <c r="U36" s="1139"/>
      <c r="V36" s="1139">
        <v>160</v>
      </c>
      <c r="W36" s="1139"/>
      <c r="X36" s="1139"/>
      <c r="Y36" s="1139"/>
      <c r="Z36" s="1139"/>
      <c r="AA36" s="1139">
        <v>0</v>
      </c>
      <c r="AB36" s="1139"/>
      <c r="AC36" s="1139"/>
      <c r="AD36" s="1139"/>
      <c r="AE36" s="1140"/>
      <c r="AF36" s="1114">
        <v>0</v>
      </c>
      <c r="AG36" s="1115"/>
      <c r="AH36" s="1115"/>
      <c r="AI36" s="1115"/>
      <c r="AJ36" s="1116"/>
      <c r="AK36" s="1075">
        <v>51</v>
      </c>
      <c r="AL36" s="1066"/>
      <c r="AM36" s="1066"/>
      <c r="AN36" s="1066"/>
      <c r="AO36" s="1066"/>
      <c r="AP36" s="1066">
        <v>463</v>
      </c>
      <c r="AQ36" s="1066"/>
      <c r="AR36" s="1066"/>
      <c r="AS36" s="1066"/>
      <c r="AT36" s="1066"/>
      <c r="AU36" s="1066">
        <v>6</v>
      </c>
      <c r="AV36" s="1066"/>
      <c r="AW36" s="1066"/>
      <c r="AX36" s="1066"/>
      <c r="AY36" s="1066"/>
      <c r="AZ36" s="1137" t="s">
        <v>593</v>
      </c>
      <c r="BA36" s="1137"/>
      <c r="BB36" s="1137"/>
      <c r="BC36" s="1137"/>
      <c r="BD36" s="1137"/>
      <c r="BE36" s="1127" t="s">
        <v>417</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t="s">
        <v>418</v>
      </c>
      <c r="C37" s="1133"/>
      <c r="D37" s="1133"/>
      <c r="E37" s="1133"/>
      <c r="F37" s="1133"/>
      <c r="G37" s="1133"/>
      <c r="H37" s="1133"/>
      <c r="I37" s="1133"/>
      <c r="J37" s="1133"/>
      <c r="K37" s="1133"/>
      <c r="L37" s="1133"/>
      <c r="M37" s="1133"/>
      <c r="N37" s="1133"/>
      <c r="O37" s="1133"/>
      <c r="P37" s="1134"/>
      <c r="Q37" s="1138">
        <v>126</v>
      </c>
      <c r="R37" s="1139"/>
      <c r="S37" s="1139"/>
      <c r="T37" s="1139"/>
      <c r="U37" s="1139"/>
      <c r="V37" s="1139">
        <v>115</v>
      </c>
      <c r="W37" s="1139"/>
      <c r="X37" s="1139"/>
      <c r="Y37" s="1139"/>
      <c r="Z37" s="1139"/>
      <c r="AA37" s="1139">
        <v>10</v>
      </c>
      <c r="AB37" s="1139"/>
      <c r="AC37" s="1139"/>
      <c r="AD37" s="1139"/>
      <c r="AE37" s="1140"/>
      <c r="AF37" s="1114">
        <v>10</v>
      </c>
      <c r="AG37" s="1115"/>
      <c r="AH37" s="1115"/>
      <c r="AI37" s="1115"/>
      <c r="AJ37" s="1116"/>
      <c r="AK37" s="1075">
        <v>38</v>
      </c>
      <c r="AL37" s="1066"/>
      <c r="AM37" s="1066"/>
      <c r="AN37" s="1066"/>
      <c r="AO37" s="1066"/>
      <c r="AP37" s="1066" t="s">
        <v>593</v>
      </c>
      <c r="AQ37" s="1066"/>
      <c r="AR37" s="1066"/>
      <c r="AS37" s="1066"/>
      <c r="AT37" s="1066"/>
      <c r="AU37" s="1066" t="s">
        <v>593</v>
      </c>
      <c r="AV37" s="1066"/>
      <c r="AW37" s="1066"/>
      <c r="AX37" s="1066"/>
      <c r="AY37" s="1066"/>
      <c r="AZ37" s="1137" t="s">
        <v>593</v>
      </c>
      <c r="BA37" s="1137"/>
      <c r="BB37" s="1137"/>
      <c r="BC37" s="1137"/>
      <c r="BD37" s="1137"/>
      <c r="BE37" s="1127" t="s">
        <v>417</v>
      </c>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419</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394</v>
      </c>
      <c r="B63" s="1039" t="s">
        <v>420</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12732</v>
      </c>
      <c r="AG63" s="1054"/>
      <c r="AH63" s="1054"/>
      <c r="AI63" s="1054"/>
      <c r="AJ63" s="1125"/>
      <c r="AK63" s="1126"/>
      <c r="AL63" s="1058"/>
      <c r="AM63" s="1058"/>
      <c r="AN63" s="1058"/>
      <c r="AO63" s="1058"/>
      <c r="AP63" s="1054">
        <v>50502</v>
      </c>
      <c r="AQ63" s="1054"/>
      <c r="AR63" s="1054"/>
      <c r="AS63" s="1054"/>
      <c r="AT63" s="1054"/>
      <c r="AU63" s="1054">
        <v>18632</v>
      </c>
      <c r="AV63" s="1054"/>
      <c r="AW63" s="1054"/>
      <c r="AX63" s="1054"/>
      <c r="AY63" s="1054"/>
      <c r="AZ63" s="1120"/>
      <c r="BA63" s="1120"/>
      <c r="BB63" s="1120"/>
      <c r="BC63" s="1120"/>
      <c r="BD63" s="1120"/>
      <c r="BE63" s="1055"/>
      <c r="BF63" s="1055"/>
      <c r="BG63" s="1055"/>
      <c r="BH63" s="1055"/>
      <c r="BI63" s="1056"/>
      <c r="BJ63" s="1121" t="s">
        <v>421</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422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423</v>
      </c>
      <c r="B66" s="1091"/>
      <c r="C66" s="1091"/>
      <c r="D66" s="1091"/>
      <c r="E66" s="1091"/>
      <c r="F66" s="1091"/>
      <c r="G66" s="1091"/>
      <c r="H66" s="1091"/>
      <c r="I66" s="1091"/>
      <c r="J66" s="1091"/>
      <c r="K66" s="1091"/>
      <c r="L66" s="1091"/>
      <c r="M66" s="1091"/>
      <c r="N66" s="1091"/>
      <c r="O66" s="1091"/>
      <c r="P66" s="1092"/>
      <c r="Q66" s="1096" t="s">
        <v>424</v>
      </c>
      <c r="R66" s="1097"/>
      <c r="S66" s="1097"/>
      <c r="T66" s="1097"/>
      <c r="U66" s="1098"/>
      <c r="V66" s="1096" t="s">
        <v>425</v>
      </c>
      <c r="W66" s="1097"/>
      <c r="X66" s="1097"/>
      <c r="Y66" s="1097"/>
      <c r="Z66" s="1098"/>
      <c r="AA66" s="1096" t="s">
        <v>426</v>
      </c>
      <c r="AB66" s="1097"/>
      <c r="AC66" s="1097"/>
      <c r="AD66" s="1097"/>
      <c r="AE66" s="1098"/>
      <c r="AF66" s="1102" t="s">
        <v>401</v>
      </c>
      <c r="AG66" s="1103"/>
      <c r="AH66" s="1103"/>
      <c r="AI66" s="1103"/>
      <c r="AJ66" s="1104"/>
      <c r="AK66" s="1096" t="s">
        <v>427</v>
      </c>
      <c r="AL66" s="1091"/>
      <c r="AM66" s="1091"/>
      <c r="AN66" s="1091"/>
      <c r="AO66" s="1092"/>
      <c r="AP66" s="1096" t="s">
        <v>428</v>
      </c>
      <c r="AQ66" s="1097"/>
      <c r="AR66" s="1097"/>
      <c r="AS66" s="1097"/>
      <c r="AT66" s="1098"/>
      <c r="AU66" s="1096" t="s">
        <v>429</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591</v>
      </c>
      <c r="C68" s="1081"/>
      <c r="D68" s="1081"/>
      <c r="E68" s="1081"/>
      <c r="F68" s="1081"/>
      <c r="G68" s="1081"/>
      <c r="H68" s="1081"/>
      <c r="I68" s="1081"/>
      <c r="J68" s="1081"/>
      <c r="K68" s="1081"/>
      <c r="L68" s="1081"/>
      <c r="M68" s="1081"/>
      <c r="N68" s="1081"/>
      <c r="O68" s="1081"/>
      <c r="P68" s="1082"/>
      <c r="Q68" s="1083">
        <v>4670</v>
      </c>
      <c r="R68" s="1077"/>
      <c r="S68" s="1077"/>
      <c r="T68" s="1077"/>
      <c r="U68" s="1077"/>
      <c r="V68" s="1077">
        <v>3737</v>
      </c>
      <c r="W68" s="1077"/>
      <c r="X68" s="1077"/>
      <c r="Y68" s="1077"/>
      <c r="Z68" s="1077"/>
      <c r="AA68" s="1077">
        <v>933</v>
      </c>
      <c r="AB68" s="1077"/>
      <c r="AC68" s="1077"/>
      <c r="AD68" s="1077"/>
      <c r="AE68" s="1077"/>
      <c r="AF68" s="1077">
        <v>933</v>
      </c>
      <c r="AG68" s="1077"/>
      <c r="AH68" s="1077"/>
      <c r="AI68" s="1077"/>
      <c r="AJ68" s="1077"/>
      <c r="AK68" s="1077">
        <v>203</v>
      </c>
      <c r="AL68" s="1077"/>
      <c r="AM68" s="1077"/>
      <c r="AN68" s="1077"/>
      <c r="AO68" s="1077"/>
      <c r="AP68" s="1077" t="s">
        <v>598</v>
      </c>
      <c r="AQ68" s="1077"/>
      <c r="AR68" s="1077"/>
      <c r="AS68" s="1077"/>
      <c r="AT68" s="1077"/>
      <c r="AU68" s="1077" t="s">
        <v>598</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592</v>
      </c>
      <c r="C69" s="1070"/>
      <c r="D69" s="1070"/>
      <c r="E69" s="1070"/>
      <c r="F69" s="1070"/>
      <c r="G69" s="1070"/>
      <c r="H69" s="1070"/>
      <c r="I69" s="1070"/>
      <c r="J69" s="1070"/>
      <c r="K69" s="1070"/>
      <c r="L69" s="1070"/>
      <c r="M69" s="1070"/>
      <c r="N69" s="1070"/>
      <c r="O69" s="1070"/>
      <c r="P69" s="1071"/>
      <c r="Q69" s="1072">
        <v>950375</v>
      </c>
      <c r="R69" s="1066"/>
      <c r="S69" s="1066"/>
      <c r="T69" s="1066"/>
      <c r="U69" s="1066"/>
      <c r="V69" s="1066">
        <v>910903</v>
      </c>
      <c r="W69" s="1066"/>
      <c r="X69" s="1066"/>
      <c r="Y69" s="1066"/>
      <c r="Z69" s="1066"/>
      <c r="AA69" s="1066">
        <v>39472</v>
      </c>
      <c r="AB69" s="1066"/>
      <c r="AC69" s="1066"/>
      <c r="AD69" s="1066"/>
      <c r="AE69" s="1066"/>
      <c r="AF69" s="1066">
        <v>39472</v>
      </c>
      <c r="AG69" s="1066"/>
      <c r="AH69" s="1066"/>
      <c r="AI69" s="1066"/>
      <c r="AJ69" s="1066"/>
      <c r="AK69" s="1066">
        <v>4419</v>
      </c>
      <c r="AL69" s="1066"/>
      <c r="AM69" s="1066"/>
      <c r="AN69" s="1066"/>
      <c r="AO69" s="1066"/>
      <c r="AP69" s="1066" t="s">
        <v>598</v>
      </c>
      <c r="AQ69" s="1066"/>
      <c r="AR69" s="1066"/>
      <c r="AS69" s="1066"/>
      <c r="AT69" s="1066"/>
      <c r="AU69" s="1066" t="s">
        <v>598</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606</v>
      </c>
      <c r="C70" s="1070"/>
      <c r="D70" s="1070"/>
      <c r="E70" s="1070"/>
      <c r="F70" s="1070"/>
      <c r="G70" s="1070"/>
      <c r="H70" s="1070"/>
      <c r="I70" s="1070"/>
      <c r="J70" s="1070"/>
      <c r="K70" s="1070"/>
      <c r="L70" s="1070"/>
      <c r="M70" s="1070"/>
      <c r="N70" s="1070"/>
      <c r="O70" s="1070"/>
      <c r="P70" s="1071"/>
      <c r="Q70" s="1072">
        <v>95</v>
      </c>
      <c r="R70" s="1066"/>
      <c r="S70" s="1066"/>
      <c r="T70" s="1066"/>
      <c r="U70" s="1066"/>
      <c r="V70" s="1066">
        <v>35</v>
      </c>
      <c r="W70" s="1066"/>
      <c r="X70" s="1066"/>
      <c r="Y70" s="1066"/>
      <c r="Z70" s="1066"/>
      <c r="AA70" s="1066">
        <v>60</v>
      </c>
      <c r="AB70" s="1066"/>
      <c r="AC70" s="1066"/>
      <c r="AD70" s="1066"/>
      <c r="AE70" s="1066"/>
      <c r="AF70" s="1066">
        <v>60</v>
      </c>
      <c r="AG70" s="1066"/>
      <c r="AH70" s="1066"/>
      <c r="AI70" s="1066"/>
      <c r="AJ70" s="1066"/>
      <c r="AK70" s="1066" t="s">
        <v>598</v>
      </c>
      <c r="AL70" s="1066"/>
      <c r="AM70" s="1066"/>
      <c r="AN70" s="1066"/>
      <c r="AO70" s="1066"/>
      <c r="AP70" s="1066" t="s">
        <v>598</v>
      </c>
      <c r="AQ70" s="1066"/>
      <c r="AR70" s="1066"/>
      <c r="AS70" s="1066"/>
      <c r="AT70" s="1066"/>
      <c r="AU70" s="1066" t="s">
        <v>598</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594</v>
      </c>
      <c r="C71" s="1070"/>
      <c r="D71" s="1070"/>
      <c r="E71" s="1070"/>
      <c r="F71" s="1070"/>
      <c r="G71" s="1070"/>
      <c r="H71" s="1070"/>
      <c r="I71" s="1070"/>
      <c r="J71" s="1070"/>
      <c r="K71" s="1070"/>
      <c r="L71" s="1070"/>
      <c r="M71" s="1070"/>
      <c r="N71" s="1070"/>
      <c r="O71" s="1070"/>
      <c r="P71" s="1071"/>
      <c r="Q71" s="1072">
        <v>48</v>
      </c>
      <c r="R71" s="1066"/>
      <c r="S71" s="1066"/>
      <c r="T71" s="1066"/>
      <c r="U71" s="1066"/>
      <c r="V71" s="1066">
        <v>19</v>
      </c>
      <c r="W71" s="1066"/>
      <c r="X71" s="1066"/>
      <c r="Y71" s="1066"/>
      <c r="Z71" s="1066"/>
      <c r="AA71" s="1066">
        <v>29</v>
      </c>
      <c r="AB71" s="1066"/>
      <c r="AC71" s="1066"/>
      <c r="AD71" s="1066"/>
      <c r="AE71" s="1066"/>
      <c r="AF71" s="1066">
        <v>29</v>
      </c>
      <c r="AG71" s="1066"/>
      <c r="AH71" s="1066"/>
      <c r="AI71" s="1066"/>
      <c r="AJ71" s="1066"/>
      <c r="AK71" s="1066" t="s">
        <v>598</v>
      </c>
      <c r="AL71" s="1066"/>
      <c r="AM71" s="1066"/>
      <c r="AN71" s="1066"/>
      <c r="AO71" s="1066"/>
      <c r="AP71" s="1066" t="s">
        <v>598</v>
      </c>
      <c r="AQ71" s="1066"/>
      <c r="AR71" s="1066"/>
      <c r="AS71" s="1066"/>
      <c r="AT71" s="1066"/>
      <c r="AU71" s="1066" t="s">
        <v>598</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595</v>
      </c>
      <c r="C72" s="1070"/>
      <c r="D72" s="1070"/>
      <c r="E72" s="1070"/>
      <c r="F72" s="1070"/>
      <c r="G72" s="1070"/>
      <c r="H72" s="1070"/>
      <c r="I72" s="1070"/>
      <c r="J72" s="1070"/>
      <c r="K72" s="1070"/>
      <c r="L72" s="1070"/>
      <c r="M72" s="1070"/>
      <c r="N72" s="1070"/>
      <c r="O72" s="1070"/>
      <c r="P72" s="1071"/>
      <c r="Q72" s="1072">
        <v>8</v>
      </c>
      <c r="R72" s="1066"/>
      <c r="S72" s="1066"/>
      <c r="T72" s="1066"/>
      <c r="U72" s="1066"/>
      <c r="V72" s="1066">
        <v>4</v>
      </c>
      <c r="W72" s="1066"/>
      <c r="X72" s="1066"/>
      <c r="Y72" s="1066"/>
      <c r="Z72" s="1066"/>
      <c r="AA72" s="1066">
        <v>4</v>
      </c>
      <c r="AB72" s="1066"/>
      <c r="AC72" s="1066"/>
      <c r="AD72" s="1066"/>
      <c r="AE72" s="1066"/>
      <c r="AF72" s="1066">
        <v>4</v>
      </c>
      <c r="AG72" s="1066"/>
      <c r="AH72" s="1066"/>
      <c r="AI72" s="1066"/>
      <c r="AJ72" s="1066"/>
      <c r="AK72" s="1066" t="s">
        <v>598</v>
      </c>
      <c r="AL72" s="1066"/>
      <c r="AM72" s="1066"/>
      <c r="AN72" s="1066"/>
      <c r="AO72" s="1066"/>
      <c r="AP72" s="1066" t="s">
        <v>598</v>
      </c>
      <c r="AQ72" s="1066"/>
      <c r="AR72" s="1066"/>
      <c r="AS72" s="1066"/>
      <c r="AT72" s="1066"/>
      <c r="AU72" s="1066" t="s">
        <v>598</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t="s">
        <v>596</v>
      </c>
      <c r="C73" s="1070"/>
      <c r="D73" s="1070"/>
      <c r="E73" s="1070"/>
      <c r="F73" s="1070"/>
      <c r="G73" s="1070"/>
      <c r="H73" s="1070"/>
      <c r="I73" s="1070"/>
      <c r="J73" s="1070"/>
      <c r="K73" s="1070"/>
      <c r="L73" s="1070"/>
      <c r="M73" s="1070"/>
      <c r="N73" s="1070"/>
      <c r="O73" s="1070"/>
      <c r="P73" s="1071"/>
      <c r="Q73" s="1072">
        <v>11</v>
      </c>
      <c r="R73" s="1066"/>
      <c r="S73" s="1066"/>
      <c r="T73" s="1066"/>
      <c r="U73" s="1066"/>
      <c r="V73" s="1066">
        <v>6</v>
      </c>
      <c r="W73" s="1066"/>
      <c r="X73" s="1066"/>
      <c r="Y73" s="1066"/>
      <c r="Z73" s="1066"/>
      <c r="AA73" s="1066">
        <v>5</v>
      </c>
      <c r="AB73" s="1066"/>
      <c r="AC73" s="1066"/>
      <c r="AD73" s="1066"/>
      <c r="AE73" s="1066"/>
      <c r="AF73" s="1066">
        <v>5</v>
      </c>
      <c r="AG73" s="1066"/>
      <c r="AH73" s="1066"/>
      <c r="AI73" s="1066"/>
      <c r="AJ73" s="1066"/>
      <c r="AK73" s="1066" t="s">
        <v>598</v>
      </c>
      <c r="AL73" s="1066"/>
      <c r="AM73" s="1066"/>
      <c r="AN73" s="1066"/>
      <c r="AO73" s="1066"/>
      <c r="AP73" s="1066" t="s">
        <v>598</v>
      </c>
      <c r="AQ73" s="1066"/>
      <c r="AR73" s="1066"/>
      <c r="AS73" s="1066"/>
      <c r="AT73" s="1066"/>
      <c r="AU73" s="1066" t="s">
        <v>598</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t="s">
        <v>597</v>
      </c>
      <c r="C74" s="1070"/>
      <c r="D74" s="1070"/>
      <c r="E74" s="1070"/>
      <c r="F74" s="1070"/>
      <c r="G74" s="1070"/>
      <c r="H74" s="1070"/>
      <c r="I74" s="1070"/>
      <c r="J74" s="1070"/>
      <c r="K74" s="1070"/>
      <c r="L74" s="1070"/>
      <c r="M74" s="1070"/>
      <c r="N74" s="1070"/>
      <c r="O74" s="1070"/>
      <c r="P74" s="1071"/>
      <c r="Q74" s="1072">
        <v>12</v>
      </c>
      <c r="R74" s="1066"/>
      <c r="S74" s="1066"/>
      <c r="T74" s="1066"/>
      <c r="U74" s="1066"/>
      <c r="V74" s="1066">
        <v>1</v>
      </c>
      <c r="W74" s="1066"/>
      <c r="X74" s="1066"/>
      <c r="Y74" s="1066"/>
      <c r="Z74" s="1066"/>
      <c r="AA74" s="1066">
        <v>11</v>
      </c>
      <c r="AB74" s="1066"/>
      <c r="AC74" s="1066"/>
      <c r="AD74" s="1066"/>
      <c r="AE74" s="1066"/>
      <c r="AF74" s="1066">
        <v>11</v>
      </c>
      <c r="AG74" s="1066"/>
      <c r="AH74" s="1066"/>
      <c r="AI74" s="1066"/>
      <c r="AJ74" s="1066"/>
      <c r="AK74" s="1066" t="s">
        <v>598</v>
      </c>
      <c r="AL74" s="1066"/>
      <c r="AM74" s="1066"/>
      <c r="AN74" s="1066"/>
      <c r="AO74" s="1066"/>
      <c r="AP74" s="1066" t="s">
        <v>598</v>
      </c>
      <c r="AQ74" s="1066"/>
      <c r="AR74" s="1066"/>
      <c r="AS74" s="1066"/>
      <c r="AT74" s="1066"/>
      <c r="AU74" s="1066" t="s">
        <v>598</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394</v>
      </c>
      <c r="B88" s="1039" t="s">
        <v>430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40514</v>
      </c>
      <c r="AG88" s="1054"/>
      <c r="AH88" s="1054"/>
      <c r="AI88" s="1054"/>
      <c r="AJ88" s="1054"/>
      <c r="AK88" s="1058"/>
      <c r="AL88" s="1058"/>
      <c r="AM88" s="1058"/>
      <c r="AN88" s="1058"/>
      <c r="AO88" s="1058"/>
      <c r="AP88" s="1054" t="s">
        <v>598</v>
      </c>
      <c r="AQ88" s="1054"/>
      <c r="AR88" s="1054"/>
      <c r="AS88" s="1054"/>
      <c r="AT88" s="1054"/>
      <c r="AU88" s="1054" t="s">
        <v>598</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1039" t="s">
        <v>431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155</v>
      </c>
      <c r="CS102" s="1046"/>
      <c r="CT102" s="1046"/>
      <c r="CU102" s="1046"/>
      <c r="CV102" s="1047"/>
      <c r="CW102" s="1045">
        <v>1506</v>
      </c>
      <c r="CX102" s="1046"/>
      <c r="CY102" s="1046"/>
      <c r="CZ102" s="1046"/>
      <c r="DA102" s="1047"/>
      <c r="DB102" s="1045" t="s">
        <v>605</v>
      </c>
      <c r="DC102" s="1046"/>
      <c r="DD102" s="1046"/>
      <c r="DE102" s="1046"/>
      <c r="DF102" s="1047"/>
      <c r="DG102" s="1045">
        <v>1206</v>
      </c>
      <c r="DH102" s="1046"/>
      <c r="DI102" s="1046"/>
      <c r="DJ102" s="1046"/>
      <c r="DK102" s="1047"/>
      <c r="DL102" s="1045" t="s">
        <v>605</v>
      </c>
      <c r="DM102" s="1046"/>
      <c r="DN102" s="1046"/>
      <c r="DO102" s="1046"/>
      <c r="DP102" s="1047"/>
      <c r="DQ102" s="1045" t="s">
        <v>605</v>
      </c>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436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438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439</v>
      </c>
      <c r="AB109" s="989"/>
      <c r="AC109" s="989"/>
      <c r="AD109" s="989"/>
      <c r="AE109" s="990"/>
      <c r="AF109" s="991" t="s">
        <v>440</v>
      </c>
      <c r="AG109" s="989"/>
      <c r="AH109" s="989"/>
      <c r="AI109" s="989"/>
      <c r="AJ109" s="990"/>
      <c r="AK109" s="991" t="s">
        <v>305</v>
      </c>
      <c r="AL109" s="989"/>
      <c r="AM109" s="989"/>
      <c r="AN109" s="989"/>
      <c r="AO109" s="990"/>
      <c r="AP109" s="991" t="s">
        <v>441</v>
      </c>
      <c r="AQ109" s="989"/>
      <c r="AR109" s="989"/>
      <c r="AS109" s="989"/>
      <c r="AT109" s="1020"/>
      <c r="AU109" s="988" t="s">
        <v>438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439</v>
      </c>
      <c r="BR109" s="989"/>
      <c r="BS109" s="989"/>
      <c r="BT109" s="989"/>
      <c r="BU109" s="990"/>
      <c r="BV109" s="991" t="s">
        <v>440</v>
      </c>
      <c r="BW109" s="989"/>
      <c r="BX109" s="989"/>
      <c r="BY109" s="989"/>
      <c r="BZ109" s="990"/>
      <c r="CA109" s="991" t="s">
        <v>305</v>
      </c>
      <c r="CB109" s="989"/>
      <c r="CC109" s="989"/>
      <c r="CD109" s="989"/>
      <c r="CE109" s="990"/>
      <c r="CF109" s="1027" t="s">
        <v>441</v>
      </c>
      <c r="CG109" s="1027"/>
      <c r="CH109" s="1027"/>
      <c r="CI109" s="1027"/>
      <c r="CJ109" s="1027"/>
      <c r="CK109" s="991" t="s">
        <v>442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439</v>
      </c>
      <c r="DH109" s="989"/>
      <c r="DI109" s="989"/>
      <c r="DJ109" s="989"/>
      <c r="DK109" s="990"/>
      <c r="DL109" s="991" t="s">
        <v>440</v>
      </c>
      <c r="DM109" s="989"/>
      <c r="DN109" s="989"/>
      <c r="DO109" s="989"/>
      <c r="DP109" s="990"/>
      <c r="DQ109" s="991" t="s">
        <v>305</v>
      </c>
      <c r="DR109" s="989"/>
      <c r="DS109" s="989"/>
      <c r="DT109" s="989"/>
      <c r="DU109" s="990"/>
      <c r="DV109" s="991" t="s">
        <v>441</v>
      </c>
      <c r="DW109" s="989"/>
      <c r="DX109" s="989"/>
      <c r="DY109" s="989"/>
      <c r="DZ109" s="1020"/>
    </row>
    <row r="110" spans="1:131" s="248" customFormat="1" ht="26.25" customHeight="1" x14ac:dyDescent="0.2">
      <c r="A110" s="891" t="s">
        <v>443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4657816</v>
      </c>
      <c r="AB110" s="982"/>
      <c r="AC110" s="982"/>
      <c r="AD110" s="982"/>
      <c r="AE110" s="983"/>
      <c r="AF110" s="984">
        <v>4590220</v>
      </c>
      <c r="AG110" s="982"/>
      <c r="AH110" s="982"/>
      <c r="AI110" s="982"/>
      <c r="AJ110" s="983"/>
      <c r="AK110" s="984">
        <v>4615225</v>
      </c>
      <c r="AL110" s="982"/>
      <c r="AM110" s="982"/>
      <c r="AN110" s="982"/>
      <c r="AO110" s="983"/>
      <c r="AP110" s="985">
        <v>13.3</v>
      </c>
      <c r="AQ110" s="986"/>
      <c r="AR110" s="986"/>
      <c r="AS110" s="986"/>
      <c r="AT110" s="987"/>
      <c r="AU110" s="1021" t="s">
        <v>73</v>
      </c>
      <c r="AV110" s="1022"/>
      <c r="AW110" s="1022"/>
      <c r="AX110" s="1022"/>
      <c r="AY110" s="1022"/>
      <c r="AZ110" s="947" t="s">
        <v>444</v>
      </c>
      <c r="BA110" s="892"/>
      <c r="BB110" s="892"/>
      <c r="BC110" s="892"/>
      <c r="BD110" s="892"/>
      <c r="BE110" s="892"/>
      <c r="BF110" s="892"/>
      <c r="BG110" s="892"/>
      <c r="BH110" s="892"/>
      <c r="BI110" s="892"/>
      <c r="BJ110" s="892"/>
      <c r="BK110" s="892"/>
      <c r="BL110" s="892"/>
      <c r="BM110" s="892"/>
      <c r="BN110" s="892"/>
      <c r="BO110" s="892"/>
      <c r="BP110" s="893"/>
      <c r="BQ110" s="948">
        <v>52117087</v>
      </c>
      <c r="BR110" s="929"/>
      <c r="BS110" s="929"/>
      <c r="BT110" s="929"/>
      <c r="BU110" s="929"/>
      <c r="BV110" s="929">
        <v>55652949</v>
      </c>
      <c r="BW110" s="929"/>
      <c r="BX110" s="929"/>
      <c r="BY110" s="929"/>
      <c r="BZ110" s="929"/>
      <c r="CA110" s="929">
        <v>59625512</v>
      </c>
      <c r="CB110" s="929"/>
      <c r="CC110" s="929"/>
      <c r="CD110" s="929"/>
      <c r="CE110" s="929"/>
      <c r="CF110" s="953">
        <v>171.5</v>
      </c>
      <c r="CG110" s="954"/>
      <c r="CH110" s="954"/>
      <c r="CI110" s="954"/>
      <c r="CJ110" s="954"/>
      <c r="CK110" s="1017" t="s">
        <v>445</v>
      </c>
      <c r="CL110" s="903"/>
      <c r="CM110" s="978" t="s">
        <v>446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447</v>
      </c>
      <c r="DH110" s="929"/>
      <c r="DI110" s="929"/>
      <c r="DJ110" s="929"/>
      <c r="DK110" s="929"/>
      <c r="DL110" s="929" t="s">
        <v>421</v>
      </c>
      <c r="DM110" s="929"/>
      <c r="DN110" s="929"/>
      <c r="DO110" s="929"/>
      <c r="DP110" s="929"/>
      <c r="DQ110" s="929" t="s">
        <v>128</v>
      </c>
      <c r="DR110" s="929"/>
      <c r="DS110" s="929"/>
      <c r="DT110" s="929"/>
      <c r="DU110" s="929"/>
      <c r="DV110" s="930" t="s">
        <v>447</v>
      </c>
      <c r="DW110" s="930"/>
      <c r="DX110" s="930"/>
      <c r="DY110" s="930"/>
      <c r="DZ110" s="931"/>
    </row>
    <row r="111" spans="1:131" s="248" customFormat="1" ht="26.25" customHeight="1" x14ac:dyDescent="0.2">
      <c r="A111" s="858" t="s">
        <v>448</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447</v>
      </c>
      <c r="AB111" s="1010"/>
      <c r="AC111" s="1010"/>
      <c r="AD111" s="1010"/>
      <c r="AE111" s="1011"/>
      <c r="AF111" s="1012" t="s">
        <v>421</v>
      </c>
      <c r="AG111" s="1010"/>
      <c r="AH111" s="1010"/>
      <c r="AI111" s="1010"/>
      <c r="AJ111" s="1011"/>
      <c r="AK111" s="1012" t="s">
        <v>421</v>
      </c>
      <c r="AL111" s="1010"/>
      <c r="AM111" s="1010"/>
      <c r="AN111" s="1010"/>
      <c r="AO111" s="1011"/>
      <c r="AP111" s="1013" t="s">
        <v>447</v>
      </c>
      <c r="AQ111" s="1014"/>
      <c r="AR111" s="1014"/>
      <c r="AS111" s="1014"/>
      <c r="AT111" s="1015"/>
      <c r="AU111" s="1023"/>
      <c r="AV111" s="1024"/>
      <c r="AW111" s="1024"/>
      <c r="AX111" s="1024"/>
      <c r="AY111" s="1024"/>
      <c r="AZ111" s="899" t="s">
        <v>449</v>
      </c>
      <c r="BA111" s="834"/>
      <c r="BB111" s="834"/>
      <c r="BC111" s="834"/>
      <c r="BD111" s="834"/>
      <c r="BE111" s="834"/>
      <c r="BF111" s="834"/>
      <c r="BG111" s="834"/>
      <c r="BH111" s="834"/>
      <c r="BI111" s="834"/>
      <c r="BJ111" s="834"/>
      <c r="BK111" s="834"/>
      <c r="BL111" s="834"/>
      <c r="BM111" s="834"/>
      <c r="BN111" s="834"/>
      <c r="BO111" s="834"/>
      <c r="BP111" s="835"/>
      <c r="BQ111" s="900">
        <v>3157231</v>
      </c>
      <c r="BR111" s="901"/>
      <c r="BS111" s="901"/>
      <c r="BT111" s="901"/>
      <c r="BU111" s="901"/>
      <c r="BV111" s="901">
        <v>2877599</v>
      </c>
      <c r="BW111" s="901"/>
      <c r="BX111" s="901"/>
      <c r="BY111" s="901"/>
      <c r="BZ111" s="901"/>
      <c r="CA111" s="901">
        <v>2631517</v>
      </c>
      <c r="CB111" s="901"/>
      <c r="CC111" s="901"/>
      <c r="CD111" s="901"/>
      <c r="CE111" s="901"/>
      <c r="CF111" s="962">
        <v>7.6</v>
      </c>
      <c r="CG111" s="963"/>
      <c r="CH111" s="963"/>
      <c r="CI111" s="963"/>
      <c r="CJ111" s="963"/>
      <c r="CK111" s="1018"/>
      <c r="CL111" s="905"/>
      <c r="CM111" s="908" t="s">
        <v>450</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421</v>
      </c>
      <c r="DH111" s="901"/>
      <c r="DI111" s="901"/>
      <c r="DJ111" s="901"/>
      <c r="DK111" s="901"/>
      <c r="DL111" s="901" t="s">
        <v>447</v>
      </c>
      <c r="DM111" s="901"/>
      <c r="DN111" s="901"/>
      <c r="DO111" s="901"/>
      <c r="DP111" s="901"/>
      <c r="DQ111" s="901" t="s">
        <v>128</v>
      </c>
      <c r="DR111" s="901"/>
      <c r="DS111" s="901"/>
      <c r="DT111" s="901"/>
      <c r="DU111" s="901"/>
      <c r="DV111" s="878" t="s">
        <v>128</v>
      </c>
      <c r="DW111" s="878"/>
      <c r="DX111" s="878"/>
      <c r="DY111" s="878"/>
      <c r="DZ111" s="879"/>
    </row>
    <row r="112" spans="1:131" s="248" customFormat="1" ht="26.25" customHeight="1" x14ac:dyDescent="0.2">
      <c r="A112" s="1003" t="s">
        <v>451</v>
      </c>
      <c r="B112" s="1004"/>
      <c r="C112" s="834" t="s">
        <v>452</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128</v>
      </c>
      <c r="AB112" s="864"/>
      <c r="AC112" s="864"/>
      <c r="AD112" s="864"/>
      <c r="AE112" s="865"/>
      <c r="AF112" s="866" t="s">
        <v>421</v>
      </c>
      <c r="AG112" s="864"/>
      <c r="AH112" s="864"/>
      <c r="AI112" s="864"/>
      <c r="AJ112" s="865"/>
      <c r="AK112" s="866" t="s">
        <v>447</v>
      </c>
      <c r="AL112" s="864"/>
      <c r="AM112" s="864"/>
      <c r="AN112" s="864"/>
      <c r="AO112" s="865"/>
      <c r="AP112" s="911" t="s">
        <v>128</v>
      </c>
      <c r="AQ112" s="912"/>
      <c r="AR112" s="912"/>
      <c r="AS112" s="912"/>
      <c r="AT112" s="913"/>
      <c r="AU112" s="1023"/>
      <c r="AV112" s="1024"/>
      <c r="AW112" s="1024"/>
      <c r="AX112" s="1024"/>
      <c r="AY112" s="1024"/>
      <c r="AZ112" s="899" t="s">
        <v>453</v>
      </c>
      <c r="BA112" s="834"/>
      <c r="BB112" s="834"/>
      <c r="BC112" s="834"/>
      <c r="BD112" s="834"/>
      <c r="BE112" s="834"/>
      <c r="BF112" s="834"/>
      <c r="BG112" s="834"/>
      <c r="BH112" s="834"/>
      <c r="BI112" s="834"/>
      <c r="BJ112" s="834"/>
      <c r="BK112" s="834"/>
      <c r="BL112" s="834"/>
      <c r="BM112" s="834"/>
      <c r="BN112" s="834"/>
      <c r="BO112" s="834"/>
      <c r="BP112" s="835"/>
      <c r="BQ112" s="900">
        <v>21856906</v>
      </c>
      <c r="BR112" s="901"/>
      <c r="BS112" s="901"/>
      <c r="BT112" s="901"/>
      <c r="BU112" s="901"/>
      <c r="BV112" s="901">
        <v>20923161</v>
      </c>
      <c r="BW112" s="901"/>
      <c r="BX112" s="901"/>
      <c r="BY112" s="901"/>
      <c r="BZ112" s="901"/>
      <c r="CA112" s="901">
        <v>18631581</v>
      </c>
      <c r="CB112" s="901"/>
      <c r="CC112" s="901"/>
      <c r="CD112" s="901"/>
      <c r="CE112" s="901"/>
      <c r="CF112" s="962">
        <v>53.6</v>
      </c>
      <c r="CG112" s="963"/>
      <c r="CH112" s="963"/>
      <c r="CI112" s="963"/>
      <c r="CJ112" s="963"/>
      <c r="CK112" s="1018"/>
      <c r="CL112" s="905"/>
      <c r="CM112" s="908" t="s">
        <v>454</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421</v>
      </c>
      <c r="DH112" s="901"/>
      <c r="DI112" s="901"/>
      <c r="DJ112" s="901"/>
      <c r="DK112" s="901"/>
      <c r="DL112" s="901" t="s">
        <v>421</v>
      </c>
      <c r="DM112" s="901"/>
      <c r="DN112" s="901"/>
      <c r="DO112" s="901"/>
      <c r="DP112" s="901"/>
      <c r="DQ112" s="901" t="s">
        <v>128</v>
      </c>
      <c r="DR112" s="901"/>
      <c r="DS112" s="901"/>
      <c r="DT112" s="901"/>
      <c r="DU112" s="901"/>
      <c r="DV112" s="878" t="s">
        <v>447</v>
      </c>
      <c r="DW112" s="878"/>
      <c r="DX112" s="878"/>
      <c r="DY112" s="878"/>
      <c r="DZ112" s="879"/>
    </row>
    <row r="113" spans="1:130" s="248" customFormat="1" ht="26.25" customHeight="1" x14ac:dyDescent="0.2">
      <c r="A113" s="1005"/>
      <c r="B113" s="1006"/>
      <c r="C113" s="834" t="s">
        <v>455</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1823378</v>
      </c>
      <c r="AB113" s="1010"/>
      <c r="AC113" s="1010"/>
      <c r="AD113" s="1010"/>
      <c r="AE113" s="1011"/>
      <c r="AF113" s="1012">
        <v>1503583</v>
      </c>
      <c r="AG113" s="1010"/>
      <c r="AH113" s="1010"/>
      <c r="AI113" s="1010"/>
      <c r="AJ113" s="1011"/>
      <c r="AK113" s="1012">
        <v>1469532</v>
      </c>
      <c r="AL113" s="1010"/>
      <c r="AM113" s="1010"/>
      <c r="AN113" s="1010"/>
      <c r="AO113" s="1011"/>
      <c r="AP113" s="1013">
        <v>4.2</v>
      </c>
      <c r="AQ113" s="1014"/>
      <c r="AR113" s="1014"/>
      <c r="AS113" s="1014"/>
      <c r="AT113" s="1015"/>
      <c r="AU113" s="1023"/>
      <c r="AV113" s="1024"/>
      <c r="AW113" s="1024"/>
      <c r="AX113" s="1024"/>
      <c r="AY113" s="1024"/>
      <c r="AZ113" s="899" t="s">
        <v>456</v>
      </c>
      <c r="BA113" s="834"/>
      <c r="BB113" s="834"/>
      <c r="BC113" s="834"/>
      <c r="BD113" s="834"/>
      <c r="BE113" s="834"/>
      <c r="BF113" s="834"/>
      <c r="BG113" s="834"/>
      <c r="BH113" s="834"/>
      <c r="BI113" s="834"/>
      <c r="BJ113" s="834"/>
      <c r="BK113" s="834"/>
      <c r="BL113" s="834"/>
      <c r="BM113" s="834"/>
      <c r="BN113" s="834"/>
      <c r="BO113" s="834"/>
      <c r="BP113" s="835"/>
      <c r="BQ113" s="900" t="s">
        <v>128</v>
      </c>
      <c r="BR113" s="901"/>
      <c r="BS113" s="901"/>
      <c r="BT113" s="901"/>
      <c r="BU113" s="901"/>
      <c r="BV113" s="901" t="s">
        <v>447</v>
      </c>
      <c r="BW113" s="901"/>
      <c r="BX113" s="901"/>
      <c r="BY113" s="901"/>
      <c r="BZ113" s="901"/>
      <c r="CA113" s="901" t="s">
        <v>128</v>
      </c>
      <c r="CB113" s="901"/>
      <c r="CC113" s="901"/>
      <c r="CD113" s="901"/>
      <c r="CE113" s="901"/>
      <c r="CF113" s="962" t="s">
        <v>421</v>
      </c>
      <c r="CG113" s="963"/>
      <c r="CH113" s="963"/>
      <c r="CI113" s="963"/>
      <c r="CJ113" s="963"/>
      <c r="CK113" s="1018"/>
      <c r="CL113" s="905"/>
      <c r="CM113" s="908" t="s">
        <v>457</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128</v>
      </c>
      <c r="DH113" s="864"/>
      <c r="DI113" s="864"/>
      <c r="DJ113" s="864"/>
      <c r="DK113" s="865"/>
      <c r="DL113" s="866" t="s">
        <v>421</v>
      </c>
      <c r="DM113" s="864"/>
      <c r="DN113" s="864"/>
      <c r="DO113" s="864"/>
      <c r="DP113" s="865"/>
      <c r="DQ113" s="866" t="s">
        <v>421</v>
      </c>
      <c r="DR113" s="864"/>
      <c r="DS113" s="864"/>
      <c r="DT113" s="864"/>
      <c r="DU113" s="865"/>
      <c r="DV113" s="911" t="s">
        <v>447</v>
      </c>
      <c r="DW113" s="912"/>
      <c r="DX113" s="912"/>
      <c r="DY113" s="912"/>
      <c r="DZ113" s="913"/>
    </row>
    <row r="114" spans="1:130" s="248" customFormat="1" ht="26.25" customHeight="1" x14ac:dyDescent="0.2">
      <c r="A114" s="1005"/>
      <c r="B114" s="1006"/>
      <c r="C114" s="834" t="s">
        <v>458</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421</v>
      </c>
      <c r="AB114" s="864"/>
      <c r="AC114" s="864"/>
      <c r="AD114" s="864"/>
      <c r="AE114" s="865"/>
      <c r="AF114" s="866" t="s">
        <v>447</v>
      </c>
      <c r="AG114" s="864"/>
      <c r="AH114" s="864"/>
      <c r="AI114" s="864"/>
      <c r="AJ114" s="865"/>
      <c r="AK114" s="866" t="s">
        <v>128</v>
      </c>
      <c r="AL114" s="864"/>
      <c r="AM114" s="864"/>
      <c r="AN114" s="864"/>
      <c r="AO114" s="865"/>
      <c r="AP114" s="911" t="s">
        <v>128</v>
      </c>
      <c r="AQ114" s="912"/>
      <c r="AR114" s="912"/>
      <c r="AS114" s="912"/>
      <c r="AT114" s="913"/>
      <c r="AU114" s="1023"/>
      <c r="AV114" s="1024"/>
      <c r="AW114" s="1024"/>
      <c r="AX114" s="1024"/>
      <c r="AY114" s="1024"/>
      <c r="AZ114" s="899" t="s">
        <v>459</v>
      </c>
      <c r="BA114" s="834"/>
      <c r="BB114" s="834"/>
      <c r="BC114" s="834"/>
      <c r="BD114" s="834"/>
      <c r="BE114" s="834"/>
      <c r="BF114" s="834"/>
      <c r="BG114" s="834"/>
      <c r="BH114" s="834"/>
      <c r="BI114" s="834"/>
      <c r="BJ114" s="834"/>
      <c r="BK114" s="834"/>
      <c r="BL114" s="834"/>
      <c r="BM114" s="834"/>
      <c r="BN114" s="834"/>
      <c r="BO114" s="834"/>
      <c r="BP114" s="835"/>
      <c r="BQ114" s="900">
        <v>10407879</v>
      </c>
      <c r="BR114" s="901"/>
      <c r="BS114" s="901"/>
      <c r="BT114" s="901"/>
      <c r="BU114" s="901"/>
      <c r="BV114" s="901">
        <v>10656612</v>
      </c>
      <c r="BW114" s="901"/>
      <c r="BX114" s="901"/>
      <c r="BY114" s="901"/>
      <c r="BZ114" s="901"/>
      <c r="CA114" s="901">
        <v>10461139</v>
      </c>
      <c r="CB114" s="901"/>
      <c r="CC114" s="901"/>
      <c r="CD114" s="901"/>
      <c r="CE114" s="901"/>
      <c r="CF114" s="962">
        <v>30.1</v>
      </c>
      <c r="CG114" s="963"/>
      <c r="CH114" s="963"/>
      <c r="CI114" s="963"/>
      <c r="CJ114" s="963"/>
      <c r="CK114" s="1018"/>
      <c r="CL114" s="905"/>
      <c r="CM114" s="908" t="s">
        <v>460</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128</v>
      </c>
      <c r="DH114" s="864"/>
      <c r="DI114" s="864"/>
      <c r="DJ114" s="864"/>
      <c r="DK114" s="865"/>
      <c r="DL114" s="866" t="s">
        <v>447</v>
      </c>
      <c r="DM114" s="864"/>
      <c r="DN114" s="864"/>
      <c r="DO114" s="864"/>
      <c r="DP114" s="865"/>
      <c r="DQ114" s="866" t="s">
        <v>128</v>
      </c>
      <c r="DR114" s="864"/>
      <c r="DS114" s="864"/>
      <c r="DT114" s="864"/>
      <c r="DU114" s="865"/>
      <c r="DV114" s="911" t="s">
        <v>128</v>
      </c>
      <c r="DW114" s="912"/>
      <c r="DX114" s="912"/>
      <c r="DY114" s="912"/>
      <c r="DZ114" s="913"/>
    </row>
    <row r="115" spans="1:130" s="248" customFormat="1" ht="26.25" customHeight="1" x14ac:dyDescent="0.2">
      <c r="A115" s="1005"/>
      <c r="B115" s="1006"/>
      <c r="C115" s="834" t="s">
        <v>461</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14417</v>
      </c>
      <c r="AB115" s="1010"/>
      <c r="AC115" s="1010"/>
      <c r="AD115" s="1010"/>
      <c r="AE115" s="1011"/>
      <c r="AF115" s="1012">
        <v>24220</v>
      </c>
      <c r="AG115" s="1010"/>
      <c r="AH115" s="1010"/>
      <c r="AI115" s="1010"/>
      <c r="AJ115" s="1011"/>
      <c r="AK115" s="1012">
        <v>17056</v>
      </c>
      <c r="AL115" s="1010"/>
      <c r="AM115" s="1010"/>
      <c r="AN115" s="1010"/>
      <c r="AO115" s="1011"/>
      <c r="AP115" s="1013">
        <v>0</v>
      </c>
      <c r="AQ115" s="1014"/>
      <c r="AR115" s="1014"/>
      <c r="AS115" s="1014"/>
      <c r="AT115" s="1015"/>
      <c r="AU115" s="1023"/>
      <c r="AV115" s="1024"/>
      <c r="AW115" s="1024"/>
      <c r="AX115" s="1024"/>
      <c r="AY115" s="1024"/>
      <c r="AZ115" s="899" t="s">
        <v>462</v>
      </c>
      <c r="BA115" s="834"/>
      <c r="BB115" s="834"/>
      <c r="BC115" s="834"/>
      <c r="BD115" s="834"/>
      <c r="BE115" s="834"/>
      <c r="BF115" s="834"/>
      <c r="BG115" s="834"/>
      <c r="BH115" s="834"/>
      <c r="BI115" s="834"/>
      <c r="BJ115" s="834"/>
      <c r="BK115" s="834"/>
      <c r="BL115" s="834"/>
      <c r="BM115" s="834"/>
      <c r="BN115" s="834"/>
      <c r="BO115" s="834"/>
      <c r="BP115" s="835"/>
      <c r="BQ115" s="900" t="s">
        <v>128</v>
      </c>
      <c r="BR115" s="901"/>
      <c r="BS115" s="901"/>
      <c r="BT115" s="901"/>
      <c r="BU115" s="901"/>
      <c r="BV115" s="901" t="s">
        <v>421</v>
      </c>
      <c r="BW115" s="901"/>
      <c r="BX115" s="901"/>
      <c r="BY115" s="901"/>
      <c r="BZ115" s="901"/>
      <c r="CA115" s="901" t="s">
        <v>447</v>
      </c>
      <c r="CB115" s="901"/>
      <c r="CC115" s="901"/>
      <c r="CD115" s="901"/>
      <c r="CE115" s="901"/>
      <c r="CF115" s="962" t="s">
        <v>128</v>
      </c>
      <c r="CG115" s="963"/>
      <c r="CH115" s="963"/>
      <c r="CI115" s="963"/>
      <c r="CJ115" s="963"/>
      <c r="CK115" s="1018"/>
      <c r="CL115" s="905"/>
      <c r="CM115" s="899" t="s">
        <v>463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3157231</v>
      </c>
      <c r="DH115" s="864"/>
      <c r="DI115" s="864"/>
      <c r="DJ115" s="864"/>
      <c r="DK115" s="865"/>
      <c r="DL115" s="866">
        <v>2877599</v>
      </c>
      <c r="DM115" s="864"/>
      <c r="DN115" s="864"/>
      <c r="DO115" s="864"/>
      <c r="DP115" s="865"/>
      <c r="DQ115" s="866">
        <v>2631517</v>
      </c>
      <c r="DR115" s="864"/>
      <c r="DS115" s="864"/>
      <c r="DT115" s="864"/>
      <c r="DU115" s="865"/>
      <c r="DV115" s="911">
        <v>7.6</v>
      </c>
      <c r="DW115" s="912"/>
      <c r="DX115" s="912"/>
      <c r="DY115" s="912"/>
      <c r="DZ115" s="913"/>
    </row>
    <row r="116" spans="1:130" s="248" customFormat="1" ht="26.25" customHeight="1" x14ac:dyDescent="0.2">
      <c r="A116" s="1007"/>
      <c r="B116" s="1008"/>
      <c r="C116" s="967" t="s">
        <v>464</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421</v>
      </c>
      <c r="AB116" s="864"/>
      <c r="AC116" s="864"/>
      <c r="AD116" s="864"/>
      <c r="AE116" s="865"/>
      <c r="AF116" s="866" t="s">
        <v>421</v>
      </c>
      <c r="AG116" s="864"/>
      <c r="AH116" s="864"/>
      <c r="AI116" s="864"/>
      <c r="AJ116" s="865"/>
      <c r="AK116" s="866" t="s">
        <v>128</v>
      </c>
      <c r="AL116" s="864"/>
      <c r="AM116" s="864"/>
      <c r="AN116" s="864"/>
      <c r="AO116" s="865"/>
      <c r="AP116" s="911" t="s">
        <v>128</v>
      </c>
      <c r="AQ116" s="912"/>
      <c r="AR116" s="912"/>
      <c r="AS116" s="912"/>
      <c r="AT116" s="913"/>
      <c r="AU116" s="1023"/>
      <c r="AV116" s="1024"/>
      <c r="AW116" s="1024"/>
      <c r="AX116" s="1024"/>
      <c r="AY116" s="1024"/>
      <c r="AZ116" s="950" t="s">
        <v>465</v>
      </c>
      <c r="BA116" s="951"/>
      <c r="BB116" s="951"/>
      <c r="BC116" s="951"/>
      <c r="BD116" s="951"/>
      <c r="BE116" s="951"/>
      <c r="BF116" s="951"/>
      <c r="BG116" s="951"/>
      <c r="BH116" s="951"/>
      <c r="BI116" s="951"/>
      <c r="BJ116" s="951"/>
      <c r="BK116" s="951"/>
      <c r="BL116" s="951"/>
      <c r="BM116" s="951"/>
      <c r="BN116" s="951"/>
      <c r="BO116" s="951"/>
      <c r="BP116" s="952"/>
      <c r="BQ116" s="900" t="s">
        <v>447</v>
      </c>
      <c r="BR116" s="901"/>
      <c r="BS116" s="901"/>
      <c r="BT116" s="901"/>
      <c r="BU116" s="901"/>
      <c r="BV116" s="901" t="s">
        <v>128</v>
      </c>
      <c r="BW116" s="901"/>
      <c r="BX116" s="901"/>
      <c r="BY116" s="901"/>
      <c r="BZ116" s="901"/>
      <c r="CA116" s="901" t="s">
        <v>128</v>
      </c>
      <c r="CB116" s="901"/>
      <c r="CC116" s="901"/>
      <c r="CD116" s="901"/>
      <c r="CE116" s="901"/>
      <c r="CF116" s="962" t="s">
        <v>128</v>
      </c>
      <c r="CG116" s="963"/>
      <c r="CH116" s="963"/>
      <c r="CI116" s="963"/>
      <c r="CJ116" s="963"/>
      <c r="CK116" s="1018"/>
      <c r="CL116" s="905"/>
      <c r="CM116" s="908" t="s">
        <v>466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128</v>
      </c>
      <c r="DH116" s="864"/>
      <c r="DI116" s="864"/>
      <c r="DJ116" s="864"/>
      <c r="DK116" s="865"/>
      <c r="DL116" s="866" t="s">
        <v>128</v>
      </c>
      <c r="DM116" s="864"/>
      <c r="DN116" s="864"/>
      <c r="DO116" s="864"/>
      <c r="DP116" s="865"/>
      <c r="DQ116" s="866" t="s">
        <v>128</v>
      </c>
      <c r="DR116" s="864"/>
      <c r="DS116" s="864"/>
      <c r="DT116" s="864"/>
      <c r="DU116" s="865"/>
      <c r="DV116" s="911" t="s">
        <v>447</v>
      </c>
      <c r="DW116" s="912"/>
      <c r="DX116" s="912"/>
      <c r="DY116" s="912"/>
      <c r="DZ116" s="913"/>
    </row>
    <row r="117" spans="1:130" s="248" customFormat="1" ht="26.25" customHeight="1" x14ac:dyDescent="0.2">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467</v>
      </c>
      <c r="Z117" s="990"/>
      <c r="AA117" s="995">
        <v>6495611</v>
      </c>
      <c r="AB117" s="996"/>
      <c r="AC117" s="996"/>
      <c r="AD117" s="996"/>
      <c r="AE117" s="997"/>
      <c r="AF117" s="998">
        <v>6118023</v>
      </c>
      <c r="AG117" s="996"/>
      <c r="AH117" s="996"/>
      <c r="AI117" s="996"/>
      <c r="AJ117" s="997"/>
      <c r="AK117" s="998">
        <v>6101813</v>
      </c>
      <c r="AL117" s="996"/>
      <c r="AM117" s="996"/>
      <c r="AN117" s="996"/>
      <c r="AO117" s="997"/>
      <c r="AP117" s="999"/>
      <c r="AQ117" s="1000"/>
      <c r="AR117" s="1000"/>
      <c r="AS117" s="1000"/>
      <c r="AT117" s="1001"/>
      <c r="AU117" s="1023"/>
      <c r="AV117" s="1024"/>
      <c r="AW117" s="1024"/>
      <c r="AX117" s="1024"/>
      <c r="AY117" s="1024"/>
      <c r="AZ117" s="950" t="s">
        <v>468</v>
      </c>
      <c r="BA117" s="951"/>
      <c r="BB117" s="951"/>
      <c r="BC117" s="951"/>
      <c r="BD117" s="951"/>
      <c r="BE117" s="951"/>
      <c r="BF117" s="951"/>
      <c r="BG117" s="951"/>
      <c r="BH117" s="951"/>
      <c r="BI117" s="951"/>
      <c r="BJ117" s="951"/>
      <c r="BK117" s="951"/>
      <c r="BL117" s="951"/>
      <c r="BM117" s="951"/>
      <c r="BN117" s="951"/>
      <c r="BO117" s="951"/>
      <c r="BP117" s="952"/>
      <c r="BQ117" s="900" t="s">
        <v>421</v>
      </c>
      <c r="BR117" s="901"/>
      <c r="BS117" s="901"/>
      <c r="BT117" s="901"/>
      <c r="BU117" s="901"/>
      <c r="BV117" s="901" t="s">
        <v>447</v>
      </c>
      <c r="BW117" s="901"/>
      <c r="BX117" s="901"/>
      <c r="BY117" s="901"/>
      <c r="BZ117" s="901"/>
      <c r="CA117" s="901" t="s">
        <v>447</v>
      </c>
      <c r="CB117" s="901"/>
      <c r="CC117" s="901"/>
      <c r="CD117" s="901"/>
      <c r="CE117" s="901"/>
      <c r="CF117" s="962" t="s">
        <v>128</v>
      </c>
      <c r="CG117" s="963"/>
      <c r="CH117" s="963"/>
      <c r="CI117" s="963"/>
      <c r="CJ117" s="963"/>
      <c r="CK117" s="1018"/>
      <c r="CL117" s="905"/>
      <c r="CM117" s="908" t="s">
        <v>469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421</v>
      </c>
      <c r="DH117" s="864"/>
      <c r="DI117" s="864"/>
      <c r="DJ117" s="864"/>
      <c r="DK117" s="865"/>
      <c r="DL117" s="866" t="s">
        <v>447</v>
      </c>
      <c r="DM117" s="864"/>
      <c r="DN117" s="864"/>
      <c r="DO117" s="864"/>
      <c r="DP117" s="865"/>
      <c r="DQ117" s="866" t="s">
        <v>128</v>
      </c>
      <c r="DR117" s="864"/>
      <c r="DS117" s="864"/>
      <c r="DT117" s="864"/>
      <c r="DU117" s="865"/>
      <c r="DV117" s="911" t="s">
        <v>421</v>
      </c>
      <c r="DW117" s="912"/>
      <c r="DX117" s="912"/>
      <c r="DY117" s="912"/>
      <c r="DZ117" s="913"/>
    </row>
    <row r="118" spans="1:130" s="248" customFormat="1" ht="26.25" customHeight="1" x14ac:dyDescent="0.2">
      <c r="A118" s="988" t="s">
        <v>442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439</v>
      </c>
      <c r="AB118" s="989"/>
      <c r="AC118" s="989"/>
      <c r="AD118" s="989"/>
      <c r="AE118" s="990"/>
      <c r="AF118" s="991" t="s">
        <v>440</v>
      </c>
      <c r="AG118" s="989"/>
      <c r="AH118" s="989"/>
      <c r="AI118" s="989"/>
      <c r="AJ118" s="990"/>
      <c r="AK118" s="991" t="s">
        <v>305</v>
      </c>
      <c r="AL118" s="989"/>
      <c r="AM118" s="989"/>
      <c r="AN118" s="989"/>
      <c r="AO118" s="990"/>
      <c r="AP118" s="992" t="s">
        <v>441</v>
      </c>
      <c r="AQ118" s="993"/>
      <c r="AR118" s="993"/>
      <c r="AS118" s="993"/>
      <c r="AT118" s="994"/>
      <c r="AU118" s="1023"/>
      <c r="AV118" s="1024"/>
      <c r="AW118" s="1024"/>
      <c r="AX118" s="1024"/>
      <c r="AY118" s="1024"/>
      <c r="AZ118" s="966" t="s">
        <v>470</v>
      </c>
      <c r="BA118" s="967"/>
      <c r="BB118" s="967"/>
      <c r="BC118" s="967"/>
      <c r="BD118" s="967"/>
      <c r="BE118" s="967"/>
      <c r="BF118" s="967"/>
      <c r="BG118" s="967"/>
      <c r="BH118" s="967"/>
      <c r="BI118" s="967"/>
      <c r="BJ118" s="967"/>
      <c r="BK118" s="967"/>
      <c r="BL118" s="967"/>
      <c r="BM118" s="967"/>
      <c r="BN118" s="967"/>
      <c r="BO118" s="967"/>
      <c r="BP118" s="968"/>
      <c r="BQ118" s="969" t="s">
        <v>421</v>
      </c>
      <c r="BR118" s="932"/>
      <c r="BS118" s="932"/>
      <c r="BT118" s="932"/>
      <c r="BU118" s="932"/>
      <c r="BV118" s="932" t="s">
        <v>128</v>
      </c>
      <c r="BW118" s="932"/>
      <c r="BX118" s="932"/>
      <c r="BY118" s="932"/>
      <c r="BZ118" s="932"/>
      <c r="CA118" s="932" t="s">
        <v>447</v>
      </c>
      <c r="CB118" s="932"/>
      <c r="CC118" s="932"/>
      <c r="CD118" s="932"/>
      <c r="CE118" s="932"/>
      <c r="CF118" s="962" t="s">
        <v>421</v>
      </c>
      <c r="CG118" s="963"/>
      <c r="CH118" s="963"/>
      <c r="CI118" s="963"/>
      <c r="CJ118" s="963"/>
      <c r="CK118" s="1018"/>
      <c r="CL118" s="905"/>
      <c r="CM118" s="908" t="s">
        <v>471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447</v>
      </c>
      <c r="DH118" s="864"/>
      <c r="DI118" s="864"/>
      <c r="DJ118" s="864"/>
      <c r="DK118" s="865"/>
      <c r="DL118" s="866" t="s">
        <v>447</v>
      </c>
      <c r="DM118" s="864"/>
      <c r="DN118" s="864"/>
      <c r="DO118" s="864"/>
      <c r="DP118" s="865"/>
      <c r="DQ118" s="866" t="s">
        <v>421</v>
      </c>
      <c r="DR118" s="864"/>
      <c r="DS118" s="864"/>
      <c r="DT118" s="864"/>
      <c r="DU118" s="865"/>
      <c r="DV118" s="911" t="s">
        <v>128</v>
      </c>
      <c r="DW118" s="912"/>
      <c r="DX118" s="912"/>
      <c r="DY118" s="912"/>
      <c r="DZ118" s="913"/>
    </row>
    <row r="119" spans="1:130" s="248" customFormat="1" ht="26.25" customHeight="1" x14ac:dyDescent="0.2">
      <c r="A119" s="902" t="s">
        <v>445</v>
      </c>
      <c r="B119" s="903"/>
      <c r="C119" s="978" t="s">
        <v>446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447</v>
      </c>
      <c r="AB119" s="982"/>
      <c r="AC119" s="982"/>
      <c r="AD119" s="982"/>
      <c r="AE119" s="983"/>
      <c r="AF119" s="984" t="s">
        <v>128</v>
      </c>
      <c r="AG119" s="982"/>
      <c r="AH119" s="982"/>
      <c r="AI119" s="982"/>
      <c r="AJ119" s="983"/>
      <c r="AK119" s="984" t="s">
        <v>447</v>
      </c>
      <c r="AL119" s="982"/>
      <c r="AM119" s="982"/>
      <c r="AN119" s="982"/>
      <c r="AO119" s="983"/>
      <c r="AP119" s="985" t="s">
        <v>447</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472</v>
      </c>
      <c r="BP119" s="965"/>
      <c r="BQ119" s="969">
        <v>87539103</v>
      </c>
      <c r="BR119" s="932"/>
      <c r="BS119" s="932"/>
      <c r="BT119" s="932"/>
      <c r="BU119" s="932"/>
      <c r="BV119" s="932">
        <v>90110321</v>
      </c>
      <c r="BW119" s="932"/>
      <c r="BX119" s="932"/>
      <c r="BY119" s="932"/>
      <c r="BZ119" s="932"/>
      <c r="CA119" s="932">
        <v>91349749</v>
      </c>
      <c r="CB119" s="932"/>
      <c r="CC119" s="932"/>
      <c r="CD119" s="932"/>
      <c r="CE119" s="932"/>
      <c r="CF119" s="830"/>
      <c r="CG119" s="831"/>
      <c r="CH119" s="831"/>
      <c r="CI119" s="831"/>
      <c r="CJ119" s="921"/>
      <c r="CK119" s="1019"/>
      <c r="CL119" s="907"/>
      <c r="CM119" s="925" t="s">
        <v>473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128</v>
      </c>
      <c r="DH119" s="847"/>
      <c r="DI119" s="847"/>
      <c r="DJ119" s="847"/>
      <c r="DK119" s="848"/>
      <c r="DL119" s="849" t="s">
        <v>128</v>
      </c>
      <c r="DM119" s="847"/>
      <c r="DN119" s="847"/>
      <c r="DO119" s="847"/>
      <c r="DP119" s="848"/>
      <c r="DQ119" s="849" t="s">
        <v>447</v>
      </c>
      <c r="DR119" s="847"/>
      <c r="DS119" s="847"/>
      <c r="DT119" s="847"/>
      <c r="DU119" s="848"/>
      <c r="DV119" s="935" t="s">
        <v>128</v>
      </c>
      <c r="DW119" s="936"/>
      <c r="DX119" s="936"/>
      <c r="DY119" s="936"/>
      <c r="DZ119" s="937"/>
    </row>
    <row r="120" spans="1:130" s="248" customFormat="1" ht="26.25" customHeight="1" x14ac:dyDescent="0.2">
      <c r="A120" s="904"/>
      <c r="B120" s="905"/>
      <c r="C120" s="908" t="s">
        <v>450</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128</v>
      </c>
      <c r="AB120" s="864"/>
      <c r="AC120" s="864"/>
      <c r="AD120" s="864"/>
      <c r="AE120" s="865"/>
      <c r="AF120" s="866" t="s">
        <v>447</v>
      </c>
      <c r="AG120" s="864"/>
      <c r="AH120" s="864"/>
      <c r="AI120" s="864"/>
      <c r="AJ120" s="865"/>
      <c r="AK120" s="866" t="s">
        <v>447</v>
      </c>
      <c r="AL120" s="864"/>
      <c r="AM120" s="864"/>
      <c r="AN120" s="864"/>
      <c r="AO120" s="865"/>
      <c r="AP120" s="911" t="s">
        <v>128</v>
      </c>
      <c r="AQ120" s="912"/>
      <c r="AR120" s="912"/>
      <c r="AS120" s="912"/>
      <c r="AT120" s="913"/>
      <c r="AU120" s="970" t="s">
        <v>474</v>
      </c>
      <c r="AV120" s="971"/>
      <c r="AW120" s="971"/>
      <c r="AX120" s="971"/>
      <c r="AY120" s="972"/>
      <c r="AZ120" s="947" t="s">
        <v>475</v>
      </c>
      <c r="BA120" s="892"/>
      <c r="BB120" s="892"/>
      <c r="BC120" s="892"/>
      <c r="BD120" s="892"/>
      <c r="BE120" s="892"/>
      <c r="BF120" s="892"/>
      <c r="BG120" s="892"/>
      <c r="BH120" s="892"/>
      <c r="BI120" s="892"/>
      <c r="BJ120" s="892"/>
      <c r="BK120" s="892"/>
      <c r="BL120" s="892"/>
      <c r="BM120" s="892"/>
      <c r="BN120" s="892"/>
      <c r="BO120" s="892"/>
      <c r="BP120" s="893"/>
      <c r="BQ120" s="948">
        <v>14508313</v>
      </c>
      <c r="BR120" s="929"/>
      <c r="BS120" s="929"/>
      <c r="BT120" s="929"/>
      <c r="BU120" s="929"/>
      <c r="BV120" s="929">
        <v>13757652</v>
      </c>
      <c r="BW120" s="929"/>
      <c r="BX120" s="929"/>
      <c r="BY120" s="929"/>
      <c r="BZ120" s="929"/>
      <c r="CA120" s="929">
        <v>11939459</v>
      </c>
      <c r="CB120" s="929"/>
      <c r="CC120" s="929"/>
      <c r="CD120" s="929"/>
      <c r="CE120" s="929"/>
      <c r="CF120" s="953">
        <v>34.299999999999997</v>
      </c>
      <c r="CG120" s="954"/>
      <c r="CH120" s="954"/>
      <c r="CI120" s="954"/>
      <c r="CJ120" s="954"/>
      <c r="CK120" s="955" t="s">
        <v>476</v>
      </c>
      <c r="CL120" s="939"/>
      <c r="CM120" s="939"/>
      <c r="CN120" s="939"/>
      <c r="CO120" s="940"/>
      <c r="CP120" s="959" t="s">
        <v>477</v>
      </c>
      <c r="CQ120" s="960"/>
      <c r="CR120" s="960"/>
      <c r="CS120" s="960"/>
      <c r="CT120" s="960"/>
      <c r="CU120" s="960"/>
      <c r="CV120" s="960"/>
      <c r="CW120" s="960"/>
      <c r="CX120" s="960"/>
      <c r="CY120" s="960"/>
      <c r="CZ120" s="960"/>
      <c r="DA120" s="960"/>
      <c r="DB120" s="960"/>
      <c r="DC120" s="960"/>
      <c r="DD120" s="960"/>
      <c r="DE120" s="960"/>
      <c r="DF120" s="961"/>
      <c r="DG120" s="948">
        <v>20578984</v>
      </c>
      <c r="DH120" s="929"/>
      <c r="DI120" s="929"/>
      <c r="DJ120" s="929"/>
      <c r="DK120" s="929"/>
      <c r="DL120" s="929">
        <v>19732155</v>
      </c>
      <c r="DM120" s="929"/>
      <c r="DN120" s="929"/>
      <c r="DO120" s="929"/>
      <c r="DP120" s="929"/>
      <c r="DQ120" s="929">
        <v>17427135</v>
      </c>
      <c r="DR120" s="929"/>
      <c r="DS120" s="929"/>
      <c r="DT120" s="929"/>
      <c r="DU120" s="929"/>
      <c r="DV120" s="930">
        <v>50.1</v>
      </c>
      <c r="DW120" s="930"/>
      <c r="DX120" s="930"/>
      <c r="DY120" s="930"/>
      <c r="DZ120" s="931"/>
    </row>
    <row r="121" spans="1:130" s="248" customFormat="1" ht="26.25" customHeight="1" x14ac:dyDescent="0.2">
      <c r="A121" s="904"/>
      <c r="B121" s="905"/>
      <c r="C121" s="950" t="s">
        <v>478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128</v>
      </c>
      <c r="AB121" s="864"/>
      <c r="AC121" s="864"/>
      <c r="AD121" s="864"/>
      <c r="AE121" s="865"/>
      <c r="AF121" s="866" t="s">
        <v>421</v>
      </c>
      <c r="AG121" s="864"/>
      <c r="AH121" s="864"/>
      <c r="AI121" s="864"/>
      <c r="AJ121" s="865"/>
      <c r="AK121" s="866" t="s">
        <v>447</v>
      </c>
      <c r="AL121" s="864"/>
      <c r="AM121" s="864"/>
      <c r="AN121" s="864"/>
      <c r="AO121" s="865"/>
      <c r="AP121" s="911" t="s">
        <v>447</v>
      </c>
      <c r="AQ121" s="912"/>
      <c r="AR121" s="912"/>
      <c r="AS121" s="912"/>
      <c r="AT121" s="913"/>
      <c r="AU121" s="973"/>
      <c r="AV121" s="974"/>
      <c r="AW121" s="974"/>
      <c r="AX121" s="974"/>
      <c r="AY121" s="975"/>
      <c r="AZ121" s="899" t="s">
        <v>479</v>
      </c>
      <c r="BA121" s="834"/>
      <c r="BB121" s="834"/>
      <c r="BC121" s="834"/>
      <c r="BD121" s="834"/>
      <c r="BE121" s="834"/>
      <c r="BF121" s="834"/>
      <c r="BG121" s="834"/>
      <c r="BH121" s="834"/>
      <c r="BI121" s="834"/>
      <c r="BJ121" s="834"/>
      <c r="BK121" s="834"/>
      <c r="BL121" s="834"/>
      <c r="BM121" s="834"/>
      <c r="BN121" s="834"/>
      <c r="BO121" s="834"/>
      <c r="BP121" s="835"/>
      <c r="BQ121" s="900">
        <v>19143703</v>
      </c>
      <c r="BR121" s="901"/>
      <c r="BS121" s="901"/>
      <c r="BT121" s="901"/>
      <c r="BU121" s="901"/>
      <c r="BV121" s="901">
        <v>19447012</v>
      </c>
      <c r="BW121" s="901"/>
      <c r="BX121" s="901"/>
      <c r="BY121" s="901"/>
      <c r="BZ121" s="901"/>
      <c r="CA121" s="901">
        <v>17980218</v>
      </c>
      <c r="CB121" s="901"/>
      <c r="CC121" s="901"/>
      <c r="CD121" s="901"/>
      <c r="CE121" s="901"/>
      <c r="CF121" s="962">
        <v>51.7</v>
      </c>
      <c r="CG121" s="963"/>
      <c r="CH121" s="963"/>
      <c r="CI121" s="963"/>
      <c r="CJ121" s="963"/>
      <c r="CK121" s="956"/>
      <c r="CL121" s="942"/>
      <c r="CM121" s="942"/>
      <c r="CN121" s="942"/>
      <c r="CO121" s="943"/>
      <c r="CP121" s="922" t="s">
        <v>480</v>
      </c>
      <c r="CQ121" s="923"/>
      <c r="CR121" s="923"/>
      <c r="CS121" s="923"/>
      <c r="CT121" s="923"/>
      <c r="CU121" s="923"/>
      <c r="CV121" s="923"/>
      <c r="CW121" s="923"/>
      <c r="CX121" s="923"/>
      <c r="CY121" s="923"/>
      <c r="CZ121" s="923"/>
      <c r="DA121" s="923"/>
      <c r="DB121" s="923"/>
      <c r="DC121" s="923"/>
      <c r="DD121" s="923"/>
      <c r="DE121" s="923"/>
      <c r="DF121" s="924"/>
      <c r="DG121" s="900">
        <v>811827</v>
      </c>
      <c r="DH121" s="901"/>
      <c r="DI121" s="901"/>
      <c r="DJ121" s="901"/>
      <c r="DK121" s="901"/>
      <c r="DL121" s="901">
        <v>801397</v>
      </c>
      <c r="DM121" s="901"/>
      <c r="DN121" s="901"/>
      <c r="DO121" s="901"/>
      <c r="DP121" s="901"/>
      <c r="DQ121" s="901">
        <v>764623</v>
      </c>
      <c r="DR121" s="901"/>
      <c r="DS121" s="901"/>
      <c r="DT121" s="901"/>
      <c r="DU121" s="901"/>
      <c r="DV121" s="878">
        <v>2.2000000000000002</v>
      </c>
      <c r="DW121" s="878"/>
      <c r="DX121" s="878"/>
      <c r="DY121" s="878"/>
      <c r="DZ121" s="879"/>
    </row>
    <row r="122" spans="1:130" s="248" customFormat="1" ht="26.25" customHeight="1" x14ac:dyDescent="0.2">
      <c r="A122" s="904"/>
      <c r="B122" s="905"/>
      <c r="C122" s="908" t="s">
        <v>460</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447</v>
      </c>
      <c r="AB122" s="864"/>
      <c r="AC122" s="864"/>
      <c r="AD122" s="864"/>
      <c r="AE122" s="865"/>
      <c r="AF122" s="866" t="s">
        <v>128</v>
      </c>
      <c r="AG122" s="864"/>
      <c r="AH122" s="864"/>
      <c r="AI122" s="864"/>
      <c r="AJ122" s="865"/>
      <c r="AK122" s="866" t="s">
        <v>447</v>
      </c>
      <c r="AL122" s="864"/>
      <c r="AM122" s="864"/>
      <c r="AN122" s="864"/>
      <c r="AO122" s="865"/>
      <c r="AP122" s="911" t="s">
        <v>447</v>
      </c>
      <c r="AQ122" s="912"/>
      <c r="AR122" s="912"/>
      <c r="AS122" s="912"/>
      <c r="AT122" s="913"/>
      <c r="AU122" s="973"/>
      <c r="AV122" s="974"/>
      <c r="AW122" s="974"/>
      <c r="AX122" s="974"/>
      <c r="AY122" s="975"/>
      <c r="AZ122" s="966" t="s">
        <v>481</v>
      </c>
      <c r="BA122" s="967"/>
      <c r="BB122" s="967"/>
      <c r="BC122" s="967"/>
      <c r="BD122" s="967"/>
      <c r="BE122" s="967"/>
      <c r="BF122" s="967"/>
      <c r="BG122" s="967"/>
      <c r="BH122" s="967"/>
      <c r="BI122" s="967"/>
      <c r="BJ122" s="967"/>
      <c r="BK122" s="967"/>
      <c r="BL122" s="967"/>
      <c r="BM122" s="967"/>
      <c r="BN122" s="967"/>
      <c r="BO122" s="967"/>
      <c r="BP122" s="968"/>
      <c r="BQ122" s="969">
        <v>53989538</v>
      </c>
      <c r="BR122" s="932"/>
      <c r="BS122" s="932"/>
      <c r="BT122" s="932"/>
      <c r="BU122" s="932"/>
      <c r="BV122" s="932">
        <v>53621705</v>
      </c>
      <c r="BW122" s="932"/>
      <c r="BX122" s="932"/>
      <c r="BY122" s="932"/>
      <c r="BZ122" s="932"/>
      <c r="CA122" s="932">
        <v>53504899</v>
      </c>
      <c r="CB122" s="932"/>
      <c r="CC122" s="932"/>
      <c r="CD122" s="932"/>
      <c r="CE122" s="932"/>
      <c r="CF122" s="933">
        <v>153.9</v>
      </c>
      <c r="CG122" s="934"/>
      <c r="CH122" s="934"/>
      <c r="CI122" s="934"/>
      <c r="CJ122" s="934"/>
      <c r="CK122" s="956"/>
      <c r="CL122" s="942"/>
      <c r="CM122" s="942"/>
      <c r="CN122" s="942"/>
      <c r="CO122" s="943"/>
      <c r="CP122" s="922" t="s">
        <v>482</v>
      </c>
      <c r="CQ122" s="923"/>
      <c r="CR122" s="923"/>
      <c r="CS122" s="923"/>
      <c r="CT122" s="923"/>
      <c r="CU122" s="923"/>
      <c r="CV122" s="923"/>
      <c r="CW122" s="923"/>
      <c r="CX122" s="923"/>
      <c r="CY122" s="923"/>
      <c r="CZ122" s="923"/>
      <c r="DA122" s="923"/>
      <c r="DB122" s="923"/>
      <c r="DC122" s="923"/>
      <c r="DD122" s="923"/>
      <c r="DE122" s="923"/>
      <c r="DF122" s="924"/>
      <c r="DG122" s="900">
        <v>462182</v>
      </c>
      <c r="DH122" s="901"/>
      <c r="DI122" s="901"/>
      <c r="DJ122" s="901"/>
      <c r="DK122" s="901"/>
      <c r="DL122" s="901">
        <v>389609</v>
      </c>
      <c r="DM122" s="901"/>
      <c r="DN122" s="901"/>
      <c r="DO122" s="901"/>
      <c r="DP122" s="901"/>
      <c r="DQ122" s="901">
        <v>434267</v>
      </c>
      <c r="DR122" s="901"/>
      <c r="DS122" s="901"/>
      <c r="DT122" s="901"/>
      <c r="DU122" s="901"/>
      <c r="DV122" s="878">
        <v>1.2</v>
      </c>
      <c r="DW122" s="878"/>
      <c r="DX122" s="878"/>
      <c r="DY122" s="878"/>
      <c r="DZ122" s="879"/>
    </row>
    <row r="123" spans="1:130" s="248" customFormat="1" ht="26.25" customHeight="1" x14ac:dyDescent="0.2">
      <c r="A123" s="904"/>
      <c r="B123" s="905"/>
      <c r="C123" s="908" t="s">
        <v>466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128</v>
      </c>
      <c r="AB123" s="864"/>
      <c r="AC123" s="864"/>
      <c r="AD123" s="864"/>
      <c r="AE123" s="865"/>
      <c r="AF123" s="866" t="s">
        <v>447</v>
      </c>
      <c r="AG123" s="864"/>
      <c r="AH123" s="864"/>
      <c r="AI123" s="864"/>
      <c r="AJ123" s="865"/>
      <c r="AK123" s="866" t="s">
        <v>421</v>
      </c>
      <c r="AL123" s="864"/>
      <c r="AM123" s="864"/>
      <c r="AN123" s="864"/>
      <c r="AO123" s="865"/>
      <c r="AP123" s="911" t="s">
        <v>447</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483</v>
      </c>
      <c r="BP123" s="965"/>
      <c r="BQ123" s="919">
        <v>87641554</v>
      </c>
      <c r="BR123" s="920"/>
      <c r="BS123" s="920"/>
      <c r="BT123" s="920"/>
      <c r="BU123" s="920"/>
      <c r="BV123" s="920">
        <v>86826369</v>
      </c>
      <c r="BW123" s="920"/>
      <c r="BX123" s="920"/>
      <c r="BY123" s="920"/>
      <c r="BZ123" s="920"/>
      <c r="CA123" s="920">
        <v>83424576</v>
      </c>
      <c r="CB123" s="920"/>
      <c r="CC123" s="920"/>
      <c r="CD123" s="920"/>
      <c r="CE123" s="920"/>
      <c r="CF123" s="830"/>
      <c r="CG123" s="831"/>
      <c r="CH123" s="831"/>
      <c r="CI123" s="831"/>
      <c r="CJ123" s="921"/>
      <c r="CK123" s="956"/>
      <c r="CL123" s="942"/>
      <c r="CM123" s="942"/>
      <c r="CN123" s="942"/>
      <c r="CO123" s="943"/>
      <c r="CP123" s="922" t="s">
        <v>484</v>
      </c>
      <c r="CQ123" s="923"/>
      <c r="CR123" s="923"/>
      <c r="CS123" s="923"/>
      <c r="CT123" s="923"/>
      <c r="CU123" s="923"/>
      <c r="CV123" s="923"/>
      <c r="CW123" s="923"/>
      <c r="CX123" s="923"/>
      <c r="CY123" s="923"/>
      <c r="CZ123" s="923"/>
      <c r="DA123" s="923"/>
      <c r="DB123" s="923"/>
      <c r="DC123" s="923"/>
      <c r="DD123" s="923"/>
      <c r="DE123" s="923"/>
      <c r="DF123" s="924"/>
      <c r="DG123" s="863" t="s">
        <v>421</v>
      </c>
      <c r="DH123" s="864"/>
      <c r="DI123" s="864"/>
      <c r="DJ123" s="864"/>
      <c r="DK123" s="865"/>
      <c r="DL123" s="866" t="s">
        <v>447</v>
      </c>
      <c r="DM123" s="864"/>
      <c r="DN123" s="864"/>
      <c r="DO123" s="864"/>
      <c r="DP123" s="865"/>
      <c r="DQ123" s="866">
        <v>5556</v>
      </c>
      <c r="DR123" s="864"/>
      <c r="DS123" s="864"/>
      <c r="DT123" s="864"/>
      <c r="DU123" s="865"/>
      <c r="DV123" s="911">
        <v>0</v>
      </c>
      <c r="DW123" s="912"/>
      <c r="DX123" s="912"/>
      <c r="DY123" s="912"/>
      <c r="DZ123" s="913"/>
    </row>
    <row r="124" spans="1:130" s="248" customFormat="1" ht="26.25" customHeight="1" thickBot="1" x14ac:dyDescent="0.25">
      <c r="A124" s="904"/>
      <c r="B124" s="905"/>
      <c r="C124" s="908" t="s">
        <v>469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128</v>
      </c>
      <c r="AB124" s="864"/>
      <c r="AC124" s="864"/>
      <c r="AD124" s="864"/>
      <c r="AE124" s="865"/>
      <c r="AF124" s="866" t="s">
        <v>447</v>
      </c>
      <c r="AG124" s="864"/>
      <c r="AH124" s="864"/>
      <c r="AI124" s="864"/>
      <c r="AJ124" s="865"/>
      <c r="AK124" s="866" t="s">
        <v>447</v>
      </c>
      <c r="AL124" s="864"/>
      <c r="AM124" s="864"/>
      <c r="AN124" s="864"/>
      <c r="AO124" s="865"/>
      <c r="AP124" s="911" t="s">
        <v>421</v>
      </c>
      <c r="AQ124" s="912"/>
      <c r="AR124" s="912"/>
      <c r="AS124" s="912"/>
      <c r="AT124" s="913"/>
      <c r="AU124" s="914" t="s">
        <v>485</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421</v>
      </c>
      <c r="BR124" s="918"/>
      <c r="BS124" s="918"/>
      <c r="BT124" s="918"/>
      <c r="BU124" s="918"/>
      <c r="BV124" s="918">
        <v>9.6999999999999993</v>
      </c>
      <c r="BW124" s="918"/>
      <c r="BX124" s="918"/>
      <c r="BY124" s="918"/>
      <c r="BZ124" s="918"/>
      <c r="CA124" s="918">
        <v>22.7</v>
      </c>
      <c r="CB124" s="918"/>
      <c r="CC124" s="918"/>
      <c r="CD124" s="918"/>
      <c r="CE124" s="918"/>
      <c r="CF124" s="808"/>
      <c r="CG124" s="809"/>
      <c r="CH124" s="809"/>
      <c r="CI124" s="809"/>
      <c r="CJ124" s="949"/>
      <c r="CK124" s="957"/>
      <c r="CL124" s="957"/>
      <c r="CM124" s="957"/>
      <c r="CN124" s="957"/>
      <c r="CO124" s="958"/>
      <c r="CP124" s="922" t="s">
        <v>486</v>
      </c>
      <c r="CQ124" s="923"/>
      <c r="CR124" s="923"/>
      <c r="CS124" s="923"/>
      <c r="CT124" s="923"/>
      <c r="CU124" s="923"/>
      <c r="CV124" s="923"/>
      <c r="CW124" s="923"/>
      <c r="CX124" s="923"/>
      <c r="CY124" s="923"/>
      <c r="CZ124" s="923"/>
      <c r="DA124" s="923"/>
      <c r="DB124" s="923"/>
      <c r="DC124" s="923"/>
      <c r="DD124" s="923"/>
      <c r="DE124" s="923"/>
      <c r="DF124" s="924"/>
      <c r="DG124" s="846">
        <v>3913</v>
      </c>
      <c r="DH124" s="847"/>
      <c r="DI124" s="847"/>
      <c r="DJ124" s="847"/>
      <c r="DK124" s="848"/>
      <c r="DL124" s="849" t="s">
        <v>447</v>
      </c>
      <c r="DM124" s="847"/>
      <c r="DN124" s="847"/>
      <c r="DO124" s="847"/>
      <c r="DP124" s="848"/>
      <c r="DQ124" s="849" t="s">
        <v>128</v>
      </c>
      <c r="DR124" s="847"/>
      <c r="DS124" s="847"/>
      <c r="DT124" s="847"/>
      <c r="DU124" s="848"/>
      <c r="DV124" s="935" t="s">
        <v>447</v>
      </c>
      <c r="DW124" s="936"/>
      <c r="DX124" s="936"/>
      <c r="DY124" s="936"/>
      <c r="DZ124" s="937"/>
    </row>
    <row r="125" spans="1:130" s="248" customFormat="1" ht="26.25" customHeight="1" x14ac:dyDescent="0.2">
      <c r="A125" s="904"/>
      <c r="B125" s="905"/>
      <c r="C125" s="908" t="s">
        <v>471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421</v>
      </c>
      <c r="AB125" s="864"/>
      <c r="AC125" s="864"/>
      <c r="AD125" s="864"/>
      <c r="AE125" s="865"/>
      <c r="AF125" s="866" t="s">
        <v>421</v>
      </c>
      <c r="AG125" s="864"/>
      <c r="AH125" s="864"/>
      <c r="AI125" s="864"/>
      <c r="AJ125" s="865"/>
      <c r="AK125" s="866" t="s">
        <v>421</v>
      </c>
      <c r="AL125" s="864"/>
      <c r="AM125" s="864"/>
      <c r="AN125" s="864"/>
      <c r="AO125" s="865"/>
      <c r="AP125" s="911" t="s">
        <v>421</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487</v>
      </c>
      <c r="CL125" s="939"/>
      <c r="CM125" s="939"/>
      <c r="CN125" s="939"/>
      <c r="CO125" s="940"/>
      <c r="CP125" s="947" t="s">
        <v>488</v>
      </c>
      <c r="CQ125" s="892"/>
      <c r="CR125" s="892"/>
      <c r="CS125" s="892"/>
      <c r="CT125" s="892"/>
      <c r="CU125" s="892"/>
      <c r="CV125" s="892"/>
      <c r="CW125" s="892"/>
      <c r="CX125" s="892"/>
      <c r="CY125" s="892"/>
      <c r="CZ125" s="892"/>
      <c r="DA125" s="892"/>
      <c r="DB125" s="892"/>
      <c r="DC125" s="892"/>
      <c r="DD125" s="892"/>
      <c r="DE125" s="892"/>
      <c r="DF125" s="893"/>
      <c r="DG125" s="948" t="s">
        <v>128</v>
      </c>
      <c r="DH125" s="929"/>
      <c r="DI125" s="929"/>
      <c r="DJ125" s="929"/>
      <c r="DK125" s="929"/>
      <c r="DL125" s="929" t="s">
        <v>421</v>
      </c>
      <c r="DM125" s="929"/>
      <c r="DN125" s="929"/>
      <c r="DO125" s="929"/>
      <c r="DP125" s="929"/>
      <c r="DQ125" s="929" t="s">
        <v>421</v>
      </c>
      <c r="DR125" s="929"/>
      <c r="DS125" s="929"/>
      <c r="DT125" s="929"/>
      <c r="DU125" s="929"/>
      <c r="DV125" s="930" t="s">
        <v>421</v>
      </c>
      <c r="DW125" s="930"/>
      <c r="DX125" s="930"/>
      <c r="DY125" s="930"/>
      <c r="DZ125" s="931"/>
    </row>
    <row r="126" spans="1:130" s="248" customFormat="1" ht="26.25" customHeight="1" thickBot="1" x14ac:dyDescent="0.25">
      <c r="A126" s="904"/>
      <c r="B126" s="905"/>
      <c r="C126" s="908" t="s">
        <v>473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14417</v>
      </c>
      <c r="AB126" s="864"/>
      <c r="AC126" s="864"/>
      <c r="AD126" s="864"/>
      <c r="AE126" s="865"/>
      <c r="AF126" s="866">
        <v>24220</v>
      </c>
      <c r="AG126" s="864"/>
      <c r="AH126" s="864"/>
      <c r="AI126" s="864"/>
      <c r="AJ126" s="865"/>
      <c r="AK126" s="866">
        <v>17056</v>
      </c>
      <c r="AL126" s="864"/>
      <c r="AM126" s="864"/>
      <c r="AN126" s="864"/>
      <c r="AO126" s="865"/>
      <c r="AP126" s="911">
        <v>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489</v>
      </c>
      <c r="CQ126" s="834"/>
      <c r="CR126" s="834"/>
      <c r="CS126" s="834"/>
      <c r="CT126" s="834"/>
      <c r="CU126" s="834"/>
      <c r="CV126" s="834"/>
      <c r="CW126" s="834"/>
      <c r="CX126" s="834"/>
      <c r="CY126" s="834"/>
      <c r="CZ126" s="834"/>
      <c r="DA126" s="834"/>
      <c r="DB126" s="834"/>
      <c r="DC126" s="834"/>
      <c r="DD126" s="834"/>
      <c r="DE126" s="834"/>
      <c r="DF126" s="835"/>
      <c r="DG126" s="900" t="s">
        <v>421</v>
      </c>
      <c r="DH126" s="901"/>
      <c r="DI126" s="901"/>
      <c r="DJ126" s="901"/>
      <c r="DK126" s="901"/>
      <c r="DL126" s="901" t="s">
        <v>421</v>
      </c>
      <c r="DM126" s="901"/>
      <c r="DN126" s="901"/>
      <c r="DO126" s="901"/>
      <c r="DP126" s="901"/>
      <c r="DQ126" s="901" t="s">
        <v>421</v>
      </c>
      <c r="DR126" s="901"/>
      <c r="DS126" s="901"/>
      <c r="DT126" s="901"/>
      <c r="DU126" s="901"/>
      <c r="DV126" s="878" t="s">
        <v>447</v>
      </c>
      <c r="DW126" s="878"/>
      <c r="DX126" s="878"/>
      <c r="DY126" s="878"/>
      <c r="DZ126" s="879"/>
    </row>
    <row r="127" spans="1:130" s="248" customFormat="1" ht="26.25" customHeight="1" x14ac:dyDescent="0.2">
      <c r="A127" s="906"/>
      <c r="B127" s="907"/>
      <c r="C127" s="925" t="s">
        <v>490</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447</v>
      </c>
      <c r="AB127" s="864"/>
      <c r="AC127" s="864"/>
      <c r="AD127" s="864"/>
      <c r="AE127" s="865"/>
      <c r="AF127" s="866" t="s">
        <v>421</v>
      </c>
      <c r="AG127" s="864"/>
      <c r="AH127" s="864"/>
      <c r="AI127" s="864"/>
      <c r="AJ127" s="865"/>
      <c r="AK127" s="866" t="s">
        <v>447</v>
      </c>
      <c r="AL127" s="864"/>
      <c r="AM127" s="864"/>
      <c r="AN127" s="864"/>
      <c r="AO127" s="865"/>
      <c r="AP127" s="911" t="s">
        <v>128</v>
      </c>
      <c r="AQ127" s="912"/>
      <c r="AR127" s="912"/>
      <c r="AS127" s="912"/>
      <c r="AT127" s="913"/>
      <c r="AU127" s="284"/>
      <c r="AV127" s="284"/>
      <c r="AW127" s="284"/>
      <c r="AX127" s="928" t="s">
        <v>491</v>
      </c>
      <c r="AY127" s="896"/>
      <c r="AZ127" s="896"/>
      <c r="BA127" s="896"/>
      <c r="BB127" s="896"/>
      <c r="BC127" s="896"/>
      <c r="BD127" s="896"/>
      <c r="BE127" s="897"/>
      <c r="BF127" s="895" t="s">
        <v>492</v>
      </c>
      <c r="BG127" s="896"/>
      <c r="BH127" s="896"/>
      <c r="BI127" s="896"/>
      <c r="BJ127" s="896"/>
      <c r="BK127" s="896"/>
      <c r="BL127" s="897"/>
      <c r="BM127" s="895" t="s">
        <v>493</v>
      </c>
      <c r="BN127" s="896"/>
      <c r="BO127" s="896"/>
      <c r="BP127" s="896"/>
      <c r="BQ127" s="896"/>
      <c r="BR127" s="896"/>
      <c r="BS127" s="897"/>
      <c r="BT127" s="895" t="s">
        <v>494</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495</v>
      </c>
      <c r="CQ127" s="834"/>
      <c r="CR127" s="834"/>
      <c r="CS127" s="834"/>
      <c r="CT127" s="834"/>
      <c r="CU127" s="834"/>
      <c r="CV127" s="834"/>
      <c r="CW127" s="834"/>
      <c r="CX127" s="834"/>
      <c r="CY127" s="834"/>
      <c r="CZ127" s="834"/>
      <c r="DA127" s="834"/>
      <c r="DB127" s="834"/>
      <c r="DC127" s="834"/>
      <c r="DD127" s="834"/>
      <c r="DE127" s="834"/>
      <c r="DF127" s="835"/>
      <c r="DG127" s="900" t="s">
        <v>447</v>
      </c>
      <c r="DH127" s="901"/>
      <c r="DI127" s="901"/>
      <c r="DJ127" s="901"/>
      <c r="DK127" s="901"/>
      <c r="DL127" s="901" t="s">
        <v>421</v>
      </c>
      <c r="DM127" s="901"/>
      <c r="DN127" s="901"/>
      <c r="DO127" s="901"/>
      <c r="DP127" s="901"/>
      <c r="DQ127" s="901" t="s">
        <v>421</v>
      </c>
      <c r="DR127" s="901"/>
      <c r="DS127" s="901"/>
      <c r="DT127" s="901"/>
      <c r="DU127" s="901"/>
      <c r="DV127" s="878" t="s">
        <v>447</v>
      </c>
      <c r="DW127" s="878"/>
      <c r="DX127" s="878"/>
      <c r="DY127" s="878"/>
      <c r="DZ127" s="879"/>
    </row>
    <row r="128" spans="1:130" s="248" customFormat="1" ht="26.25" customHeight="1" thickBot="1" x14ac:dyDescent="0.25">
      <c r="A128" s="880" t="s">
        <v>496</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497</v>
      </c>
      <c r="X128" s="882"/>
      <c r="Y128" s="882"/>
      <c r="Z128" s="883"/>
      <c r="AA128" s="884">
        <v>1655705</v>
      </c>
      <c r="AB128" s="885"/>
      <c r="AC128" s="885"/>
      <c r="AD128" s="885"/>
      <c r="AE128" s="886"/>
      <c r="AF128" s="887">
        <v>1395589</v>
      </c>
      <c r="AG128" s="885"/>
      <c r="AH128" s="885"/>
      <c r="AI128" s="885"/>
      <c r="AJ128" s="886"/>
      <c r="AK128" s="887">
        <v>1368252</v>
      </c>
      <c r="AL128" s="885"/>
      <c r="AM128" s="885"/>
      <c r="AN128" s="885"/>
      <c r="AO128" s="886"/>
      <c r="AP128" s="888"/>
      <c r="AQ128" s="889"/>
      <c r="AR128" s="889"/>
      <c r="AS128" s="889"/>
      <c r="AT128" s="890"/>
      <c r="AU128" s="284"/>
      <c r="AV128" s="284"/>
      <c r="AW128" s="284"/>
      <c r="AX128" s="891" t="s">
        <v>498</v>
      </c>
      <c r="AY128" s="892"/>
      <c r="AZ128" s="892"/>
      <c r="BA128" s="892"/>
      <c r="BB128" s="892"/>
      <c r="BC128" s="892"/>
      <c r="BD128" s="892"/>
      <c r="BE128" s="893"/>
      <c r="BF128" s="870" t="s">
        <v>128</v>
      </c>
      <c r="BG128" s="871"/>
      <c r="BH128" s="871"/>
      <c r="BI128" s="871"/>
      <c r="BJ128" s="871"/>
      <c r="BK128" s="871"/>
      <c r="BL128" s="894"/>
      <c r="BM128" s="870">
        <v>11.49</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499</v>
      </c>
      <c r="CQ128" s="812"/>
      <c r="CR128" s="812"/>
      <c r="CS128" s="812"/>
      <c r="CT128" s="812"/>
      <c r="CU128" s="812"/>
      <c r="CV128" s="812"/>
      <c r="CW128" s="812"/>
      <c r="CX128" s="812"/>
      <c r="CY128" s="812"/>
      <c r="CZ128" s="812"/>
      <c r="DA128" s="812"/>
      <c r="DB128" s="812"/>
      <c r="DC128" s="812"/>
      <c r="DD128" s="812"/>
      <c r="DE128" s="812"/>
      <c r="DF128" s="813"/>
      <c r="DG128" s="874" t="s">
        <v>421</v>
      </c>
      <c r="DH128" s="875"/>
      <c r="DI128" s="875"/>
      <c r="DJ128" s="875"/>
      <c r="DK128" s="875"/>
      <c r="DL128" s="875" t="s">
        <v>421</v>
      </c>
      <c r="DM128" s="875"/>
      <c r="DN128" s="875"/>
      <c r="DO128" s="875"/>
      <c r="DP128" s="875"/>
      <c r="DQ128" s="875" t="s">
        <v>421</v>
      </c>
      <c r="DR128" s="875"/>
      <c r="DS128" s="875"/>
      <c r="DT128" s="875"/>
      <c r="DU128" s="875"/>
      <c r="DV128" s="876" t="s">
        <v>421</v>
      </c>
      <c r="DW128" s="876"/>
      <c r="DX128" s="876"/>
      <c r="DY128" s="876"/>
      <c r="DZ128" s="877"/>
    </row>
    <row r="129" spans="1:131" s="248" customFormat="1" ht="26.25" customHeight="1" x14ac:dyDescent="0.2">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500</v>
      </c>
      <c r="X129" s="861"/>
      <c r="Y129" s="861"/>
      <c r="Z129" s="862"/>
      <c r="AA129" s="863">
        <v>38128053</v>
      </c>
      <c r="AB129" s="864"/>
      <c r="AC129" s="864"/>
      <c r="AD129" s="864"/>
      <c r="AE129" s="865"/>
      <c r="AF129" s="866">
        <v>37854802</v>
      </c>
      <c r="AG129" s="864"/>
      <c r="AH129" s="864"/>
      <c r="AI129" s="864"/>
      <c r="AJ129" s="865"/>
      <c r="AK129" s="866">
        <v>38782679</v>
      </c>
      <c r="AL129" s="864"/>
      <c r="AM129" s="864"/>
      <c r="AN129" s="864"/>
      <c r="AO129" s="865"/>
      <c r="AP129" s="867"/>
      <c r="AQ129" s="868"/>
      <c r="AR129" s="868"/>
      <c r="AS129" s="868"/>
      <c r="AT129" s="869"/>
      <c r="AU129" s="286"/>
      <c r="AV129" s="286"/>
      <c r="AW129" s="286"/>
      <c r="AX129" s="833" t="s">
        <v>501</v>
      </c>
      <c r="AY129" s="834"/>
      <c r="AZ129" s="834"/>
      <c r="BA129" s="834"/>
      <c r="BB129" s="834"/>
      <c r="BC129" s="834"/>
      <c r="BD129" s="834"/>
      <c r="BE129" s="835"/>
      <c r="BF129" s="853" t="s">
        <v>128</v>
      </c>
      <c r="BG129" s="854"/>
      <c r="BH129" s="854"/>
      <c r="BI129" s="854"/>
      <c r="BJ129" s="854"/>
      <c r="BK129" s="854"/>
      <c r="BL129" s="855"/>
      <c r="BM129" s="853">
        <v>16.489999999999998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502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503</v>
      </c>
      <c r="X130" s="861"/>
      <c r="Y130" s="861"/>
      <c r="Z130" s="862"/>
      <c r="AA130" s="863">
        <v>4327136</v>
      </c>
      <c r="AB130" s="864"/>
      <c r="AC130" s="864"/>
      <c r="AD130" s="864"/>
      <c r="AE130" s="865"/>
      <c r="AF130" s="866">
        <v>4014546</v>
      </c>
      <c r="AG130" s="864"/>
      <c r="AH130" s="864"/>
      <c r="AI130" s="864"/>
      <c r="AJ130" s="865"/>
      <c r="AK130" s="866">
        <v>4022052</v>
      </c>
      <c r="AL130" s="864"/>
      <c r="AM130" s="864"/>
      <c r="AN130" s="864"/>
      <c r="AO130" s="865"/>
      <c r="AP130" s="867"/>
      <c r="AQ130" s="868"/>
      <c r="AR130" s="868"/>
      <c r="AS130" s="868"/>
      <c r="AT130" s="869"/>
      <c r="AU130" s="286"/>
      <c r="AV130" s="286"/>
      <c r="AW130" s="286"/>
      <c r="AX130" s="833" t="s">
        <v>504</v>
      </c>
      <c r="AY130" s="834"/>
      <c r="AZ130" s="834"/>
      <c r="BA130" s="834"/>
      <c r="BB130" s="834"/>
      <c r="BC130" s="834"/>
      <c r="BD130" s="834"/>
      <c r="BE130" s="835"/>
      <c r="BF130" s="836">
        <v>1.8</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505</v>
      </c>
      <c r="X131" s="844"/>
      <c r="Y131" s="844"/>
      <c r="Z131" s="845"/>
      <c r="AA131" s="846">
        <v>33800917</v>
      </c>
      <c r="AB131" s="847"/>
      <c r="AC131" s="847"/>
      <c r="AD131" s="847"/>
      <c r="AE131" s="848"/>
      <c r="AF131" s="849">
        <v>33840256</v>
      </c>
      <c r="AG131" s="847"/>
      <c r="AH131" s="847"/>
      <c r="AI131" s="847"/>
      <c r="AJ131" s="848"/>
      <c r="AK131" s="849">
        <v>34760627</v>
      </c>
      <c r="AL131" s="847"/>
      <c r="AM131" s="847"/>
      <c r="AN131" s="847"/>
      <c r="AO131" s="848"/>
      <c r="AP131" s="850"/>
      <c r="AQ131" s="851"/>
      <c r="AR131" s="851"/>
      <c r="AS131" s="851"/>
      <c r="AT131" s="852"/>
      <c r="AU131" s="286"/>
      <c r="AV131" s="286"/>
      <c r="AW131" s="286"/>
      <c r="AX131" s="811" t="s">
        <v>506</v>
      </c>
      <c r="AY131" s="812"/>
      <c r="AZ131" s="812"/>
      <c r="BA131" s="812"/>
      <c r="BB131" s="812"/>
      <c r="BC131" s="812"/>
      <c r="BD131" s="812"/>
      <c r="BE131" s="813"/>
      <c r="BF131" s="814">
        <v>22.7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507</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508</v>
      </c>
      <c r="W132" s="824"/>
      <c r="X132" s="824"/>
      <c r="Y132" s="824"/>
      <c r="Z132" s="825"/>
      <c r="AA132" s="826">
        <v>1.517029849</v>
      </c>
      <c r="AB132" s="827"/>
      <c r="AC132" s="827"/>
      <c r="AD132" s="827"/>
      <c r="AE132" s="828"/>
      <c r="AF132" s="829">
        <v>2.091851787</v>
      </c>
      <c r="AG132" s="827"/>
      <c r="AH132" s="827"/>
      <c r="AI132" s="827"/>
      <c r="AJ132" s="828"/>
      <c r="AK132" s="829">
        <v>2.046881951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509</v>
      </c>
      <c r="W133" s="803"/>
      <c r="X133" s="803"/>
      <c r="Y133" s="803"/>
      <c r="Z133" s="804"/>
      <c r="AA133" s="805">
        <v>3</v>
      </c>
      <c r="AB133" s="806"/>
      <c r="AC133" s="806"/>
      <c r="AD133" s="806"/>
      <c r="AE133" s="807"/>
      <c r="AF133" s="805">
        <v>2.1</v>
      </c>
      <c r="AG133" s="806"/>
      <c r="AH133" s="806"/>
      <c r="AI133" s="806"/>
      <c r="AJ133" s="807"/>
      <c r="AK133" s="805">
        <v>1.8</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y1HVEbSdOzUwjFnxa8PAHLidqno4F0wyedDYcMj4lSLIGSVV8RARW0JcnZzROdDzMsUJUFULpCtM9aa0IMAt3Q==" saltValue="5LAJXXJ1VpQD0bpC5tkCP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510</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VDaWNaATWyAxAblBFEfJzjYvhwQSkcYXrejFgCbBPReDplm3q7ns1AooaOgMM682kO7X/GfXHdMQoD1TXUXX0w==" saltValue="siFGQbN/9HaQNoeKxQKk2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w5dUgnjhIlLrCaUUeKpkm5Pqlwc3nlOfnBRJhjZ6S5j+srA2dczRi//MGSV/itDsbbmAuei+YNSZebV4rkKRow==" saltValue="XDdqAcedLxUPAJX3kNNHM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513</v>
      </c>
      <c r="AP7" s="305"/>
      <c r="AQ7" s="306" t="s">
        <v>514</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515</v>
      </c>
      <c r="AQ8" s="312" t="s">
        <v>516</v>
      </c>
      <c r="AR8" s="313" t="s">
        <v>517</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518</v>
      </c>
      <c r="AL9" s="1228"/>
      <c r="AM9" s="1228"/>
      <c r="AN9" s="1229"/>
      <c r="AO9" s="314">
        <v>13827300</v>
      </c>
      <c r="AP9" s="314">
        <v>72996</v>
      </c>
      <c r="AQ9" s="315">
        <v>62432</v>
      </c>
      <c r="AR9" s="316">
        <v>16.899999999999999</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519</v>
      </c>
      <c r="AL10" s="1228"/>
      <c r="AM10" s="1228"/>
      <c r="AN10" s="1229"/>
      <c r="AO10" s="317">
        <v>16</v>
      </c>
      <c r="AP10" s="317">
        <v>0</v>
      </c>
      <c r="AQ10" s="318">
        <v>2320</v>
      </c>
      <c r="AR10" s="319">
        <v>-100</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520</v>
      </c>
      <c r="AL11" s="1228"/>
      <c r="AM11" s="1228"/>
      <c r="AN11" s="1229"/>
      <c r="AO11" s="317">
        <v>1052378</v>
      </c>
      <c r="AP11" s="317">
        <v>5556</v>
      </c>
      <c r="AQ11" s="318">
        <v>1793</v>
      </c>
      <c r="AR11" s="319">
        <v>209.9</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521</v>
      </c>
      <c r="AL12" s="1228"/>
      <c r="AM12" s="1228"/>
      <c r="AN12" s="1229"/>
      <c r="AO12" s="317" t="s">
        <v>522</v>
      </c>
      <c r="AP12" s="317" t="s">
        <v>522</v>
      </c>
      <c r="AQ12" s="318">
        <v>46</v>
      </c>
      <c r="AR12" s="319" t="s">
        <v>522</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523</v>
      </c>
      <c r="AL13" s="1228"/>
      <c r="AM13" s="1228"/>
      <c r="AN13" s="1229"/>
      <c r="AO13" s="317">
        <v>484046</v>
      </c>
      <c r="AP13" s="317">
        <v>2555</v>
      </c>
      <c r="AQ13" s="318">
        <v>1638</v>
      </c>
      <c r="AR13" s="319">
        <v>56</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524</v>
      </c>
      <c r="AL14" s="1228"/>
      <c r="AM14" s="1228"/>
      <c r="AN14" s="1229"/>
      <c r="AO14" s="317">
        <v>535322</v>
      </c>
      <c r="AP14" s="317">
        <v>2826</v>
      </c>
      <c r="AQ14" s="318">
        <v>1345</v>
      </c>
      <c r="AR14" s="319">
        <v>110.1</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525</v>
      </c>
      <c r="AL15" s="1231"/>
      <c r="AM15" s="1231"/>
      <c r="AN15" s="1232"/>
      <c r="AO15" s="317">
        <v>-727275</v>
      </c>
      <c r="AP15" s="317">
        <v>-3839</v>
      </c>
      <c r="AQ15" s="318">
        <v>-3712</v>
      </c>
      <c r="AR15" s="319">
        <v>3.4</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15171787</v>
      </c>
      <c r="AP16" s="317">
        <v>80094</v>
      </c>
      <c r="AQ16" s="318">
        <v>65862</v>
      </c>
      <c r="AR16" s="319">
        <v>21.6</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530</v>
      </c>
      <c r="AL21" s="1234"/>
      <c r="AM21" s="1234"/>
      <c r="AN21" s="1235"/>
      <c r="AO21" s="330">
        <v>7.67</v>
      </c>
      <c r="AP21" s="331">
        <v>6.41</v>
      </c>
      <c r="AQ21" s="332">
        <v>1.26</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531</v>
      </c>
      <c r="AL22" s="1234"/>
      <c r="AM22" s="1234"/>
      <c r="AN22" s="1235"/>
      <c r="AO22" s="335">
        <v>100.2</v>
      </c>
      <c r="AP22" s="336">
        <v>99.7</v>
      </c>
      <c r="AQ22" s="337">
        <v>0.5</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513</v>
      </c>
      <c r="AP30" s="305"/>
      <c r="AQ30" s="306" t="s">
        <v>514</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515</v>
      </c>
      <c r="AQ31" s="312" t="s">
        <v>516</v>
      </c>
      <c r="AR31" s="313" t="s">
        <v>517</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535</v>
      </c>
      <c r="AL32" s="1217"/>
      <c r="AM32" s="1217"/>
      <c r="AN32" s="1218"/>
      <c r="AO32" s="345">
        <v>4615225</v>
      </c>
      <c r="AP32" s="345">
        <v>24364</v>
      </c>
      <c r="AQ32" s="346">
        <v>29411</v>
      </c>
      <c r="AR32" s="347">
        <v>-17.2</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536</v>
      </c>
      <c r="AL33" s="1217"/>
      <c r="AM33" s="1217"/>
      <c r="AN33" s="1218"/>
      <c r="AO33" s="345" t="s">
        <v>522</v>
      </c>
      <c r="AP33" s="345" t="s">
        <v>522</v>
      </c>
      <c r="AQ33" s="346">
        <v>4</v>
      </c>
      <c r="AR33" s="347" t="s">
        <v>522</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537</v>
      </c>
      <c r="AL34" s="1217"/>
      <c r="AM34" s="1217"/>
      <c r="AN34" s="1218"/>
      <c r="AO34" s="345" t="s">
        <v>522</v>
      </c>
      <c r="AP34" s="345" t="s">
        <v>522</v>
      </c>
      <c r="AQ34" s="346">
        <v>26</v>
      </c>
      <c r="AR34" s="347" t="s">
        <v>522</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538</v>
      </c>
      <c r="AL35" s="1217"/>
      <c r="AM35" s="1217"/>
      <c r="AN35" s="1218"/>
      <c r="AO35" s="345">
        <v>1469532</v>
      </c>
      <c r="AP35" s="345">
        <v>7758</v>
      </c>
      <c r="AQ35" s="346">
        <v>8177</v>
      </c>
      <c r="AR35" s="347">
        <v>-5.0999999999999996</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539</v>
      </c>
      <c r="AL36" s="1217"/>
      <c r="AM36" s="1217"/>
      <c r="AN36" s="1218"/>
      <c r="AO36" s="345" t="s">
        <v>522</v>
      </c>
      <c r="AP36" s="345" t="s">
        <v>522</v>
      </c>
      <c r="AQ36" s="346">
        <v>459</v>
      </c>
      <c r="AR36" s="347" t="s">
        <v>522</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540</v>
      </c>
      <c r="AL37" s="1217"/>
      <c r="AM37" s="1217"/>
      <c r="AN37" s="1218"/>
      <c r="AO37" s="345">
        <v>17056</v>
      </c>
      <c r="AP37" s="345">
        <v>90</v>
      </c>
      <c r="AQ37" s="346">
        <v>753</v>
      </c>
      <c r="AR37" s="347">
        <v>-88</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541</v>
      </c>
      <c r="AL38" s="1214"/>
      <c r="AM38" s="1214"/>
      <c r="AN38" s="1215"/>
      <c r="AO38" s="348" t="s">
        <v>522</v>
      </c>
      <c r="AP38" s="348" t="s">
        <v>522</v>
      </c>
      <c r="AQ38" s="349">
        <v>0</v>
      </c>
      <c r="AR38" s="337" t="s">
        <v>522</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542</v>
      </c>
      <c r="AL39" s="1214"/>
      <c r="AM39" s="1214"/>
      <c r="AN39" s="1215"/>
      <c r="AO39" s="345">
        <v>-1368252</v>
      </c>
      <c r="AP39" s="345">
        <v>-7223</v>
      </c>
      <c r="AQ39" s="346">
        <v>-7102</v>
      </c>
      <c r="AR39" s="347">
        <v>1.7</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543</v>
      </c>
      <c r="AL40" s="1217"/>
      <c r="AM40" s="1217"/>
      <c r="AN40" s="1218"/>
      <c r="AO40" s="345">
        <v>-4022052</v>
      </c>
      <c r="AP40" s="345">
        <v>-21233</v>
      </c>
      <c r="AQ40" s="346">
        <v>-25234</v>
      </c>
      <c r="AR40" s="347">
        <v>-15.9</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711509</v>
      </c>
      <c r="AP41" s="345">
        <v>3756</v>
      </c>
      <c r="AQ41" s="346">
        <v>6493</v>
      </c>
      <c r="AR41" s="347">
        <v>-42.2</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513</v>
      </c>
      <c r="AN49" s="1224" t="s">
        <v>547</v>
      </c>
      <c r="AO49" s="1225"/>
      <c r="AP49" s="1225"/>
      <c r="AQ49" s="1225"/>
      <c r="AR49" s="1226"/>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548</v>
      </c>
      <c r="AO50" s="362" t="s">
        <v>549</v>
      </c>
      <c r="AP50" s="363" t="s">
        <v>550</v>
      </c>
      <c r="AQ50" s="364" t="s">
        <v>551</v>
      </c>
      <c r="AR50" s="365" t="s">
        <v>552</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7049334</v>
      </c>
      <c r="AN51" s="367">
        <v>36374</v>
      </c>
      <c r="AO51" s="368">
        <v>-4.0999999999999996</v>
      </c>
      <c r="AP51" s="369">
        <v>42581</v>
      </c>
      <c r="AQ51" s="370">
        <v>-2.2000000000000002</v>
      </c>
      <c r="AR51" s="371">
        <v>-1.9</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4157500</v>
      </c>
      <c r="AN52" s="375">
        <v>21452</v>
      </c>
      <c r="AO52" s="376">
        <v>15.7</v>
      </c>
      <c r="AP52" s="377">
        <v>24354</v>
      </c>
      <c r="AQ52" s="378">
        <v>-1.8</v>
      </c>
      <c r="AR52" s="379">
        <v>17.5</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7047940</v>
      </c>
      <c r="AN53" s="367">
        <v>36580</v>
      </c>
      <c r="AO53" s="368">
        <v>0.6</v>
      </c>
      <c r="AP53" s="369">
        <v>45426</v>
      </c>
      <c r="AQ53" s="370">
        <v>6.7</v>
      </c>
      <c r="AR53" s="371">
        <v>-6.1</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3797146</v>
      </c>
      <c r="AN54" s="375">
        <v>19708</v>
      </c>
      <c r="AO54" s="376">
        <v>-8.1</v>
      </c>
      <c r="AP54" s="377">
        <v>24508</v>
      </c>
      <c r="AQ54" s="378">
        <v>0.6</v>
      </c>
      <c r="AR54" s="379">
        <v>-8.6999999999999993</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11185750</v>
      </c>
      <c r="AN55" s="367">
        <v>58394</v>
      </c>
      <c r="AO55" s="368">
        <v>59.6</v>
      </c>
      <c r="AP55" s="369">
        <v>45022</v>
      </c>
      <c r="AQ55" s="370">
        <v>-0.9</v>
      </c>
      <c r="AR55" s="371">
        <v>60.5</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5662914</v>
      </c>
      <c r="AN56" s="375">
        <v>29563</v>
      </c>
      <c r="AO56" s="376">
        <v>50</v>
      </c>
      <c r="AP56" s="377">
        <v>25247</v>
      </c>
      <c r="AQ56" s="378">
        <v>3</v>
      </c>
      <c r="AR56" s="379">
        <v>47</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11623770</v>
      </c>
      <c r="AN57" s="367">
        <v>60992</v>
      </c>
      <c r="AO57" s="368">
        <v>4.4000000000000004</v>
      </c>
      <c r="AP57" s="369">
        <v>46035</v>
      </c>
      <c r="AQ57" s="370">
        <v>2.2999999999999998</v>
      </c>
      <c r="AR57" s="371">
        <v>2.1</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5246242</v>
      </c>
      <c r="AN58" s="375">
        <v>27528</v>
      </c>
      <c r="AO58" s="376">
        <v>-6.9</v>
      </c>
      <c r="AP58" s="377">
        <v>25158</v>
      </c>
      <c r="AQ58" s="378">
        <v>-0.4</v>
      </c>
      <c r="AR58" s="379">
        <v>-6.5</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13265282</v>
      </c>
      <c r="AN59" s="367">
        <v>70029</v>
      </c>
      <c r="AO59" s="368">
        <v>14.8</v>
      </c>
      <c r="AP59" s="369">
        <v>43261</v>
      </c>
      <c r="AQ59" s="370">
        <v>-6</v>
      </c>
      <c r="AR59" s="371">
        <v>20.8</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6011424</v>
      </c>
      <c r="AN60" s="375">
        <v>31735</v>
      </c>
      <c r="AO60" s="376">
        <v>15.3</v>
      </c>
      <c r="AP60" s="377">
        <v>24721</v>
      </c>
      <c r="AQ60" s="378">
        <v>-1.7</v>
      </c>
      <c r="AR60" s="379">
        <v>17</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10034415</v>
      </c>
      <c r="AN61" s="382">
        <v>52474</v>
      </c>
      <c r="AO61" s="383">
        <v>15.1</v>
      </c>
      <c r="AP61" s="384">
        <v>44465</v>
      </c>
      <c r="AQ61" s="385">
        <v>0</v>
      </c>
      <c r="AR61" s="371">
        <v>15.1</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4975045</v>
      </c>
      <c r="AN62" s="375">
        <v>25997</v>
      </c>
      <c r="AO62" s="376">
        <v>13.2</v>
      </c>
      <c r="AP62" s="377">
        <v>24798</v>
      </c>
      <c r="AQ62" s="378">
        <v>-0.1</v>
      </c>
      <c r="AR62" s="379">
        <v>13.3</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HNqkdNcK9OiCjXvu81hEV1/40OBIxid4KlnBZFc+auO1FXFPxP5yTOiaqwqche6gpaNoxLgXK6eFSE1w3bVaaA==" saltValue="Nqu3w5j+V9Er3E9tV7TIT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561</v>
      </c>
    </row>
    <row r="120" spans="125:125" ht="13.5" hidden="1" customHeight="1" x14ac:dyDescent="0.2"/>
    <row r="121" spans="125:125" ht="13.5" hidden="1" customHeight="1" x14ac:dyDescent="0.2">
      <c r="DU121" s="292"/>
    </row>
  </sheetData>
  <sheetProtection algorithmName="SHA-512" hashValue="HXIkWKLzaDxo5ooq1eNqw1WHM0pSDuZb4ZtbojraW1HYDbRp598sG6bI41qm88X7HGGmBUdGQL2s0RJDf1mL2g==" saltValue="L0BjBBvQ2E19CnqDWUzPB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562</v>
      </c>
    </row>
  </sheetData>
  <sheetProtection algorithmName="SHA-512" hashValue="suIPAXNjg6H18anTTUwlsASEWWqCTTAKe1ocDiP7/45R14u9rOAJKO6PPPp5NEZJGmQoaHokomX5HdK7cGqwGg==" saltValue="pssjqzosOmBZZu+DMyxuN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238" t="s">
        <v>3</v>
      </c>
      <c r="D47" s="1238"/>
      <c r="E47" s="1239"/>
      <c r="F47" s="11">
        <v>15.18</v>
      </c>
      <c r="G47" s="12">
        <v>15.54</v>
      </c>
      <c r="H47" s="12">
        <v>16.100000000000001</v>
      </c>
      <c r="I47" s="12">
        <v>15.37</v>
      </c>
      <c r="J47" s="13">
        <v>13.42</v>
      </c>
    </row>
    <row r="48" spans="2:10" ht="57.75" customHeight="1" x14ac:dyDescent="0.2">
      <c r="B48" s="14"/>
      <c r="C48" s="1240" t="s">
        <v>4</v>
      </c>
      <c r="D48" s="1240"/>
      <c r="E48" s="1241"/>
      <c r="F48" s="15">
        <v>9.58</v>
      </c>
      <c r="G48" s="16">
        <v>10.14</v>
      </c>
      <c r="H48" s="16">
        <v>7.76</v>
      </c>
      <c r="I48" s="16">
        <v>9.2100000000000009</v>
      </c>
      <c r="J48" s="17">
        <v>8.9499999999999993</v>
      </c>
    </row>
    <row r="49" spans="2:10" ht="57.75" customHeight="1" thickBot="1" x14ac:dyDescent="0.25">
      <c r="B49" s="18"/>
      <c r="C49" s="1242" t="s">
        <v>5</v>
      </c>
      <c r="D49" s="1242"/>
      <c r="E49" s="1243"/>
      <c r="F49" s="19">
        <v>0.05</v>
      </c>
      <c r="G49" s="20">
        <v>2.38</v>
      </c>
      <c r="H49" s="20" t="s">
        <v>568</v>
      </c>
      <c r="I49" s="20">
        <v>0.56999999999999995</v>
      </c>
      <c r="J49" s="21" t="s">
        <v>569</v>
      </c>
    </row>
    <row r="50" spans="2:10" ht="13.5" customHeight="1" x14ac:dyDescent="0.2"/>
  </sheetData>
  <sheetProtection algorithmName="SHA-512" hashValue="Gng+ACH11etkmVT9TCqPKqUYlJjWGE9SWnpmitDGcBAcFVDmY6xwlJrGH6YTQ4TLe/Yvjjylw7aBOyFvUh5ZhA==" saltValue="AodHQIkcfQSZos9SFY0U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2022-09-20T08:16:09Z</cp:lastPrinted>
  <dcterms:created xsi:type="dcterms:W3CDTF">2022-02-02T04:39:23Z</dcterms:created>
  <dcterms:modified xsi:type="dcterms:W3CDTF">2022-09-27T23:47:30Z</dcterms:modified>
  <cp:category/>
</cp:coreProperties>
</file>