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474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<sst xmlns="http://schemas.openxmlformats.org/spreadsheetml/2006/main" count="1111" uniqueCount="613">
  <si>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</si>
  <si>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</si>
  <si>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</si>
  <si>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</si>
  <si>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</si>
  <si>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</si>
  <si>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</si>
  <si>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</si>
  <si>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</si>
  <si>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</si>
  <si>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</si>
  <si>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</si>
  <si>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</si>
  <si>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</si>
  <si>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</si>
  <si>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</si>
  <si>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</si>
  <si>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</si>
  <si>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</si>
  <si>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</si>
  <si>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</si>
  <si>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</si>
  <si>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</si>
  <si>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</si>
  <si>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</si>
  <si>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</si>
  <si>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</si>
  <si>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</si>
  <si>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</si>
  <si>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</si>
  <si>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</si>
  <si>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</si>
  <si>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</si>
  <si>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</si>
  <si>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</si>
  <si>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</si>
  <si>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</si>
  <si>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</si>
  <si>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</si>
  <si>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</si>
  <si>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</si>
  <si>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</si>
  <si>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</si>
  <si>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</si>
  <si>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</si>
  <si>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</si>
  <si>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</si>
  <si>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</si>
  <si>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</si>
  <si>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</si>
  <si>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</si>
  <si>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</si>
  <si>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</si>
  <si>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</si>
  <si>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</si>
  <si>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</si>
  <si>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</si>
  <si>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</si>
  <si>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</si>
  <si>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</si>
  <si>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</si>
  <si>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</si>
  <si>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</si>
  <si>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</si>
  <si>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</si>
  <si>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</si>
  <si>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</si>
  <si>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</si>
  <si>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</si>
  <si>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</si>
  <si>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</si>
  <si>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</si>
  <si>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</si>
  <si>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</si>
  <si>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</si>
  <si>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</si>
  <si>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</si>
  <si>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</si>
  <si>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</si>
  <si>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</si>
  <si>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</si>
  <si>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</si>
  <si>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</si>
  <si>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</si>
  <si>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</si>
  <si>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</si>
  <si>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</si>
  <si>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</si>
  <si>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</si>
  <si>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</si>
  <si>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</si>
  <si>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</si>
  <si>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</si>
  <si>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</si>
  <si>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</si>
  <si>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</si>
  <si>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</si>
  <si>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</si>
  <si>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</si>
  <si>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</si>
  <si>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</si>
  <si>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</si>
  <si>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</si>
  <si>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</si>
  <si>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</si>
  <si>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</si>
  <si>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</si>
  <si>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</si>
  <si>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</si>
  <si>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</si>
  <si>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</si>
  <si>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</si>
  <si>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</si>
  <si>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</si>
  <si>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</si>
  <si>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</si>
  <si>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</si>
  <si>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</si>
  <si>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</si>
  <si>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</si>
  <si>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</si>
  <si>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</si>
  <si>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</si>
  <si>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</si>
  <si>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</si>
  <si>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</si>
  <si>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</si>
  <si>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</si>
  <si>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</si>
  <si>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</si>
  <si>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</si>
  <si>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</si>
  <si>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</si>
  <si>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</si>
  <si>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</si>
  <si>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</si>
  <si>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</si>
  <si>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</si>
  <si>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</si>
  <si>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</si>
  <si>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</si>
  <si>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</si>
  <si>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</si>
  <si>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</si>
  <si>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</si>
  <si>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</si>
  <si>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</si>
  <si>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</si>
  <si>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</si>
  <si>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</si>
  <si>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</si>
  <si>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</si>
  <si>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</si>
  <si>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</si>
  <si>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</si>
  <si>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</si>
  <si>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</si>
  <si>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</si>
  <si>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</si>
  <si>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</si>
  <si>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</si>
  <si>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</si>
  <si>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</si>
  <si>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</si>
  <si>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</si>
  <si>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</si>
  <si>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</si>
  <si>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</si>
  <si>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</si>
  <si>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</si>
  <si>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</si>
  <si>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</si>
  <si>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</si>
  <si>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</si>
  <si>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</si>
  <si>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</si>
  <si>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</si>
  <si>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</si>
  <si>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</si>
  <si>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</si>
  <si>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</si>
  <si>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</si>
  <si>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</si>
  <si>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</si>
  <si>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</si>
  <si>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</si>
  <si>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</si>
  <si>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</si>
  <si>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</si>
  <si>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</si>
  <si>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</si>
  <si>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</si>
  <si>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</si>
  <si>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</si>
  <si>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</si>
  <si>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</si>
  <si>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</si>
  <si>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</si>
  <si>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</si>
  <si>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</si>
  <si>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</si>
  <si>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</si>
  <si>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</si>
  <si>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</si>
  <si>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</si>
  <si>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</si>
  <si>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</si>
  <si>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</si>
  <si>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</si>
  <si>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</si>
  <si>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神奈川県平塚市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</si>
  <si>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</si>
  <si>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</si>
  <si>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</si>
  <si>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</si>
  <si>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</si>
  <si>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</si>
  <si>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</si>
  <si>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</si>
  <si>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</si>
  <si>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</si>
  <si>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</si>
  <si>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</si>
  <si>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</si>
  <si>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</si>
  <si>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</si>
  <si>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</si>
  <si>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</si>
  <si>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</si>
  <si>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</si>
  <si>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</si>
  <si>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</si>
  <si>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</si>
  <si>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</si>
  <si>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</si>
  <si>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</si>
  <si>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</si>
  <si>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</si>
  <si>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</si>
  <si>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</si>
  <si>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</si>
  <si>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</si>
  <si>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</si>
  <si>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</si>
  <si>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</si>
  <si>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</si>
  <si>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</si>
  <si>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</si>
  <si>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</si>
  <si>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</si>
  <si>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</si>
  <si>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</si>
  <si>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</si>
  <si>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</si>
  <si>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</si>
  <si>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</si>
  <si>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</si>
  <si>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</si>
  <si>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</si>
  <si>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</si>
  <si>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</si>
  <si>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</si>
  <si>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</si>
  <si>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</si>
  <si>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</si>
  <si>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</si>
  <si>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</si>
  <si>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</si>
  <si>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</si>
  <si>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</si>
  <si>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</si>
  <si>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</si>
  <si>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</si>
  <si>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</si>
  <si>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</si>
  <si>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</si>
  <si>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</si>
  <si>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</si>
  <si>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</si>
  <si>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</si>
  <si>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</si>
  <si>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</si>
  <si>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</si>
  <si>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</si>
  <si>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</si>
  <si>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</si>
  <si>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</si>
  <si>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</si>
  <si>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</si>
  <si>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</si>
  <si>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</si>
  <si>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</si>
  <si>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</si>
  <si>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</si>
  <si>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</si>
  <si>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</si>
  <si>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</si>
  <si>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</si>
  <si>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</si>
  <si>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</si>
  <si>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</si>
  <si>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</si>
  <si>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</si>
  <si>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</si>
  <si>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</si>
  <si>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</si>
  <si>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</si>
  <si>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</si>
  <si>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</si>
  <si>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</si>
  <si>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</si>
  <si>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</si>
  <si>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</si>
  <si>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</si>
  <si>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</si>
  <si>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</si>
  <si>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</si>
  <si>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</si>
  <si>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</si>
  <si>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</si>
  <si>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</si>
  <si>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</si>
  <si>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</si>
  <si>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</si>
  <si>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</si>
  <si>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</si>
  <si>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</si>
  <si>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</si>
  <si>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</si>
  <si>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</si>
  <si>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</si>
  <si>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</si>
  <si>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</si>
  <si>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</si>
  <si>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</si>
  <si>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</si>
  <si>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</si>
  <si>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</si>
  <si>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</si>
  <si>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</si>
  <si>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</si>
  <si>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</si>
  <si>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</si>
  <si>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</si>
  <si>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</si>
  <si>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</si>
  <si>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</si>
  <si>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</si>
  <si>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</si>
  <si>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</si>
  <si>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</si>
  <si>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</si>
  <si>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</si>
  <si>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</si>
  <si>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</si>
  <si>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</si>
  <si>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</si>
  <si>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</si>
  <si>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</si>
  <si>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</si>
  <si>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</si>
  <si>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</si>
  <si>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</si>
  <si>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</si>
  <si>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</si>
  <si>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神奈川県平塚市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</si>
  <si>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</si>
  <si>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</si>
  <si>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</si>
  <si>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</si>
  <si>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</si>
  <si>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</si>
  <si>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</si>
  <si>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</si>
  <si>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</si>
  <si>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</si>
  <si>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</si>
  <si>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</si>
  <si>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</si>
  <si>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</si>
  <si>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</si>
  <si>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</si>
  <si>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</si>
  <si>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</si>
  <si>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</si>
  <si>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</si>
  <si>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</si>
  <si>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</si>
  <si>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</si>
  <si>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</si>
  <si>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</si>
  <si>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</si>
  <si>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</si>
  <si>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</si>
  <si>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</si>
  <si>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</si>
  <si>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</si>
  <si>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</si>
  <si>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</si>
  <si>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</si>
  <si>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</si>
  <si>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</si>
  <si>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</si>
  <si>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</si>
  <si>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</si>
  <si>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</si>
  <si>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</si>
  <si>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法適用企業</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</si>
  <si>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</si>
  <si>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</si>
  <si>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</si>
  <si>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</si>
  <si>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</si>
  <si>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</si>
  <si>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</si>
  <si>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</si>
  <si>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</si>
  <si>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</si>
  <si>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</si>
  <si>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</si>
  <si>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</si>
  <si>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</si>
  <si>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</si>
  <si>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</si>
  <si>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</si>
  <si>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</si>
  <si>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</si>
  <si>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</si>
  <si>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</si>
  <si>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</si>
  <si>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</si>
  <si>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</si>
  <si>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</si>
  <si>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</si>
  <si>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</si>
  <si>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</si>
  <si>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</si>
  <si>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</si>
  <si>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</si>
  <si>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</si>
  <si>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</si>
  <si>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</si>
  <si>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</si>
  <si>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</si>
  <si>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</si>
  <si>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</si>
  <si>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</si>
  <si>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</si>
  <si>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</si>
  <si>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</si>
  <si>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</si>
  <si>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</si>
  <si>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</si>
  <si>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</si>
  <si>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</si>
  <si>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</si>
  <si>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</si>
  <si>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</si>
  <si>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</si>
  <si>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</si>
  <si>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</si>
  <si>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</si>
  <si>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</si>
  <si>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</si>
  <si>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</si>
  <si>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</si>
  <si>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</si>
  <si>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</si>
  <si>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</si>
  <si>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</si>
  <si>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</si>
  <si>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</si>
  <si>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</si>
  <si>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</si>
  <si>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</si>
  <si>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</si>
  <si>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</si>
  <si>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</si>
  <si>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競輪事業特別会計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</si>
  <si>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</si>
  <si>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</si>
  <si>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</si>
  <si>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</si>
  <si>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</si>
  <si>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</si>
  <si>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</si>
  <si>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</si>
  <si>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</si>
  <si>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</si>
  <si>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</si>
  <si>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</si>
  <si>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</si>
  <si>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</si>
  <si>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</si>
  <si>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</si>
  <si>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</si>
  <si>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</si>
  <si>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</si>
  <si>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</si>
  <si>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</si>
  <si>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</si>
  <si>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</si>
  <si>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</si>
  <si>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</si>
  <si>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</si>
  <si>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</si>
  <si>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</si>
  <si>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</si>
  <si>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</si>
  <si>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</si>
  <si>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</si>
  <si>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</si>
  <si>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</si>
  <si>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</si>
  <si>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</si>
  <si>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</si>
  <si>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</si>
  <si>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</si>
  <si>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</si>
  <si>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</si>
  <si>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</si>
  <si>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</si>
  <si>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</si>
  <si>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</si>
  <si>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</si>
  <si>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</si>
  <si>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</si>
  <si>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</si>
  <si>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</si>
  <si>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</si>
  <si>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</si>
  <si>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</si>
  <si>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</si>
  <si>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</si>
  <si>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</si>
  <si>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</si>
  <si>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</si>
  <si>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</si>
  <si>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</si>
  <si>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</si>
  <si>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</si>
  <si>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</si>
  <si>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</si>
  <si>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</si>
  <si>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</si>
  <si>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</si>
  <si>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</si>
  <si>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</si>
  <si>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</si>
  <si>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</si>
  <si>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</si>
  <si>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</si>
  <si>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</si>
  <si>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</si>
  <si>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</si>
  <si>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</si>
  <si>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</si>
  <si>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</si>
  <si>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</si>
  <si>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</si>
  <si>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</si>
  <si>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</si>
  <si>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</si>
  <si>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</si>
  <si>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</si>
  <si>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</si>
  <si>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</si>
  <si>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</si>
  <si>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t>
  </si>
  <si>
    <t>▲ 0.98</t>
  </si>
  <si>
    <t>▲ 2.29</t>
  </si>
  <si>
    <t>病院事業会計</t>
  </si>
  <si>
    <t>一般会計</t>
  </si>
  <si>
    <t>下水道事業会計</t>
  </si>
  <si>
    <t>介護保険事業特別会計</t>
  </si>
  <si>
    <t>競輪事業特別会計</t>
  </si>
  <si>
    <t>後期高齢者医療事業特別会計</t>
  </si>
  <si>
    <t>国民健康保険事業特別会計</t>
  </si>
  <si>
    <t>水産物地方卸売市場事業特別会計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</si>
  <si>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</si>
  <si>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</si>
  <si>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</si>
  <si>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</si>
  <si>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</si>
  <si>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</si>
  <si>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</si>
  <si>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</si>
  <si>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</si>
  <si>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金目川水害予防組合</t>
    <rPh sb="0" eb="2">
      <t>カナメ</t>
    </rPh>
    <rPh sb="2" eb="3">
      <t>ガワ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</si>
  <si>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</si>
  <si>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</si>
  <si>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</si>
  <si>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（公財）平塚市まちづくり財団</t>
    <rPh sb="1" eb="3">
      <t>コウザイ</t>
    </rPh>
    <rPh sb="4" eb="7">
      <t>ヒラツカシ</t>
    </rPh>
    <rPh sb="12" eb="14">
      <t>ザイダン</t>
    </rPh>
    <phoneticPr fontId="2"/>
  </si>
  <si>
    <t>（公財）平塚市生きがい事業団</t>
    <rPh sb="1" eb="3">
      <t>コウザイ</t>
    </rPh>
    <rPh sb="4" eb="7">
      <t>ヒラツカシ</t>
    </rPh>
    <rPh sb="7" eb="8">
      <t>イ</t>
    </rPh>
    <rPh sb="11" eb="14">
      <t>ジギョウダン</t>
    </rPh>
    <phoneticPr fontId="2"/>
  </si>
  <si>
    <t>-</t>
    <phoneticPr fontId="2"/>
  </si>
  <si>
    <t>-</t>
    <phoneticPr fontId="2"/>
  </si>
  <si>
    <t>公共施設整備保全基金</t>
  </si>
  <si>
    <t>みどり基金</t>
    <rPh sb="3" eb="5">
      <t>キキン</t>
    </rPh>
    <phoneticPr fontId="2"/>
  </si>
  <si>
    <t>河口対策事業基金</t>
    <rPh sb="0" eb="2">
      <t>カコウ</t>
    </rPh>
    <rPh sb="2" eb="4">
      <t>タイサク</t>
    </rPh>
    <rPh sb="4" eb="6">
      <t>ジギョウ</t>
    </rPh>
    <rPh sb="6" eb="8">
      <t>キキン</t>
    </rPh>
    <phoneticPr fontId="2"/>
  </si>
  <si>
    <t>庁舎建設基金</t>
    <rPh sb="0" eb="2">
      <t>チョウシャ</t>
    </rPh>
    <rPh sb="2" eb="4">
      <t>ケンセツ</t>
    </rPh>
    <rPh sb="4" eb="6">
      <t>キキン</t>
    </rPh>
    <phoneticPr fontId="2"/>
  </si>
  <si>
    <t>子ども・子育て基金</t>
    <rPh sb="0" eb="1">
      <t>コ</t>
    </rPh>
    <rPh sb="4" eb="6">
      <t>コソダ</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</si>
  <si>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</si>
  <si>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</si>
  <si>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</si>
  <si>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</si>
  <si>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</si>
  <si>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</si>
  <si>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</si>
  <si>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</si>
  <si>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</si>
  <si>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</si>
  <si>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将来負担比率は高くなっているが、実質公債費率は低い水準となっている。今後、環境事業センター整備や新庁舎建設に伴い発行した多額の建設債の元金償還が一層本格化してくることにより公債費の増が見込まれるため、将来負担が急激に増加しないよう世代間の負担の公平を図るという機能に着目しながら、総額抑制及び平準化に努める。</t>
    <phoneticPr fontId="5"/>
  </si>
  <si>
    <t>地方債の発行抑制等により将来負担の軽減を図っているが、将来負担比率は類似団体よりも高い水準となっており、また、有形固定資産減価償却率も平均値を上回っている。公共施設等の老朽化により負担が増える見込みがあるため、引き続き老朽化した施設の集約化・複合化や除却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</si>
</sst>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BFA4-4C31-8362-7B6DFF8984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30491</c:v>
                </c:pt>
                <c:pt idx="1">
                  <c:v>26022</c:v>
                </c:pt>
                <c:pt idx="2">
                  <c:v>25609</c:v>
                </c:pt>
                <c:pt idx="3">
                  <c:v>24913</c:v>
                </c:pt>
                <c:pt idx="4">
                  <c:v>33337</c:v>
                </c:pt>
              </c:numCache>
            </c:numRef>
          </c:val>
          <c:smooth val="0"/>
          <c:extLst xmlns:c16r2="http://schemas.microsoft.com/office/drawing/2015/06/chart">
            <c:ext xmlns:c16="http://schemas.microsoft.com/office/drawing/2014/chart" uri="{C3380CC4-5D6E-409C-BE32-E72D297353CC}">
              <c16:uniqueId val="{00000001-BFA4-4C31-8362-7B6DFF89843C}"/>
            </c:ext>
          </c:extLst>
        </c:ser>
        <c:dLbls>
          <c:showLegendKey val="0"/>
          <c:showVal val="0"/>
          <c:showCatName val="0"/>
          <c:showSerName val="0"/>
          <c:showPercent val="0"/>
          <c:showBubbleSize val="0"/>
        </c:dLbls>
        <c:marker val="1"/>
        <c:smooth val="0"/>
        <c:axId val="492476384"/>
        <c:axId val="492475992"/>
      </c:lineChart>
      <c:catAx>
        <c:axId val="49247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475992"/>
        <c:crosses val="autoZero"/>
        <c:auto val="1"/>
        <c:lblAlgn val="ctr"/>
        <c:lblOffset val="100"/>
        <c:tickLblSkip val="1"/>
        <c:tickMarkSkip val="1"/>
        <c:noMultiLvlLbl val="0"/>
      </c:catAx>
      <c:valAx>
        <c:axId val="4924759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47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6.91</c:v>
                </c:pt>
                <c:pt idx="1">
                  <c:v>6.53</c:v>
                </c:pt>
                <c:pt idx="2">
                  <c:v>5.51</c:v>
                </c:pt>
                <c:pt idx="3">
                  <c:v>6.65</c:v>
                </c:pt>
                <c:pt idx="4">
                  <c:v>6.14</c:v>
                </c:pt>
              </c:numCache>
            </c:numRef>
          </c:val>
          <c:extLst xmlns:c16r2="http://schemas.microsoft.com/office/drawing/2015/06/chart">
            <c:ext xmlns:c16="http://schemas.microsoft.com/office/drawing/2014/chart" uri="{C3380CC4-5D6E-409C-BE32-E72D297353CC}">
              <c16:uniqueId val="{00000000-7430-4787-B0C6-4E25394A30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15.05</c:v>
                </c:pt>
                <c:pt idx="1">
                  <c:v>14.27</c:v>
                </c:pt>
                <c:pt idx="2">
                  <c:v>14.22</c:v>
                </c:pt>
                <c:pt idx="3">
                  <c:v>15.79</c:v>
                </c:pt>
                <c:pt idx="4">
                  <c:v>13.46</c:v>
                </c:pt>
              </c:numCache>
            </c:numRef>
          </c:val>
          <c:extLst xmlns:c16r2="http://schemas.microsoft.com/office/drawing/2015/06/chart">
            <c:ext xmlns:c16="http://schemas.microsoft.com/office/drawing/2014/chart" uri="{C3380CC4-5D6E-409C-BE32-E72D297353CC}">
              <c16:uniqueId val="{00000001-7430-4787-B0C6-4E25394A3003}"/>
            </c:ext>
          </c:extLst>
        </c:ser>
        <c:dLbls>
          <c:showLegendKey val="0"/>
          <c:showVal val="0"/>
          <c:showCatName val="0"/>
          <c:showSerName val="0"/>
          <c:showPercent val="0"/>
          <c:showBubbleSize val="0"/>
        </c:dLbls>
        <c:gapWidth val="250"/>
        <c:overlap val="100"/>
        <c:axId val="492477560"/>
        <c:axId val="492481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-1.07</c:v>
                </c:pt>
                <c:pt idx="2">
                  <c:v>-0.98</c:v>
                </c:pt>
                <c:pt idx="3">
                  <c:v>2.66</c:v>
                </c:pt>
                <c:pt idx="4">
                  <c:v>-2.29</c:v>
                </c:pt>
              </c:numCache>
            </c:numRef>
          </c:val>
          <c:smooth val="0"/>
          <c:extLst xmlns:c16r2="http://schemas.microsoft.com/office/drawing/2015/06/chart">
            <c:ext xmlns:c16="http://schemas.microsoft.com/office/drawing/2014/chart" uri="{C3380CC4-5D6E-409C-BE32-E72D297353CC}">
              <c16:uniqueId val="{00000002-7430-4787-B0C6-4E25394A3003}"/>
            </c:ext>
          </c:extLst>
        </c:ser>
        <c:dLbls>
          <c:showLegendKey val="0"/>
          <c:showVal val="0"/>
          <c:showCatName val="0"/>
          <c:showSerName val="0"/>
          <c:showPercent val="0"/>
          <c:showBubbleSize val="0"/>
        </c:dLbls>
        <c:marker val="1"/>
        <c:smooth val="0"/>
        <c:axId val="492477560"/>
        <c:axId val="492481480"/>
      </c:lineChart>
      <c:catAx>
        <c:axId val="49247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481480"/>
        <c:crosses val="autoZero"/>
        <c:auto val="1"/>
        <c:lblAlgn val="ctr"/>
        <c:lblOffset val="100"/>
        <c:tickLblSkip val="1"/>
        <c:tickMarkSkip val="1"/>
        <c:noMultiLvlLbl val="0"/>
      </c:catAx>
      <c:valAx>
        <c:axId val="49248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7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FB-4F2E-B165-ECD250A3B6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FB-4F2E-B165-ECD250A3B6EB}"/>
            </c:ext>
          </c:extLst>
        </c:ser>
        <c:ser>
          <c:idx val="2"/>
          <c:order val="2"/>
          <c:tx>
            <c:strRef>
              <c:f>データシート!$A$29</c:f>
              <c:strCache>
                <c:ptCount val="1"/>
                <c:pt idx="0">
                  <c:v>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5FB-4F2E-B165-ECD250A3B6EB}"/>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1.02</c:v>
                </c:pt>
                <c:pt idx="2">
                  <c:v>#N/A</c:v>
                </c:pt>
                <c:pt idx="3">
                  <c:v>1.57</c:v>
                </c:pt>
                <c:pt idx="4">
                  <c:v>#N/A</c:v>
                </c:pt>
                <c:pt idx="5">
                  <c:v>0.43</c:v>
                </c:pt>
                <c:pt idx="6">
                  <c:v>#N/A</c:v>
                </c:pt>
                <c:pt idx="7">
                  <c:v>0.57999999999999996</c:v>
                </c:pt>
                <c:pt idx="8">
                  <c:v>#N/A</c:v>
                </c:pt>
                <c:pt idx="9">
                  <c:v>0.37</c:v>
                </c:pt>
              </c:numCache>
            </c:numRef>
          </c:val>
          <c:extLst xmlns:c16r2="http://schemas.microsoft.com/office/drawing/2015/06/chart">
            <c:ext xmlns:c16="http://schemas.microsoft.com/office/drawing/2014/chart" uri="{C3380CC4-5D6E-409C-BE32-E72D297353CC}">
              <c16:uniqueId val="{00000003-A5FB-4F2E-B165-ECD250A3B6E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0.13</c:v>
                </c:pt>
                <c:pt idx="4">
                  <c:v>#N/A</c:v>
                </c:pt>
                <c:pt idx="5">
                  <c:v>0.45</c:v>
                </c:pt>
                <c:pt idx="6">
                  <c:v>#N/A</c:v>
                </c:pt>
                <c:pt idx="7">
                  <c:v>0.43</c:v>
                </c:pt>
                <c:pt idx="8">
                  <c:v>#N/A</c:v>
                </c:pt>
                <c:pt idx="9">
                  <c:v>0.53</c:v>
                </c:pt>
              </c:numCache>
            </c:numRef>
          </c:val>
          <c:extLst xmlns:c16r2="http://schemas.microsoft.com/office/drawing/2015/06/chart">
            <c:ext xmlns:c16="http://schemas.microsoft.com/office/drawing/2014/chart" uri="{C3380CC4-5D6E-409C-BE32-E72D297353CC}">
              <c16:uniqueId val="{00000004-A5FB-4F2E-B165-ECD250A3B6EB}"/>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0.92</c:v>
                </c:pt>
                <c:pt idx="2">
                  <c:v>#N/A</c:v>
                </c:pt>
                <c:pt idx="3">
                  <c:v>1.02</c:v>
                </c:pt>
                <c:pt idx="4">
                  <c:v>#N/A</c:v>
                </c:pt>
                <c:pt idx="5">
                  <c:v>1.1599999999999999</c:v>
                </c:pt>
                <c:pt idx="6">
                  <c:v>#N/A</c:v>
                </c:pt>
                <c:pt idx="7">
                  <c:v>1.0900000000000001</c:v>
                </c:pt>
                <c:pt idx="8">
                  <c:v>#N/A</c:v>
                </c:pt>
                <c:pt idx="9">
                  <c:v>1.07</c:v>
                </c:pt>
              </c:numCache>
            </c:numRef>
          </c:val>
          <c:extLst xmlns:c16r2="http://schemas.microsoft.com/office/drawing/2015/06/chart">
            <c:ext xmlns:c16="http://schemas.microsoft.com/office/drawing/2014/chart" uri="{C3380CC4-5D6E-409C-BE32-E72D297353CC}">
              <c16:uniqueId val="{00000005-A5FB-4F2E-B165-ECD250A3B6E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0.95</c:v>
                </c:pt>
                <c:pt idx="2">
                  <c:v>#N/A</c:v>
                </c:pt>
                <c:pt idx="3">
                  <c:v>1.54</c:v>
                </c:pt>
                <c:pt idx="4">
                  <c:v>#N/A</c:v>
                </c:pt>
                <c:pt idx="5">
                  <c:v>1.67</c:v>
                </c:pt>
                <c:pt idx="6">
                  <c:v>#N/A</c:v>
                </c:pt>
                <c:pt idx="7">
                  <c:v>1.38</c:v>
                </c:pt>
                <c:pt idx="8">
                  <c:v>#N/A</c:v>
                </c:pt>
                <c:pt idx="9">
                  <c:v>1.58</c:v>
                </c:pt>
              </c:numCache>
            </c:numRef>
          </c:val>
          <c:extLst xmlns:c16r2="http://schemas.microsoft.com/office/drawing/2015/06/chart">
            <c:ext xmlns:c16="http://schemas.microsoft.com/office/drawing/2014/chart" uri="{C3380CC4-5D6E-409C-BE32-E72D297353CC}">
              <c16:uniqueId val="{00000006-A5FB-4F2E-B165-ECD250A3B6E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1.69</c:v>
                </c:pt>
                <c:pt idx="2">
                  <c:v>#N/A</c:v>
                </c:pt>
                <c:pt idx="3">
                  <c:v>2.59</c:v>
                </c:pt>
                <c:pt idx="4">
                  <c:v>#N/A</c:v>
                </c:pt>
                <c:pt idx="5">
                  <c:v>3.73</c:v>
                </c:pt>
                <c:pt idx="6">
                  <c:v>#N/A</c:v>
                </c:pt>
                <c:pt idx="7">
                  <c:v>4.1399999999999997</c:v>
                </c:pt>
                <c:pt idx="8">
                  <c:v>#N/A</c:v>
                </c:pt>
                <c:pt idx="9">
                  <c:v>4.5599999999999996</c:v>
                </c:pt>
              </c:numCache>
            </c:numRef>
          </c:val>
          <c:extLst xmlns:c16r2="http://schemas.microsoft.com/office/drawing/2015/06/chart">
            <c:ext xmlns:c16="http://schemas.microsoft.com/office/drawing/2014/chart" uri="{C3380CC4-5D6E-409C-BE32-E72D297353CC}">
              <c16:uniqueId val="{00000007-A5FB-4F2E-B165-ECD250A3B6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6.91</c:v>
                </c:pt>
                <c:pt idx="2">
                  <c:v>#N/A</c:v>
                </c:pt>
                <c:pt idx="3">
                  <c:v>6.52</c:v>
                </c:pt>
                <c:pt idx="4">
                  <c:v>#N/A</c:v>
                </c:pt>
                <c:pt idx="5">
                  <c:v>5.51</c:v>
                </c:pt>
                <c:pt idx="6">
                  <c:v>#N/A</c:v>
                </c:pt>
                <c:pt idx="7">
                  <c:v>6.65</c:v>
                </c:pt>
                <c:pt idx="8">
                  <c:v>#N/A</c:v>
                </c:pt>
                <c:pt idx="9">
                  <c:v>6.14</c:v>
                </c:pt>
              </c:numCache>
            </c:numRef>
          </c:val>
          <c:extLst xmlns:c16r2="http://schemas.microsoft.com/office/drawing/2015/06/chart">
            <c:ext xmlns:c16="http://schemas.microsoft.com/office/drawing/2014/chart" uri="{C3380CC4-5D6E-409C-BE32-E72D297353CC}">
              <c16:uniqueId val="{00000008-A5FB-4F2E-B165-ECD250A3B6E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4.32</c:v>
                </c:pt>
                <c:pt idx="2">
                  <c:v>#N/A</c:v>
                </c:pt>
                <c:pt idx="3">
                  <c:v>3.85</c:v>
                </c:pt>
                <c:pt idx="4">
                  <c:v>#N/A</c:v>
                </c:pt>
                <c:pt idx="5">
                  <c:v>5.6</c:v>
                </c:pt>
                <c:pt idx="6">
                  <c:v>#N/A</c:v>
                </c:pt>
                <c:pt idx="7">
                  <c:v>5.93</c:v>
                </c:pt>
                <c:pt idx="8">
                  <c:v>#N/A</c:v>
                </c:pt>
                <c:pt idx="9">
                  <c:v>10.31</c:v>
                </c:pt>
              </c:numCache>
            </c:numRef>
          </c:val>
          <c:extLst xmlns:c16r2="http://schemas.microsoft.com/office/drawing/2015/06/chart">
            <c:ext xmlns:c16="http://schemas.microsoft.com/office/drawing/2014/chart" uri="{C3380CC4-5D6E-409C-BE32-E72D297353CC}">
              <c16:uniqueId val="{00000009-A5FB-4F2E-B165-ECD250A3B6EB}"/>
            </c:ext>
          </c:extLst>
        </c:ser>
        <c:dLbls>
          <c:showLegendKey val="0"/>
          <c:showVal val="0"/>
          <c:showCatName val="0"/>
          <c:showSerName val="0"/>
          <c:showPercent val="0"/>
          <c:showBubbleSize val="0"/>
        </c:dLbls>
        <c:gapWidth val="150"/>
        <c:overlap val="100"/>
        <c:axId val="492474816"/>
        <c:axId val="492480696"/>
      </c:barChart>
      <c:catAx>
        <c:axId val="49247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480696"/>
        <c:crosses val="autoZero"/>
        <c:auto val="1"/>
        <c:lblAlgn val="ctr"/>
        <c:lblOffset val="100"/>
        <c:tickLblSkip val="1"/>
        <c:tickMarkSkip val="1"/>
        <c:noMultiLvlLbl val="0"/>
      </c:catAx>
      <c:valAx>
        <c:axId val="492480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7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7953</c:v>
                </c:pt>
                <c:pt idx="5">
                  <c:v>7955</c:v>
                </c:pt>
                <c:pt idx="8">
                  <c:v>7834</c:v>
                </c:pt>
                <c:pt idx="11">
                  <c:v>7493</c:v>
                </c:pt>
                <c:pt idx="14">
                  <c:v>7358</c:v>
                </c:pt>
              </c:numCache>
            </c:numRef>
          </c:val>
          <c:extLst xmlns:c16r2="http://schemas.microsoft.com/office/drawing/2015/06/chart">
            <c:ext xmlns:c16="http://schemas.microsoft.com/office/drawing/2014/chart" uri="{C3380CC4-5D6E-409C-BE32-E72D297353CC}">
              <c16:uniqueId val="{00000000-AC45-4E17-91BC-26E9C3E494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C45-4E17-91BC-26E9C3E494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92</c:v>
                </c:pt>
                <c:pt idx="3">
                  <c:v>321</c:v>
                </c:pt>
                <c:pt idx="6">
                  <c:v>183</c:v>
                </c:pt>
                <c:pt idx="9">
                  <c:v>379</c:v>
                </c:pt>
                <c:pt idx="12">
                  <c:v>787</c:v>
                </c:pt>
              </c:numCache>
            </c:numRef>
          </c:val>
          <c:extLst xmlns:c16r2="http://schemas.microsoft.com/office/drawing/2015/06/chart">
            <c:ext xmlns:c16="http://schemas.microsoft.com/office/drawing/2014/chart" uri="{C3380CC4-5D6E-409C-BE32-E72D297353CC}">
              <c16:uniqueId val="{00000002-AC45-4E17-91BC-26E9C3E494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45-4E17-91BC-26E9C3E494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3332</c:v>
                </c:pt>
                <c:pt idx="3">
                  <c:v>3541</c:v>
                </c:pt>
                <c:pt idx="6">
                  <c:v>3129</c:v>
                </c:pt>
                <c:pt idx="9">
                  <c:v>2860</c:v>
                </c:pt>
                <c:pt idx="12">
                  <c:v>2660</c:v>
                </c:pt>
              </c:numCache>
            </c:numRef>
          </c:val>
          <c:extLst xmlns:c16r2="http://schemas.microsoft.com/office/drawing/2015/06/chart">
            <c:ext xmlns:c16="http://schemas.microsoft.com/office/drawing/2014/chart" uri="{C3380CC4-5D6E-409C-BE32-E72D297353CC}">
              <c16:uniqueId val="{00000004-AC45-4E17-91BC-26E9C3E494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45-4E17-91BC-26E9C3E494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C45-4E17-91BC-26E9C3E494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5092</c:v>
                </c:pt>
                <c:pt idx="3">
                  <c:v>5446</c:v>
                </c:pt>
                <c:pt idx="6">
                  <c:v>5301</c:v>
                </c:pt>
                <c:pt idx="9">
                  <c:v>5333</c:v>
                </c:pt>
                <c:pt idx="12">
                  <c:v>5488</c:v>
                </c:pt>
              </c:numCache>
            </c:numRef>
          </c:val>
          <c:extLst xmlns:c16r2="http://schemas.microsoft.com/office/drawing/2015/06/chart">
            <c:ext xmlns:c16="http://schemas.microsoft.com/office/drawing/2014/chart" uri="{C3380CC4-5D6E-409C-BE32-E72D297353CC}">
              <c16:uniqueId val="{00000007-AC45-4E17-91BC-26E9C3E49440}"/>
            </c:ext>
          </c:extLst>
        </c:ser>
        <c:dLbls>
          <c:showLegendKey val="0"/>
          <c:showVal val="0"/>
          <c:showCatName val="0"/>
          <c:showSerName val="0"/>
          <c:showPercent val="0"/>
          <c:showBubbleSize val="0"/>
        </c:dLbls>
        <c:gapWidth val="100"/>
        <c:overlap val="100"/>
        <c:axId val="492479128"/>
        <c:axId val="49248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563</c:v>
                </c:pt>
                <c:pt idx="2">
                  <c:v>#N/A</c:v>
                </c:pt>
                <c:pt idx="3">
                  <c:v>#N/A</c:v>
                </c:pt>
                <c:pt idx="4">
                  <c:v>1353</c:v>
                </c:pt>
                <c:pt idx="5">
                  <c:v>#N/A</c:v>
                </c:pt>
                <c:pt idx="6">
                  <c:v>#N/A</c:v>
                </c:pt>
                <c:pt idx="7">
                  <c:v>779</c:v>
                </c:pt>
                <c:pt idx="8">
                  <c:v>#N/A</c:v>
                </c:pt>
                <c:pt idx="9">
                  <c:v>#N/A</c:v>
                </c:pt>
                <c:pt idx="10">
                  <c:v>1079</c:v>
                </c:pt>
                <c:pt idx="11">
                  <c:v>#N/A</c:v>
                </c:pt>
                <c:pt idx="12">
                  <c:v>#N/A</c:v>
                </c:pt>
                <c:pt idx="13">
                  <c:v>1577</c:v>
                </c:pt>
                <c:pt idx="14">
                  <c:v>#N/A</c:v>
                </c:pt>
              </c:numCache>
            </c:numRef>
          </c:val>
          <c:smooth val="0"/>
          <c:extLst xmlns:c16r2="http://schemas.microsoft.com/office/drawing/2015/06/chart">
            <c:ext xmlns:c16="http://schemas.microsoft.com/office/drawing/2014/chart" uri="{C3380CC4-5D6E-409C-BE32-E72D297353CC}">
              <c16:uniqueId val="{00000008-AC45-4E17-91BC-26E9C3E49440}"/>
            </c:ext>
          </c:extLst>
        </c:ser>
        <c:dLbls>
          <c:showLegendKey val="0"/>
          <c:showVal val="0"/>
          <c:showCatName val="0"/>
          <c:showSerName val="0"/>
          <c:showPercent val="0"/>
          <c:showBubbleSize val="0"/>
        </c:dLbls>
        <c:marker val="1"/>
        <c:smooth val="0"/>
        <c:axId val="492479128"/>
        <c:axId val="492480304"/>
      </c:lineChart>
      <c:catAx>
        <c:axId val="49247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480304"/>
        <c:crosses val="autoZero"/>
        <c:auto val="1"/>
        <c:lblAlgn val="ctr"/>
        <c:lblOffset val="100"/>
        <c:tickLblSkip val="1"/>
        <c:tickMarkSkip val="1"/>
        <c:noMultiLvlLbl val="0"/>
      </c:catAx>
      <c:valAx>
        <c:axId val="49248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7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60945</c:v>
                </c:pt>
                <c:pt idx="5">
                  <c:v>59280</c:v>
                </c:pt>
                <c:pt idx="8">
                  <c:v>56923</c:v>
                </c:pt>
                <c:pt idx="11">
                  <c:v>54965</c:v>
                </c:pt>
                <c:pt idx="14">
                  <c:v>53287</c:v>
                </c:pt>
              </c:numCache>
            </c:numRef>
          </c:val>
          <c:extLst xmlns:c16r2="http://schemas.microsoft.com/office/drawing/2015/06/chart">
            <c:ext xmlns:c16="http://schemas.microsoft.com/office/drawing/2014/chart" uri="{C3380CC4-5D6E-409C-BE32-E72D297353CC}">
              <c16:uniqueId val="{00000000-718F-4E8C-87BF-E8A71CC70A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19306</c:v>
                </c:pt>
                <c:pt idx="5">
                  <c:v>18231</c:v>
                </c:pt>
                <c:pt idx="8">
                  <c:v>17534</c:v>
                </c:pt>
                <c:pt idx="11">
                  <c:v>17369</c:v>
                </c:pt>
                <c:pt idx="14">
                  <c:v>19342</c:v>
                </c:pt>
              </c:numCache>
            </c:numRef>
          </c:val>
          <c:extLst xmlns:c16r2="http://schemas.microsoft.com/office/drawing/2015/06/chart">
            <c:ext xmlns:c16="http://schemas.microsoft.com/office/drawing/2014/chart" uri="{C3380CC4-5D6E-409C-BE32-E72D297353CC}">
              <c16:uniqueId val="{00000001-718F-4E8C-87BF-E8A71CC70A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16993</c:v>
                </c:pt>
                <c:pt idx="5">
                  <c:v>16029</c:v>
                </c:pt>
                <c:pt idx="8">
                  <c:v>17978</c:v>
                </c:pt>
                <c:pt idx="11">
                  <c:v>18355</c:v>
                </c:pt>
                <c:pt idx="14">
                  <c:v>17961</c:v>
                </c:pt>
              </c:numCache>
            </c:numRef>
          </c:val>
          <c:extLst xmlns:c16r2="http://schemas.microsoft.com/office/drawing/2015/06/chart">
            <c:ext xmlns:c16="http://schemas.microsoft.com/office/drawing/2014/chart" uri="{C3380CC4-5D6E-409C-BE32-E72D297353CC}">
              <c16:uniqueId val="{00000002-718F-4E8C-87BF-E8A71CC70A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8F-4E8C-87BF-E8A71CC70A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8F-4E8C-87BF-E8A71CC70A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8F-4E8C-87BF-E8A71CC70A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11998</c:v>
                </c:pt>
                <c:pt idx="3">
                  <c:v>12228</c:v>
                </c:pt>
                <c:pt idx="6">
                  <c:v>11861</c:v>
                </c:pt>
                <c:pt idx="9">
                  <c:v>12220</c:v>
                </c:pt>
                <c:pt idx="12">
                  <c:v>12549</c:v>
                </c:pt>
              </c:numCache>
            </c:numRef>
          </c:val>
          <c:extLst xmlns:c16r2="http://schemas.microsoft.com/office/drawing/2015/06/chart">
            <c:ext xmlns:c16="http://schemas.microsoft.com/office/drawing/2014/chart" uri="{C3380CC4-5D6E-409C-BE32-E72D297353CC}">
              <c16:uniqueId val="{00000006-718F-4E8C-87BF-E8A71CC70A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18F-4E8C-87BF-E8A71CC70A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36590</c:v>
                </c:pt>
                <c:pt idx="3">
                  <c:v>34630</c:v>
                </c:pt>
                <c:pt idx="6">
                  <c:v>31936</c:v>
                </c:pt>
                <c:pt idx="9">
                  <c:v>30672</c:v>
                </c:pt>
                <c:pt idx="12">
                  <c:v>28657</c:v>
                </c:pt>
              </c:numCache>
            </c:numRef>
          </c:val>
          <c:extLst xmlns:c16r2="http://schemas.microsoft.com/office/drawing/2015/06/chart">
            <c:ext xmlns:c16="http://schemas.microsoft.com/office/drawing/2014/chart" uri="{C3380CC4-5D6E-409C-BE32-E72D297353CC}">
              <c16:uniqueId val="{00000008-718F-4E8C-87BF-E8A71CC70A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1061</c:v>
                </c:pt>
                <c:pt idx="3">
                  <c:v>4423</c:v>
                </c:pt>
                <c:pt idx="6">
                  <c:v>4467</c:v>
                </c:pt>
                <c:pt idx="9">
                  <c:v>4037</c:v>
                </c:pt>
                <c:pt idx="12">
                  <c:v>3624</c:v>
                </c:pt>
              </c:numCache>
            </c:numRef>
          </c:val>
          <c:extLst xmlns:c16r2="http://schemas.microsoft.com/office/drawing/2015/06/chart">
            <c:ext xmlns:c16="http://schemas.microsoft.com/office/drawing/2014/chart" uri="{C3380CC4-5D6E-409C-BE32-E72D297353CC}">
              <c16:uniqueId val="{00000009-718F-4E8C-87BF-E8A71CC70A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54740</c:v>
                </c:pt>
                <c:pt idx="3">
                  <c:v>54040</c:v>
                </c:pt>
                <c:pt idx="6">
                  <c:v>54243</c:v>
                </c:pt>
                <c:pt idx="9">
                  <c:v>54436</c:v>
                </c:pt>
                <c:pt idx="12">
                  <c:v>54928</c:v>
                </c:pt>
              </c:numCache>
            </c:numRef>
          </c:val>
          <c:extLst xmlns:c16r2="http://schemas.microsoft.com/office/drawing/2015/06/chart">
            <c:ext xmlns:c16="http://schemas.microsoft.com/office/drawing/2014/chart" uri="{C3380CC4-5D6E-409C-BE32-E72D297353CC}">
              <c16:uniqueId val="{0000000A-718F-4E8C-87BF-E8A71CC70A68}"/>
            </c:ext>
          </c:extLst>
        </c:ser>
        <c:dLbls>
          <c:showLegendKey val="0"/>
          <c:showVal val="0"/>
          <c:showCatName val="0"/>
          <c:showSerName val="0"/>
          <c:showPercent val="0"/>
          <c:showBubbleSize val="0"/>
        </c:dLbls>
        <c:gapWidth val="100"/>
        <c:overlap val="100"/>
        <c:axId val="492478736"/>
        <c:axId val="49247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7144</c:v>
                </c:pt>
                <c:pt idx="2">
                  <c:v>#N/A</c:v>
                </c:pt>
                <c:pt idx="3">
                  <c:v>#N/A</c:v>
                </c:pt>
                <c:pt idx="4">
                  <c:v>11780</c:v>
                </c:pt>
                <c:pt idx="5">
                  <c:v>#N/A</c:v>
                </c:pt>
                <c:pt idx="6">
                  <c:v>#N/A</c:v>
                </c:pt>
                <c:pt idx="7">
                  <c:v>10071</c:v>
                </c:pt>
                <c:pt idx="8">
                  <c:v>#N/A</c:v>
                </c:pt>
                <c:pt idx="9">
                  <c:v>#N/A</c:v>
                </c:pt>
                <c:pt idx="10">
                  <c:v>10676</c:v>
                </c:pt>
                <c:pt idx="11">
                  <c:v>#N/A</c:v>
                </c:pt>
                <c:pt idx="12">
                  <c:v>#N/A</c:v>
                </c:pt>
                <c:pt idx="13">
                  <c:v>9168</c:v>
                </c:pt>
                <c:pt idx="14">
                  <c:v>#N/A</c:v>
                </c:pt>
              </c:numCache>
            </c:numRef>
          </c:val>
          <c:smooth val="0"/>
          <c:extLst xmlns:c16r2="http://schemas.microsoft.com/office/drawing/2015/06/chart">
            <c:ext xmlns:c16="http://schemas.microsoft.com/office/drawing/2014/chart" uri="{C3380CC4-5D6E-409C-BE32-E72D297353CC}">
              <c16:uniqueId val="{0000000B-718F-4E8C-87BF-E8A71CC70A68}"/>
            </c:ext>
          </c:extLst>
        </c:ser>
        <c:dLbls>
          <c:showLegendKey val="0"/>
          <c:showVal val="0"/>
          <c:showCatName val="0"/>
          <c:showSerName val="0"/>
          <c:showPercent val="0"/>
          <c:showBubbleSize val="0"/>
        </c:dLbls>
        <c:marker val="1"/>
        <c:smooth val="0"/>
        <c:axId val="492478736"/>
        <c:axId val="492479520"/>
      </c:lineChart>
      <c:catAx>
        <c:axId val="49247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479520"/>
        <c:crosses val="autoZero"/>
        <c:auto val="1"/>
        <c:lblAlgn val="ctr"/>
        <c:lblOffset val="100"/>
        <c:tickLblSkip val="1"/>
        <c:tickMarkSkip val="1"/>
        <c:noMultiLvlLbl val="0"/>
      </c:catAx>
      <c:valAx>
        <c:axId val="4924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7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6964</c:v>
                </c:pt>
                <c:pt idx="1">
                  <c:v>7713</c:v>
                </c:pt>
                <c:pt idx="2">
                  <c:v>6739</c:v>
                </c:pt>
              </c:numCache>
            </c:numRef>
          </c:val>
          <c:extLst xmlns:c16r2="http://schemas.microsoft.com/office/drawing/2015/06/chart">
            <c:ext xmlns:c16="http://schemas.microsoft.com/office/drawing/2014/chart" uri="{C3380CC4-5D6E-409C-BE32-E72D297353CC}">
              <c16:uniqueId val="{00000000-BDC8-438F-9C8A-0D9EA701A4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DC8-438F-9C8A-0D9EA701A4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7071</c:v>
                </c:pt>
                <c:pt idx="1">
                  <c:v>6597</c:v>
                </c:pt>
                <c:pt idx="2">
                  <c:v>6996</c:v>
                </c:pt>
              </c:numCache>
            </c:numRef>
          </c:val>
          <c:extLst xmlns:c16r2="http://schemas.microsoft.com/office/drawing/2015/06/chart">
            <c:ext xmlns:c16="http://schemas.microsoft.com/office/drawing/2014/chart" uri="{C3380CC4-5D6E-409C-BE32-E72D297353CC}">
              <c16:uniqueId val="{00000002-BDC8-438F-9C8A-0D9EA701A4F1}"/>
            </c:ext>
          </c:extLst>
        </c:ser>
        <c:dLbls>
          <c:showLegendKey val="0"/>
          <c:showVal val="0"/>
          <c:showCatName val="0"/>
          <c:showSerName val="0"/>
          <c:showPercent val="0"/>
          <c:showBubbleSize val="0"/>
        </c:dLbls>
        <c:gapWidth val="120"/>
        <c:overlap val="100"/>
        <c:axId val="398282960"/>
        <c:axId val="398283352"/>
      </c:barChart>
      <c:catAx>
        <c:axId val="39828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283352"/>
        <c:crosses val="autoZero"/>
        <c:auto val="1"/>
        <c:lblAlgn val="ctr"/>
        <c:lblOffset val="100"/>
        <c:tickLblSkip val="1"/>
        <c:tickMarkSkip val="1"/>
        <c:noMultiLvlLbl val="0"/>
      </c:catAx>
      <c:valAx>
        <c:axId val="398283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28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0C-4FEA-AA59-67C30BA8757E}"/>
                </c:ext>
                <c:ext xmlns:c15="http://schemas.microsoft.com/office/drawing/2012/chart" uri="{CE6537A1-D6FC-4f65-9D91-7224C49458BB}">
                  <c15:dlblFieldTable>
                    <c15:dlblFTEntry>
                      <c15:txfldGUID>{C44009EB-86F5-4C67-A379-E2BBAC82065B}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0C-4FEA-AA59-67C30BA8757E}"/>
                </c:ext>
                <c:ext xmlns:c15="http://schemas.microsoft.com/office/drawing/2012/chart" uri="{CE6537A1-D6FC-4f65-9D91-7224C49458BB}">
                  <c15:dlblFieldTable>
                    <c15:dlblFTEntry>
                      <c15:txfldGUID>{CF8837EF-E3AD-4BD5-AA46-F7D4770EE72D}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0C-4FEA-AA59-67C30BA8757E}"/>
                </c:ext>
                <c:ext xmlns:c15="http://schemas.microsoft.com/office/drawing/2012/chart" uri="{CE6537A1-D6FC-4f65-9D91-7224C49458BB}">
                  <c15:dlblFieldTable>
                    <c15:dlblFTEntry>
                      <c15:txfldGUID>{45A0FA8C-CCE7-4364-A902-921189D03616}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0C-4FEA-AA59-67C30BA8757E}"/>
                </c:ext>
                <c:ext xmlns:c15="http://schemas.microsoft.com/office/drawing/2012/chart" uri="{CE6537A1-D6FC-4f65-9D91-7224C49458BB}">
                  <c15:dlblFieldTable>
                    <c15:dlblFTEntry>
                      <c15:txfldGUID>{691CB675-02EE-44AC-97A5-3FB6E4115693}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0C-4FEA-AA59-67C30BA8757E}"/>
                </c:ext>
                <c:ext xmlns:c15="http://schemas.microsoft.com/office/drawing/2012/chart" uri="{CE6537A1-D6FC-4f65-9D91-7224C49458BB}">
                  <c15:dlblFieldTable>
                    <c15:dlblFTEntry>
                      <c15:txfldGUID>{CA880CB8-4150-4B11-BD4B-F3B45455DC33}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0C-4FEA-AA59-67C30BA8757E}"/>
                </c:ext>
                <c:ext xmlns:c15="http://schemas.microsoft.com/office/drawing/2012/chart" uri="{CE6537A1-D6FC-4f65-9D91-7224C49458BB}">
                  <c15:dlblFieldTable>
                    <c15:dlblFTEntry>
                      <c15:txfldGUID>{6581727C-840D-425A-B4F4-2151129923AC}</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074658909190879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0C-4FEA-AA59-67C30BA8757E}"/>
                </c:ext>
                <c:ext xmlns:c15="http://schemas.microsoft.com/office/drawing/2012/chart" uri="{CE6537A1-D6FC-4f65-9D91-7224C49458BB}">
                  <c15:dlblFieldTable>
                    <c15:dlblFTEntry>
                      <c15:txfldGUID>{1066063A-3C6A-4DFE-B53E-2E562F3159C4}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0C-4FEA-AA59-67C30BA8757E}"/>
                </c:ext>
                <c:ext xmlns:c15="http://schemas.microsoft.com/office/drawing/2012/chart" uri="{CE6537A1-D6FC-4f65-9D91-7224C49458BB}">
                  <c15:dlblFieldTable>
                    <c15:dlblFTEntry>
                      <c15:txfldGUID>{0F06483E-2582-465E-96F5-124845E28E98}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0C-4FEA-AA59-67C30BA8757E}"/>
                </c:ext>
                <c:ext xmlns:c15="http://schemas.microsoft.com/office/drawing/2012/chart" uri="{CE6537A1-D6FC-4f65-9D91-7224C49458BB}">
                  <c15:dlblFieldTable>
                    <c15:dlblFTEntry>
                      <c15:txfldGUID>{D746AE09-CEA4-4AB2-9191-D8044B85E939}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58.3</c:v>
                </c:pt>
                <c:pt idx="16">
                  <c:v>60.2</c:v>
                </c:pt>
                <c:pt idx="24">
                  <c:v>61.7</c:v>
                </c:pt>
                <c:pt idx="32">
                  <c:v>62.5</c:v>
                </c:pt>
              </c:numCache>
            </c:numRef>
          </c:xVal>
          <c:yVal>
            <c:numRef>
              <c:f>公会計指標分析・財政指標組合せ分析表!$BP$51:$DC$51</c:f>
              <c:numCache>
                <c:formatCode>#,##0.0;"▲ "#,##0.0</c:formatCode>
                <c:ptCount val="40"/>
                <c:pt idx="0">
                  <c:v>16.7</c:v>
                </c:pt>
                <c:pt idx="8">
                  <c:v>27.4</c:v>
                </c:pt>
                <c:pt idx="16">
                  <c:v>23.2</c:v>
                </c:pt>
                <c:pt idx="24">
                  <c:v>24.5</c:v>
                </c:pt>
                <c:pt idx="32">
                  <c:v>20.399999999999999</c:v>
                </c:pt>
              </c:numCache>
            </c:numRef>
          </c:yVal>
          <c:smooth val="0"/>
          <c:extLst xmlns:c16r2="http://schemas.microsoft.com/office/drawing/2015/06/chart">
            <c:ext xmlns:c16="http://schemas.microsoft.com/office/drawing/2014/chart" uri="{C3380CC4-5D6E-409C-BE32-E72D297353CC}">
              <c16:uniqueId val="{00000009-150C-4FEA-AA59-67C30BA875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0C-4FEA-AA59-67C30BA8757E}"/>
                </c:ext>
                <c:ext xmlns:c15="http://schemas.microsoft.com/office/drawing/2012/chart" uri="{CE6537A1-D6FC-4f65-9D91-7224C49458BB}">
                  <c15:dlblFieldTable>
                    <c15:dlblFTEntry>
                      <c15:txfldGUID>{EADE6B24-C6F3-459D-966F-52A7A3553B11}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0C-4FEA-AA59-67C30BA8757E}"/>
                </c:ext>
                <c:ext xmlns:c15="http://schemas.microsoft.com/office/drawing/2012/chart" uri="{CE6537A1-D6FC-4f65-9D91-7224C49458BB}">
                  <c15:dlblFieldTable>
                    <c15:dlblFTEntry>
                      <c15:txfldGUID>{9BE62D1E-04DB-4AEC-A6F0-3241F5F0D8BB}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0C-4FEA-AA59-67C30BA8757E}"/>
                </c:ext>
                <c:ext xmlns:c15="http://schemas.microsoft.com/office/drawing/2012/chart" uri="{CE6537A1-D6FC-4f65-9D91-7224C49458BB}">
                  <c15:dlblFieldTable>
                    <c15:dlblFTEntry>
                      <c15:txfldGUID>{81AC66AC-3066-4B81-8DED-B156E378E7E2}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0C-4FEA-AA59-67C30BA8757E}"/>
                </c:ext>
                <c:ext xmlns:c15="http://schemas.microsoft.com/office/drawing/2012/chart" uri="{CE6537A1-D6FC-4f65-9D91-7224C49458BB}">
                  <c15:dlblFieldTable>
                    <c15:dlblFTEntry>
                      <c15:txfldGUID>{C4DAEB0E-CDAA-45DD-8577-8E10A7B40A8B}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0C-4FEA-AA59-67C30BA8757E}"/>
                </c:ext>
                <c:ext xmlns:c15="http://schemas.microsoft.com/office/drawing/2012/chart" uri="{CE6537A1-D6FC-4f65-9D91-7224C49458BB}">
                  <c15:dlblFieldTable>
                    <c15:dlblFTEntry>
                      <c15:txfldGUID>{9F12E647-AD84-4393-9503-9DDF2B1D14E1}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0C-4FEA-AA59-67C30BA8757E}"/>
                </c:ext>
                <c:ext xmlns:c15="http://schemas.microsoft.com/office/drawing/2012/chart" uri="{CE6537A1-D6FC-4f65-9D91-7224C49458BB}">
                  <c15:dlblFieldTable>
                    <c15:dlblFTEntry>
                      <c15:txfldGUID>{58020579-A29E-4FF2-BDC5-7DC0BEAF6529}</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354381184723581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0C-4FEA-AA59-67C30BA8757E}"/>
                </c:ext>
                <c:ext xmlns:c15="http://schemas.microsoft.com/office/drawing/2012/chart" uri="{CE6537A1-D6FC-4f65-9D91-7224C49458BB}">
                  <c15:dlblFieldTable>
                    <c15:dlblFTEntry>
                      <c15:txfldGUID>{E41A3B61-83C0-4E70-B772-4D2474E6A014}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0C-4FEA-AA59-67C30BA8757E}"/>
                </c:ext>
                <c:ext xmlns:c15="http://schemas.microsoft.com/office/drawing/2012/chart" uri="{CE6537A1-D6FC-4f65-9D91-7224C49458BB}">
                  <c15:dlblFieldTable>
                    <c15:dlblFTEntry>
                      <c15:txfldGUID>{CF854335-FC28-4D14-B410-5CD7FFE6582B}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0C-4FEA-AA59-67C30BA8757E}"/>
                </c:ext>
                <c:ext xmlns:c15="http://schemas.microsoft.com/office/drawing/2012/chart" uri="{CE6537A1-D6FC-4f65-9D91-7224C49458BB}">
                  <c15:dlblFieldTable>
                    <c15:dlblFTEntry>
                      <c15:txfldGUID>{A401657E-1DBC-4305-8E03-C38184162D42}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150C-4FEA-AA59-67C30BA8757E}"/>
            </c:ext>
          </c:extLst>
        </c:ser>
        <c:dLbls>
          <c:showLegendKey val="0"/>
          <c:showVal val="1"/>
          <c:showCatName val="0"/>
          <c:showSerName val="0"/>
          <c:showPercent val="0"/>
          <c:showBubbleSize val="0"/>
        </c:dLbls>
        <c:axId val="398285312"/>
        <c:axId val="398284136"/>
      </c:scatterChart>
      <c:valAx>
        <c:axId val="398285312"/>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284136"/>
        <c:crosses val="autoZero"/>
        <c:crossBetween val="midCat"/>
      </c:valAx>
      <c:valAx>
        <c:axId val="39828413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28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E2-47A4-ABCC-B324C73A34F4}"/>
                </c:ext>
                <c:ext xmlns:c15="http://schemas.microsoft.com/office/drawing/2012/chart" uri="{CE6537A1-D6FC-4f65-9D91-7224C49458BB}">
                  <c15:dlblFieldTable>
                    <c15:dlblFTEntry>
                      <c15:txfldGUID>{CB2511E4-4F29-45E2-81C3-1401AFC97BA7}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E2-47A4-ABCC-B324C73A34F4}"/>
                </c:ext>
                <c:ext xmlns:c15="http://schemas.microsoft.com/office/drawing/2012/chart" uri="{CE6537A1-D6FC-4f65-9D91-7224C49458BB}">
                  <c15:dlblFieldTable>
                    <c15:dlblFTEntry>
                      <c15:txfldGUID>{17FDDAF7-CA78-4941-BB54-9A205B4BE2F6}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E2-47A4-ABCC-B324C73A34F4}"/>
                </c:ext>
                <c:ext xmlns:c15="http://schemas.microsoft.com/office/drawing/2012/chart" uri="{CE6537A1-D6FC-4f65-9D91-7224C49458BB}">
                  <c15:dlblFieldTable>
                    <c15:dlblFTEntry>
                      <c15:txfldGUID>{F949893D-A122-4B80-A605-73711844D9E8}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E2-47A4-ABCC-B324C73A34F4}"/>
                </c:ext>
                <c:ext xmlns:c15="http://schemas.microsoft.com/office/drawing/2012/chart" uri="{CE6537A1-D6FC-4f65-9D91-7224C49458BB}">
                  <c15:dlblFieldTable>
                    <c15:dlblFTEntry>
                      <c15:txfldGUID>{2174719A-B67B-45BA-962C-AEB0AA78DD16}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E2-47A4-ABCC-B324C73A34F4}"/>
                </c:ext>
                <c:ext xmlns:c15="http://schemas.microsoft.com/office/drawing/2012/chart" uri="{CE6537A1-D6FC-4f65-9D91-7224C49458BB}">
                  <c15:dlblFieldTable>
                    <c15:dlblFTEntry>
                      <c15:txfldGUID>{8446C968-79DC-4673-8BF3-FD4516D08EF6}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E2-47A4-ABCC-B324C73A34F4}"/>
                </c:ext>
                <c:ext xmlns:c15="http://schemas.microsoft.com/office/drawing/2012/chart" uri="{CE6537A1-D6FC-4f65-9D91-7224C49458BB}">
                  <c15:dlblFieldTable>
                    <c15:dlblFTEntry>
                      <c15:txfldGUID>{3B7513DB-DB37-4FD3-AD1D-83164441D213}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E2-47A4-ABCC-B324C73A34F4}"/>
                </c:ext>
                <c:ext xmlns:c15="http://schemas.microsoft.com/office/drawing/2012/chart" uri="{CE6537A1-D6FC-4f65-9D91-7224C49458BB}">
                  <c15:dlblFieldTable>
                    <c15:dlblFTEntry>
                      <c15:txfldGUID>{7E786E82-E028-4191-9307-EB8C075F29C2}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E2-47A4-ABCC-B324C73A34F4}"/>
                </c:ext>
                <c:ext xmlns:c15="http://schemas.microsoft.com/office/drawing/2012/chart" uri="{CE6537A1-D6FC-4f65-9D91-7224C49458BB}">
                  <c15:dlblFieldTable>
                    <c15:dlblFTEntry>
                      <c15:txfldGUID>{9A6E4F6A-F6F7-403A-9226-1F0DA8CAD284}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E2-47A4-ABCC-B324C73A34F4}"/>
                </c:ext>
                <c:ext xmlns:c15="http://schemas.microsoft.com/office/drawing/2012/chart" uri="{CE6537A1-D6FC-4f65-9D91-7224C49458BB}">
                  <c15:dlblFieldTable>
                    <c15:dlblFTEntry>
                      <c15:txfldGUID>{AC96F10B-E0B4-46A9-AB27-62D5E806356F}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2.4</c:v>
                </c:pt>
                <c:pt idx="16">
                  <c:v>2</c:v>
                </c:pt>
                <c:pt idx="24">
                  <c:v>2.4</c:v>
                </c:pt>
                <c:pt idx="32">
                  <c:v>2.5</c:v>
                </c:pt>
              </c:numCache>
            </c:numRef>
          </c:xVal>
          <c:yVal>
            <c:numRef>
              <c:f>公会計指標分析・財政指標組合せ分析表!$BP$73:$DC$73</c:f>
              <c:numCache>
                <c:formatCode>#,##0.0;"▲ "#,##0.0</c:formatCode>
                <c:ptCount val="40"/>
                <c:pt idx="0">
                  <c:v>16.7</c:v>
                </c:pt>
                <c:pt idx="8">
                  <c:v>27.4</c:v>
                </c:pt>
                <c:pt idx="16">
                  <c:v>23.2</c:v>
                </c:pt>
                <c:pt idx="24">
                  <c:v>24.5</c:v>
                </c:pt>
                <c:pt idx="32">
                  <c:v>20.399999999999999</c:v>
                </c:pt>
              </c:numCache>
            </c:numRef>
          </c:yVal>
          <c:smooth val="0"/>
          <c:extLst xmlns:c16r2="http://schemas.microsoft.com/office/drawing/2015/06/chart">
            <c:ext xmlns:c16="http://schemas.microsoft.com/office/drawing/2014/chart" uri="{C3380CC4-5D6E-409C-BE32-E72D297353CC}">
              <c16:uniqueId val="{00000009-79E2-47A4-ABCC-B324C73A34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E2-47A4-ABCC-B324C73A34F4}"/>
                </c:ext>
                <c:ext xmlns:c15="http://schemas.microsoft.com/office/drawing/2012/chart" uri="{CE6537A1-D6FC-4f65-9D91-7224C49458BB}">
                  <c15:dlblFieldTable>
                    <c15:dlblFTEntry>
                      <c15:txfldGUID>{E056E096-D7E6-4F5F-BD19-CEB53A40A1FE}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E2-47A4-ABCC-B324C73A34F4}"/>
                </c:ext>
                <c:ext xmlns:c15="http://schemas.microsoft.com/office/drawing/2012/chart" uri="{CE6537A1-D6FC-4f65-9D91-7224C49458BB}">
                  <c15:dlblFieldTable>
                    <c15:dlblFTEntry>
                      <c15:txfldGUID>{D93D747E-3264-4F81-A21E-D97DDBDE4C92}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E2-47A4-ABCC-B324C73A34F4}"/>
                </c:ext>
                <c:ext xmlns:c15="http://schemas.microsoft.com/office/drawing/2012/chart" uri="{CE6537A1-D6FC-4f65-9D91-7224C49458BB}">
                  <c15:dlblFieldTable>
                    <c15:dlblFTEntry>
                      <c15:txfldGUID>{0F8AA2E4-E66C-4CBF-853A-97BA39A18861}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E2-47A4-ABCC-B324C73A34F4}"/>
                </c:ext>
                <c:ext xmlns:c15="http://schemas.microsoft.com/office/drawing/2012/chart" uri="{CE6537A1-D6FC-4f65-9D91-7224C49458BB}">
                  <c15:dlblFieldTable>
                    <c15:dlblFTEntry>
                      <c15:txfldGUID>{6860D175-2AC0-4209-9F56-C2A6FC0A30A2}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E2-47A4-ABCC-B324C73A34F4}"/>
                </c:ext>
                <c:ext xmlns:c15="http://schemas.microsoft.com/office/drawing/2012/chart" uri="{CE6537A1-D6FC-4f65-9D91-7224C49458BB}">
                  <c15:dlblFieldTable>
                    <c15:dlblFTEntry>
                      <c15:txfldGUID>{2901108F-F3A0-4219-8AB9-56F5A59E40BC}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E2-47A4-ABCC-B324C73A34F4}"/>
                </c:ext>
                <c:ext xmlns:c15="http://schemas.microsoft.com/office/drawing/2012/chart" uri="{CE6537A1-D6FC-4f65-9D91-7224C49458BB}">
                  <c15:dlblFieldTable>
                    <c15:dlblFTEntry>
                      <c15:txfldGUID>{81077A7C-0FCC-464F-94D0-4C470B891CBB}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E2-47A4-ABCC-B324C73A34F4}"/>
                </c:ext>
                <c:ext xmlns:c15="http://schemas.microsoft.com/office/drawing/2012/chart" uri="{CE6537A1-D6FC-4f65-9D91-7224C49458BB}">
                  <c15:dlblFieldTable>
                    <c15:dlblFTEntry>
                      <c15:txfldGUID>{5C781908-938B-40DE-9CCE-8D24CEC16343}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42968771538065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E2-47A4-ABCC-B324C73A34F4}"/>
                </c:ext>
                <c:ext xmlns:c15="http://schemas.microsoft.com/office/drawing/2012/chart" uri="{CE6537A1-D6FC-4f65-9D91-7224C49458BB}">
                  <c15:dlblFieldTable>
                    <c15:dlblFTEntry>
                      <c15:txfldGUID>{2A48DF3C-3BD2-4C30-8A4E-62539DF17108}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6710997734770581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E2-47A4-ABCC-B324C73A34F4}"/>
                </c:ext>
                <c:ext xmlns:c15="http://schemas.microsoft.com/office/drawing/2012/chart" uri="{CE6537A1-D6FC-4f65-9D91-7224C49458BB}">
                  <c15:dlblFieldTable>
                    <c15:dlblFTEntry>
                      <c15:txfldGUID>{B81B16B0-477C-4920-AEEB-20A7C396D98B}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79E2-47A4-ABCC-B324C73A34F4}"/>
            </c:ext>
          </c:extLst>
        </c:ser>
        <c:dLbls>
          <c:showLegendKey val="0"/>
          <c:showVal val="1"/>
          <c:showCatName val="0"/>
          <c:showSerName val="0"/>
          <c:showPercent val="0"/>
          <c:showBubbleSize val="0"/>
        </c:dLbls>
        <c:axId val="398282176"/>
        <c:axId val="398282568"/>
      </c:scatterChart>
      <c:valAx>
        <c:axId val="3982821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282568"/>
        <c:crosses val="autoZero"/>
        <c:crossBetween val="midCat"/>
      </c:valAx>
      <c:valAx>
        <c:axId val="39828256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282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臨時財政対策債や</a:t>
          </a:r>
          <a:r>
            <a:rPr lang="ja-JP" altLang="en-US" sz="1100">
              <a:solidFill>
                <a:schemeClr val="dk1"/>
              </a:solidFill>
              <a:effectLst/>
              <a:latin typeface="+mn-lt"/>
              <a:ea typeface="+mn-ea"/>
              <a:cs typeface="+mn-cs"/>
            </a:rPr>
            <a:t>消防指令センター整備</a:t>
          </a:r>
          <a:r>
            <a:rPr lang="ja-JP" altLang="ja-JP" sz="1100">
              <a:solidFill>
                <a:schemeClr val="dk1"/>
              </a:solidFill>
              <a:effectLst/>
              <a:latin typeface="+mn-lt"/>
              <a:ea typeface="+mn-ea"/>
              <a:cs typeface="+mn-cs"/>
            </a:rPr>
            <a:t>事業債の増等により分子が増加した。</a:t>
          </a:r>
          <a:endParaRPr lang="ja-JP" altLang="ja-JP" sz="1400">
            <a:effectLst/>
          </a:endParaRPr>
        </a:p>
        <a:p>
          <a:r>
            <a:rPr kumimoji="1" lang="ja-JP" altLang="ja-JP" sz="1100">
              <a:solidFill>
                <a:schemeClr val="dk1"/>
              </a:solidFill>
              <a:effectLst/>
              <a:latin typeface="+mn-lt"/>
              <a:ea typeface="+mn-ea"/>
              <a:cs typeface="+mn-cs"/>
            </a:rPr>
            <a:t>　今後は新庁舎建設に伴い発行した建設債等の元金償還が一層本格化してくることや、臨時財政対策債の元利償還金が増となる見込みであることから、借入れと返済のバランスや人口減少に伴う将来世代への過度な負担転嫁に配慮し、総額抑制及び平準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定期償還により元金を減らすことで、支払いコストの抑制を行っているため、満期一括償還地方債は採用していない。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公営企業債元金償還金への充当見込額や債務負担行為に基づく支出予定額の減などにより、将来負担額は減少した。また、充当可能基金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地方債現在額等に係る基準財政需要額算入見込額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したものの、特定財源見込額の増により</a:t>
          </a:r>
          <a:r>
            <a:rPr kumimoji="1" lang="ja-JP" altLang="ja-JP" sz="1100">
              <a:solidFill>
                <a:schemeClr val="dk1"/>
              </a:solidFill>
              <a:effectLst/>
              <a:latin typeface="+mn-lt"/>
              <a:ea typeface="+mn-ea"/>
              <a:cs typeface="+mn-cs"/>
            </a:rPr>
            <a:t>、将来負担比率算出における分子は約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老朽化する公共施設の整備・再編に当たり、基金の取崩しや地方債の発行が増加することが見込まれるが、今後も将来負担に配慮しつつ、行財政改革の取り組みを推進し、健全な財政の維持に努める。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神奈川県平塚市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公共施設整備保全基金</a:t>
          </a:r>
          <a:r>
            <a:rPr kumimoji="1" lang="ja-JP" altLang="en-US" sz="1100">
              <a:solidFill>
                <a:schemeClr val="dk1"/>
              </a:solidFill>
              <a:effectLst/>
              <a:latin typeface="+mn-lt"/>
              <a:ea typeface="+mn-ea"/>
              <a:cs typeface="+mn-cs"/>
            </a:rPr>
            <a:t>等への積立てによる増はあるものの</a:t>
          </a:r>
          <a:r>
            <a:rPr kumimoji="1" lang="ja-JP" altLang="ja-JP" sz="1100">
              <a:solidFill>
                <a:schemeClr val="dk1"/>
              </a:solidFill>
              <a:effectLst/>
              <a:latin typeface="+mn-lt"/>
              <a:ea typeface="+mn-ea"/>
              <a:cs typeface="+mn-cs"/>
            </a:rPr>
            <a:t>、財政調整基金の</a:t>
          </a:r>
          <a:r>
            <a:rPr kumimoji="1" lang="ja-JP" altLang="en-US" sz="1100">
              <a:solidFill>
                <a:schemeClr val="dk1"/>
              </a:solidFill>
              <a:effectLst/>
              <a:latin typeface="+mn-lt"/>
              <a:ea typeface="+mn-ea"/>
              <a:cs typeface="+mn-cs"/>
            </a:rPr>
            <a:t>取崩し等</a:t>
          </a:r>
          <a:r>
            <a:rPr kumimoji="1" lang="ja-JP" altLang="ja-JP" sz="1100">
              <a:solidFill>
                <a:schemeClr val="dk1"/>
              </a:solidFill>
              <a:effectLst/>
              <a:latin typeface="+mn-lt"/>
              <a:ea typeface="+mn-ea"/>
              <a:cs typeface="+mn-cs"/>
            </a:rPr>
            <a:t>により基金全体額は減少した。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財政調整基金の残高は増加する社会保障関係費や大規模災害などのリスクに備えるため、適正な金額の基金残高を維持していく。</a:t>
          </a:r>
          <a:endParaRPr lang="ja-JP" altLang="ja-JP" sz="1400">
            <a:effectLst/>
          </a:endParaRPr>
        </a:p>
        <a:p>
          <a:r>
            <a:rPr lang="ja-JP" altLang="ja-JP" sz="1100">
              <a:solidFill>
                <a:schemeClr val="dk1"/>
              </a:solidFill>
              <a:effectLst/>
              <a:latin typeface="+mn-lt"/>
              <a:ea typeface="+mn-ea"/>
              <a:cs typeface="+mn-cs"/>
            </a:rPr>
            <a:t>特定目的基金の残高は、老朽化した公共施設の修繕や子ども・子育て施策の充実のため、必要額を積み立てていく。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公共施設整備保全基金：公共施設の整備保全のため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みどり基金：緑化の推進等を図るため</a:t>
          </a:r>
          <a:endParaRPr lang="ja-JP" altLang="ja-JP" sz="1400">
            <a:effectLst/>
          </a:endParaRPr>
        </a:p>
        <a:p>
          <a:r>
            <a:rPr kumimoji="1" lang="ja-JP" altLang="ja-JP" sz="1100">
              <a:solidFill>
                <a:schemeClr val="dk1"/>
              </a:solidFill>
              <a:effectLst/>
              <a:latin typeface="+mn-lt"/>
              <a:ea typeface="+mn-ea"/>
              <a:cs typeface="+mn-cs"/>
            </a:rPr>
            <a:t>河口対策事業基金：漁港区域内の航路等を維持及び漁業の振興を図るため		</a:t>
          </a:r>
          <a:endParaRPr lang="ja-JP" altLang="ja-JP" sz="1400">
            <a:effectLst/>
          </a:endParaRPr>
        </a:p>
        <a:p>
          <a:r>
            <a:rPr kumimoji="1" lang="ja-JP" altLang="ja-JP" sz="1100">
              <a:solidFill>
                <a:schemeClr val="dk1"/>
              </a:solidFill>
              <a:effectLst/>
              <a:latin typeface="+mn-lt"/>
              <a:ea typeface="+mn-ea"/>
              <a:cs typeface="+mn-cs"/>
            </a:rPr>
            <a:t>庁舎建設基金：市庁舎建設のため		</a:t>
          </a:r>
          <a:endParaRPr lang="ja-JP" altLang="ja-JP" sz="1400">
            <a:effectLst/>
          </a:endParaRPr>
        </a:p>
        <a:p>
          <a:r>
            <a:rPr kumimoji="1" lang="ja-JP" altLang="ja-JP" sz="1100">
              <a:solidFill>
                <a:schemeClr val="dk1"/>
              </a:solidFill>
              <a:effectLst/>
              <a:latin typeface="+mn-lt"/>
              <a:ea typeface="+mn-ea"/>
              <a:cs typeface="+mn-cs"/>
            </a:rPr>
            <a:t>子ども・子育て基金：子ども・子育てに係る施策の充実及び安定を図るため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施設整備保全基金の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などにより、その他特的目的基金全体額で</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公共施設整備保全基金：老朽化した公共施設の修繕に備えるため、基金は増加する傾向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みどり基金：現状の基金額で推移</a:t>
          </a:r>
          <a:endParaRPr lang="ja-JP" altLang="ja-JP" sz="1400">
            <a:effectLst/>
          </a:endParaRPr>
        </a:p>
        <a:p>
          <a:r>
            <a:rPr kumimoji="1" lang="ja-JP" altLang="ja-JP" sz="1100">
              <a:solidFill>
                <a:schemeClr val="dk1"/>
              </a:solidFill>
              <a:effectLst/>
              <a:latin typeface="+mn-lt"/>
              <a:ea typeface="+mn-ea"/>
              <a:cs typeface="+mn-cs"/>
            </a:rPr>
            <a:t>河口対策事業基金：現状の基金額で推移		</a:t>
          </a:r>
          <a:endParaRPr lang="ja-JP" altLang="ja-JP" sz="1400">
            <a:effectLst/>
          </a:endParaRPr>
        </a:p>
        <a:p>
          <a:r>
            <a:rPr kumimoji="1" lang="ja-JP" altLang="ja-JP" sz="1100">
              <a:solidFill>
                <a:schemeClr val="dk1"/>
              </a:solidFill>
              <a:effectLst/>
              <a:latin typeface="+mn-lt"/>
              <a:ea typeface="+mn-ea"/>
              <a:cs typeface="+mn-cs"/>
            </a:rPr>
            <a:t>庁舎建設基金：現状の基金額で推移		</a:t>
          </a:r>
          <a:endParaRPr lang="ja-JP" altLang="ja-JP" sz="1400">
            <a:effectLst/>
          </a:endParaRPr>
        </a:p>
        <a:p>
          <a:r>
            <a:rPr kumimoji="1" lang="ja-JP" altLang="ja-JP" sz="1100">
              <a:solidFill>
                <a:schemeClr val="dk1"/>
              </a:solidFill>
              <a:effectLst/>
              <a:latin typeface="+mn-lt"/>
              <a:ea typeface="+mn-ea"/>
              <a:cs typeface="+mn-cs"/>
            </a:rPr>
            <a:t>子ども・子育て基金：子ども・子育て施策を充実させるため、基金は増加する傾向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新型コロナウイルス感染症の影響による市税減収に伴う取崩し等により約</a:t>
          </a:r>
          <a:r>
            <a:rPr kumimoji="1" lang="en-US" altLang="ja-JP" sz="1100">
              <a:solidFill>
                <a:schemeClr val="dk1"/>
              </a:solidFill>
              <a:effectLst/>
              <a:latin typeface="+mn-ea"/>
              <a:ea typeface="+mn-ea"/>
              <a:cs typeface="+mn-cs"/>
            </a:rPr>
            <a:t>9.7</a:t>
          </a:r>
          <a:r>
            <a:rPr kumimoji="1" lang="ja-JP" altLang="en-US" sz="1100">
              <a:solidFill>
                <a:schemeClr val="dk1"/>
              </a:solidFill>
              <a:effectLst/>
              <a:latin typeface="+mn-ea"/>
              <a:ea typeface="+mn-ea"/>
              <a:cs typeface="+mn-cs"/>
            </a:rPr>
            <a:t>億円減少した。</a:t>
          </a:r>
          <a:r>
            <a:rPr kumimoji="1" lang="en-US" altLang="ja-JP" sz="1100">
              <a:solidFill>
                <a:schemeClr val="dk1"/>
              </a:solidFill>
              <a:effectLst/>
              <a:latin typeface="+mn-ea"/>
              <a:ea typeface="+mn-ea"/>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財政調整基金の残高は標準財政規模の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％程度が目安とされているものの、増加する社会保障関係費や大規模災害などのリスクに備えるため、適正な金額の基金残高を維持していく。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当市では、令和</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月に平塚市公共施設等総合管理計画を改定し、今後</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年間で延床面積総量の</a:t>
          </a: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パーセント相当の縮減を目標に掲げている。計画の実行性を確保するため、個別施設ごとの具体の対応方針を定めた平塚市公共施設等個別施設計画を令和</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月に策定し、現在取組を進めている。現状では有</a:t>
          </a:r>
          <a:r>
            <a:rPr kumimoji="1" lang="ja-JP" altLang="ja-JP" sz="1000">
              <a:solidFill>
                <a:schemeClr val="dk1"/>
              </a:solidFill>
              <a:effectLst/>
              <a:latin typeface="+mn-lt"/>
              <a:ea typeface="+mn-ea"/>
              <a:cs typeface="+mn-cs"/>
            </a:rPr>
            <a:t>形固定資産減価償却率は類似団体より高い水準にあるが、老朽化した施設の集約化・複合化や除却を進めている。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楕円 78"/>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0"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95631</xdr:rowOff>
    </xdr:from>
    <xdr:to>
      <xdr:col>19</xdr:col>
      <xdr:colOff>187325</xdr:colOff>
      <xdr:row>30</xdr:row>
      <xdr:rowOff>25781</xdr:rowOff>
    </xdr:to>
    <xdr:sp macro="" textlink="">
      <xdr:nvSpPr>
        <xdr:cNvPr id="81" name="楕円 80"/>
        <xdr:cNvSpPr/>
      </xdr:nvSpPr>
      <xdr:spPr>
        <a:xfrm>
          <a:off x="4000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146431</xdr:rowOff>
    </xdr:from>
    <xdr:to>
      <xdr:col>23</xdr:col>
      <xdr:colOff>85725</xdr:colOff>
      <xdr:row>30</xdr:row>
      <xdr:rowOff>9525</xdr:rowOff>
    </xdr:to>
    <xdr:cxnSp macro="">
      <xdr:nvCxnSpPr>
        <xdr:cNvPr id="82" name="直線コネクタ 81"/>
        <xdr:cNvCxnSpPr/>
      </xdr:nvCxnSpPr>
      <xdr:spPr>
        <a:xfrm>
          <a:off x="4051300" y="589000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3" name="楕円 82"/>
        <xdr:cNvSpPr/>
      </xdr:nvSpPr>
      <xdr:spPr>
        <a:xfrm>
          <a:off x="3238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146431</xdr:rowOff>
    </xdr:to>
    <xdr:cxnSp macro="">
      <xdr:nvCxnSpPr>
        <xdr:cNvPr id="84" name="直線コネクタ 83"/>
        <xdr:cNvCxnSpPr/>
      </xdr:nvCxnSpPr>
      <xdr:spPr>
        <a:xfrm>
          <a:off x="3289300" y="582523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5" name="楕円 84"/>
        <xdr:cNvSpPr/>
      </xdr:nvSpPr>
      <xdr:spPr>
        <a:xfrm>
          <a:off x="2476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171069</xdr:rowOff>
    </xdr:from>
    <xdr:to>
      <xdr:col>15</xdr:col>
      <xdr:colOff>136525</xdr:colOff>
      <xdr:row>29</xdr:row>
      <xdr:rowOff>81661</xdr:rowOff>
    </xdr:to>
    <xdr:cxnSp macro="">
      <xdr:nvCxnSpPr>
        <xdr:cNvPr id="86" name="直線コネクタ 85"/>
        <xdr:cNvCxnSpPr/>
      </xdr:nvCxnSpPr>
      <xdr:spPr>
        <a:xfrm>
          <a:off x="2527300" y="5743194"/>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87" name="楕円 86"/>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171069</xdr:rowOff>
    </xdr:from>
    <xdr:to>
      <xdr:col>11</xdr:col>
      <xdr:colOff>136525</xdr:colOff>
      <xdr:row>29</xdr:row>
      <xdr:rowOff>133477</xdr:rowOff>
    </xdr:to>
    <xdr:cxnSp macro="">
      <xdr:nvCxnSpPr>
        <xdr:cNvPr id="88" name="直線コネクタ 87"/>
        <xdr:cNvCxnSpPr/>
      </xdr:nvCxnSpPr>
      <xdr:spPr>
        <a:xfrm flipV="1">
          <a:off x="1765300" y="5743194"/>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16908</xdr:rowOff>
    </xdr:from>
    <xdr:ext cx="405111" cy="259045"/>
    <xdr:sp macro="" textlink="">
      <xdr:nvSpPr>
        <xdr:cNvPr id="93" name="n_1main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94" name="n_2mainValue有形固定資産減価償却率"/>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5" name="n_3main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3954</xdr:rowOff>
    </xdr:from>
    <xdr:ext cx="405111" cy="259045"/>
    <xdr:sp macro="" textlink="">
      <xdr:nvSpPr>
        <xdr:cNvPr id="96" name="n_4mainValue有形固定資産減価償却率"/>
        <xdr:cNvSpPr txBox="1"/>
      </xdr:nvSpPr>
      <xdr:spPr>
        <a:xfrm>
          <a:off x="1562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当該年度の収支を勘案し、</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発行を極力抑えることで将来負担の軽減を図っているが、債務償還比率は類似団体平均を上回っている。将来負担額の軽減に努めているものの、公共施設等の老朽化により負担が増える見込みがあるため、引き続き老朽化した施設の集約化・複合化や除却を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25114</xdr:rowOff>
    </xdr:from>
    <xdr:to>
      <xdr:col>76</xdr:col>
      <xdr:colOff>73025</xdr:colOff>
      <xdr:row>30</xdr:row>
      <xdr:rowOff>126714</xdr:rowOff>
    </xdr:to>
    <xdr:sp macro="" textlink="">
      <xdr:nvSpPr>
        <xdr:cNvPr id="142" name="楕円 141"/>
        <xdr:cNvSpPr/>
      </xdr:nvSpPr>
      <xdr:spPr>
        <a:xfrm>
          <a:off x="14744700" y="59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3541</xdr:rowOff>
    </xdr:from>
    <xdr:ext cx="469744" cy="259045"/>
    <xdr:sp macro="" textlink="">
      <xdr:nvSpPr>
        <xdr:cNvPr id="143" name="債務償還比率該当値テキスト"/>
        <xdr:cNvSpPr txBox="1"/>
      </xdr:nvSpPr>
      <xdr:spPr>
        <a:xfrm>
          <a:off x="14846300" y="59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171386</xdr:rowOff>
    </xdr:from>
    <xdr:to>
      <xdr:col>72</xdr:col>
      <xdr:colOff>123825</xdr:colOff>
      <xdr:row>31</xdr:row>
      <xdr:rowOff>101536</xdr:rowOff>
    </xdr:to>
    <xdr:sp macro="" textlink="">
      <xdr:nvSpPr>
        <xdr:cNvPr id="144" name="楕円 143"/>
        <xdr:cNvSpPr/>
      </xdr:nvSpPr>
      <xdr:spPr>
        <a:xfrm>
          <a:off x="14033500" y="60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75914</xdr:rowOff>
    </xdr:from>
    <xdr:to>
      <xdr:col>76</xdr:col>
      <xdr:colOff>22225</xdr:colOff>
      <xdr:row>31</xdr:row>
      <xdr:rowOff>50736</xdr:rowOff>
    </xdr:to>
    <xdr:cxnSp macro="">
      <xdr:nvCxnSpPr>
        <xdr:cNvPr id="145" name="直線コネクタ 144"/>
        <xdr:cNvCxnSpPr/>
      </xdr:nvCxnSpPr>
      <xdr:spPr>
        <a:xfrm flipV="1">
          <a:off x="14084300" y="5990939"/>
          <a:ext cx="711200" cy="1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143320</xdr:rowOff>
    </xdr:from>
    <xdr:to>
      <xdr:col>68</xdr:col>
      <xdr:colOff>123825</xdr:colOff>
      <xdr:row>31</xdr:row>
      <xdr:rowOff>73470</xdr:rowOff>
    </xdr:to>
    <xdr:sp macro="" textlink="">
      <xdr:nvSpPr>
        <xdr:cNvPr id="146" name="楕円 145"/>
        <xdr:cNvSpPr/>
      </xdr:nvSpPr>
      <xdr:spPr>
        <a:xfrm>
          <a:off x="132715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22670</xdr:rowOff>
    </xdr:from>
    <xdr:to>
      <xdr:col>72</xdr:col>
      <xdr:colOff>73025</xdr:colOff>
      <xdr:row>31</xdr:row>
      <xdr:rowOff>50736</xdr:rowOff>
    </xdr:to>
    <xdr:cxnSp macro="">
      <xdr:nvCxnSpPr>
        <xdr:cNvPr id="147" name="直線コネクタ 146"/>
        <xdr:cNvCxnSpPr/>
      </xdr:nvCxnSpPr>
      <xdr:spPr>
        <a:xfrm>
          <a:off x="13322300" y="6109145"/>
          <a:ext cx="762000" cy="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21876</xdr:rowOff>
    </xdr:from>
    <xdr:to>
      <xdr:col>64</xdr:col>
      <xdr:colOff>123825</xdr:colOff>
      <xdr:row>30</xdr:row>
      <xdr:rowOff>123476</xdr:rowOff>
    </xdr:to>
    <xdr:sp macro="" textlink="">
      <xdr:nvSpPr>
        <xdr:cNvPr id="148" name="楕円 147"/>
        <xdr:cNvSpPr/>
      </xdr:nvSpPr>
      <xdr:spPr>
        <a:xfrm>
          <a:off x="12509500" y="59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72676</xdr:rowOff>
    </xdr:from>
    <xdr:to>
      <xdr:col>68</xdr:col>
      <xdr:colOff>73025</xdr:colOff>
      <xdr:row>31</xdr:row>
      <xdr:rowOff>22670</xdr:rowOff>
    </xdr:to>
    <xdr:cxnSp macro="">
      <xdr:nvCxnSpPr>
        <xdr:cNvPr id="149" name="直線コネクタ 148"/>
        <xdr:cNvCxnSpPr/>
      </xdr:nvCxnSpPr>
      <xdr:spPr>
        <a:xfrm>
          <a:off x="12560300" y="5987701"/>
          <a:ext cx="762000" cy="1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101219</xdr:rowOff>
    </xdr:from>
    <xdr:to>
      <xdr:col>60</xdr:col>
      <xdr:colOff>123825</xdr:colOff>
      <xdr:row>31</xdr:row>
      <xdr:rowOff>31369</xdr:rowOff>
    </xdr:to>
    <xdr:sp macro="" textlink="">
      <xdr:nvSpPr>
        <xdr:cNvPr id="150" name="楕円 149"/>
        <xdr:cNvSpPr/>
      </xdr:nvSpPr>
      <xdr:spPr>
        <a:xfrm>
          <a:off x="11747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72676</xdr:rowOff>
    </xdr:from>
    <xdr:to>
      <xdr:col>64</xdr:col>
      <xdr:colOff>73025</xdr:colOff>
      <xdr:row>30</xdr:row>
      <xdr:rowOff>152019</xdr:rowOff>
    </xdr:to>
    <xdr:cxnSp macro="">
      <xdr:nvCxnSpPr>
        <xdr:cNvPr id="151" name="直線コネクタ 150"/>
        <xdr:cNvCxnSpPr/>
      </xdr:nvCxnSpPr>
      <xdr:spPr>
        <a:xfrm flipV="1">
          <a:off x="11798300" y="5987701"/>
          <a:ext cx="762000" cy="7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xdr:cNvSpPr txBox="1"/>
      </xdr:nvSpPr>
      <xdr:spPr>
        <a:xfrm>
          <a:off x="13087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92663</xdr:rowOff>
    </xdr:from>
    <xdr:ext cx="469744" cy="259045"/>
    <xdr:sp macro="" textlink="">
      <xdr:nvSpPr>
        <xdr:cNvPr id="156" name="n_1mainValue債務償還比率"/>
        <xdr:cNvSpPr txBox="1"/>
      </xdr:nvSpPr>
      <xdr:spPr>
        <a:xfrm>
          <a:off x="13836727" y="61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64597</xdr:rowOff>
    </xdr:from>
    <xdr:ext cx="469744" cy="259045"/>
    <xdr:sp macro="" textlink="">
      <xdr:nvSpPr>
        <xdr:cNvPr id="157" name="n_2mainValue債務償還比率"/>
        <xdr:cNvSpPr txBox="1"/>
      </xdr:nvSpPr>
      <xdr:spPr>
        <a:xfrm>
          <a:off x="13087427" y="615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140003</xdr:rowOff>
    </xdr:from>
    <xdr:ext cx="469744" cy="259045"/>
    <xdr:sp macro="" textlink="">
      <xdr:nvSpPr>
        <xdr:cNvPr id="158" name="n_3mainValue債務償還比率"/>
        <xdr:cNvSpPr txBox="1"/>
      </xdr:nvSpPr>
      <xdr:spPr>
        <a:xfrm>
          <a:off x="12325427" y="571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47896</xdr:rowOff>
    </xdr:from>
    <xdr:ext cx="469744" cy="259045"/>
    <xdr:sp macro="" textlink="">
      <xdr:nvSpPr>
        <xdr:cNvPr id="159" name="n_4mainValue債務償還比率"/>
        <xdr:cNvSpPr txBox="1"/>
      </xdr:nvSpPr>
      <xdr:spPr>
        <a:xfrm>
          <a:off x="11563427" y="57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160655</xdr:rowOff>
    </xdr:from>
    <xdr:to>
      <xdr:col>24</xdr:col>
      <xdr:colOff>114300</xdr:colOff>
      <xdr:row>34</xdr:row>
      <xdr:rowOff>90805</xdr:rowOff>
    </xdr:to>
    <xdr:sp macro="" textlink="">
      <xdr:nvSpPr>
        <xdr:cNvPr id="73" name="楕円 72"/>
        <xdr:cNvSpPr/>
      </xdr:nvSpPr>
      <xdr:spPr>
        <a:xfrm>
          <a:off x="45847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113682</xdr:rowOff>
    </xdr:from>
    <xdr:ext cx="405111" cy="259045"/>
    <xdr:sp macro="" textlink="">
      <xdr:nvSpPr>
        <xdr:cNvPr id="74" name="【道路】&#10;有形固定資産減価償却率該当値テキスト"/>
        <xdr:cNvSpPr txBox="1"/>
      </xdr:nvSpPr>
      <xdr:spPr>
        <a:xfrm>
          <a:off x="4673600" y="577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105410</xdr:rowOff>
    </xdr:from>
    <xdr:to>
      <xdr:col>20</xdr:col>
      <xdr:colOff>38100</xdr:colOff>
      <xdr:row>34</xdr:row>
      <xdr:rowOff>35560</xdr:rowOff>
    </xdr:to>
    <xdr:sp macro="" textlink="">
      <xdr:nvSpPr>
        <xdr:cNvPr id="75" name="楕円 74"/>
        <xdr:cNvSpPr/>
      </xdr:nvSpPr>
      <xdr:spPr>
        <a:xfrm>
          <a:off x="3746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156210</xdr:rowOff>
    </xdr:from>
    <xdr:to>
      <xdr:col>24</xdr:col>
      <xdr:colOff>63500</xdr:colOff>
      <xdr:row>34</xdr:row>
      <xdr:rowOff>40005</xdr:rowOff>
    </xdr:to>
    <xdr:cxnSp macro="">
      <xdr:nvCxnSpPr>
        <xdr:cNvPr id="76" name="直線コネクタ 75"/>
        <xdr:cNvCxnSpPr/>
      </xdr:nvCxnSpPr>
      <xdr:spPr>
        <a:xfrm>
          <a:off x="3797300" y="58140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31115</xdr:rowOff>
    </xdr:from>
    <xdr:to>
      <xdr:col>15</xdr:col>
      <xdr:colOff>101600</xdr:colOff>
      <xdr:row>33</xdr:row>
      <xdr:rowOff>132715</xdr:rowOff>
    </xdr:to>
    <xdr:sp macro="" textlink="">
      <xdr:nvSpPr>
        <xdr:cNvPr id="77" name="楕円 76"/>
        <xdr:cNvSpPr/>
      </xdr:nvSpPr>
      <xdr:spPr>
        <a:xfrm>
          <a:off x="28575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81915</xdr:rowOff>
    </xdr:from>
    <xdr:to>
      <xdr:col>19</xdr:col>
      <xdr:colOff>177800</xdr:colOff>
      <xdr:row>33</xdr:row>
      <xdr:rowOff>156210</xdr:rowOff>
    </xdr:to>
    <xdr:cxnSp macro="">
      <xdr:nvCxnSpPr>
        <xdr:cNvPr id="78" name="直線コネクタ 77"/>
        <xdr:cNvCxnSpPr/>
      </xdr:nvCxnSpPr>
      <xdr:spPr>
        <a:xfrm>
          <a:off x="2908300" y="57397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145415</xdr:rowOff>
    </xdr:from>
    <xdr:to>
      <xdr:col>10</xdr:col>
      <xdr:colOff>165100</xdr:colOff>
      <xdr:row>33</xdr:row>
      <xdr:rowOff>75565</xdr:rowOff>
    </xdr:to>
    <xdr:sp macro="" textlink="">
      <xdr:nvSpPr>
        <xdr:cNvPr id="79" name="楕円 78"/>
        <xdr:cNvSpPr/>
      </xdr:nvSpPr>
      <xdr:spPr>
        <a:xfrm>
          <a:off x="1968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24765</xdr:rowOff>
    </xdr:from>
    <xdr:to>
      <xdr:col>15</xdr:col>
      <xdr:colOff>50800</xdr:colOff>
      <xdr:row>33</xdr:row>
      <xdr:rowOff>81915</xdr:rowOff>
    </xdr:to>
    <xdr:cxnSp macro="">
      <xdr:nvCxnSpPr>
        <xdr:cNvPr id="80" name="直線コネクタ 79"/>
        <xdr:cNvCxnSpPr/>
      </xdr:nvCxnSpPr>
      <xdr:spPr>
        <a:xfrm>
          <a:off x="2019300" y="56826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80645</xdr:rowOff>
    </xdr:from>
    <xdr:to>
      <xdr:col>6</xdr:col>
      <xdr:colOff>38100</xdr:colOff>
      <xdr:row>33</xdr:row>
      <xdr:rowOff>10795</xdr:rowOff>
    </xdr:to>
    <xdr:sp macro="" textlink="">
      <xdr:nvSpPr>
        <xdr:cNvPr id="81" name="楕円 80"/>
        <xdr:cNvSpPr/>
      </xdr:nvSpPr>
      <xdr:spPr>
        <a:xfrm>
          <a:off x="1079500" y="55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131445</xdr:rowOff>
    </xdr:from>
    <xdr:to>
      <xdr:col>10</xdr:col>
      <xdr:colOff>114300</xdr:colOff>
      <xdr:row>33</xdr:row>
      <xdr:rowOff>24765</xdr:rowOff>
    </xdr:to>
    <xdr:cxnSp macro="">
      <xdr:nvCxnSpPr>
        <xdr:cNvPr id="82" name="直線コネクタ 81"/>
        <xdr:cNvCxnSpPr/>
      </xdr:nvCxnSpPr>
      <xdr:spPr>
        <a:xfrm>
          <a:off x="1130300" y="56178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52087</xdr:rowOff>
    </xdr:from>
    <xdr:ext cx="405111" cy="259045"/>
    <xdr:sp macro="" textlink="">
      <xdr:nvSpPr>
        <xdr:cNvPr id="87" name="n_1mainValue【道路】&#10;有形固定資産減価償却率"/>
        <xdr:cNvSpPr txBox="1"/>
      </xdr:nvSpPr>
      <xdr:spPr>
        <a:xfrm>
          <a:off x="35820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149242</xdr:rowOff>
    </xdr:from>
    <xdr:ext cx="405111" cy="259045"/>
    <xdr:sp macro="" textlink="">
      <xdr:nvSpPr>
        <xdr:cNvPr id="88" name="n_2mainValue【道路】&#10;有形固定資産減価償却率"/>
        <xdr:cNvSpPr txBox="1"/>
      </xdr:nvSpPr>
      <xdr:spPr>
        <a:xfrm>
          <a:off x="2705744" y="54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92092</xdr:rowOff>
    </xdr:from>
    <xdr:ext cx="405111" cy="259045"/>
    <xdr:sp macro="" textlink="">
      <xdr:nvSpPr>
        <xdr:cNvPr id="89" name="n_3mainValue【道路】&#10;有形固定資産減価償却率"/>
        <xdr:cNvSpPr txBox="1"/>
      </xdr:nvSpPr>
      <xdr:spPr>
        <a:xfrm>
          <a:off x="18167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27322</xdr:rowOff>
    </xdr:from>
    <xdr:ext cx="405111" cy="259045"/>
    <xdr:sp macro="" textlink="">
      <xdr:nvSpPr>
        <xdr:cNvPr id="90" name="n_4mainValue【道路】&#10;有形固定資産減価償却率"/>
        <xdr:cNvSpPr txBox="1"/>
      </xdr:nvSpPr>
      <xdr:spPr>
        <a:xfrm>
          <a:off x="927744" y="53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111445</xdr:rowOff>
    </xdr:from>
    <xdr:to>
      <xdr:col>55</xdr:col>
      <xdr:colOff>50800</xdr:colOff>
      <xdr:row>41</xdr:row>
      <xdr:rowOff>41595</xdr:rowOff>
    </xdr:to>
    <xdr:sp macro="" textlink="">
      <xdr:nvSpPr>
        <xdr:cNvPr id="128" name="楕円 127"/>
        <xdr:cNvSpPr/>
      </xdr:nvSpPr>
      <xdr:spPr>
        <a:xfrm>
          <a:off x="10426700" y="6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26372</xdr:rowOff>
    </xdr:from>
    <xdr:ext cx="469744" cy="259045"/>
    <xdr:sp macro="" textlink="">
      <xdr:nvSpPr>
        <xdr:cNvPr id="129" name="【道路】&#10;一人当たり延長該当値テキスト"/>
        <xdr:cNvSpPr txBox="1"/>
      </xdr:nvSpPr>
      <xdr:spPr>
        <a:xfrm>
          <a:off x="10515600" y="688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111765</xdr:rowOff>
    </xdr:from>
    <xdr:to>
      <xdr:col>50</xdr:col>
      <xdr:colOff>165100</xdr:colOff>
      <xdr:row>41</xdr:row>
      <xdr:rowOff>41915</xdr:rowOff>
    </xdr:to>
    <xdr:sp macro="" textlink="">
      <xdr:nvSpPr>
        <xdr:cNvPr id="130" name="楕円 129"/>
        <xdr:cNvSpPr/>
      </xdr:nvSpPr>
      <xdr:spPr>
        <a:xfrm>
          <a:off x="9588500" y="69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162245</xdr:rowOff>
    </xdr:from>
    <xdr:to>
      <xdr:col>55</xdr:col>
      <xdr:colOff>0</xdr:colOff>
      <xdr:row>40</xdr:row>
      <xdr:rowOff>162565</xdr:rowOff>
    </xdr:to>
    <xdr:cxnSp macro="">
      <xdr:nvCxnSpPr>
        <xdr:cNvPr id="131" name="直線コネクタ 130"/>
        <xdr:cNvCxnSpPr/>
      </xdr:nvCxnSpPr>
      <xdr:spPr>
        <a:xfrm flipV="1">
          <a:off x="9639300" y="7020245"/>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112040</xdr:rowOff>
    </xdr:from>
    <xdr:to>
      <xdr:col>46</xdr:col>
      <xdr:colOff>38100</xdr:colOff>
      <xdr:row>41</xdr:row>
      <xdr:rowOff>42190</xdr:rowOff>
    </xdr:to>
    <xdr:sp macro="" textlink="">
      <xdr:nvSpPr>
        <xdr:cNvPr id="132" name="楕円 131"/>
        <xdr:cNvSpPr/>
      </xdr:nvSpPr>
      <xdr:spPr>
        <a:xfrm>
          <a:off x="8699500" y="69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162565</xdr:rowOff>
    </xdr:from>
    <xdr:to>
      <xdr:col>50</xdr:col>
      <xdr:colOff>114300</xdr:colOff>
      <xdr:row>40</xdr:row>
      <xdr:rowOff>162840</xdr:rowOff>
    </xdr:to>
    <xdr:cxnSp macro="">
      <xdr:nvCxnSpPr>
        <xdr:cNvPr id="133" name="直線コネクタ 132"/>
        <xdr:cNvCxnSpPr/>
      </xdr:nvCxnSpPr>
      <xdr:spPr>
        <a:xfrm flipV="1">
          <a:off x="8750300" y="702056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112451</xdr:rowOff>
    </xdr:from>
    <xdr:to>
      <xdr:col>41</xdr:col>
      <xdr:colOff>101600</xdr:colOff>
      <xdr:row>41</xdr:row>
      <xdr:rowOff>42601</xdr:rowOff>
    </xdr:to>
    <xdr:sp macro="" textlink="">
      <xdr:nvSpPr>
        <xdr:cNvPr id="134" name="楕円 133"/>
        <xdr:cNvSpPr/>
      </xdr:nvSpPr>
      <xdr:spPr>
        <a:xfrm>
          <a:off x="7810500" y="6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162840</xdr:rowOff>
    </xdr:from>
    <xdr:to>
      <xdr:col>45</xdr:col>
      <xdr:colOff>177800</xdr:colOff>
      <xdr:row>40</xdr:row>
      <xdr:rowOff>163251</xdr:rowOff>
    </xdr:to>
    <xdr:cxnSp macro="">
      <xdr:nvCxnSpPr>
        <xdr:cNvPr id="135" name="直線コネクタ 134"/>
        <xdr:cNvCxnSpPr/>
      </xdr:nvCxnSpPr>
      <xdr:spPr>
        <a:xfrm flipV="1">
          <a:off x="7861300" y="702084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112679</xdr:rowOff>
    </xdr:from>
    <xdr:to>
      <xdr:col>36</xdr:col>
      <xdr:colOff>165100</xdr:colOff>
      <xdr:row>41</xdr:row>
      <xdr:rowOff>42829</xdr:rowOff>
    </xdr:to>
    <xdr:sp macro="" textlink="">
      <xdr:nvSpPr>
        <xdr:cNvPr id="136" name="楕円 135"/>
        <xdr:cNvSpPr/>
      </xdr:nvSpPr>
      <xdr:spPr>
        <a:xfrm>
          <a:off x="6921500" y="69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163251</xdr:rowOff>
    </xdr:from>
    <xdr:to>
      <xdr:col>41</xdr:col>
      <xdr:colOff>50800</xdr:colOff>
      <xdr:row>40</xdr:row>
      <xdr:rowOff>163479</xdr:rowOff>
    </xdr:to>
    <xdr:cxnSp macro="">
      <xdr:nvCxnSpPr>
        <xdr:cNvPr id="137" name="直線コネクタ 136"/>
        <xdr:cNvCxnSpPr/>
      </xdr:nvCxnSpPr>
      <xdr:spPr>
        <a:xfrm flipV="1">
          <a:off x="6972300" y="702125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33042</xdr:rowOff>
    </xdr:from>
    <xdr:ext cx="469744" cy="259045"/>
    <xdr:sp macro="" textlink="">
      <xdr:nvSpPr>
        <xdr:cNvPr id="142" name="n_1mainValue【道路】&#10;一人当たり延長"/>
        <xdr:cNvSpPr txBox="1"/>
      </xdr:nvSpPr>
      <xdr:spPr>
        <a:xfrm>
          <a:off x="9391727" y="706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33317</xdr:rowOff>
    </xdr:from>
    <xdr:ext cx="469744" cy="259045"/>
    <xdr:sp macro="" textlink="">
      <xdr:nvSpPr>
        <xdr:cNvPr id="143" name="n_2mainValue【道路】&#10;一人当たり延長"/>
        <xdr:cNvSpPr txBox="1"/>
      </xdr:nvSpPr>
      <xdr:spPr>
        <a:xfrm>
          <a:off x="8515427" y="70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33728</xdr:rowOff>
    </xdr:from>
    <xdr:ext cx="469744" cy="259045"/>
    <xdr:sp macro="" textlink="">
      <xdr:nvSpPr>
        <xdr:cNvPr id="144" name="n_3mainValue【道路】&#10;一人当たり延長"/>
        <xdr:cNvSpPr txBox="1"/>
      </xdr:nvSpPr>
      <xdr:spPr>
        <a:xfrm>
          <a:off x="7626427" y="7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33956</xdr:rowOff>
    </xdr:from>
    <xdr:ext cx="469744" cy="259045"/>
    <xdr:sp macro="" textlink="">
      <xdr:nvSpPr>
        <xdr:cNvPr id="145" name="n_4mainValue【道路】&#10;一人当たり延長"/>
        <xdr:cNvSpPr txBox="1"/>
      </xdr:nvSpPr>
      <xdr:spPr>
        <a:xfrm>
          <a:off x="6737427" y="706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116840</xdr:rowOff>
    </xdr:from>
    <xdr:to>
      <xdr:col>24</xdr:col>
      <xdr:colOff>114300</xdr:colOff>
      <xdr:row>58</xdr:row>
      <xdr:rowOff>46990</xdr:rowOff>
    </xdr:to>
    <xdr:sp macro="" textlink="">
      <xdr:nvSpPr>
        <xdr:cNvPr id="186" name="楕円 185"/>
        <xdr:cNvSpPr/>
      </xdr:nvSpPr>
      <xdr:spPr>
        <a:xfrm>
          <a:off x="4584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139717</xdr:rowOff>
    </xdr:from>
    <xdr:ext cx="405111" cy="259045"/>
    <xdr:sp macro="" textlink="">
      <xdr:nvSpPr>
        <xdr:cNvPr id="187" name="【橋りょう・トンネル】&#10;有形固定資産減価償却率該当値テキスト"/>
        <xdr:cNvSpPr txBox="1"/>
      </xdr:nvSpPr>
      <xdr:spPr>
        <a:xfrm>
          <a:off x="4673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88" name="楕円 187"/>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57</xdr:row>
      <xdr:rowOff>167640</xdr:rowOff>
    </xdr:to>
    <xdr:cxnSp macro="">
      <xdr:nvCxnSpPr>
        <xdr:cNvPr id="189" name="直線コネクタ 188"/>
        <xdr:cNvCxnSpPr/>
      </xdr:nvCxnSpPr>
      <xdr:spPr>
        <a:xfrm>
          <a:off x="3797300" y="9909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36830</xdr:rowOff>
    </xdr:from>
    <xdr:to>
      <xdr:col>15</xdr:col>
      <xdr:colOff>101600</xdr:colOff>
      <xdr:row>57</xdr:row>
      <xdr:rowOff>138430</xdr:rowOff>
    </xdr:to>
    <xdr:sp macro="" textlink="">
      <xdr:nvSpPr>
        <xdr:cNvPr id="190" name="楕円 189"/>
        <xdr:cNvSpPr/>
      </xdr:nvSpPr>
      <xdr:spPr>
        <a:xfrm>
          <a:off x="2857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57</xdr:row>
      <xdr:rowOff>137160</xdr:rowOff>
    </xdr:to>
    <xdr:cxnSp macro="">
      <xdr:nvCxnSpPr>
        <xdr:cNvPr id="191" name="直線コネクタ 190"/>
        <xdr:cNvCxnSpPr/>
      </xdr:nvCxnSpPr>
      <xdr:spPr>
        <a:xfrm>
          <a:off x="2908300" y="98602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92" name="楕円 191"/>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38100</xdr:rowOff>
    </xdr:from>
    <xdr:to>
      <xdr:col>15</xdr:col>
      <xdr:colOff>50800</xdr:colOff>
      <xdr:row>57</xdr:row>
      <xdr:rowOff>87630</xdr:rowOff>
    </xdr:to>
    <xdr:cxnSp macro="">
      <xdr:nvCxnSpPr>
        <xdr:cNvPr id="193" name="直線コネクタ 192"/>
        <xdr:cNvCxnSpPr/>
      </xdr:nvCxnSpPr>
      <xdr:spPr>
        <a:xfrm>
          <a:off x="2019300" y="9810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109220</xdr:rowOff>
    </xdr:from>
    <xdr:to>
      <xdr:col>6</xdr:col>
      <xdr:colOff>38100</xdr:colOff>
      <xdr:row>57</xdr:row>
      <xdr:rowOff>39370</xdr:rowOff>
    </xdr:to>
    <xdr:sp macro="" textlink="">
      <xdr:nvSpPr>
        <xdr:cNvPr id="194" name="楕円 193"/>
        <xdr:cNvSpPr/>
      </xdr:nvSpPr>
      <xdr:spPr>
        <a:xfrm>
          <a:off x="107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160020</xdr:rowOff>
    </xdr:from>
    <xdr:to>
      <xdr:col>10</xdr:col>
      <xdr:colOff>114300</xdr:colOff>
      <xdr:row>57</xdr:row>
      <xdr:rowOff>38100</xdr:rowOff>
    </xdr:to>
    <xdr:cxnSp macro="">
      <xdr:nvCxnSpPr>
        <xdr:cNvPr id="195" name="直線コネクタ 194"/>
        <xdr:cNvCxnSpPr/>
      </xdr:nvCxnSpPr>
      <xdr:spPr>
        <a:xfrm>
          <a:off x="1130300" y="9761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0" name="n_1mainValue【橋りょう・トンネ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154957</xdr:rowOff>
    </xdr:from>
    <xdr:ext cx="405111" cy="259045"/>
    <xdr:sp macro="" textlink="">
      <xdr:nvSpPr>
        <xdr:cNvPr id="201" name="n_2mainValue【橋りょう・トンネル】&#10;有形固定資産減価償却率"/>
        <xdr:cNvSpPr txBox="1"/>
      </xdr:nvSpPr>
      <xdr:spPr>
        <a:xfrm>
          <a:off x="2705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105427</xdr:rowOff>
    </xdr:from>
    <xdr:ext cx="405111" cy="259045"/>
    <xdr:sp macro="" textlink="">
      <xdr:nvSpPr>
        <xdr:cNvPr id="202" name="n_3mainValue【橋りょう・トンネル】&#10;有形固定資産減価償却率"/>
        <xdr:cNvSpPr txBox="1"/>
      </xdr:nvSpPr>
      <xdr:spPr>
        <a:xfrm>
          <a:off x="1816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55897</xdr:rowOff>
    </xdr:from>
    <xdr:ext cx="405111" cy="259045"/>
    <xdr:sp macro="" textlink="">
      <xdr:nvSpPr>
        <xdr:cNvPr id="203" name="n_4mainValue【橋りょう・トンネル】&#10;有形固定資産減価償却率"/>
        <xdr:cNvSpPr txBox="1"/>
      </xdr:nvSpPr>
      <xdr:spPr>
        <a:xfrm>
          <a:off x="927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136542</xdr:rowOff>
    </xdr:from>
    <xdr:to>
      <xdr:col>55</xdr:col>
      <xdr:colOff>50800</xdr:colOff>
      <xdr:row>62</xdr:row>
      <xdr:rowOff>66692</xdr:rowOff>
    </xdr:to>
    <xdr:sp macro="" textlink="">
      <xdr:nvSpPr>
        <xdr:cNvPr id="241" name="楕円 240"/>
        <xdr:cNvSpPr/>
      </xdr:nvSpPr>
      <xdr:spPr>
        <a:xfrm>
          <a:off x="10426700" y="105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114969</xdr:rowOff>
    </xdr:from>
    <xdr:ext cx="534377" cy="259045"/>
    <xdr:sp macro="" textlink="">
      <xdr:nvSpPr>
        <xdr:cNvPr id="242" name="【橋りょう・トンネル】&#10;一人当たり有形固定資産（償却資産）額該当値テキスト"/>
        <xdr:cNvSpPr txBox="1"/>
      </xdr:nvSpPr>
      <xdr:spPr>
        <a:xfrm>
          <a:off x="10515600" y="105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141860</xdr:rowOff>
    </xdr:from>
    <xdr:to>
      <xdr:col>50</xdr:col>
      <xdr:colOff>165100</xdr:colOff>
      <xdr:row>62</xdr:row>
      <xdr:rowOff>72010</xdr:rowOff>
    </xdr:to>
    <xdr:sp macro="" textlink="">
      <xdr:nvSpPr>
        <xdr:cNvPr id="243" name="楕円 242"/>
        <xdr:cNvSpPr/>
      </xdr:nvSpPr>
      <xdr:spPr>
        <a:xfrm>
          <a:off x="9588500" y="106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15892</xdr:rowOff>
    </xdr:from>
    <xdr:to>
      <xdr:col>55</xdr:col>
      <xdr:colOff>0</xdr:colOff>
      <xdr:row>62</xdr:row>
      <xdr:rowOff>21210</xdr:rowOff>
    </xdr:to>
    <xdr:cxnSp macro="">
      <xdr:nvCxnSpPr>
        <xdr:cNvPr id="244" name="直線コネクタ 243"/>
        <xdr:cNvCxnSpPr/>
      </xdr:nvCxnSpPr>
      <xdr:spPr>
        <a:xfrm flipV="1">
          <a:off x="9639300" y="10645792"/>
          <a:ext cx="8382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144324</xdr:rowOff>
    </xdr:from>
    <xdr:to>
      <xdr:col>46</xdr:col>
      <xdr:colOff>38100</xdr:colOff>
      <xdr:row>62</xdr:row>
      <xdr:rowOff>74474</xdr:rowOff>
    </xdr:to>
    <xdr:sp macro="" textlink="">
      <xdr:nvSpPr>
        <xdr:cNvPr id="245" name="楕円 244"/>
        <xdr:cNvSpPr/>
      </xdr:nvSpPr>
      <xdr:spPr>
        <a:xfrm>
          <a:off x="8699500" y="106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21210</xdr:rowOff>
    </xdr:from>
    <xdr:to>
      <xdr:col>50</xdr:col>
      <xdr:colOff>114300</xdr:colOff>
      <xdr:row>62</xdr:row>
      <xdr:rowOff>23674</xdr:rowOff>
    </xdr:to>
    <xdr:cxnSp macro="">
      <xdr:nvCxnSpPr>
        <xdr:cNvPr id="246" name="直線コネクタ 245"/>
        <xdr:cNvCxnSpPr/>
      </xdr:nvCxnSpPr>
      <xdr:spPr>
        <a:xfrm flipV="1">
          <a:off x="8750300" y="10651110"/>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146417</xdr:rowOff>
    </xdr:from>
    <xdr:to>
      <xdr:col>41</xdr:col>
      <xdr:colOff>101600</xdr:colOff>
      <xdr:row>62</xdr:row>
      <xdr:rowOff>76567</xdr:rowOff>
    </xdr:to>
    <xdr:sp macro="" textlink="">
      <xdr:nvSpPr>
        <xdr:cNvPr id="247" name="楕円 246"/>
        <xdr:cNvSpPr/>
      </xdr:nvSpPr>
      <xdr:spPr>
        <a:xfrm>
          <a:off x="7810500" y="1060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23674</xdr:rowOff>
    </xdr:from>
    <xdr:to>
      <xdr:col>45</xdr:col>
      <xdr:colOff>177800</xdr:colOff>
      <xdr:row>62</xdr:row>
      <xdr:rowOff>25767</xdr:rowOff>
    </xdr:to>
    <xdr:cxnSp macro="">
      <xdr:nvCxnSpPr>
        <xdr:cNvPr id="248" name="直線コネクタ 247"/>
        <xdr:cNvCxnSpPr/>
      </xdr:nvCxnSpPr>
      <xdr:spPr>
        <a:xfrm flipV="1">
          <a:off x="7861300" y="10653574"/>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148384</xdr:rowOff>
    </xdr:from>
    <xdr:to>
      <xdr:col>36</xdr:col>
      <xdr:colOff>165100</xdr:colOff>
      <xdr:row>62</xdr:row>
      <xdr:rowOff>78534</xdr:rowOff>
    </xdr:to>
    <xdr:sp macro="" textlink="">
      <xdr:nvSpPr>
        <xdr:cNvPr id="249" name="楕円 248"/>
        <xdr:cNvSpPr/>
      </xdr:nvSpPr>
      <xdr:spPr>
        <a:xfrm>
          <a:off x="6921500" y="106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25767</xdr:rowOff>
    </xdr:from>
    <xdr:to>
      <xdr:col>41</xdr:col>
      <xdr:colOff>50800</xdr:colOff>
      <xdr:row>62</xdr:row>
      <xdr:rowOff>27734</xdr:rowOff>
    </xdr:to>
    <xdr:cxnSp macro="">
      <xdr:nvCxnSpPr>
        <xdr:cNvPr id="250" name="直線コネクタ 249"/>
        <xdr:cNvCxnSpPr/>
      </xdr:nvCxnSpPr>
      <xdr:spPr>
        <a:xfrm flipV="1">
          <a:off x="6972300" y="10655667"/>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63137</xdr:rowOff>
    </xdr:from>
    <xdr:ext cx="534377" cy="259045"/>
    <xdr:sp macro="" textlink="">
      <xdr:nvSpPr>
        <xdr:cNvPr id="255" name="n_1mainValue【橋りょう・トンネル】&#10;一人当たり有形固定資産（償却資産）額"/>
        <xdr:cNvSpPr txBox="1"/>
      </xdr:nvSpPr>
      <xdr:spPr>
        <a:xfrm>
          <a:off x="9359411" y="106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65601</xdr:rowOff>
    </xdr:from>
    <xdr:ext cx="534377" cy="259045"/>
    <xdr:sp macro="" textlink="">
      <xdr:nvSpPr>
        <xdr:cNvPr id="256" name="n_2mainValue【橋りょう・トンネル】&#10;一人当たり有形固定資産（償却資産）額"/>
        <xdr:cNvSpPr txBox="1"/>
      </xdr:nvSpPr>
      <xdr:spPr>
        <a:xfrm>
          <a:off x="8483111" y="106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67694</xdr:rowOff>
    </xdr:from>
    <xdr:ext cx="534377" cy="259045"/>
    <xdr:sp macro="" textlink="">
      <xdr:nvSpPr>
        <xdr:cNvPr id="257" name="n_3mainValue【橋りょう・トンネル】&#10;一人当たり有形固定資産（償却資産）額"/>
        <xdr:cNvSpPr txBox="1"/>
      </xdr:nvSpPr>
      <xdr:spPr>
        <a:xfrm>
          <a:off x="7594111" y="106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69661</xdr:rowOff>
    </xdr:from>
    <xdr:ext cx="534377" cy="259045"/>
    <xdr:sp macro="" textlink="">
      <xdr:nvSpPr>
        <xdr:cNvPr id="258" name="n_4mainValue【橋りょう・トンネル】&#10;一人当たり有形固定資産（償却資産）額"/>
        <xdr:cNvSpPr txBox="1"/>
      </xdr:nvSpPr>
      <xdr:spPr>
        <a:xfrm>
          <a:off x="6705111" y="106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133604</xdr:rowOff>
    </xdr:from>
    <xdr:to>
      <xdr:col>24</xdr:col>
      <xdr:colOff>114300</xdr:colOff>
      <xdr:row>82</xdr:row>
      <xdr:rowOff>63754</xdr:rowOff>
    </xdr:to>
    <xdr:sp macro="" textlink="">
      <xdr:nvSpPr>
        <xdr:cNvPr id="297" name="楕円 296"/>
        <xdr:cNvSpPr/>
      </xdr:nvSpPr>
      <xdr:spPr>
        <a:xfrm>
          <a:off x="45847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112031</xdr:rowOff>
    </xdr:from>
    <xdr:ext cx="405111" cy="259045"/>
    <xdr:sp macro="" textlink="">
      <xdr:nvSpPr>
        <xdr:cNvPr id="298" name="【公営住宅】&#10;有形固定資産減価償却率該当値テキスト"/>
        <xdr:cNvSpPr txBox="1"/>
      </xdr:nvSpPr>
      <xdr:spPr>
        <a:xfrm>
          <a:off x="4673600"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106172</xdr:rowOff>
    </xdr:from>
    <xdr:to>
      <xdr:col>20</xdr:col>
      <xdr:colOff>38100</xdr:colOff>
      <xdr:row>82</xdr:row>
      <xdr:rowOff>36322</xdr:rowOff>
    </xdr:to>
    <xdr:sp macro="" textlink="">
      <xdr:nvSpPr>
        <xdr:cNvPr id="299" name="楕円 298"/>
        <xdr:cNvSpPr/>
      </xdr:nvSpPr>
      <xdr:spPr>
        <a:xfrm>
          <a:off x="3746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156972</xdr:rowOff>
    </xdr:from>
    <xdr:to>
      <xdr:col>24</xdr:col>
      <xdr:colOff>63500</xdr:colOff>
      <xdr:row>82</xdr:row>
      <xdr:rowOff>12954</xdr:rowOff>
    </xdr:to>
    <xdr:cxnSp macro="">
      <xdr:nvCxnSpPr>
        <xdr:cNvPr id="300" name="直線コネクタ 299"/>
        <xdr:cNvCxnSpPr/>
      </xdr:nvCxnSpPr>
      <xdr:spPr>
        <a:xfrm>
          <a:off x="3797300" y="1404442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301" name="楕円 300"/>
        <xdr:cNvSpPr/>
      </xdr:nvSpPr>
      <xdr:spPr>
        <a:xfrm>
          <a:off x="2857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156972</xdr:rowOff>
    </xdr:from>
    <xdr:to>
      <xdr:col>19</xdr:col>
      <xdr:colOff>177800</xdr:colOff>
      <xdr:row>81</xdr:row>
      <xdr:rowOff>159258</xdr:rowOff>
    </xdr:to>
    <xdr:cxnSp macro="">
      <xdr:nvCxnSpPr>
        <xdr:cNvPr id="302" name="直線コネクタ 301"/>
        <xdr:cNvCxnSpPr/>
      </xdr:nvCxnSpPr>
      <xdr:spPr>
        <a:xfrm flipV="1">
          <a:off x="2908300" y="14044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76454</xdr:rowOff>
    </xdr:from>
    <xdr:to>
      <xdr:col>10</xdr:col>
      <xdr:colOff>165100</xdr:colOff>
      <xdr:row>82</xdr:row>
      <xdr:rowOff>6604</xdr:rowOff>
    </xdr:to>
    <xdr:sp macro="" textlink="">
      <xdr:nvSpPr>
        <xdr:cNvPr id="303" name="楕円 302"/>
        <xdr:cNvSpPr/>
      </xdr:nvSpPr>
      <xdr:spPr>
        <a:xfrm>
          <a:off x="1968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127254</xdr:rowOff>
    </xdr:from>
    <xdr:to>
      <xdr:col>15</xdr:col>
      <xdr:colOff>50800</xdr:colOff>
      <xdr:row>81</xdr:row>
      <xdr:rowOff>159258</xdr:rowOff>
    </xdr:to>
    <xdr:cxnSp macro="">
      <xdr:nvCxnSpPr>
        <xdr:cNvPr id="304" name="直線コネクタ 303"/>
        <xdr:cNvCxnSpPr/>
      </xdr:nvCxnSpPr>
      <xdr:spPr>
        <a:xfrm>
          <a:off x="2019300" y="140147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05" name="楕円 304"/>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127254</xdr:rowOff>
    </xdr:from>
    <xdr:to>
      <xdr:col>10</xdr:col>
      <xdr:colOff>114300</xdr:colOff>
      <xdr:row>81</xdr:row>
      <xdr:rowOff>129539</xdr:rowOff>
    </xdr:to>
    <xdr:cxnSp macro="">
      <xdr:nvCxnSpPr>
        <xdr:cNvPr id="306" name="直線コネクタ 305"/>
        <xdr:cNvCxnSpPr/>
      </xdr:nvCxnSpPr>
      <xdr:spPr>
        <a:xfrm flipV="1">
          <a:off x="1130300" y="140147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27449</xdr:rowOff>
    </xdr:from>
    <xdr:ext cx="405111" cy="259045"/>
    <xdr:sp macro="" textlink="">
      <xdr:nvSpPr>
        <xdr:cNvPr id="311" name="n_1mainValue【公営住宅】&#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312" name="n_2mainValue【公営住宅】&#10;有形固定資産減価償却率"/>
        <xdr:cNvSpPr txBox="1"/>
      </xdr:nvSpPr>
      <xdr:spPr>
        <a:xfrm>
          <a:off x="2705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169181</xdr:rowOff>
    </xdr:from>
    <xdr:ext cx="405111" cy="259045"/>
    <xdr:sp macro="" textlink="">
      <xdr:nvSpPr>
        <xdr:cNvPr id="313" name="n_3mainValue【公営住宅】&#10;有形固定資産減価償却率"/>
        <xdr:cNvSpPr txBox="1"/>
      </xdr:nvSpPr>
      <xdr:spPr>
        <a:xfrm>
          <a:off x="1816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4" name="n_4mainValue【公営住宅】&#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160382</xdr:rowOff>
    </xdr:from>
    <xdr:to>
      <xdr:col>55</xdr:col>
      <xdr:colOff>50800</xdr:colOff>
      <xdr:row>84</xdr:row>
      <xdr:rowOff>90532</xdr:rowOff>
    </xdr:to>
    <xdr:sp macro="" textlink="">
      <xdr:nvSpPr>
        <xdr:cNvPr id="356" name="楕円 355"/>
        <xdr:cNvSpPr/>
      </xdr:nvSpPr>
      <xdr:spPr>
        <a:xfrm>
          <a:off x="10426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138809</xdr:rowOff>
    </xdr:from>
    <xdr:ext cx="469744" cy="259045"/>
    <xdr:sp macro="" textlink="">
      <xdr:nvSpPr>
        <xdr:cNvPr id="357" name="【公営住宅】&#10;一人当たり面積該当値テキスト"/>
        <xdr:cNvSpPr txBox="1"/>
      </xdr:nvSpPr>
      <xdr:spPr>
        <a:xfrm>
          <a:off x="10515600" y="1436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121194</xdr:rowOff>
    </xdr:from>
    <xdr:to>
      <xdr:col>50</xdr:col>
      <xdr:colOff>165100</xdr:colOff>
      <xdr:row>84</xdr:row>
      <xdr:rowOff>51344</xdr:rowOff>
    </xdr:to>
    <xdr:sp macro="" textlink="">
      <xdr:nvSpPr>
        <xdr:cNvPr id="358" name="楕円 357"/>
        <xdr:cNvSpPr/>
      </xdr:nvSpPr>
      <xdr:spPr>
        <a:xfrm>
          <a:off x="958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xdr:rowOff>
    </xdr:from>
    <xdr:to>
      <xdr:col>55</xdr:col>
      <xdr:colOff>0</xdr:colOff>
      <xdr:row>84</xdr:row>
      <xdr:rowOff>39732</xdr:rowOff>
    </xdr:to>
    <xdr:cxnSp macro="">
      <xdr:nvCxnSpPr>
        <xdr:cNvPr id="359" name="直線コネクタ 358"/>
        <xdr:cNvCxnSpPr/>
      </xdr:nvCxnSpPr>
      <xdr:spPr>
        <a:xfrm>
          <a:off x="9639300" y="1440234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153851</xdr:rowOff>
    </xdr:from>
    <xdr:to>
      <xdr:col>46</xdr:col>
      <xdr:colOff>38100</xdr:colOff>
      <xdr:row>84</xdr:row>
      <xdr:rowOff>84001</xdr:rowOff>
    </xdr:to>
    <xdr:sp macro="" textlink="">
      <xdr:nvSpPr>
        <xdr:cNvPr id="360" name="楕円 359"/>
        <xdr:cNvSpPr/>
      </xdr:nvSpPr>
      <xdr:spPr>
        <a:xfrm>
          <a:off x="8699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xdr:rowOff>
    </xdr:from>
    <xdr:to>
      <xdr:col>50</xdr:col>
      <xdr:colOff>114300</xdr:colOff>
      <xdr:row>84</xdr:row>
      <xdr:rowOff>33201</xdr:rowOff>
    </xdr:to>
    <xdr:cxnSp macro="">
      <xdr:nvCxnSpPr>
        <xdr:cNvPr id="361" name="直線コネクタ 360"/>
        <xdr:cNvCxnSpPr/>
      </xdr:nvCxnSpPr>
      <xdr:spPr>
        <a:xfrm flipV="1">
          <a:off x="8750300" y="1440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139156</xdr:rowOff>
    </xdr:from>
    <xdr:to>
      <xdr:col>41</xdr:col>
      <xdr:colOff>101600</xdr:colOff>
      <xdr:row>84</xdr:row>
      <xdr:rowOff>69306</xdr:rowOff>
    </xdr:to>
    <xdr:sp macro="" textlink="">
      <xdr:nvSpPr>
        <xdr:cNvPr id="362" name="楕円 361"/>
        <xdr:cNvSpPr/>
      </xdr:nvSpPr>
      <xdr:spPr>
        <a:xfrm>
          <a:off x="781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18506</xdr:rowOff>
    </xdr:from>
    <xdr:to>
      <xdr:col>45</xdr:col>
      <xdr:colOff>177800</xdr:colOff>
      <xdr:row>84</xdr:row>
      <xdr:rowOff>33201</xdr:rowOff>
    </xdr:to>
    <xdr:cxnSp macro="">
      <xdr:nvCxnSpPr>
        <xdr:cNvPr id="363" name="直線コネクタ 362"/>
        <xdr:cNvCxnSpPr/>
      </xdr:nvCxnSpPr>
      <xdr:spPr>
        <a:xfrm>
          <a:off x="7861300" y="1442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64" name="楕円 363"/>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84</xdr:row>
      <xdr:rowOff>18506</xdr:rowOff>
    </xdr:to>
    <xdr:cxnSp macro="">
      <xdr:nvCxnSpPr>
        <xdr:cNvPr id="365" name="直線コネクタ 364"/>
        <xdr:cNvCxnSpPr/>
      </xdr:nvCxnSpPr>
      <xdr:spPr>
        <a:xfrm>
          <a:off x="6972300" y="14394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42471</xdr:rowOff>
    </xdr:from>
    <xdr:ext cx="469744" cy="259045"/>
    <xdr:sp macro="" textlink="">
      <xdr:nvSpPr>
        <xdr:cNvPr id="370" name="n_1mainValue【公営住宅】&#10;一人当たり面積"/>
        <xdr:cNvSpPr txBox="1"/>
      </xdr:nvSpPr>
      <xdr:spPr>
        <a:xfrm>
          <a:off x="9391727" y="1444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75128</xdr:rowOff>
    </xdr:from>
    <xdr:ext cx="469744" cy="259045"/>
    <xdr:sp macro="" textlink="">
      <xdr:nvSpPr>
        <xdr:cNvPr id="371" name="n_2mainValue【公営住宅】&#10;一人当たり面積"/>
        <xdr:cNvSpPr txBox="1"/>
      </xdr:nvSpPr>
      <xdr:spPr>
        <a:xfrm>
          <a:off x="8515427" y="144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60433</xdr:rowOff>
    </xdr:from>
    <xdr:ext cx="469744" cy="259045"/>
    <xdr:sp macro="" textlink="">
      <xdr:nvSpPr>
        <xdr:cNvPr id="372" name="n_3mainValue【公営住宅】&#10;一人当たり面積"/>
        <xdr:cNvSpPr txBox="1"/>
      </xdr:nvSpPr>
      <xdr:spPr>
        <a:xfrm>
          <a:off x="76264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34307</xdr:rowOff>
    </xdr:from>
    <xdr:ext cx="469744" cy="259045"/>
    <xdr:sp macro="" textlink="">
      <xdr:nvSpPr>
        <xdr:cNvPr id="373" name="n_4mainValue【公営住宅】&#10;一人当たり面積"/>
        <xdr:cNvSpPr txBox="1"/>
      </xdr:nvSpPr>
      <xdr:spPr>
        <a:xfrm>
          <a:off x="6737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57166</xdr:rowOff>
    </xdr:from>
    <xdr:ext cx="405111" cy="259045"/>
    <xdr:sp macro="" textlink="">
      <xdr:nvSpPr>
        <xdr:cNvPr id="403" name="【港湾・漁港】&#10;有形固定資産減価償却率平均値テキスト"/>
        <xdr:cNvSpPr txBox="1"/>
      </xdr:nvSpPr>
      <xdr:spPr>
        <a:xfrm>
          <a:off x="46736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86361</xdr:rowOff>
    </xdr:from>
    <xdr:to>
      <xdr:col>24</xdr:col>
      <xdr:colOff>114300</xdr:colOff>
      <xdr:row>101</xdr:row>
      <xdr:rowOff>16511</xdr:rowOff>
    </xdr:to>
    <xdr:sp macro="" textlink="">
      <xdr:nvSpPr>
        <xdr:cNvPr id="414" name="楕円 413"/>
        <xdr:cNvSpPr/>
      </xdr:nvSpPr>
      <xdr:spPr>
        <a:xfrm>
          <a:off x="4584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39388</xdr:rowOff>
    </xdr:from>
    <xdr:ext cx="405111" cy="259045"/>
    <xdr:sp macro="" textlink="">
      <xdr:nvSpPr>
        <xdr:cNvPr id="415" name="【港湾・漁港】&#10;有形固定資産減価償却率該当値テキスト"/>
        <xdr:cNvSpPr txBox="1"/>
      </xdr:nvSpPr>
      <xdr:spPr>
        <a:xfrm>
          <a:off x="4673600" y="1718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416" name="楕円 415"/>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137161</xdr:rowOff>
    </xdr:from>
    <xdr:to>
      <xdr:col>24</xdr:col>
      <xdr:colOff>63500</xdr:colOff>
      <xdr:row>100</xdr:row>
      <xdr:rowOff>144780</xdr:rowOff>
    </xdr:to>
    <xdr:cxnSp macro="">
      <xdr:nvCxnSpPr>
        <xdr:cNvPr id="417" name="直線コネクタ 416"/>
        <xdr:cNvCxnSpPr/>
      </xdr:nvCxnSpPr>
      <xdr:spPr>
        <a:xfrm flipV="1">
          <a:off x="3797300" y="17282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151130</xdr:rowOff>
    </xdr:from>
    <xdr:to>
      <xdr:col>15</xdr:col>
      <xdr:colOff>101600</xdr:colOff>
      <xdr:row>101</xdr:row>
      <xdr:rowOff>81280</xdr:rowOff>
    </xdr:to>
    <xdr:sp macro="" textlink="">
      <xdr:nvSpPr>
        <xdr:cNvPr id="418" name="楕円 417"/>
        <xdr:cNvSpPr/>
      </xdr:nvSpPr>
      <xdr:spPr>
        <a:xfrm>
          <a:off x="2857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30480</xdr:rowOff>
    </xdr:to>
    <xdr:cxnSp macro="">
      <xdr:nvCxnSpPr>
        <xdr:cNvPr id="419" name="直線コネクタ 418"/>
        <xdr:cNvCxnSpPr/>
      </xdr:nvCxnSpPr>
      <xdr:spPr>
        <a:xfrm flipV="1">
          <a:off x="2908300" y="17289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10161</xdr:rowOff>
    </xdr:from>
    <xdr:to>
      <xdr:col>10</xdr:col>
      <xdr:colOff>165100</xdr:colOff>
      <xdr:row>101</xdr:row>
      <xdr:rowOff>111761</xdr:rowOff>
    </xdr:to>
    <xdr:sp macro="" textlink="">
      <xdr:nvSpPr>
        <xdr:cNvPr id="420" name="楕円 419"/>
        <xdr:cNvSpPr/>
      </xdr:nvSpPr>
      <xdr:spPr>
        <a:xfrm>
          <a:off x="1968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30480</xdr:rowOff>
    </xdr:from>
    <xdr:to>
      <xdr:col>15</xdr:col>
      <xdr:colOff>50800</xdr:colOff>
      <xdr:row>101</xdr:row>
      <xdr:rowOff>60961</xdr:rowOff>
    </xdr:to>
    <xdr:cxnSp macro="">
      <xdr:nvCxnSpPr>
        <xdr:cNvPr id="421" name="直線コネクタ 420"/>
        <xdr:cNvCxnSpPr/>
      </xdr:nvCxnSpPr>
      <xdr:spPr>
        <a:xfrm flipV="1">
          <a:off x="2019300" y="173469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17780</xdr:rowOff>
    </xdr:from>
    <xdr:to>
      <xdr:col>6</xdr:col>
      <xdr:colOff>38100</xdr:colOff>
      <xdr:row>101</xdr:row>
      <xdr:rowOff>119380</xdr:rowOff>
    </xdr:to>
    <xdr:sp macro="" textlink="">
      <xdr:nvSpPr>
        <xdr:cNvPr id="422" name="楕円 421"/>
        <xdr:cNvSpPr/>
      </xdr:nvSpPr>
      <xdr:spPr>
        <a:xfrm>
          <a:off x="1079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60961</xdr:rowOff>
    </xdr:from>
    <xdr:to>
      <xdr:col>10</xdr:col>
      <xdr:colOff>114300</xdr:colOff>
      <xdr:row>101</xdr:row>
      <xdr:rowOff>68580</xdr:rowOff>
    </xdr:to>
    <xdr:cxnSp macro="">
      <xdr:nvCxnSpPr>
        <xdr:cNvPr id="423" name="直線コネクタ 422"/>
        <xdr:cNvCxnSpPr/>
      </xdr:nvCxnSpPr>
      <xdr:spPr>
        <a:xfrm flipV="1">
          <a:off x="1130300" y="17377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424" name="n_1aveValue【港湾・漁港】&#10;有形固定資産減価償却率"/>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5" name="n_2ave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6" name="n_3aveValue【港湾・漁港】&#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27" name="n_4aveValue【港湾・漁港】&#10;有形固定資産減価償却率"/>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40657</xdr:rowOff>
    </xdr:from>
    <xdr:ext cx="405111" cy="259045"/>
    <xdr:sp macro="" textlink="">
      <xdr:nvSpPr>
        <xdr:cNvPr id="428" name="n_1mainValue【港湾・漁港】&#10;有形固定資産減価償却率"/>
        <xdr:cNvSpPr txBox="1"/>
      </xdr:nvSpPr>
      <xdr:spPr>
        <a:xfrm>
          <a:off x="3582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97807</xdr:rowOff>
    </xdr:from>
    <xdr:ext cx="405111" cy="259045"/>
    <xdr:sp macro="" textlink="">
      <xdr:nvSpPr>
        <xdr:cNvPr id="429" name="n_2mainValue【港湾・漁港】&#10;有形固定資産減価償却率"/>
        <xdr:cNvSpPr txBox="1"/>
      </xdr:nvSpPr>
      <xdr:spPr>
        <a:xfrm>
          <a:off x="2705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128288</xdr:rowOff>
    </xdr:from>
    <xdr:ext cx="405111" cy="259045"/>
    <xdr:sp macro="" textlink="">
      <xdr:nvSpPr>
        <xdr:cNvPr id="430" name="n_3mainValue【港湾・漁港】&#10;有形固定資産減価償却率"/>
        <xdr:cNvSpPr txBox="1"/>
      </xdr:nvSpPr>
      <xdr:spPr>
        <a:xfrm>
          <a:off x="1816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135907</xdr:rowOff>
    </xdr:from>
    <xdr:ext cx="405111" cy="259045"/>
    <xdr:sp macro="" textlink="">
      <xdr:nvSpPr>
        <xdr:cNvPr id="431" name="n_4mainValue【港湾・漁港】&#10;有形固定資産減価償却率"/>
        <xdr:cNvSpPr txBox="1"/>
      </xdr:nvSpPr>
      <xdr:spPr>
        <a:xfrm>
          <a:off x="927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104151</xdr:rowOff>
    </xdr:from>
    <xdr:ext cx="534377" cy="259045"/>
    <xdr:sp macro="" textlink="">
      <xdr:nvSpPr>
        <xdr:cNvPr id="460" name="【港湾・漁港】&#10;一人当たり有形固定資産（償却資産）額平均値テキスト"/>
        <xdr:cNvSpPr txBox="1"/>
      </xdr:nvSpPr>
      <xdr:spPr>
        <a:xfrm>
          <a:off x="10515600" y="17934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34944</xdr:rowOff>
    </xdr:from>
    <xdr:to>
      <xdr:col>55</xdr:col>
      <xdr:colOff>50800</xdr:colOff>
      <xdr:row>107</xdr:row>
      <xdr:rowOff>136544</xdr:rowOff>
    </xdr:to>
    <xdr:sp macro="" textlink="">
      <xdr:nvSpPr>
        <xdr:cNvPr id="471" name="楕円 470"/>
        <xdr:cNvSpPr/>
      </xdr:nvSpPr>
      <xdr:spPr>
        <a:xfrm>
          <a:off x="10426700" y="183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121321</xdr:rowOff>
    </xdr:from>
    <xdr:ext cx="534377" cy="259045"/>
    <xdr:sp macro="" textlink="">
      <xdr:nvSpPr>
        <xdr:cNvPr id="472" name="【港湾・漁港】&#10;一人当たり有形固定資産（償却資産）額該当値テキスト"/>
        <xdr:cNvSpPr txBox="1"/>
      </xdr:nvSpPr>
      <xdr:spPr>
        <a:xfrm>
          <a:off x="10515600" y="1829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45650</xdr:rowOff>
    </xdr:from>
    <xdr:to>
      <xdr:col>50</xdr:col>
      <xdr:colOff>165100</xdr:colOff>
      <xdr:row>107</xdr:row>
      <xdr:rowOff>147250</xdr:rowOff>
    </xdr:to>
    <xdr:sp macro="" textlink="">
      <xdr:nvSpPr>
        <xdr:cNvPr id="473" name="楕円 472"/>
        <xdr:cNvSpPr/>
      </xdr:nvSpPr>
      <xdr:spPr>
        <a:xfrm>
          <a:off x="9588500" y="183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85744</xdr:rowOff>
    </xdr:from>
    <xdr:to>
      <xdr:col>55</xdr:col>
      <xdr:colOff>0</xdr:colOff>
      <xdr:row>107</xdr:row>
      <xdr:rowOff>96450</xdr:rowOff>
    </xdr:to>
    <xdr:cxnSp macro="">
      <xdr:nvCxnSpPr>
        <xdr:cNvPr id="474" name="直線コネクタ 473"/>
        <xdr:cNvCxnSpPr/>
      </xdr:nvCxnSpPr>
      <xdr:spPr>
        <a:xfrm flipV="1">
          <a:off x="9639300" y="18430894"/>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61443</xdr:rowOff>
    </xdr:from>
    <xdr:to>
      <xdr:col>46</xdr:col>
      <xdr:colOff>38100</xdr:colOff>
      <xdr:row>107</xdr:row>
      <xdr:rowOff>163043</xdr:rowOff>
    </xdr:to>
    <xdr:sp macro="" textlink="">
      <xdr:nvSpPr>
        <xdr:cNvPr id="475" name="楕円 474"/>
        <xdr:cNvSpPr/>
      </xdr:nvSpPr>
      <xdr:spPr>
        <a:xfrm>
          <a:off x="8699500" y="18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96450</xdr:rowOff>
    </xdr:from>
    <xdr:to>
      <xdr:col>50</xdr:col>
      <xdr:colOff>114300</xdr:colOff>
      <xdr:row>107</xdr:row>
      <xdr:rowOff>112243</xdr:rowOff>
    </xdr:to>
    <xdr:cxnSp macro="">
      <xdr:nvCxnSpPr>
        <xdr:cNvPr id="476" name="直線コネクタ 475"/>
        <xdr:cNvCxnSpPr/>
      </xdr:nvCxnSpPr>
      <xdr:spPr>
        <a:xfrm flipV="1">
          <a:off x="8750300" y="18441600"/>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73101</xdr:rowOff>
    </xdr:from>
    <xdr:to>
      <xdr:col>41</xdr:col>
      <xdr:colOff>101600</xdr:colOff>
      <xdr:row>108</xdr:row>
      <xdr:rowOff>3251</xdr:rowOff>
    </xdr:to>
    <xdr:sp macro="" textlink="">
      <xdr:nvSpPr>
        <xdr:cNvPr id="477" name="楕円 476"/>
        <xdr:cNvSpPr/>
      </xdr:nvSpPr>
      <xdr:spPr>
        <a:xfrm>
          <a:off x="7810500" y="184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112243</xdr:rowOff>
    </xdr:from>
    <xdr:to>
      <xdr:col>45</xdr:col>
      <xdr:colOff>177800</xdr:colOff>
      <xdr:row>107</xdr:row>
      <xdr:rowOff>123901</xdr:rowOff>
    </xdr:to>
    <xdr:cxnSp macro="">
      <xdr:nvCxnSpPr>
        <xdr:cNvPr id="478" name="直線コネクタ 477"/>
        <xdr:cNvCxnSpPr/>
      </xdr:nvCxnSpPr>
      <xdr:spPr>
        <a:xfrm flipV="1">
          <a:off x="7861300" y="1845739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80950</xdr:rowOff>
    </xdr:from>
    <xdr:to>
      <xdr:col>36</xdr:col>
      <xdr:colOff>165100</xdr:colOff>
      <xdr:row>108</xdr:row>
      <xdr:rowOff>11100</xdr:rowOff>
    </xdr:to>
    <xdr:sp macro="" textlink="">
      <xdr:nvSpPr>
        <xdr:cNvPr id="479" name="楕円 478"/>
        <xdr:cNvSpPr/>
      </xdr:nvSpPr>
      <xdr:spPr>
        <a:xfrm>
          <a:off x="6921500" y="184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123901</xdr:rowOff>
    </xdr:from>
    <xdr:to>
      <xdr:col>41</xdr:col>
      <xdr:colOff>50800</xdr:colOff>
      <xdr:row>107</xdr:row>
      <xdr:rowOff>131750</xdr:rowOff>
    </xdr:to>
    <xdr:cxnSp macro="">
      <xdr:nvCxnSpPr>
        <xdr:cNvPr id="480" name="直線コネクタ 479"/>
        <xdr:cNvCxnSpPr/>
      </xdr:nvCxnSpPr>
      <xdr:spPr>
        <a:xfrm flipV="1">
          <a:off x="6972300" y="1846905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34065</xdr:rowOff>
    </xdr:from>
    <xdr:ext cx="534377" cy="259045"/>
    <xdr:sp macro="" textlink="">
      <xdr:nvSpPr>
        <xdr:cNvPr id="481" name="n_1aveValue【港湾・漁港】&#10;一人当たり有形固定資産（償却資産）額"/>
        <xdr:cNvSpPr txBox="1"/>
      </xdr:nvSpPr>
      <xdr:spPr>
        <a:xfrm>
          <a:off x="9359411" y="178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43096</xdr:rowOff>
    </xdr:from>
    <xdr:ext cx="534377" cy="259045"/>
    <xdr:sp macro="" textlink="">
      <xdr:nvSpPr>
        <xdr:cNvPr id="482" name="n_2aveValue【港湾・漁港】&#10;一人当たり有形固定資産（償却資産）額"/>
        <xdr:cNvSpPr txBox="1"/>
      </xdr:nvSpPr>
      <xdr:spPr>
        <a:xfrm>
          <a:off x="8483111" y="17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1624</xdr:rowOff>
    </xdr:from>
    <xdr:ext cx="534377" cy="259045"/>
    <xdr:sp macro="" textlink="">
      <xdr:nvSpPr>
        <xdr:cNvPr id="483" name="n_3aveValue【港湾・漁港】&#10;一人当たり有形固定資産（償却資産）額"/>
        <xdr:cNvSpPr txBox="1"/>
      </xdr:nvSpPr>
      <xdr:spPr>
        <a:xfrm>
          <a:off x="7594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139812</xdr:rowOff>
    </xdr:from>
    <xdr:ext cx="534377" cy="259045"/>
    <xdr:sp macro="" textlink="">
      <xdr:nvSpPr>
        <xdr:cNvPr id="484" name="n_4aveValue【港湾・漁港】&#10;一人当たり有形固定資産（償却資産）額"/>
        <xdr:cNvSpPr txBox="1"/>
      </xdr:nvSpPr>
      <xdr:spPr>
        <a:xfrm>
          <a:off x="6705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138377</xdr:rowOff>
    </xdr:from>
    <xdr:ext cx="534377" cy="259045"/>
    <xdr:sp macro="" textlink="">
      <xdr:nvSpPr>
        <xdr:cNvPr id="485" name="n_1mainValue【港湾・漁港】&#10;一人当たり有形固定資産（償却資産）額"/>
        <xdr:cNvSpPr txBox="1"/>
      </xdr:nvSpPr>
      <xdr:spPr>
        <a:xfrm>
          <a:off x="9359411" y="184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154170</xdr:rowOff>
    </xdr:from>
    <xdr:ext cx="534377" cy="259045"/>
    <xdr:sp macro="" textlink="">
      <xdr:nvSpPr>
        <xdr:cNvPr id="486" name="n_2mainValue【港湾・漁港】&#10;一人当たり有形固定資産（償却資産）額"/>
        <xdr:cNvSpPr txBox="1"/>
      </xdr:nvSpPr>
      <xdr:spPr>
        <a:xfrm>
          <a:off x="8483111" y="184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165828</xdr:rowOff>
    </xdr:from>
    <xdr:ext cx="534377" cy="259045"/>
    <xdr:sp macro="" textlink="">
      <xdr:nvSpPr>
        <xdr:cNvPr id="487" name="n_3mainValue【港湾・漁港】&#10;一人当たり有形固定資産（償却資産）額"/>
        <xdr:cNvSpPr txBox="1"/>
      </xdr:nvSpPr>
      <xdr:spPr>
        <a:xfrm>
          <a:off x="7594111" y="185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2227</xdr:rowOff>
    </xdr:from>
    <xdr:ext cx="534377" cy="259045"/>
    <xdr:sp macro="" textlink="">
      <xdr:nvSpPr>
        <xdr:cNvPr id="488" name="n_4mainValue【港湾・漁港】&#10;一人当たり有形固定資産（償却資産）額"/>
        <xdr:cNvSpPr txBox="1"/>
      </xdr:nvSpPr>
      <xdr:spPr>
        <a:xfrm>
          <a:off x="6705111" y="18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0"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531" name="楕円 530"/>
        <xdr:cNvSpPr/>
      </xdr:nvSpPr>
      <xdr:spPr>
        <a:xfrm>
          <a:off x="16268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532" name="【認定こども園・幼稚園・保育所】&#10;有形固定資産減価償却率該当値テキスト"/>
        <xdr:cNvSpPr txBox="1"/>
      </xdr:nvSpPr>
      <xdr:spPr>
        <a:xfrm>
          <a:off x="16357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533" name="楕円 532"/>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169273</xdr:rowOff>
    </xdr:to>
    <xdr:cxnSp macro="">
      <xdr:nvCxnSpPr>
        <xdr:cNvPr id="534" name="直線コネクタ 533"/>
        <xdr:cNvCxnSpPr/>
      </xdr:nvCxnSpPr>
      <xdr:spPr>
        <a:xfrm>
          <a:off x="15481300" y="674478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535" name="楕円 534"/>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40</xdr:row>
      <xdr:rowOff>7620</xdr:rowOff>
    </xdr:to>
    <xdr:cxnSp macro="">
      <xdr:nvCxnSpPr>
        <xdr:cNvPr id="536" name="直線コネクタ 535"/>
        <xdr:cNvCxnSpPr/>
      </xdr:nvCxnSpPr>
      <xdr:spPr>
        <a:xfrm flipV="1">
          <a:off x="14592300" y="674478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537" name="楕円 536"/>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40</xdr:row>
      <xdr:rowOff>7620</xdr:rowOff>
    </xdr:to>
    <xdr:cxnSp macro="">
      <xdr:nvCxnSpPr>
        <xdr:cNvPr id="538" name="直線コネクタ 537"/>
        <xdr:cNvCxnSpPr/>
      </xdr:nvCxnSpPr>
      <xdr:spPr>
        <a:xfrm>
          <a:off x="13703300" y="671213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72753</xdr:rowOff>
    </xdr:from>
    <xdr:to>
      <xdr:col>67</xdr:col>
      <xdr:colOff>101600</xdr:colOff>
      <xdr:row>40</xdr:row>
      <xdr:rowOff>2903</xdr:rowOff>
    </xdr:to>
    <xdr:sp macro="" textlink="">
      <xdr:nvSpPr>
        <xdr:cNvPr id="539" name="楕円 538"/>
        <xdr:cNvSpPr/>
      </xdr:nvSpPr>
      <xdr:spPr>
        <a:xfrm>
          <a:off x="12763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25581</xdr:rowOff>
    </xdr:from>
    <xdr:to>
      <xdr:col>71</xdr:col>
      <xdr:colOff>177800</xdr:colOff>
      <xdr:row>39</xdr:row>
      <xdr:rowOff>123553</xdr:rowOff>
    </xdr:to>
    <xdr:cxnSp macro="">
      <xdr:nvCxnSpPr>
        <xdr:cNvPr id="540" name="直線コネクタ 539"/>
        <xdr:cNvCxnSpPr/>
      </xdr:nvCxnSpPr>
      <xdr:spPr>
        <a:xfrm flipV="1">
          <a:off x="12814300" y="67121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541"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542"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543"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4"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45" name="n_1mainValue【認定こども園・幼稚園・保育所】&#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546" name="n_2mainValue【認定こども園・幼稚園・保育所】&#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547" name="n_3mainValue【認定こども園・幼稚園・保育所】&#10;有形固定資産減価償却率"/>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165480</xdr:rowOff>
    </xdr:from>
    <xdr:ext cx="405111" cy="259045"/>
    <xdr:sp macro="" textlink="">
      <xdr:nvSpPr>
        <xdr:cNvPr id="548" name="n_4mainValue【認定こども園・幼稚園・保育所】&#10;有形固定資産減価償却率"/>
        <xdr:cNvSpPr txBox="1"/>
      </xdr:nvSpPr>
      <xdr:spPr>
        <a:xfrm>
          <a:off x="12611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575"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586" name="楕円 585"/>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171213</xdr:rowOff>
    </xdr:from>
    <xdr:ext cx="469744" cy="259045"/>
    <xdr:sp macro="" textlink="">
      <xdr:nvSpPr>
        <xdr:cNvPr id="587" name="【認定こども園・幼稚園・保育所】&#10;一人当たり面積該当値テキスト"/>
        <xdr:cNvSpPr txBox="1"/>
      </xdr:nvSpPr>
      <xdr:spPr>
        <a:xfrm>
          <a:off x="221996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588" name="楕円 587"/>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135636</xdr:rowOff>
    </xdr:to>
    <xdr:cxnSp macro="">
      <xdr:nvCxnSpPr>
        <xdr:cNvPr id="589" name="直線コネクタ 588"/>
        <xdr:cNvCxnSpPr/>
      </xdr:nvCxnSpPr>
      <xdr:spPr>
        <a:xfrm>
          <a:off x="21323300" y="6984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590" name="楕円 589"/>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144780</xdr:rowOff>
    </xdr:to>
    <xdr:cxnSp macro="">
      <xdr:nvCxnSpPr>
        <xdr:cNvPr id="591" name="直線コネクタ 590"/>
        <xdr:cNvCxnSpPr/>
      </xdr:nvCxnSpPr>
      <xdr:spPr>
        <a:xfrm flipV="1">
          <a:off x="20434300" y="6984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592" name="楕円 591"/>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149352</xdr:rowOff>
    </xdr:to>
    <xdr:cxnSp macro="">
      <xdr:nvCxnSpPr>
        <xdr:cNvPr id="593" name="直線コネクタ 592"/>
        <xdr:cNvCxnSpPr/>
      </xdr:nvCxnSpPr>
      <xdr:spPr>
        <a:xfrm flipV="1">
          <a:off x="19545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594" name="楕円 593"/>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149352</xdr:rowOff>
    </xdr:to>
    <xdr:cxnSp macro="">
      <xdr:nvCxnSpPr>
        <xdr:cNvPr id="595" name="直線コネクタ 594"/>
        <xdr:cNvCxnSpPr/>
      </xdr:nvCxnSpPr>
      <xdr:spPr>
        <a:xfrm>
          <a:off x="18656300" y="699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596"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97"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98"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99"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600"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601"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602"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603"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635" name="【学校施設】&#10;有形固定資産減価償却率平均値テキスト"/>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646" name="楕円 645"/>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122118</xdr:rowOff>
    </xdr:from>
    <xdr:ext cx="405111" cy="259045"/>
    <xdr:sp macro="" textlink="">
      <xdr:nvSpPr>
        <xdr:cNvPr id="647" name="【学校施設】&#10;有形固定資産減価償却率該当値テキスト"/>
        <xdr:cNvSpPr txBox="1"/>
      </xdr:nvSpPr>
      <xdr:spPr>
        <a:xfrm>
          <a:off x="163576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48" name="楕円 647"/>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86541</xdr:rowOff>
    </xdr:to>
    <xdr:cxnSp macro="">
      <xdr:nvCxnSpPr>
        <xdr:cNvPr id="649" name="直線コネクタ 648"/>
        <xdr:cNvCxnSpPr/>
      </xdr:nvCxnSpPr>
      <xdr:spPr>
        <a:xfrm>
          <a:off x="15481300" y="10776857"/>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650" name="楕円 649"/>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146957</xdr:rowOff>
    </xdr:to>
    <xdr:cxnSp macro="">
      <xdr:nvCxnSpPr>
        <xdr:cNvPr id="651" name="直線コネクタ 650"/>
        <xdr:cNvCxnSpPr/>
      </xdr:nvCxnSpPr>
      <xdr:spPr>
        <a:xfrm>
          <a:off x="14592300" y="107376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43906</xdr:rowOff>
    </xdr:from>
    <xdr:to>
      <xdr:col>72</xdr:col>
      <xdr:colOff>38100</xdr:colOff>
      <xdr:row>62</xdr:row>
      <xdr:rowOff>145506</xdr:rowOff>
    </xdr:to>
    <xdr:sp macro="" textlink="">
      <xdr:nvSpPr>
        <xdr:cNvPr id="652" name="楕円 651"/>
        <xdr:cNvSpPr/>
      </xdr:nvSpPr>
      <xdr:spPr>
        <a:xfrm>
          <a:off x="1365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94706</xdr:rowOff>
    </xdr:from>
    <xdr:to>
      <xdr:col>76</xdr:col>
      <xdr:colOff>114300</xdr:colOff>
      <xdr:row>62</xdr:row>
      <xdr:rowOff>107769</xdr:rowOff>
    </xdr:to>
    <xdr:cxnSp macro="">
      <xdr:nvCxnSpPr>
        <xdr:cNvPr id="653" name="直線コネクタ 652"/>
        <xdr:cNvCxnSpPr/>
      </xdr:nvCxnSpPr>
      <xdr:spPr>
        <a:xfrm>
          <a:off x="13703300" y="1072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xdr:rowOff>
    </xdr:from>
    <xdr:to>
      <xdr:col>67</xdr:col>
      <xdr:colOff>101600</xdr:colOff>
      <xdr:row>62</xdr:row>
      <xdr:rowOff>106317</xdr:rowOff>
    </xdr:to>
    <xdr:sp macro="" textlink="">
      <xdr:nvSpPr>
        <xdr:cNvPr id="654" name="楕円 653"/>
        <xdr:cNvSpPr/>
      </xdr:nvSpPr>
      <xdr:spPr>
        <a:xfrm>
          <a:off x="1276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62</xdr:row>
      <xdr:rowOff>94706</xdr:rowOff>
    </xdr:to>
    <xdr:cxnSp macro="">
      <xdr:nvCxnSpPr>
        <xdr:cNvPr id="655" name="直線コネクタ 654"/>
        <xdr:cNvCxnSpPr/>
      </xdr:nvCxnSpPr>
      <xdr:spPr>
        <a:xfrm>
          <a:off x="12814300" y="106854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656"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7"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58"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9"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0" name="n_1mainValue【学校施設】&#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661" name="n_2mainValue【学校施設】&#10;有形固定資産減価償却率"/>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136633</xdr:rowOff>
    </xdr:from>
    <xdr:ext cx="405111" cy="259045"/>
    <xdr:sp macro="" textlink="">
      <xdr:nvSpPr>
        <xdr:cNvPr id="662" name="n_3mainValue【学校施設】&#10;有形固定資産減価償却率"/>
        <xdr:cNvSpPr txBox="1"/>
      </xdr:nvSpPr>
      <xdr:spPr>
        <a:xfrm>
          <a:off x="13500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97444</xdr:rowOff>
    </xdr:from>
    <xdr:ext cx="405111" cy="259045"/>
    <xdr:sp macro="" textlink="">
      <xdr:nvSpPr>
        <xdr:cNvPr id="663" name="n_4mainValue【学校施設】&#10;有形固定資産減価償却率"/>
        <xdr:cNvSpPr txBox="1"/>
      </xdr:nvSpPr>
      <xdr:spPr>
        <a:xfrm>
          <a:off x="12611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693" name="【学校施設】&#10;一人当たり面積平均値テキスト"/>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134620</xdr:rowOff>
    </xdr:from>
    <xdr:to>
      <xdr:col>116</xdr:col>
      <xdr:colOff>114300</xdr:colOff>
      <xdr:row>62</xdr:row>
      <xdr:rowOff>64770</xdr:rowOff>
    </xdr:to>
    <xdr:sp macro="" textlink="">
      <xdr:nvSpPr>
        <xdr:cNvPr id="704" name="楕円 703"/>
        <xdr:cNvSpPr/>
      </xdr:nvSpPr>
      <xdr:spPr>
        <a:xfrm>
          <a:off x="221107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113047</xdr:rowOff>
    </xdr:from>
    <xdr:ext cx="469744" cy="259045"/>
    <xdr:sp macro="" textlink="">
      <xdr:nvSpPr>
        <xdr:cNvPr id="705" name="【学校施設】&#10;一人当たり面積該当値テキスト"/>
        <xdr:cNvSpPr txBox="1"/>
      </xdr:nvSpPr>
      <xdr:spPr>
        <a:xfrm>
          <a:off x="22199600"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706" name="楕円 705"/>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xdr:rowOff>
    </xdr:from>
    <xdr:to>
      <xdr:col>116</xdr:col>
      <xdr:colOff>63500</xdr:colOff>
      <xdr:row>62</xdr:row>
      <xdr:rowOff>13970</xdr:rowOff>
    </xdr:to>
    <xdr:cxnSp macro="">
      <xdr:nvCxnSpPr>
        <xdr:cNvPr id="707" name="直線コネクタ 706"/>
        <xdr:cNvCxnSpPr/>
      </xdr:nvCxnSpPr>
      <xdr:spPr>
        <a:xfrm>
          <a:off x="21323300" y="106426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106680</xdr:rowOff>
    </xdr:from>
    <xdr:to>
      <xdr:col>107</xdr:col>
      <xdr:colOff>101600</xdr:colOff>
      <xdr:row>62</xdr:row>
      <xdr:rowOff>36830</xdr:rowOff>
    </xdr:to>
    <xdr:sp macro="" textlink="">
      <xdr:nvSpPr>
        <xdr:cNvPr id="708" name="楕円 707"/>
        <xdr:cNvSpPr/>
      </xdr:nvSpPr>
      <xdr:spPr>
        <a:xfrm>
          <a:off x="20383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157480</xdr:rowOff>
    </xdr:from>
    <xdr:to>
      <xdr:col>111</xdr:col>
      <xdr:colOff>177800</xdr:colOff>
      <xdr:row>62</xdr:row>
      <xdr:rowOff>12700</xdr:rowOff>
    </xdr:to>
    <xdr:cxnSp macro="">
      <xdr:nvCxnSpPr>
        <xdr:cNvPr id="709" name="直線コネクタ 708"/>
        <xdr:cNvCxnSpPr/>
      </xdr:nvCxnSpPr>
      <xdr:spPr>
        <a:xfrm>
          <a:off x="20434300" y="10615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710" name="楕円 709"/>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157480</xdr:rowOff>
    </xdr:from>
    <xdr:to>
      <xdr:col>107</xdr:col>
      <xdr:colOff>50800</xdr:colOff>
      <xdr:row>61</xdr:row>
      <xdr:rowOff>160020</xdr:rowOff>
    </xdr:to>
    <xdr:cxnSp macro="">
      <xdr:nvCxnSpPr>
        <xdr:cNvPr id="711" name="直線コネクタ 710"/>
        <xdr:cNvCxnSpPr/>
      </xdr:nvCxnSpPr>
      <xdr:spPr>
        <a:xfrm flipV="1">
          <a:off x="19545300" y="106159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111760</xdr:rowOff>
    </xdr:from>
    <xdr:to>
      <xdr:col>98</xdr:col>
      <xdr:colOff>38100</xdr:colOff>
      <xdr:row>62</xdr:row>
      <xdr:rowOff>41910</xdr:rowOff>
    </xdr:to>
    <xdr:sp macro="" textlink="">
      <xdr:nvSpPr>
        <xdr:cNvPr id="712" name="楕円 711"/>
        <xdr:cNvSpPr/>
      </xdr:nvSpPr>
      <xdr:spPr>
        <a:xfrm>
          <a:off x="18605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61</xdr:row>
      <xdr:rowOff>162560</xdr:rowOff>
    </xdr:to>
    <xdr:cxnSp macro="">
      <xdr:nvCxnSpPr>
        <xdr:cNvPr id="713" name="直線コネクタ 712"/>
        <xdr:cNvCxnSpPr/>
      </xdr:nvCxnSpPr>
      <xdr:spPr>
        <a:xfrm flipV="1">
          <a:off x="18656300" y="10618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714" name="n_1aveValue【学校施設】&#10;一人当たり面積"/>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5" name="n_2aveValue【学校施設】&#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716" name="n_3aveValue【学校施設】&#10;一人当たり面積"/>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717" name="n_4aveValue【学校施設】&#10;一人当たり面積"/>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54627</xdr:rowOff>
    </xdr:from>
    <xdr:ext cx="469744" cy="259045"/>
    <xdr:sp macro="" textlink="">
      <xdr:nvSpPr>
        <xdr:cNvPr id="718" name="n_1mainValue【学校施設】&#10;一人当たり面積"/>
        <xdr:cNvSpPr txBox="1"/>
      </xdr:nvSpPr>
      <xdr:spPr>
        <a:xfrm>
          <a:off x="210757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27957</xdr:rowOff>
    </xdr:from>
    <xdr:ext cx="469744" cy="259045"/>
    <xdr:sp macro="" textlink="">
      <xdr:nvSpPr>
        <xdr:cNvPr id="719" name="n_2mainValue【学校施設】&#10;一人当たり面積"/>
        <xdr:cNvSpPr txBox="1"/>
      </xdr:nvSpPr>
      <xdr:spPr>
        <a:xfrm>
          <a:off x="2019942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30497</xdr:rowOff>
    </xdr:from>
    <xdr:ext cx="469744" cy="259045"/>
    <xdr:sp macro="" textlink="">
      <xdr:nvSpPr>
        <xdr:cNvPr id="720" name="n_3mainValue【学校施設】&#10;一人当たり面積"/>
        <xdr:cNvSpPr txBox="1"/>
      </xdr:nvSpPr>
      <xdr:spPr>
        <a:xfrm>
          <a:off x="19310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33037</xdr:rowOff>
    </xdr:from>
    <xdr:ext cx="469744" cy="259045"/>
    <xdr:sp macro="" textlink="">
      <xdr:nvSpPr>
        <xdr:cNvPr id="721" name="n_4mainValue【学校施設】&#10;一人当たり面積"/>
        <xdr:cNvSpPr txBox="1"/>
      </xdr:nvSpPr>
      <xdr:spPr>
        <a:xfrm>
          <a:off x="18421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153415</xdr:rowOff>
    </xdr:from>
    <xdr:to>
      <xdr:col>85</xdr:col>
      <xdr:colOff>177800</xdr:colOff>
      <xdr:row>106</xdr:row>
      <xdr:rowOff>83565</xdr:rowOff>
    </xdr:to>
    <xdr:sp macro="" textlink="">
      <xdr:nvSpPr>
        <xdr:cNvPr id="776" name="楕円 775"/>
        <xdr:cNvSpPr/>
      </xdr:nvSpPr>
      <xdr:spPr>
        <a:xfrm>
          <a:off x="16268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131842</xdr:rowOff>
    </xdr:from>
    <xdr:ext cx="405111" cy="259045"/>
    <xdr:sp macro="" textlink="">
      <xdr:nvSpPr>
        <xdr:cNvPr id="777" name="【公民館】&#10;有形固定資産減価償却率該当値テキスト"/>
        <xdr:cNvSpPr txBox="1"/>
      </xdr:nvSpPr>
      <xdr:spPr>
        <a:xfrm>
          <a:off x="16357600"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123698</xdr:rowOff>
    </xdr:from>
    <xdr:to>
      <xdr:col>81</xdr:col>
      <xdr:colOff>101600</xdr:colOff>
      <xdr:row>106</xdr:row>
      <xdr:rowOff>53848</xdr:rowOff>
    </xdr:to>
    <xdr:sp macro="" textlink="">
      <xdr:nvSpPr>
        <xdr:cNvPr id="778" name="楕円 777"/>
        <xdr:cNvSpPr/>
      </xdr:nvSpPr>
      <xdr:spPr>
        <a:xfrm>
          <a:off x="1543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xdr:rowOff>
    </xdr:from>
    <xdr:to>
      <xdr:col>85</xdr:col>
      <xdr:colOff>127000</xdr:colOff>
      <xdr:row>106</xdr:row>
      <xdr:rowOff>32765</xdr:rowOff>
    </xdr:to>
    <xdr:cxnSp macro="">
      <xdr:nvCxnSpPr>
        <xdr:cNvPr id="779" name="直線コネクタ 778"/>
        <xdr:cNvCxnSpPr/>
      </xdr:nvCxnSpPr>
      <xdr:spPr>
        <a:xfrm>
          <a:off x="15481300" y="1817674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80" name="楕円 779"/>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3048</xdr:rowOff>
    </xdr:to>
    <xdr:cxnSp macro="">
      <xdr:nvCxnSpPr>
        <xdr:cNvPr id="781" name="直線コネクタ 780"/>
        <xdr:cNvCxnSpPr/>
      </xdr:nvCxnSpPr>
      <xdr:spPr>
        <a:xfrm>
          <a:off x="14592300" y="181356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34544</xdr:rowOff>
    </xdr:from>
    <xdr:to>
      <xdr:col>72</xdr:col>
      <xdr:colOff>38100</xdr:colOff>
      <xdr:row>105</xdr:row>
      <xdr:rowOff>136144</xdr:rowOff>
    </xdr:to>
    <xdr:sp macro="" textlink="">
      <xdr:nvSpPr>
        <xdr:cNvPr id="782" name="楕円 781"/>
        <xdr:cNvSpPr/>
      </xdr:nvSpPr>
      <xdr:spPr>
        <a:xfrm>
          <a:off x="13652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85344</xdr:rowOff>
    </xdr:from>
    <xdr:to>
      <xdr:col>76</xdr:col>
      <xdr:colOff>114300</xdr:colOff>
      <xdr:row>105</xdr:row>
      <xdr:rowOff>133350</xdr:rowOff>
    </xdr:to>
    <xdr:cxnSp macro="">
      <xdr:nvCxnSpPr>
        <xdr:cNvPr id="783" name="直線コネクタ 782"/>
        <xdr:cNvCxnSpPr/>
      </xdr:nvCxnSpPr>
      <xdr:spPr>
        <a:xfrm>
          <a:off x="13703300" y="180875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164846</xdr:rowOff>
    </xdr:from>
    <xdr:to>
      <xdr:col>67</xdr:col>
      <xdr:colOff>101600</xdr:colOff>
      <xdr:row>105</xdr:row>
      <xdr:rowOff>94996</xdr:rowOff>
    </xdr:to>
    <xdr:sp macro="" textlink="">
      <xdr:nvSpPr>
        <xdr:cNvPr id="784" name="楕円 783"/>
        <xdr:cNvSpPr/>
      </xdr:nvSpPr>
      <xdr:spPr>
        <a:xfrm>
          <a:off x="12763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44196</xdr:rowOff>
    </xdr:from>
    <xdr:to>
      <xdr:col>71</xdr:col>
      <xdr:colOff>177800</xdr:colOff>
      <xdr:row>105</xdr:row>
      <xdr:rowOff>85344</xdr:rowOff>
    </xdr:to>
    <xdr:cxnSp macro="">
      <xdr:nvCxnSpPr>
        <xdr:cNvPr id="785" name="直線コネクタ 784"/>
        <xdr:cNvCxnSpPr/>
      </xdr:nvCxnSpPr>
      <xdr:spPr>
        <a:xfrm>
          <a:off x="12814300" y="180464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44975</xdr:rowOff>
    </xdr:from>
    <xdr:ext cx="405111" cy="259045"/>
    <xdr:sp macro="" textlink="">
      <xdr:nvSpPr>
        <xdr:cNvPr id="790" name="n_1mainValue【公民館】&#10;有形固定資産減価償却率"/>
        <xdr:cNvSpPr txBox="1"/>
      </xdr:nvSpPr>
      <xdr:spPr>
        <a:xfrm>
          <a:off x="15266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91"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127271</xdr:rowOff>
    </xdr:from>
    <xdr:ext cx="405111" cy="259045"/>
    <xdr:sp macro="" textlink="">
      <xdr:nvSpPr>
        <xdr:cNvPr id="792" name="n_3mainValue【公民館】&#10;有形固定資産減価償却率"/>
        <xdr:cNvSpPr txBox="1"/>
      </xdr:nvSpPr>
      <xdr:spPr>
        <a:xfrm>
          <a:off x="13500744"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86123</xdr:rowOff>
    </xdr:from>
    <xdr:ext cx="405111" cy="259045"/>
    <xdr:sp macro="" textlink="">
      <xdr:nvSpPr>
        <xdr:cNvPr id="793" name="n_4mainValue【公民館】&#10;有形固定資産減価償却率"/>
        <xdr:cNvSpPr txBox="1"/>
      </xdr:nvSpPr>
      <xdr:spPr>
        <a:xfrm>
          <a:off x="126117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833" name="楕円 832"/>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834" name="【公民館】&#10;一人当たり面積該当値テキスト"/>
        <xdr:cNvSpPr txBox="1"/>
      </xdr:nvSpPr>
      <xdr:spPr>
        <a:xfrm>
          <a:off x="22199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35" name="楕円 834"/>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104</xdr:row>
      <xdr:rowOff>0</xdr:rowOff>
    </xdr:to>
    <xdr:cxnSp macro="">
      <xdr:nvCxnSpPr>
        <xdr:cNvPr id="836" name="直線コネクタ 835"/>
        <xdr:cNvCxnSpPr/>
      </xdr:nvCxnSpPr>
      <xdr:spPr>
        <a:xfrm>
          <a:off x="21323300" y="1779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74930</xdr:rowOff>
    </xdr:from>
    <xdr:to>
      <xdr:col>107</xdr:col>
      <xdr:colOff>101600</xdr:colOff>
      <xdr:row>104</xdr:row>
      <xdr:rowOff>5080</xdr:rowOff>
    </xdr:to>
    <xdr:sp macro="" textlink="">
      <xdr:nvSpPr>
        <xdr:cNvPr id="837" name="楕円 836"/>
        <xdr:cNvSpPr/>
      </xdr:nvSpPr>
      <xdr:spPr>
        <a:xfrm>
          <a:off x="2038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125730</xdr:rowOff>
    </xdr:from>
    <xdr:to>
      <xdr:col>111</xdr:col>
      <xdr:colOff>177800</xdr:colOff>
      <xdr:row>103</xdr:row>
      <xdr:rowOff>133350</xdr:rowOff>
    </xdr:to>
    <xdr:cxnSp macro="">
      <xdr:nvCxnSpPr>
        <xdr:cNvPr id="838" name="直線コネクタ 837"/>
        <xdr:cNvCxnSpPr/>
      </xdr:nvCxnSpPr>
      <xdr:spPr>
        <a:xfrm>
          <a:off x="20434300" y="17785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74930</xdr:rowOff>
    </xdr:from>
    <xdr:to>
      <xdr:col>102</xdr:col>
      <xdr:colOff>165100</xdr:colOff>
      <xdr:row>104</xdr:row>
      <xdr:rowOff>5080</xdr:rowOff>
    </xdr:to>
    <xdr:sp macro="" textlink="">
      <xdr:nvSpPr>
        <xdr:cNvPr id="839" name="楕円 838"/>
        <xdr:cNvSpPr/>
      </xdr:nvSpPr>
      <xdr:spPr>
        <a:xfrm>
          <a:off x="19494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125730</xdr:rowOff>
    </xdr:from>
    <xdr:to>
      <xdr:col>107</xdr:col>
      <xdr:colOff>50800</xdr:colOff>
      <xdr:row>103</xdr:row>
      <xdr:rowOff>125730</xdr:rowOff>
    </xdr:to>
    <xdr:cxnSp macro="">
      <xdr:nvCxnSpPr>
        <xdr:cNvPr id="840" name="直線コネクタ 839"/>
        <xdr:cNvCxnSpPr/>
      </xdr:nvCxnSpPr>
      <xdr:spPr>
        <a:xfrm>
          <a:off x="19545300" y="17785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74930</xdr:rowOff>
    </xdr:from>
    <xdr:to>
      <xdr:col>98</xdr:col>
      <xdr:colOff>38100</xdr:colOff>
      <xdr:row>104</xdr:row>
      <xdr:rowOff>5080</xdr:rowOff>
    </xdr:to>
    <xdr:sp macro="" textlink="">
      <xdr:nvSpPr>
        <xdr:cNvPr id="841" name="楕円 840"/>
        <xdr:cNvSpPr/>
      </xdr:nvSpPr>
      <xdr:spPr>
        <a:xfrm>
          <a:off x="18605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125730</xdr:rowOff>
    </xdr:from>
    <xdr:to>
      <xdr:col>102</xdr:col>
      <xdr:colOff>114300</xdr:colOff>
      <xdr:row>103</xdr:row>
      <xdr:rowOff>125730</xdr:rowOff>
    </xdr:to>
    <xdr:cxnSp macro="">
      <xdr:nvCxnSpPr>
        <xdr:cNvPr id="842" name="直線コネクタ 841"/>
        <xdr:cNvCxnSpPr/>
      </xdr:nvCxnSpPr>
      <xdr:spPr>
        <a:xfrm>
          <a:off x="18656300" y="17785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47" name="n_1mainValue【公民館】&#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21607</xdr:rowOff>
    </xdr:from>
    <xdr:ext cx="469744" cy="259045"/>
    <xdr:sp macro="" textlink="">
      <xdr:nvSpPr>
        <xdr:cNvPr id="848" name="n_2mainValue【公民館】&#10;一人当たり面積"/>
        <xdr:cNvSpPr txBox="1"/>
      </xdr:nvSpPr>
      <xdr:spPr>
        <a:xfrm>
          <a:off x="20199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21607</xdr:rowOff>
    </xdr:from>
    <xdr:ext cx="469744" cy="259045"/>
    <xdr:sp macro="" textlink="">
      <xdr:nvSpPr>
        <xdr:cNvPr id="849" name="n_3mainValue【公民館】&#10;一人当たり面積"/>
        <xdr:cNvSpPr txBox="1"/>
      </xdr:nvSpPr>
      <xdr:spPr>
        <a:xfrm>
          <a:off x="19310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21607</xdr:rowOff>
    </xdr:from>
    <xdr:ext cx="469744" cy="259045"/>
    <xdr:sp macro="" textlink="">
      <xdr:nvSpPr>
        <xdr:cNvPr id="850" name="n_4mainValue【公民館】&#10;一人当たり面積"/>
        <xdr:cNvSpPr txBox="1"/>
      </xdr:nvSpPr>
      <xdr:spPr>
        <a:xfrm>
          <a:off x="18421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類似団体と比較して有形固定資産減価償却率が高くなっている施設は、認定こども園・幼稚園・保育所、学校施設、公営住宅、公民館であり、低くなっている施設は、道路、橋りょう・トンネル、港湾・漁港である。特に学校施設の有形固定資産減価償却率が高くなっており、大規模改修を行うなど、老朽化対策に取り組んでいくこととしている。</a:t>
          </a:r>
          <a:r>
            <a:rPr lang="ja-JP" altLang="ja-JP" sz="1600">
              <a:solidFill>
                <a:schemeClr val="dk1"/>
              </a:solidFill>
              <a:effectLst/>
              <a:latin typeface="+mn-lt"/>
              <a:ea typeface="+mn-ea"/>
              <a:cs typeface="+mn-cs"/>
            </a:rPr>
            <a:t>また、平塚市公共施設等個別施設計画において、吉沢保育園と土屋幼稚園を統合し、民間で認定こども園として整備運営する方向性を示している。</a:t>
          </a:r>
          <a:endParaRPr lang="ja-JP" altLang="ja-JP" sz="16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図書館】&#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156210</xdr:rowOff>
    </xdr:to>
    <xdr:cxnSp macro="">
      <xdr:nvCxnSpPr>
        <xdr:cNvPr id="77" name="直線コネクタ 76"/>
        <xdr:cNvCxnSpPr/>
      </xdr:nvCxnSpPr>
      <xdr:spPr>
        <a:xfrm>
          <a:off x="3797300" y="68166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xdr:cNvSpPr/>
      </xdr:nvSpPr>
      <xdr:spPr>
        <a:xfrm>
          <a:off x="2857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130084</xdr:rowOff>
    </xdr:to>
    <xdr:cxnSp macro="">
      <xdr:nvCxnSpPr>
        <xdr:cNvPr id="79" name="直線コネクタ 78"/>
        <xdr:cNvCxnSpPr/>
      </xdr:nvCxnSpPr>
      <xdr:spPr>
        <a:xfrm>
          <a:off x="2908300" y="67823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159294</xdr:rowOff>
    </xdr:from>
    <xdr:to>
      <xdr:col>10</xdr:col>
      <xdr:colOff>165100</xdr:colOff>
      <xdr:row>39</xdr:row>
      <xdr:rowOff>89444</xdr:rowOff>
    </xdr:to>
    <xdr:sp macro="" textlink="">
      <xdr:nvSpPr>
        <xdr:cNvPr id="80" name="楕円 79"/>
        <xdr:cNvSpPr/>
      </xdr:nvSpPr>
      <xdr:spPr>
        <a:xfrm>
          <a:off x="1968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38644</xdr:rowOff>
    </xdr:from>
    <xdr:to>
      <xdr:col>15</xdr:col>
      <xdr:colOff>50800</xdr:colOff>
      <xdr:row>39</xdr:row>
      <xdr:rowOff>95794</xdr:rowOff>
    </xdr:to>
    <xdr:cxnSp macro="">
      <xdr:nvCxnSpPr>
        <xdr:cNvPr id="81" name="直線コネクタ 80"/>
        <xdr:cNvCxnSpPr/>
      </xdr:nvCxnSpPr>
      <xdr:spPr>
        <a:xfrm>
          <a:off x="2019300" y="67251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xdr:cNvSpPr/>
      </xdr:nvSpPr>
      <xdr:spPr>
        <a:xfrm>
          <a:off x="1079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38644</xdr:rowOff>
    </xdr:to>
    <xdr:cxnSp macro="">
      <xdr:nvCxnSpPr>
        <xdr:cNvPr id="83" name="直線コネクタ 82"/>
        <xdr:cNvCxnSpPr/>
      </xdr:nvCxnSpPr>
      <xdr:spPr>
        <a:xfrm>
          <a:off x="1130300" y="67137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図書館】&#10;有形固定資産減価償却率"/>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図書館】&#10;有形固定資産減価償却率"/>
        <xdr:cNvSpPr txBox="1"/>
      </xdr:nvSpPr>
      <xdr:spPr>
        <a:xfrm>
          <a:off x="2705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80571</xdr:rowOff>
    </xdr:from>
    <xdr:ext cx="405111" cy="259045"/>
    <xdr:sp macro="" textlink="">
      <xdr:nvSpPr>
        <xdr:cNvPr id="90" name="n_3mainValue【図書館】&#10;有形固定資産減価償却率"/>
        <xdr:cNvSpPr txBox="1"/>
      </xdr:nvSpPr>
      <xdr:spPr>
        <a:xfrm>
          <a:off x="1816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図書館】&#10;有形固定資産減価償却率"/>
        <xdr:cNvSpPr txBox="1"/>
      </xdr:nvSpPr>
      <xdr:spPr>
        <a:xfrm>
          <a:off x="927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37</xdr:row>
      <xdr:rowOff>64770</xdr:rowOff>
    </xdr:to>
    <xdr:cxnSp macro="">
      <xdr:nvCxnSpPr>
        <xdr:cNvPr id="134" name="直線コネクタ 133"/>
        <xdr:cNvCxnSpPr/>
      </xdr:nvCxnSpPr>
      <xdr:spPr>
        <a:xfrm flipV="1">
          <a:off x="8750300" y="6294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87" name="楕円 186"/>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9542</xdr:rowOff>
    </xdr:from>
    <xdr:ext cx="405111" cy="259045"/>
    <xdr:sp macro="" textlink="">
      <xdr:nvSpPr>
        <xdr:cNvPr id="188" name="【体育館・プール】&#10;有形固定資産減価償却率該当値テキスト"/>
        <xdr:cNvSpPr txBox="1"/>
      </xdr:nvSpPr>
      <xdr:spPr>
        <a:xfrm>
          <a:off x="467360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89" name="楕円 188"/>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81915</xdr:rowOff>
    </xdr:to>
    <xdr:cxnSp macro="">
      <xdr:nvCxnSpPr>
        <xdr:cNvPr id="190" name="直線コネクタ 189"/>
        <xdr:cNvCxnSpPr/>
      </xdr:nvCxnSpPr>
      <xdr:spPr>
        <a:xfrm>
          <a:off x="3797300" y="101555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118745</xdr:rowOff>
    </xdr:from>
    <xdr:to>
      <xdr:col>15</xdr:col>
      <xdr:colOff>101600</xdr:colOff>
      <xdr:row>59</xdr:row>
      <xdr:rowOff>48895</xdr:rowOff>
    </xdr:to>
    <xdr:sp macro="" textlink="">
      <xdr:nvSpPr>
        <xdr:cNvPr id="191" name="楕円 190"/>
        <xdr:cNvSpPr/>
      </xdr:nvSpPr>
      <xdr:spPr>
        <a:xfrm>
          <a:off x="2857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169545</xdr:rowOff>
    </xdr:from>
    <xdr:to>
      <xdr:col>19</xdr:col>
      <xdr:colOff>177800</xdr:colOff>
      <xdr:row>59</xdr:row>
      <xdr:rowOff>40005</xdr:rowOff>
    </xdr:to>
    <xdr:cxnSp macro="">
      <xdr:nvCxnSpPr>
        <xdr:cNvPr id="192" name="直線コネクタ 191"/>
        <xdr:cNvCxnSpPr/>
      </xdr:nvCxnSpPr>
      <xdr:spPr>
        <a:xfrm>
          <a:off x="2908300" y="1011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93" name="楕円 192"/>
        <xdr:cNvSpPr/>
      </xdr:nvSpPr>
      <xdr:spPr>
        <a:xfrm>
          <a:off x="196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129540</xdr:rowOff>
    </xdr:from>
    <xdr:to>
      <xdr:col>15</xdr:col>
      <xdr:colOff>50800</xdr:colOff>
      <xdr:row>58</xdr:row>
      <xdr:rowOff>169545</xdr:rowOff>
    </xdr:to>
    <xdr:cxnSp macro="">
      <xdr:nvCxnSpPr>
        <xdr:cNvPr id="194" name="直線コネクタ 193"/>
        <xdr:cNvCxnSpPr/>
      </xdr:nvCxnSpPr>
      <xdr:spPr>
        <a:xfrm>
          <a:off x="2019300" y="10073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36830</xdr:rowOff>
    </xdr:from>
    <xdr:to>
      <xdr:col>6</xdr:col>
      <xdr:colOff>38100</xdr:colOff>
      <xdr:row>58</xdr:row>
      <xdr:rowOff>138430</xdr:rowOff>
    </xdr:to>
    <xdr:sp macro="" textlink="">
      <xdr:nvSpPr>
        <xdr:cNvPr id="195" name="楕円 194"/>
        <xdr:cNvSpPr/>
      </xdr:nvSpPr>
      <xdr:spPr>
        <a:xfrm>
          <a:off x="1079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87630</xdr:rowOff>
    </xdr:from>
    <xdr:to>
      <xdr:col>10</xdr:col>
      <xdr:colOff>114300</xdr:colOff>
      <xdr:row>58</xdr:row>
      <xdr:rowOff>129540</xdr:rowOff>
    </xdr:to>
    <xdr:cxnSp macro="">
      <xdr:nvCxnSpPr>
        <xdr:cNvPr id="196" name="直線コネクタ 195"/>
        <xdr:cNvCxnSpPr/>
      </xdr:nvCxnSpPr>
      <xdr:spPr>
        <a:xfrm>
          <a:off x="1130300" y="10031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8" name="n_2aveValue【体育館・プール】&#10;有形固定資産減価償却率"/>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1" name="n_1mainValue【体育館・プー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65422</xdr:rowOff>
    </xdr:from>
    <xdr:ext cx="405111" cy="259045"/>
    <xdr:sp macro="" textlink="">
      <xdr:nvSpPr>
        <xdr:cNvPr id="202" name="n_2mainValue【体育館・プール】&#10;有形固定資産減価償却率"/>
        <xdr:cNvSpPr txBox="1"/>
      </xdr:nvSpPr>
      <xdr:spPr>
        <a:xfrm>
          <a:off x="2705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25417</xdr:rowOff>
    </xdr:from>
    <xdr:ext cx="405111" cy="259045"/>
    <xdr:sp macro="" textlink="">
      <xdr:nvSpPr>
        <xdr:cNvPr id="203" name="n_3mainValue【体育館・プール】&#10;有形固定資産減価償却率"/>
        <xdr:cNvSpPr txBox="1"/>
      </xdr:nvSpPr>
      <xdr:spPr>
        <a:xfrm>
          <a:off x="1816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154957</xdr:rowOff>
    </xdr:from>
    <xdr:ext cx="405111" cy="259045"/>
    <xdr:sp macro="" textlink="">
      <xdr:nvSpPr>
        <xdr:cNvPr id="204" name="n_4mainValue【体育館・プール】&#10;有形固定資産減価償却率"/>
        <xdr:cNvSpPr txBox="1"/>
      </xdr:nvSpPr>
      <xdr:spPr>
        <a:xfrm>
          <a:off x="927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44" name="楕円 243"/>
        <xdr:cNvSpPr/>
      </xdr:nvSpPr>
      <xdr:spPr>
        <a:xfrm>
          <a:off x="10426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91457</xdr:rowOff>
    </xdr:from>
    <xdr:ext cx="469744" cy="259045"/>
    <xdr:sp macro="" textlink="">
      <xdr:nvSpPr>
        <xdr:cNvPr id="245" name="【体育館・プール】&#10;一人当たり面積該当値テキスト"/>
        <xdr:cNvSpPr txBox="1"/>
      </xdr:nvSpPr>
      <xdr:spPr>
        <a:xfrm>
          <a:off x="10515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246" name="楕円 245"/>
        <xdr:cNvSpPr/>
      </xdr:nvSpPr>
      <xdr:spPr>
        <a:xfrm>
          <a:off x="958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163830</xdr:rowOff>
    </xdr:from>
    <xdr:to>
      <xdr:col>55</xdr:col>
      <xdr:colOff>0</xdr:colOff>
      <xdr:row>61</xdr:row>
      <xdr:rowOff>163830</xdr:rowOff>
    </xdr:to>
    <xdr:cxnSp macro="">
      <xdr:nvCxnSpPr>
        <xdr:cNvPr id="247" name="直線コネクタ 246"/>
        <xdr:cNvCxnSpPr/>
      </xdr:nvCxnSpPr>
      <xdr:spPr>
        <a:xfrm>
          <a:off x="9639300" y="1062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48" name="楕円 247"/>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62</xdr:row>
      <xdr:rowOff>15240</xdr:rowOff>
    </xdr:to>
    <xdr:cxnSp macro="">
      <xdr:nvCxnSpPr>
        <xdr:cNvPr id="249" name="直線コネクタ 248"/>
        <xdr:cNvCxnSpPr/>
      </xdr:nvCxnSpPr>
      <xdr:spPr>
        <a:xfrm flipV="1">
          <a:off x="8750300" y="10622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50" name="楕円 249"/>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15240</xdr:rowOff>
    </xdr:to>
    <xdr:cxnSp macro="">
      <xdr:nvCxnSpPr>
        <xdr:cNvPr id="251" name="直線コネクタ 250"/>
        <xdr:cNvCxnSpPr/>
      </xdr:nvCxnSpPr>
      <xdr:spPr>
        <a:xfrm>
          <a:off x="7861300" y="1064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52" name="楕円 251"/>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15240</xdr:rowOff>
    </xdr:to>
    <xdr:cxnSp macro="">
      <xdr:nvCxnSpPr>
        <xdr:cNvPr id="253" name="直線コネクタ 252"/>
        <xdr:cNvCxnSpPr/>
      </xdr:nvCxnSpPr>
      <xdr:spPr>
        <a:xfrm>
          <a:off x="6972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34307</xdr:rowOff>
    </xdr:from>
    <xdr:ext cx="469744" cy="259045"/>
    <xdr:sp macro="" textlink="">
      <xdr:nvSpPr>
        <xdr:cNvPr id="258" name="n_1mainValue【体育館・プール】&#10;一人当たり面積"/>
        <xdr:cNvSpPr txBox="1"/>
      </xdr:nvSpPr>
      <xdr:spPr>
        <a:xfrm>
          <a:off x="9391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259" name="n_2mainValue【体育館・プール】&#10;一人当たり面積"/>
        <xdr:cNvSpPr txBox="1"/>
      </xdr:nvSpPr>
      <xdr:spPr>
        <a:xfrm>
          <a:off x="8515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260" name="n_3mainValue【体育館・プール】&#10;一人当たり面積"/>
        <xdr:cNvSpPr txBox="1"/>
      </xdr:nvSpPr>
      <xdr:spPr>
        <a:xfrm>
          <a:off x="7626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53357</xdr:rowOff>
    </xdr:from>
    <xdr:ext cx="469744" cy="259045"/>
    <xdr:sp macro="" textlink="">
      <xdr:nvSpPr>
        <xdr:cNvPr id="261" name="n_4mainValue【体育館・プール】&#10;一人当たり面積"/>
        <xdr:cNvSpPr txBox="1"/>
      </xdr:nvSpPr>
      <xdr:spPr>
        <a:xfrm>
          <a:off x="6737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2" name="楕円 301"/>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3" name="【福祉施設】&#10;有形固定資産減価償却率該当値テキスト"/>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140970</xdr:rowOff>
    </xdr:to>
    <xdr:cxnSp macro="">
      <xdr:nvCxnSpPr>
        <xdr:cNvPr id="305" name="直線コネクタ 304"/>
        <xdr:cNvCxnSpPr/>
      </xdr:nvCxnSpPr>
      <xdr:spPr>
        <a:xfrm>
          <a:off x="3797300" y="14295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306" name="楕円 305"/>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64770</xdr:rowOff>
    </xdr:to>
    <xdr:cxnSp macro="">
      <xdr:nvCxnSpPr>
        <xdr:cNvPr id="307" name="直線コネクタ 306"/>
        <xdr:cNvCxnSpPr/>
      </xdr:nvCxnSpPr>
      <xdr:spPr>
        <a:xfrm>
          <a:off x="2908300" y="14215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8" name="楕円 307"/>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156211</xdr:rowOff>
    </xdr:to>
    <xdr:cxnSp macro="">
      <xdr:nvCxnSpPr>
        <xdr:cNvPr id="309" name="直線コネクタ 308"/>
        <xdr:cNvCxnSpPr/>
      </xdr:nvCxnSpPr>
      <xdr:spPr>
        <a:xfrm>
          <a:off x="2019300" y="141312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0" name="楕円 309"/>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72389</xdr:rowOff>
    </xdr:to>
    <xdr:cxnSp macro="">
      <xdr:nvCxnSpPr>
        <xdr:cNvPr id="311" name="直線コネクタ 310"/>
        <xdr:cNvCxnSpPr/>
      </xdr:nvCxnSpPr>
      <xdr:spPr>
        <a:xfrm>
          <a:off x="1130300" y="14100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福祉施設】&#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7" name="n_2mainValue【福祉施設】&#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8" name="n_3main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9" name="n_4mainValue【福祉施設】&#10;有形固定資産減価償却率"/>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1" name="楕円 360"/>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2" name="【福祉施設】&#10;一人当たり面積該当値テキスト"/>
        <xdr:cNvSpPr txBox="1"/>
      </xdr:nvSpPr>
      <xdr:spPr>
        <a:xfrm>
          <a:off x="10515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55336</xdr:rowOff>
    </xdr:from>
    <xdr:to>
      <xdr:col>50</xdr:col>
      <xdr:colOff>165100</xdr:colOff>
      <xdr:row>83</xdr:row>
      <xdr:rowOff>156936</xdr:rowOff>
    </xdr:to>
    <xdr:sp macro="" textlink="">
      <xdr:nvSpPr>
        <xdr:cNvPr id="363" name="楕円 362"/>
        <xdr:cNvSpPr/>
      </xdr:nvSpPr>
      <xdr:spPr>
        <a:xfrm>
          <a:off x="9588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106136</xdr:rowOff>
    </xdr:from>
    <xdr:to>
      <xdr:col>55</xdr:col>
      <xdr:colOff>0</xdr:colOff>
      <xdr:row>83</xdr:row>
      <xdr:rowOff>127907</xdr:rowOff>
    </xdr:to>
    <xdr:cxnSp macro="">
      <xdr:nvCxnSpPr>
        <xdr:cNvPr id="364" name="直線コネクタ 363"/>
        <xdr:cNvCxnSpPr/>
      </xdr:nvCxnSpPr>
      <xdr:spPr>
        <a:xfrm>
          <a:off x="9639300" y="143364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65" name="楕円 364"/>
        <xdr:cNvSpPr/>
      </xdr:nvSpPr>
      <xdr:spPr>
        <a:xfrm>
          <a:off x="8699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106136</xdr:rowOff>
    </xdr:from>
    <xdr:to>
      <xdr:col>50</xdr:col>
      <xdr:colOff>114300</xdr:colOff>
      <xdr:row>83</xdr:row>
      <xdr:rowOff>106136</xdr:rowOff>
    </xdr:to>
    <xdr:cxnSp macro="">
      <xdr:nvCxnSpPr>
        <xdr:cNvPr id="366" name="直線コネクタ 365"/>
        <xdr:cNvCxnSpPr/>
      </xdr:nvCxnSpPr>
      <xdr:spPr>
        <a:xfrm>
          <a:off x="8750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55336</xdr:rowOff>
    </xdr:from>
    <xdr:to>
      <xdr:col>41</xdr:col>
      <xdr:colOff>101600</xdr:colOff>
      <xdr:row>83</xdr:row>
      <xdr:rowOff>156936</xdr:rowOff>
    </xdr:to>
    <xdr:sp macro="" textlink="">
      <xdr:nvSpPr>
        <xdr:cNvPr id="367" name="楕円 366"/>
        <xdr:cNvSpPr/>
      </xdr:nvSpPr>
      <xdr:spPr>
        <a:xfrm>
          <a:off x="7810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106136</xdr:rowOff>
    </xdr:from>
    <xdr:to>
      <xdr:col>45</xdr:col>
      <xdr:colOff>177800</xdr:colOff>
      <xdr:row>83</xdr:row>
      <xdr:rowOff>106136</xdr:rowOff>
    </xdr:to>
    <xdr:cxnSp macro="">
      <xdr:nvCxnSpPr>
        <xdr:cNvPr id="368" name="直線コネクタ 367"/>
        <xdr:cNvCxnSpPr/>
      </xdr:nvCxnSpPr>
      <xdr:spPr>
        <a:xfrm>
          <a:off x="7861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907</xdr:rowOff>
    </xdr:from>
    <xdr:to>
      <xdr:col>36</xdr:col>
      <xdr:colOff>165100</xdr:colOff>
      <xdr:row>83</xdr:row>
      <xdr:rowOff>102507</xdr:rowOff>
    </xdr:to>
    <xdr:sp macro="" textlink="">
      <xdr:nvSpPr>
        <xdr:cNvPr id="369" name="楕円 368"/>
        <xdr:cNvSpPr/>
      </xdr:nvSpPr>
      <xdr:spPr>
        <a:xfrm>
          <a:off x="6921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51707</xdr:rowOff>
    </xdr:from>
    <xdr:to>
      <xdr:col>41</xdr:col>
      <xdr:colOff>50800</xdr:colOff>
      <xdr:row>83</xdr:row>
      <xdr:rowOff>106136</xdr:rowOff>
    </xdr:to>
    <xdr:cxnSp macro="">
      <xdr:nvCxnSpPr>
        <xdr:cNvPr id="370" name="直線コネクタ 369"/>
        <xdr:cNvCxnSpPr/>
      </xdr:nvCxnSpPr>
      <xdr:spPr>
        <a:xfrm>
          <a:off x="6972300" y="142820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2013</xdr:rowOff>
    </xdr:from>
    <xdr:ext cx="469744" cy="259045"/>
    <xdr:sp macro="" textlink="">
      <xdr:nvSpPr>
        <xdr:cNvPr id="375" name="n_1main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main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main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119034</xdr:rowOff>
    </xdr:from>
    <xdr:ext cx="469744" cy="259045"/>
    <xdr:sp macro="" textlink="">
      <xdr:nvSpPr>
        <xdr:cNvPr id="378" name="n_4mainValue【福祉施設】&#10;一人当たり面積"/>
        <xdr:cNvSpPr txBox="1"/>
      </xdr:nvSpPr>
      <xdr:spPr>
        <a:xfrm>
          <a:off x="6737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38463</xdr:rowOff>
    </xdr:from>
    <xdr:to>
      <xdr:col>20</xdr:col>
      <xdr:colOff>38100</xdr:colOff>
      <xdr:row>100</xdr:row>
      <xdr:rowOff>140063</xdr:rowOff>
    </xdr:to>
    <xdr:sp macro="" textlink="">
      <xdr:nvSpPr>
        <xdr:cNvPr id="420" name="楕円 419"/>
        <xdr:cNvSpPr/>
      </xdr:nvSpPr>
      <xdr:spPr>
        <a:xfrm>
          <a:off x="3746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146231</xdr:rowOff>
    </xdr:from>
    <xdr:to>
      <xdr:col>15</xdr:col>
      <xdr:colOff>101600</xdr:colOff>
      <xdr:row>109</xdr:row>
      <xdr:rowOff>76381</xdr:rowOff>
    </xdr:to>
    <xdr:sp macro="" textlink="">
      <xdr:nvSpPr>
        <xdr:cNvPr id="421" name="楕円 420"/>
        <xdr:cNvSpPr/>
      </xdr:nvSpPr>
      <xdr:spPr>
        <a:xfrm>
          <a:off x="2857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89263</xdr:rowOff>
    </xdr:from>
    <xdr:to>
      <xdr:col>19</xdr:col>
      <xdr:colOff>177800</xdr:colOff>
      <xdr:row>109</xdr:row>
      <xdr:rowOff>25581</xdr:rowOff>
    </xdr:to>
    <xdr:cxnSp macro="">
      <xdr:nvCxnSpPr>
        <xdr:cNvPr id="422" name="直線コネクタ 421"/>
        <xdr:cNvCxnSpPr/>
      </xdr:nvCxnSpPr>
      <xdr:spPr>
        <a:xfrm flipV="1">
          <a:off x="2908300" y="17234263"/>
          <a:ext cx="889000" cy="14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144599</xdr:rowOff>
    </xdr:from>
    <xdr:to>
      <xdr:col>10</xdr:col>
      <xdr:colOff>165100</xdr:colOff>
      <xdr:row>109</xdr:row>
      <xdr:rowOff>74749</xdr:rowOff>
    </xdr:to>
    <xdr:sp macro="" textlink="">
      <xdr:nvSpPr>
        <xdr:cNvPr id="423" name="楕円 422"/>
        <xdr:cNvSpPr/>
      </xdr:nvSpPr>
      <xdr:spPr>
        <a:xfrm>
          <a:off x="1968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23949</xdr:rowOff>
    </xdr:from>
    <xdr:to>
      <xdr:col>15</xdr:col>
      <xdr:colOff>50800</xdr:colOff>
      <xdr:row>109</xdr:row>
      <xdr:rowOff>25581</xdr:rowOff>
    </xdr:to>
    <xdr:cxnSp macro="">
      <xdr:nvCxnSpPr>
        <xdr:cNvPr id="424" name="直線コネクタ 423"/>
        <xdr:cNvCxnSpPr/>
      </xdr:nvCxnSpPr>
      <xdr:spPr>
        <a:xfrm>
          <a:off x="2019300" y="1871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129902</xdr:rowOff>
    </xdr:from>
    <xdr:to>
      <xdr:col>6</xdr:col>
      <xdr:colOff>38100</xdr:colOff>
      <xdr:row>109</xdr:row>
      <xdr:rowOff>60052</xdr:rowOff>
    </xdr:to>
    <xdr:sp macro="" textlink="">
      <xdr:nvSpPr>
        <xdr:cNvPr id="425" name="楕円 424"/>
        <xdr:cNvSpPr/>
      </xdr:nvSpPr>
      <xdr:spPr>
        <a:xfrm>
          <a:off x="1079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9252</xdr:rowOff>
    </xdr:from>
    <xdr:to>
      <xdr:col>10</xdr:col>
      <xdr:colOff>114300</xdr:colOff>
      <xdr:row>109</xdr:row>
      <xdr:rowOff>23949</xdr:rowOff>
    </xdr:to>
    <xdr:cxnSp macro="">
      <xdr:nvCxnSpPr>
        <xdr:cNvPr id="426" name="直線コネクタ 425"/>
        <xdr:cNvCxnSpPr/>
      </xdr:nvCxnSpPr>
      <xdr:spPr>
        <a:xfrm>
          <a:off x="1130300" y="186973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27"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28" name="n_2ave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29"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0"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156590</xdr:rowOff>
    </xdr:from>
    <xdr:ext cx="340478" cy="259045"/>
    <xdr:sp macro="" textlink="">
      <xdr:nvSpPr>
        <xdr:cNvPr id="431" name="n_1mainValue【市民会館】&#10;有形固定資産減価償却率"/>
        <xdr:cNvSpPr txBox="1"/>
      </xdr:nvSpPr>
      <xdr:spPr>
        <a:xfrm>
          <a:off x="36143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67508</xdr:rowOff>
    </xdr:from>
    <xdr:ext cx="405111" cy="259045"/>
    <xdr:sp macro="" textlink="">
      <xdr:nvSpPr>
        <xdr:cNvPr id="432" name="n_2mainValue【市民会館】&#10;有形固定資産減価償却率"/>
        <xdr:cNvSpPr txBox="1"/>
      </xdr:nvSpPr>
      <xdr:spPr>
        <a:xfrm>
          <a:off x="2705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65876</xdr:rowOff>
    </xdr:from>
    <xdr:ext cx="405111" cy="259045"/>
    <xdr:sp macro="" textlink="">
      <xdr:nvSpPr>
        <xdr:cNvPr id="433" name="n_3mainValue【市民会館】&#10;有形固定資産減価償却率"/>
        <xdr:cNvSpPr txBox="1"/>
      </xdr:nvSpPr>
      <xdr:spPr>
        <a:xfrm>
          <a:off x="1816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51179</xdr:rowOff>
    </xdr:from>
    <xdr:ext cx="405111" cy="259045"/>
    <xdr:sp macro="" textlink="">
      <xdr:nvSpPr>
        <xdr:cNvPr id="434" name="n_4mainValue【市民会館】&#10;有形固定資産減価償却率"/>
        <xdr:cNvSpPr txBox="1"/>
      </xdr:nvSpPr>
      <xdr:spPr>
        <a:xfrm>
          <a:off x="927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58" name="直線コネクタ 457"/>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59"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0" name="直線コネクタ 459"/>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1"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2" name="直線コネクタ 461"/>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3"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4" name="フローチャート: 判断 463"/>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5" name="フローチャート: 判断 464"/>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6" name="フローチャート: 判断 465"/>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7" name="フローチャート: 判断 466"/>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8" name="フローチャート: 判断 467"/>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474" name="楕円 473"/>
        <xdr:cNvSpPr/>
      </xdr:nvSpPr>
      <xdr:spPr>
        <a:xfrm>
          <a:off x="9588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75" name="楕円 474"/>
        <xdr:cNvSpPr/>
      </xdr:nvSpPr>
      <xdr:spPr>
        <a:xfrm>
          <a:off x="8699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476" name="直線コネクタ 475"/>
        <xdr:cNvCxnSpPr/>
      </xdr:nvCxnSpPr>
      <xdr:spPr>
        <a:xfrm>
          <a:off x="8750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77" name="楕円 476"/>
        <xdr:cNvSpPr/>
      </xdr:nvSpPr>
      <xdr:spPr>
        <a:xfrm>
          <a:off x="781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0</xdr:rowOff>
    </xdr:to>
    <xdr:cxnSp macro="">
      <xdr:nvCxnSpPr>
        <xdr:cNvPr id="478" name="直線コネクタ 477"/>
        <xdr:cNvCxnSpPr/>
      </xdr:nvCxnSpPr>
      <xdr:spPr>
        <a:xfrm>
          <a:off x="7861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120650</xdr:rowOff>
    </xdr:from>
    <xdr:to>
      <xdr:col>36</xdr:col>
      <xdr:colOff>165100</xdr:colOff>
      <xdr:row>108</xdr:row>
      <xdr:rowOff>50800</xdr:rowOff>
    </xdr:to>
    <xdr:sp macro="" textlink="">
      <xdr:nvSpPr>
        <xdr:cNvPr id="479" name="楕円 478"/>
        <xdr:cNvSpPr/>
      </xdr:nvSpPr>
      <xdr:spPr>
        <a:xfrm>
          <a:off x="692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0</xdr:rowOff>
    </xdr:from>
    <xdr:to>
      <xdr:col>41</xdr:col>
      <xdr:colOff>50800</xdr:colOff>
      <xdr:row>108</xdr:row>
      <xdr:rowOff>0</xdr:rowOff>
    </xdr:to>
    <xdr:cxnSp macro="">
      <xdr:nvCxnSpPr>
        <xdr:cNvPr id="480" name="直線コネクタ 479"/>
        <xdr:cNvCxnSpPr/>
      </xdr:nvCxnSpPr>
      <xdr:spPr>
        <a:xfrm>
          <a:off x="6972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1"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2" name="n_2ave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3"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4"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485" name="n_1mainValue【市民会館】&#10;一人当たり面積"/>
        <xdr:cNvSpPr txBox="1"/>
      </xdr:nvSpPr>
      <xdr:spPr>
        <a:xfrm>
          <a:off x="9391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86" name="n_2mainValue【市民会館】&#10;一人当たり面積"/>
        <xdr:cNvSpPr txBox="1"/>
      </xdr:nvSpPr>
      <xdr:spPr>
        <a:xfrm>
          <a:off x="8515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87" name="n_3mainValue【市民会館】&#10;一人当たり面積"/>
        <xdr:cNvSpPr txBox="1"/>
      </xdr:nvSpPr>
      <xdr:spPr>
        <a:xfrm>
          <a:off x="7626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41927</xdr:rowOff>
    </xdr:from>
    <xdr:ext cx="469744" cy="259045"/>
    <xdr:sp macro="" textlink="">
      <xdr:nvSpPr>
        <xdr:cNvPr id="488" name="n_4mainValue【市民会館】&#10;一人当たり面積"/>
        <xdr:cNvSpPr txBox="1"/>
      </xdr:nvSpPr>
      <xdr:spPr>
        <a:xfrm>
          <a:off x="6737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3" name="直線コネクタ 512"/>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14"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15" name="直線コネクタ 514"/>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6"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17" name="直線コネクタ 516"/>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18" name="【一般廃棄物処理施設】&#10;有形固定資産減価償却率平均値テキスト"/>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19" name="フローチャート: 判断 518"/>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0" name="フローチャート: 判断 519"/>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1" name="フローチャート: 判断 520"/>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2" name="フローチャート: 判断 521"/>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3" name="フローチャート: 判断 522"/>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529" name="楕円 528"/>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530" name="【一般廃棄物処理施設】&#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31" name="楕円 530"/>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76200</xdr:rowOff>
    </xdr:to>
    <xdr:cxnSp macro="">
      <xdr:nvCxnSpPr>
        <xdr:cNvPr id="532" name="直線コネクタ 531"/>
        <xdr:cNvCxnSpPr/>
      </xdr:nvCxnSpPr>
      <xdr:spPr>
        <a:xfrm>
          <a:off x="15481300" y="6191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533" name="楕円 532"/>
        <xdr:cNvSpPr/>
      </xdr:nvSpPr>
      <xdr:spPr>
        <a:xfrm>
          <a:off x="1454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19050</xdr:rowOff>
    </xdr:to>
    <xdr:cxnSp macro="">
      <xdr:nvCxnSpPr>
        <xdr:cNvPr id="534" name="直線コネクタ 533"/>
        <xdr:cNvCxnSpPr/>
      </xdr:nvCxnSpPr>
      <xdr:spPr>
        <a:xfrm>
          <a:off x="14592300" y="613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25400</xdr:rowOff>
    </xdr:from>
    <xdr:to>
      <xdr:col>72</xdr:col>
      <xdr:colOff>38100</xdr:colOff>
      <xdr:row>35</xdr:row>
      <xdr:rowOff>127000</xdr:rowOff>
    </xdr:to>
    <xdr:sp macro="" textlink="">
      <xdr:nvSpPr>
        <xdr:cNvPr id="535" name="楕円 534"/>
        <xdr:cNvSpPr/>
      </xdr:nvSpPr>
      <xdr:spPr>
        <a:xfrm>
          <a:off x="1365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133350</xdr:rowOff>
    </xdr:to>
    <xdr:cxnSp macro="">
      <xdr:nvCxnSpPr>
        <xdr:cNvPr id="536" name="直線コネクタ 535"/>
        <xdr:cNvCxnSpPr/>
      </xdr:nvCxnSpPr>
      <xdr:spPr>
        <a:xfrm>
          <a:off x="13703300" y="607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537" name="楕円 536"/>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76200</xdr:rowOff>
    </xdr:to>
    <xdr:cxnSp macro="">
      <xdr:nvCxnSpPr>
        <xdr:cNvPr id="538" name="直線コネクタ 537"/>
        <xdr:cNvCxnSpPr/>
      </xdr:nvCxnSpPr>
      <xdr:spPr>
        <a:xfrm>
          <a:off x="12814300" y="60636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39"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0"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1"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2"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543" name="n_1mainValue【一般廃棄物処理施設】&#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544" name="n_2mainValue【一般廃棄物処理施設】&#10;有形固定資産減価償却率"/>
        <xdr:cNvSpPr txBox="1"/>
      </xdr:nvSpPr>
      <xdr:spPr>
        <a:xfrm>
          <a:off x="14389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143527</xdr:rowOff>
    </xdr:from>
    <xdr:ext cx="405111" cy="259045"/>
    <xdr:sp macro="" textlink="">
      <xdr:nvSpPr>
        <xdr:cNvPr id="545" name="n_3mainValue【一般廃棄物処理施設】&#10;有形固定資産減価償却率"/>
        <xdr:cNvSpPr txBox="1"/>
      </xdr:nvSpPr>
      <xdr:spPr>
        <a:xfrm>
          <a:off x="13500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546" name="n_4mainValue【一般廃棄物処理施設】&#10;有形固定資産減価償却率"/>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2" name="テキスト ボックス 56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4" name="テキスト ボックス 56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0" name="直線コネクタ 569"/>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1"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2" name="直線コネクタ 571"/>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3"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74" name="直線コネクタ 573"/>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75"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76" name="フローチャート: 判断 575"/>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77" name="フローチャート: 判断 576"/>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78" name="フローチャート: 判断 577"/>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79" name="フローチャート: 判断 578"/>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0" name="フローチャート: 判断 579"/>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74765</xdr:rowOff>
    </xdr:from>
    <xdr:to>
      <xdr:col>116</xdr:col>
      <xdr:colOff>114300</xdr:colOff>
      <xdr:row>36</xdr:row>
      <xdr:rowOff>4915</xdr:rowOff>
    </xdr:to>
    <xdr:sp macro="" textlink="">
      <xdr:nvSpPr>
        <xdr:cNvPr id="586" name="楕円 585"/>
        <xdr:cNvSpPr/>
      </xdr:nvSpPr>
      <xdr:spPr>
        <a:xfrm>
          <a:off x="22110700" y="60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97642</xdr:rowOff>
    </xdr:from>
    <xdr:ext cx="534377" cy="259045"/>
    <xdr:sp macro="" textlink="">
      <xdr:nvSpPr>
        <xdr:cNvPr id="587" name="【一般廃棄物処理施設】&#10;一人当たり有形固定資産（償却資産）額該当値テキスト"/>
        <xdr:cNvSpPr txBox="1"/>
      </xdr:nvSpPr>
      <xdr:spPr>
        <a:xfrm>
          <a:off x="22199600" y="59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77444</xdr:rowOff>
    </xdr:from>
    <xdr:to>
      <xdr:col>112</xdr:col>
      <xdr:colOff>38100</xdr:colOff>
      <xdr:row>36</xdr:row>
      <xdr:rowOff>7594</xdr:rowOff>
    </xdr:to>
    <xdr:sp macro="" textlink="">
      <xdr:nvSpPr>
        <xdr:cNvPr id="588" name="楕円 587"/>
        <xdr:cNvSpPr/>
      </xdr:nvSpPr>
      <xdr:spPr>
        <a:xfrm>
          <a:off x="21272500" y="60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125565</xdr:rowOff>
    </xdr:from>
    <xdr:to>
      <xdr:col>116</xdr:col>
      <xdr:colOff>63500</xdr:colOff>
      <xdr:row>35</xdr:row>
      <xdr:rowOff>128244</xdr:rowOff>
    </xdr:to>
    <xdr:cxnSp macro="">
      <xdr:nvCxnSpPr>
        <xdr:cNvPr id="589" name="直線コネクタ 588"/>
        <xdr:cNvCxnSpPr/>
      </xdr:nvCxnSpPr>
      <xdr:spPr>
        <a:xfrm flipV="1">
          <a:off x="21323300" y="6126315"/>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78168</xdr:rowOff>
    </xdr:from>
    <xdr:to>
      <xdr:col>107</xdr:col>
      <xdr:colOff>101600</xdr:colOff>
      <xdr:row>36</xdr:row>
      <xdr:rowOff>8318</xdr:rowOff>
    </xdr:to>
    <xdr:sp macro="" textlink="">
      <xdr:nvSpPr>
        <xdr:cNvPr id="590" name="楕円 589"/>
        <xdr:cNvSpPr/>
      </xdr:nvSpPr>
      <xdr:spPr>
        <a:xfrm>
          <a:off x="20383500" y="60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128244</xdr:rowOff>
    </xdr:from>
    <xdr:to>
      <xdr:col>111</xdr:col>
      <xdr:colOff>177800</xdr:colOff>
      <xdr:row>35</xdr:row>
      <xdr:rowOff>128968</xdr:rowOff>
    </xdr:to>
    <xdr:cxnSp macro="">
      <xdr:nvCxnSpPr>
        <xdr:cNvPr id="591" name="直線コネクタ 590"/>
        <xdr:cNvCxnSpPr/>
      </xdr:nvCxnSpPr>
      <xdr:spPr>
        <a:xfrm flipV="1">
          <a:off x="20434300" y="612899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80328</xdr:rowOff>
    </xdr:from>
    <xdr:to>
      <xdr:col>102</xdr:col>
      <xdr:colOff>165100</xdr:colOff>
      <xdr:row>36</xdr:row>
      <xdr:rowOff>10478</xdr:rowOff>
    </xdr:to>
    <xdr:sp macro="" textlink="">
      <xdr:nvSpPr>
        <xdr:cNvPr id="592" name="楕円 591"/>
        <xdr:cNvSpPr/>
      </xdr:nvSpPr>
      <xdr:spPr>
        <a:xfrm>
          <a:off x="194945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128968</xdr:rowOff>
    </xdr:from>
    <xdr:to>
      <xdr:col>107</xdr:col>
      <xdr:colOff>50800</xdr:colOff>
      <xdr:row>35</xdr:row>
      <xdr:rowOff>131128</xdr:rowOff>
    </xdr:to>
    <xdr:cxnSp macro="">
      <xdr:nvCxnSpPr>
        <xdr:cNvPr id="593" name="直線コネクタ 592"/>
        <xdr:cNvCxnSpPr/>
      </xdr:nvCxnSpPr>
      <xdr:spPr>
        <a:xfrm flipV="1">
          <a:off x="19545300" y="6129718"/>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120383</xdr:rowOff>
    </xdr:from>
    <xdr:to>
      <xdr:col>98</xdr:col>
      <xdr:colOff>38100</xdr:colOff>
      <xdr:row>36</xdr:row>
      <xdr:rowOff>50533</xdr:rowOff>
    </xdr:to>
    <xdr:sp macro="" textlink="">
      <xdr:nvSpPr>
        <xdr:cNvPr id="594" name="楕円 593"/>
        <xdr:cNvSpPr/>
      </xdr:nvSpPr>
      <xdr:spPr>
        <a:xfrm>
          <a:off x="18605500" y="61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131128</xdr:rowOff>
    </xdr:from>
    <xdr:to>
      <xdr:col>102</xdr:col>
      <xdr:colOff>114300</xdr:colOff>
      <xdr:row>35</xdr:row>
      <xdr:rowOff>171183</xdr:rowOff>
    </xdr:to>
    <xdr:cxnSp macro="">
      <xdr:nvCxnSpPr>
        <xdr:cNvPr id="595" name="直線コネクタ 594"/>
        <xdr:cNvCxnSpPr/>
      </xdr:nvCxnSpPr>
      <xdr:spPr>
        <a:xfrm flipV="1">
          <a:off x="18656300" y="6131878"/>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596"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597"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598"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599" name="n_4aveValue【一般廃棄物処理施設】&#10;一人当たり有形固定資産（償却資産）額"/>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24121</xdr:rowOff>
    </xdr:from>
    <xdr:ext cx="534377" cy="259045"/>
    <xdr:sp macro="" textlink="">
      <xdr:nvSpPr>
        <xdr:cNvPr id="600" name="n_1mainValue【一般廃棄物処理施設】&#10;一人当たり有形固定資産（償却資産）額"/>
        <xdr:cNvSpPr txBox="1"/>
      </xdr:nvSpPr>
      <xdr:spPr>
        <a:xfrm>
          <a:off x="21043411" y="58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24845</xdr:rowOff>
    </xdr:from>
    <xdr:ext cx="534377" cy="259045"/>
    <xdr:sp macro="" textlink="">
      <xdr:nvSpPr>
        <xdr:cNvPr id="601" name="n_2mainValue【一般廃棄物処理施設】&#10;一人当たり有形固定資産（償却資産）額"/>
        <xdr:cNvSpPr txBox="1"/>
      </xdr:nvSpPr>
      <xdr:spPr>
        <a:xfrm>
          <a:off x="20167111" y="58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27005</xdr:rowOff>
    </xdr:from>
    <xdr:ext cx="534377" cy="259045"/>
    <xdr:sp macro="" textlink="">
      <xdr:nvSpPr>
        <xdr:cNvPr id="602" name="n_3mainValue【一般廃棄物処理施設】&#10;一人当たり有形固定資産（償却資産）額"/>
        <xdr:cNvSpPr txBox="1"/>
      </xdr:nvSpPr>
      <xdr:spPr>
        <a:xfrm>
          <a:off x="19278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67060</xdr:rowOff>
    </xdr:from>
    <xdr:ext cx="534377" cy="259045"/>
    <xdr:sp macro="" textlink="">
      <xdr:nvSpPr>
        <xdr:cNvPr id="603" name="n_4mainValue【一般廃棄物処理施設】&#10;一人当たり有形固定資産（償却資産）額"/>
        <xdr:cNvSpPr txBox="1"/>
      </xdr:nvSpPr>
      <xdr:spPr>
        <a:xfrm>
          <a:off x="18389111" y="58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26" name="直線コネクタ 625"/>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27"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28" name="直線コネクタ 627"/>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29"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0" name="直線コネクタ 629"/>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1"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2" name="フローチャート: 判断 631"/>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3" name="フローチャート: 判断 632"/>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34" name="フローチャート: 判断 633"/>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35" name="フローチャート: 判断 634"/>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36" name="フローチャート: 判断 635"/>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642" name="楕円 641"/>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39387</xdr:rowOff>
    </xdr:from>
    <xdr:ext cx="405111" cy="259045"/>
    <xdr:sp macro="" textlink="">
      <xdr:nvSpPr>
        <xdr:cNvPr id="643" name="【保健センター・保健所】&#10;有形固定資産減価償却率該当値テキスト"/>
        <xdr:cNvSpPr txBox="1"/>
      </xdr:nvSpPr>
      <xdr:spPr>
        <a:xfrm>
          <a:off x="16357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644" name="楕円 643"/>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137160</xdr:rowOff>
    </xdr:to>
    <xdr:cxnSp macro="">
      <xdr:nvCxnSpPr>
        <xdr:cNvPr id="645" name="直線コネクタ 644"/>
        <xdr:cNvCxnSpPr/>
      </xdr:nvCxnSpPr>
      <xdr:spPr>
        <a:xfrm>
          <a:off x="15481300" y="969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646" name="楕円 645"/>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91440</xdr:rowOff>
    </xdr:to>
    <xdr:cxnSp macro="">
      <xdr:nvCxnSpPr>
        <xdr:cNvPr id="647" name="直線コネクタ 646"/>
        <xdr:cNvCxnSpPr/>
      </xdr:nvCxnSpPr>
      <xdr:spPr>
        <a:xfrm>
          <a:off x="14592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48" name="楕円 647"/>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45720</xdr:rowOff>
    </xdr:to>
    <xdr:cxnSp macro="">
      <xdr:nvCxnSpPr>
        <xdr:cNvPr id="649" name="直線コネクタ 648"/>
        <xdr:cNvCxnSpPr/>
      </xdr:nvCxnSpPr>
      <xdr:spPr>
        <a:xfrm>
          <a:off x="13703300" y="960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650" name="楕円 649"/>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0</xdr:rowOff>
    </xdr:to>
    <xdr:cxnSp macro="">
      <xdr:nvCxnSpPr>
        <xdr:cNvPr id="651" name="直線コネクタ 650"/>
        <xdr:cNvCxnSpPr/>
      </xdr:nvCxnSpPr>
      <xdr:spPr>
        <a:xfrm>
          <a:off x="12814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2" name="n_1aveValue【保健センター・保健所】&#10;有形固定資産減価償却率"/>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3" name="n_2aveValue【保健センター・保健所】&#10;有形固定資産減価償却率"/>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54" name="n_3aveValue【保健センター・保健所】&#10;有形固定資産減価償却率"/>
        <xdr:cNvSpPr txBox="1"/>
      </xdr:nvSpPr>
      <xdr:spPr>
        <a:xfrm>
          <a:off x="13500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55" name="n_4aveValue【保健センター・保健所】&#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656" name="n_1mainValue【保健センター・保健所】&#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657" name="n_2mainValue【保健センター・保健所】&#10;有形固定資産減価償却率"/>
        <xdr:cNvSpPr txBox="1"/>
      </xdr:nvSpPr>
      <xdr:spPr>
        <a:xfrm>
          <a:off x="14389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58" name="n_3main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659" name="n_4mainValue【保健センター・保健所】&#10;有形固定資産減価償却率"/>
        <xdr:cNvSpPr txBox="1"/>
      </xdr:nvSpPr>
      <xdr:spPr>
        <a:xfrm>
          <a:off x="12611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0" name="直線コネクタ 6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1" name="テキスト ボックス 6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2" name="直線コネクタ 6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3" name="テキスト ボックス 6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4" name="直線コネクタ 6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5" name="テキスト ボックス 6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6" name="直線コネクタ 6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7" name="テキスト ボックス 6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8" name="直線コネクタ 6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9" name="テキスト ボックス 6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0" name="直線コネクタ 6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1" name="テキスト ボックス 6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85" name="直線コネクタ 684"/>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86"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87" name="直線コネクタ 686"/>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88"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89" name="直線コネクタ 688"/>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0"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1" name="フローチャート: 判断 690"/>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2" name="フローチャート: 判断 691"/>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3" name="フローチャート: 判断 692"/>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4" name="フローチャート: 判断 693"/>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5" name="フローチャート: 判断 694"/>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701" name="楕円 700"/>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702" name="【保健センター・保健所】&#10;一人当たり面積該当値テキスト"/>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703" name="楕円 702"/>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704" name="直線コネクタ 703"/>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705" name="楕円 704"/>
        <xdr:cNvSpPr/>
      </xdr:nvSpPr>
      <xdr:spPr>
        <a:xfrm>
          <a:off x="2038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706" name="直線コネクタ 705"/>
        <xdr:cNvCxnSpPr/>
      </xdr:nvCxnSpPr>
      <xdr:spPr>
        <a:xfrm>
          <a:off x="20434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145143</xdr:rowOff>
    </xdr:from>
    <xdr:to>
      <xdr:col>102</xdr:col>
      <xdr:colOff>165100</xdr:colOff>
      <xdr:row>61</xdr:row>
      <xdr:rowOff>75293</xdr:rowOff>
    </xdr:to>
    <xdr:sp macro="" textlink="">
      <xdr:nvSpPr>
        <xdr:cNvPr id="707" name="楕円 706"/>
        <xdr:cNvSpPr/>
      </xdr:nvSpPr>
      <xdr:spPr>
        <a:xfrm>
          <a:off x="19494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24493</xdr:rowOff>
    </xdr:from>
    <xdr:to>
      <xdr:col>107</xdr:col>
      <xdr:colOff>50800</xdr:colOff>
      <xdr:row>61</xdr:row>
      <xdr:rowOff>24493</xdr:rowOff>
    </xdr:to>
    <xdr:cxnSp macro="">
      <xdr:nvCxnSpPr>
        <xdr:cNvPr id="708" name="直線コネクタ 707"/>
        <xdr:cNvCxnSpPr/>
      </xdr:nvCxnSpPr>
      <xdr:spPr>
        <a:xfrm>
          <a:off x="19545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145143</xdr:rowOff>
    </xdr:from>
    <xdr:to>
      <xdr:col>98</xdr:col>
      <xdr:colOff>38100</xdr:colOff>
      <xdr:row>61</xdr:row>
      <xdr:rowOff>75293</xdr:rowOff>
    </xdr:to>
    <xdr:sp macro="" textlink="">
      <xdr:nvSpPr>
        <xdr:cNvPr id="709" name="楕円 708"/>
        <xdr:cNvSpPr/>
      </xdr:nvSpPr>
      <xdr:spPr>
        <a:xfrm>
          <a:off x="18605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24493</xdr:rowOff>
    </xdr:from>
    <xdr:to>
      <xdr:col>102</xdr:col>
      <xdr:colOff>114300</xdr:colOff>
      <xdr:row>61</xdr:row>
      <xdr:rowOff>24493</xdr:rowOff>
    </xdr:to>
    <xdr:cxnSp macro="">
      <xdr:nvCxnSpPr>
        <xdr:cNvPr id="710" name="直線コネクタ 709"/>
        <xdr:cNvCxnSpPr/>
      </xdr:nvCxnSpPr>
      <xdr:spPr>
        <a:xfrm>
          <a:off x="18656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1"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2"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3"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14"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715" name="n_1mainValue【保健センター・保健所】&#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66420</xdr:rowOff>
    </xdr:from>
    <xdr:ext cx="469744" cy="259045"/>
    <xdr:sp macro="" textlink="">
      <xdr:nvSpPr>
        <xdr:cNvPr id="716" name="n_2mainValue【保健センター・保健所】&#10;一人当たり面積"/>
        <xdr:cNvSpPr txBox="1"/>
      </xdr:nvSpPr>
      <xdr:spPr>
        <a:xfrm>
          <a:off x="201994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66420</xdr:rowOff>
    </xdr:from>
    <xdr:ext cx="469744" cy="259045"/>
    <xdr:sp macro="" textlink="">
      <xdr:nvSpPr>
        <xdr:cNvPr id="717" name="n_3mainValue【保健センター・保健所】&#10;一人当たり面積"/>
        <xdr:cNvSpPr txBox="1"/>
      </xdr:nvSpPr>
      <xdr:spPr>
        <a:xfrm>
          <a:off x="193104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66420</xdr:rowOff>
    </xdr:from>
    <xdr:ext cx="469744" cy="259045"/>
    <xdr:sp macro="" textlink="">
      <xdr:nvSpPr>
        <xdr:cNvPr id="718" name="n_4mainValue【保健センター・保健所】&#10;一人当たり面積"/>
        <xdr:cNvSpPr txBox="1"/>
      </xdr:nvSpPr>
      <xdr:spPr>
        <a:xfrm>
          <a:off x="184214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1" name="直線コネクタ 740"/>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2"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3" name="直線コネクタ 742"/>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44"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45" name="直線コネクタ 744"/>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46" name="【消防施設】&#10;有形固定資産減価償却率平均値テキスト"/>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47" name="フローチャート: 判断 746"/>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48" name="フローチャート: 判断 747"/>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49" name="フローチャート: 判断 748"/>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0" name="フローチャート: 判断 749"/>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1" name="フローチャート: 判断 750"/>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99313</xdr:rowOff>
    </xdr:from>
    <xdr:to>
      <xdr:col>85</xdr:col>
      <xdr:colOff>177800</xdr:colOff>
      <xdr:row>85</xdr:row>
      <xdr:rowOff>29463</xdr:rowOff>
    </xdr:to>
    <xdr:sp macro="" textlink="">
      <xdr:nvSpPr>
        <xdr:cNvPr id="757" name="楕円 756"/>
        <xdr:cNvSpPr/>
      </xdr:nvSpPr>
      <xdr:spPr>
        <a:xfrm>
          <a:off x="16268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77740</xdr:rowOff>
    </xdr:from>
    <xdr:ext cx="405111" cy="259045"/>
    <xdr:sp macro="" textlink="">
      <xdr:nvSpPr>
        <xdr:cNvPr id="758" name="【消防施設】&#10;有形固定資産減価償却率該当値テキスト"/>
        <xdr:cNvSpPr txBox="1"/>
      </xdr:nvSpPr>
      <xdr:spPr>
        <a:xfrm>
          <a:off x="16357600"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37592</xdr:rowOff>
    </xdr:from>
    <xdr:to>
      <xdr:col>81</xdr:col>
      <xdr:colOff>101600</xdr:colOff>
      <xdr:row>84</xdr:row>
      <xdr:rowOff>139192</xdr:rowOff>
    </xdr:to>
    <xdr:sp macro="" textlink="">
      <xdr:nvSpPr>
        <xdr:cNvPr id="759" name="楕円 758"/>
        <xdr:cNvSpPr/>
      </xdr:nvSpPr>
      <xdr:spPr>
        <a:xfrm>
          <a:off x="15430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88392</xdr:rowOff>
    </xdr:from>
    <xdr:to>
      <xdr:col>85</xdr:col>
      <xdr:colOff>127000</xdr:colOff>
      <xdr:row>84</xdr:row>
      <xdr:rowOff>150113</xdr:rowOff>
    </xdr:to>
    <xdr:cxnSp macro="">
      <xdr:nvCxnSpPr>
        <xdr:cNvPr id="760" name="直線コネクタ 759"/>
        <xdr:cNvCxnSpPr/>
      </xdr:nvCxnSpPr>
      <xdr:spPr>
        <a:xfrm>
          <a:off x="15481300" y="14490192"/>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129032</xdr:rowOff>
    </xdr:from>
    <xdr:to>
      <xdr:col>76</xdr:col>
      <xdr:colOff>165100</xdr:colOff>
      <xdr:row>84</xdr:row>
      <xdr:rowOff>59182</xdr:rowOff>
    </xdr:to>
    <xdr:sp macro="" textlink="">
      <xdr:nvSpPr>
        <xdr:cNvPr id="761" name="楕円 760"/>
        <xdr:cNvSpPr/>
      </xdr:nvSpPr>
      <xdr:spPr>
        <a:xfrm>
          <a:off x="14541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8382</xdr:rowOff>
    </xdr:from>
    <xdr:to>
      <xdr:col>81</xdr:col>
      <xdr:colOff>50800</xdr:colOff>
      <xdr:row>84</xdr:row>
      <xdr:rowOff>88392</xdr:rowOff>
    </xdr:to>
    <xdr:cxnSp macro="">
      <xdr:nvCxnSpPr>
        <xdr:cNvPr id="762" name="直線コネクタ 761"/>
        <xdr:cNvCxnSpPr/>
      </xdr:nvCxnSpPr>
      <xdr:spPr>
        <a:xfrm>
          <a:off x="14592300" y="144101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51308</xdr:rowOff>
    </xdr:from>
    <xdr:to>
      <xdr:col>72</xdr:col>
      <xdr:colOff>38100</xdr:colOff>
      <xdr:row>83</xdr:row>
      <xdr:rowOff>152908</xdr:rowOff>
    </xdr:to>
    <xdr:sp macro="" textlink="">
      <xdr:nvSpPr>
        <xdr:cNvPr id="763" name="楕円 762"/>
        <xdr:cNvSpPr/>
      </xdr:nvSpPr>
      <xdr:spPr>
        <a:xfrm>
          <a:off x="13652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102108</xdr:rowOff>
    </xdr:from>
    <xdr:to>
      <xdr:col>76</xdr:col>
      <xdr:colOff>114300</xdr:colOff>
      <xdr:row>84</xdr:row>
      <xdr:rowOff>8382</xdr:rowOff>
    </xdr:to>
    <xdr:cxnSp macro="">
      <xdr:nvCxnSpPr>
        <xdr:cNvPr id="764" name="直線コネクタ 763"/>
        <xdr:cNvCxnSpPr/>
      </xdr:nvCxnSpPr>
      <xdr:spPr>
        <a:xfrm>
          <a:off x="13703300" y="1433245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167894</xdr:rowOff>
    </xdr:from>
    <xdr:to>
      <xdr:col>67</xdr:col>
      <xdr:colOff>101600</xdr:colOff>
      <xdr:row>83</xdr:row>
      <xdr:rowOff>98044</xdr:rowOff>
    </xdr:to>
    <xdr:sp macro="" textlink="">
      <xdr:nvSpPr>
        <xdr:cNvPr id="765" name="楕円 764"/>
        <xdr:cNvSpPr/>
      </xdr:nvSpPr>
      <xdr:spPr>
        <a:xfrm>
          <a:off x="12763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47244</xdr:rowOff>
    </xdr:from>
    <xdr:to>
      <xdr:col>71</xdr:col>
      <xdr:colOff>177800</xdr:colOff>
      <xdr:row>83</xdr:row>
      <xdr:rowOff>102108</xdr:rowOff>
    </xdr:to>
    <xdr:cxnSp macro="">
      <xdr:nvCxnSpPr>
        <xdr:cNvPr id="766" name="直線コネクタ 765"/>
        <xdr:cNvCxnSpPr/>
      </xdr:nvCxnSpPr>
      <xdr:spPr>
        <a:xfrm>
          <a:off x="12814300" y="142775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67" name="n_1aveValue【消防施設】&#10;有形固定資産減価償却率"/>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68" name="n_2aveValue【消防施設】&#10;有形固定資産減価償却率"/>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69" name="n_3ave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0" name="n_4aveValue【消防施設】&#10;有形固定資産減価償却率"/>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130319</xdr:rowOff>
    </xdr:from>
    <xdr:ext cx="405111" cy="259045"/>
    <xdr:sp macro="" textlink="">
      <xdr:nvSpPr>
        <xdr:cNvPr id="771" name="n_1mainValue【消防施設】&#10;有形固定資産減価償却率"/>
        <xdr:cNvSpPr txBox="1"/>
      </xdr:nvSpPr>
      <xdr:spPr>
        <a:xfrm>
          <a:off x="152660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50309</xdr:rowOff>
    </xdr:from>
    <xdr:ext cx="405111" cy="259045"/>
    <xdr:sp macro="" textlink="">
      <xdr:nvSpPr>
        <xdr:cNvPr id="772" name="n_2mainValue【消防施設】&#10;有形固定資産減価償却率"/>
        <xdr:cNvSpPr txBox="1"/>
      </xdr:nvSpPr>
      <xdr:spPr>
        <a:xfrm>
          <a:off x="14389744"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144035</xdr:rowOff>
    </xdr:from>
    <xdr:ext cx="405111" cy="259045"/>
    <xdr:sp macro="" textlink="">
      <xdr:nvSpPr>
        <xdr:cNvPr id="773" name="n_3mainValue【消防施設】&#10;有形固定資産減価償却率"/>
        <xdr:cNvSpPr txBox="1"/>
      </xdr:nvSpPr>
      <xdr:spPr>
        <a:xfrm>
          <a:off x="13500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89171</xdr:rowOff>
    </xdr:from>
    <xdr:ext cx="405111" cy="259045"/>
    <xdr:sp macro="" textlink="">
      <xdr:nvSpPr>
        <xdr:cNvPr id="774" name="n_4mainValue【消防施設】&#10;有形固定資産減価償却率"/>
        <xdr:cNvSpPr txBox="1"/>
      </xdr:nvSpPr>
      <xdr:spPr>
        <a:xfrm>
          <a:off x="12611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5" name="テキスト ボックス 7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99" name="直線コネクタ 798"/>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0"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1" name="直線コネクタ 800"/>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2"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3" name="直線コネクタ 802"/>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04"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5" name="フローチャート: 判断 80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06" name="フローチャート: 判断 805"/>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07" name="フローチャート: 判断 806"/>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08" name="フローチャート: 判断 807"/>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09" name="フローチャート: 判断 80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815" name="楕円 814"/>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816" name="【消防施設】&#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139700</xdr:rowOff>
    </xdr:from>
    <xdr:to>
      <xdr:col>112</xdr:col>
      <xdr:colOff>38100</xdr:colOff>
      <xdr:row>82</xdr:row>
      <xdr:rowOff>69850</xdr:rowOff>
    </xdr:to>
    <xdr:sp macro="" textlink="">
      <xdr:nvSpPr>
        <xdr:cNvPr id="817" name="楕円 816"/>
        <xdr:cNvSpPr/>
      </xdr:nvSpPr>
      <xdr:spPr>
        <a:xfrm>
          <a:off x="21272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19050</xdr:rowOff>
    </xdr:from>
    <xdr:to>
      <xdr:col>116</xdr:col>
      <xdr:colOff>63500</xdr:colOff>
      <xdr:row>85</xdr:row>
      <xdr:rowOff>152400</xdr:rowOff>
    </xdr:to>
    <xdr:cxnSp macro="">
      <xdr:nvCxnSpPr>
        <xdr:cNvPr id="818" name="直線コネクタ 817"/>
        <xdr:cNvCxnSpPr/>
      </xdr:nvCxnSpPr>
      <xdr:spPr>
        <a:xfrm>
          <a:off x="21323300" y="1407795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139700</xdr:rowOff>
    </xdr:from>
    <xdr:to>
      <xdr:col>107</xdr:col>
      <xdr:colOff>101600</xdr:colOff>
      <xdr:row>82</xdr:row>
      <xdr:rowOff>69850</xdr:rowOff>
    </xdr:to>
    <xdr:sp macro="" textlink="">
      <xdr:nvSpPr>
        <xdr:cNvPr id="819" name="楕円 818"/>
        <xdr:cNvSpPr/>
      </xdr:nvSpPr>
      <xdr:spPr>
        <a:xfrm>
          <a:off x="20383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19050</xdr:rowOff>
    </xdr:from>
    <xdr:to>
      <xdr:col>111</xdr:col>
      <xdr:colOff>177800</xdr:colOff>
      <xdr:row>82</xdr:row>
      <xdr:rowOff>19050</xdr:rowOff>
    </xdr:to>
    <xdr:cxnSp macro="">
      <xdr:nvCxnSpPr>
        <xdr:cNvPr id="820" name="直線コネクタ 819"/>
        <xdr:cNvCxnSpPr/>
      </xdr:nvCxnSpPr>
      <xdr:spPr>
        <a:xfrm>
          <a:off x="20434300" y="1407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821" name="楕円 820"/>
        <xdr:cNvSpPr/>
      </xdr:nvSpPr>
      <xdr:spPr>
        <a:xfrm>
          <a:off x="19494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19050</xdr:rowOff>
    </xdr:from>
    <xdr:to>
      <xdr:col>107</xdr:col>
      <xdr:colOff>50800</xdr:colOff>
      <xdr:row>82</xdr:row>
      <xdr:rowOff>19050</xdr:rowOff>
    </xdr:to>
    <xdr:cxnSp macro="">
      <xdr:nvCxnSpPr>
        <xdr:cNvPr id="822" name="直線コネクタ 821"/>
        <xdr:cNvCxnSpPr/>
      </xdr:nvCxnSpPr>
      <xdr:spPr>
        <a:xfrm>
          <a:off x="19545300" y="1407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139700</xdr:rowOff>
    </xdr:from>
    <xdr:to>
      <xdr:col>98</xdr:col>
      <xdr:colOff>38100</xdr:colOff>
      <xdr:row>82</xdr:row>
      <xdr:rowOff>69850</xdr:rowOff>
    </xdr:to>
    <xdr:sp macro="" textlink="">
      <xdr:nvSpPr>
        <xdr:cNvPr id="823" name="楕円 822"/>
        <xdr:cNvSpPr/>
      </xdr:nvSpPr>
      <xdr:spPr>
        <a:xfrm>
          <a:off x="18605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19050</xdr:rowOff>
    </xdr:from>
    <xdr:to>
      <xdr:col>102</xdr:col>
      <xdr:colOff>114300</xdr:colOff>
      <xdr:row>82</xdr:row>
      <xdr:rowOff>19050</xdr:rowOff>
    </xdr:to>
    <xdr:cxnSp macro="">
      <xdr:nvCxnSpPr>
        <xdr:cNvPr id="824" name="直線コネクタ 823"/>
        <xdr:cNvCxnSpPr/>
      </xdr:nvCxnSpPr>
      <xdr:spPr>
        <a:xfrm>
          <a:off x="18656300" y="1407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25"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26"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827" name="n_3aveValue【消防施設】&#10;一人当たり面積"/>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28"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86377</xdr:rowOff>
    </xdr:from>
    <xdr:ext cx="469744" cy="259045"/>
    <xdr:sp macro="" textlink="">
      <xdr:nvSpPr>
        <xdr:cNvPr id="829" name="n_1mainValue【消防施設】&#10;一人当たり面積"/>
        <xdr:cNvSpPr txBox="1"/>
      </xdr:nvSpPr>
      <xdr:spPr>
        <a:xfrm>
          <a:off x="210757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86377</xdr:rowOff>
    </xdr:from>
    <xdr:ext cx="469744" cy="259045"/>
    <xdr:sp macro="" textlink="">
      <xdr:nvSpPr>
        <xdr:cNvPr id="830" name="n_2mainValue【消防施設】&#10;一人当たり面積"/>
        <xdr:cNvSpPr txBox="1"/>
      </xdr:nvSpPr>
      <xdr:spPr>
        <a:xfrm>
          <a:off x="20199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86377</xdr:rowOff>
    </xdr:from>
    <xdr:ext cx="469744" cy="259045"/>
    <xdr:sp macro="" textlink="">
      <xdr:nvSpPr>
        <xdr:cNvPr id="831" name="n_3mainValue【消防施設】&#10;一人当たり面積"/>
        <xdr:cNvSpPr txBox="1"/>
      </xdr:nvSpPr>
      <xdr:spPr>
        <a:xfrm>
          <a:off x="19310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86377</xdr:rowOff>
    </xdr:from>
    <xdr:ext cx="469744" cy="259045"/>
    <xdr:sp macro="" textlink="">
      <xdr:nvSpPr>
        <xdr:cNvPr id="832" name="n_4mainValue【消防施設】&#10;一人当たり面積"/>
        <xdr:cNvSpPr txBox="1"/>
      </xdr:nvSpPr>
      <xdr:spPr>
        <a:xfrm>
          <a:off x="18421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5" name="テキスト ボックス 8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3" name="テキスト ボックス 8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57" name="直線コネクタ 856"/>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8"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9" name="直線コネクタ 8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0"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1" name="直線コネクタ 860"/>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62" name="【庁舎】&#10;有形固定資産減価償却率平均値テキスト"/>
        <xdr:cNvSpPr txBox="1"/>
      </xdr:nvSpPr>
      <xdr:spPr>
        <a:xfrm>
          <a:off x="16357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3" name="フローチャート: 判断 862"/>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64" name="フローチャート: 判断 863"/>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65" name="フローチャート: 判断 864"/>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66" name="フローチャート: 判断 865"/>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67" name="フローチャート: 判断 866"/>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137795</xdr:rowOff>
    </xdr:from>
    <xdr:to>
      <xdr:col>85</xdr:col>
      <xdr:colOff>177800</xdr:colOff>
      <xdr:row>100</xdr:row>
      <xdr:rowOff>67945</xdr:rowOff>
    </xdr:to>
    <xdr:sp macro="" textlink="">
      <xdr:nvSpPr>
        <xdr:cNvPr id="873" name="楕円 872"/>
        <xdr:cNvSpPr/>
      </xdr:nvSpPr>
      <xdr:spPr>
        <a:xfrm>
          <a:off x="162687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90822</xdr:rowOff>
    </xdr:from>
    <xdr:ext cx="405111" cy="259045"/>
    <xdr:sp macro="" textlink="">
      <xdr:nvSpPr>
        <xdr:cNvPr id="874" name="【庁舎】&#10;有形固定資産減価償却率該当値テキスト"/>
        <xdr:cNvSpPr txBox="1"/>
      </xdr:nvSpPr>
      <xdr:spPr>
        <a:xfrm>
          <a:off x="16357600" y="1706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99695</xdr:rowOff>
    </xdr:from>
    <xdr:to>
      <xdr:col>81</xdr:col>
      <xdr:colOff>101600</xdr:colOff>
      <xdr:row>100</xdr:row>
      <xdr:rowOff>29845</xdr:rowOff>
    </xdr:to>
    <xdr:sp macro="" textlink="">
      <xdr:nvSpPr>
        <xdr:cNvPr id="875" name="楕円 874"/>
        <xdr:cNvSpPr/>
      </xdr:nvSpPr>
      <xdr:spPr>
        <a:xfrm>
          <a:off x="154305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150495</xdr:rowOff>
    </xdr:from>
    <xdr:to>
      <xdr:col>85</xdr:col>
      <xdr:colOff>127000</xdr:colOff>
      <xdr:row>100</xdr:row>
      <xdr:rowOff>17145</xdr:rowOff>
    </xdr:to>
    <xdr:cxnSp macro="">
      <xdr:nvCxnSpPr>
        <xdr:cNvPr id="876" name="直線コネクタ 875"/>
        <xdr:cNvCxnSpPr/>
      </xdr:nvCxnSpPr>
      <xdr:spPr>
        <a:xfrm>
          <a:off x="15481300" y="17124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877" name="楕円 876"/>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150495</xdr:rowOff>
    </xdr:from>
    <xdr:to>
      <xdr:col>81</xdr:col>
      <xdr:colOff>50800</xdr:colOff>
      <xdr:row>103</xdr:row>
      <xdr:rowOff>133350</xdr:rowOff>
    </xdr:to>
    <xdr:cxnSp macro="">
      <xdr:nvCxnSpPr>
        <xdr:cNvPr id="878" name="直線コネクタ 877"/>
        <xdr:cNvCxnSpPr/>
      </xdr:nvCxnSpPr>
      <xdr:spPr>
        <a:xfrm flipV="1">
          <a:off x="14592300" y="17124045"/>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879" name="楕円 878"/>
        <xdr:cNvSpPr/>
      </xdr:nvSpPr>
      <xdr:spPr>
        <a:xfrm>
          <a:off x="13652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133350</xdr:rowOff>
    </xdr:to>
    <xdr:cxnSp macro="">
      <xdr:nvCxnSpPr>
        <xdr:cNvPr id="880" name="直線コネクタ 879"/>
        <xdr:cNvCxnSpPr/>
      </xdr:nvCxnSpPr>
      <xdr:spPr>
        <a:xfrm>
          <a:off x="13703300" y="1775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122555</xdr:rowOff>
    </xdr:from>
    <xdr:to>
      <xdr:col>67</xdr:col>
      <xdr:colOff>101600</xdr:colOff>
      <xdr:row>108</xdr:row>
      <xdr:rowOff>52705</xdr:rowOff>
    </xdr:to>
    <xdr:sp macro="" textlink="">
      <xdr:nvSpPr>
        <xdr:cNvPr id="881" name="楕円 880"/>
        <xdr:cNvSpPr/>
      </xdr:nvSpPr>
      <xdr:spPr>
        <a:xfrm>
          <a:off x="12763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97155</xdr:rowOff>
    </xdr:from>
    <xdr:to>
      <xdr:col>71</xdr:col>
      <xdr:colOff>177800</xdr:colOff>
      <xdr:row>108</xdr:row>
      <xdr:rowOff>1905</xdr:rowOff>
    </xdr:to>
    <xdr:cxnSp macro="">
      <xdr:nvCxnSpPr>
        <xdr:cNvPr id="882" name="直線コネクタ 881"/>
        <xdr:cNvCxnSpPr/>
      </xdr:nvCxnSpPr>
      <xdr:spPr>
        <a:xfrm flipV="1">
          <a:off x="12814300" y="17756505"/>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83" name="n_1aveValue【庁舎】&#10;有形固定資産減価償却率"/>
        <xdr:cNvSpPr txBox="1"/>
      </xdr:nvSpPr>
      <xdr:spPr>
        <a:xfrm>
          <a:off x="15266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84"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85"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86"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46372</xdr:rowOff>
    </xdr:from>
    <xdr:ext cx="405111" cy="259045"/>
    <xdr:sp macro="" textlink="">
      <xdr:nvSpPr>
        <xdr:cNvPr id="887" name="n_1mainValue【庁舎】&#10;有形固定資産減価償却率"/>
        <xdr:cNvSpPr txBox="1"/>
      </xdr:nvSpPr>
      <xdr:spPr>
        <a:xfrm>
          <a:off x="152660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3827</xdr:rowOff>
    </xdr:from>
    <xdr:ext cx="405111" cy="259045"/>
    <xdr:sp macro="" textlink="">
      <xdr:nvSpPr>
        <xdr:cNvPr id="888" name="n_2mainValue【庁舎】&#10;有形固定資産減価償却率"/>
        <xdr:cNvSpPr txBox="1"/>
      </xdr:nvSpPr>
      <xdr:spPr>
        <a:xfrm>
          <a:off x="14389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139082</xdr:rowOff>
    </xdr:from>
    <xdr:ext cx="405111" cy="259045"/>
    <xdr:sp macro="" textlink="">
      <xdr:nvSpPr>
        <xdr:cNvPr id="889" name="n_3mainValue【庁舎】&#10;有形固定資産減価償却率"/>
        <xdr:cNvSpPr txBox="1"/>
      </xdr:nvSpPr>
      <xdr:spPr>
        <a:xfrm>
          <a:off x="13500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43832</xdr:rowOff>
    </xdr:from>
    <xdr:ext cx="405111" cy="259045"/>
    <xdr:sp macro="" textlink="">
      <xdr:nvSpPr>
        <xdr:cNvPr id="890" name="n_4mainValue【庁舎】&#10;有形固定資産減価償却率"/>
        <xdr:cNvSpPr txBox="1"/>
      </xdr:nvSpPr>
      <xdr:spPr>
        <a:xfrm>
          <a:off x="12611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14" name="直線コネクタ 913"/>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1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16" name="直線コネクタ 91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17"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18" name="直線コネクタ 91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19"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0" name="フローチャート: 判断 919"/>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1" name="フローチャート: 判断 920"/>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2" name="フローチャート: 判断 921"/>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3" name="フローチャート: 判断 922"/>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24" name="フローチャート: 判断 923"/>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930" name="楕円 929"/>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931" name="【庁舎】&#10;一人当たり面積該当値テキスト"/>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932" name="楕円 931"/>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106</xdr:row>
      <xdr:rowOff>152400</xdr:rowOff>
    </xdr:to>
    <xdr:cxnSp macro="">
      <xdr:nvCxnSpPr>
        <xdr:cNvPr id="933" name="直線コネクタ 932"/>
        <xdr:cNvCxnSpPr/>
      </xdr:nvCxnSpPr>
      <xdr:spPr>
        <a:xfrm flipV="1">
          <a:off x="21323300" y="18025111"/>
          <a:ext cx="8382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934" name="楕円 933"/>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106</xdr:row>
      <xdr:rowOff>152400</xdr:rowOff>
    </xdr:to>
    <xdr:cxnSp macro="">
      <xdr:nvCxnSpPr>
        <xdr:cNvPr id="935" name="直線コネクタ 934"/>
        <xdr:cNvCxnSpPr/>
      </xdr:nvCxnSpPr>
      <xdr:spPr>
        <a:xfrm>
          <a:off x="20434300" y="18166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936" name="楕円 935"/>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105</xdr:row>
      <xdr:rowOff>163830</xdr:rowOff>
    </xdr:to>
    <xdr:cxnSp macro="">
      <xdr:nvCxnSpPr>
        <xdr:cNvPr id="937" name="直線コネクタ 936"/>
        <xdr:cNvCxnSpPr/>
      </xdr:nvCxnSpPr>
      <xdr:spPr>
        <a:xfrm>
          <a:off x="19545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38" name="楕円 937"/>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107</xdr:row>
      <xdr:rowOff>19050</xdr:rowOff>
    </xdr:to>
    <xdr:cxnSp macro="">
      <xdr:nvCxnSpPr>
        <xdr:cNvPr id="939" name="直線コネクタ 938"/>
        <xdr:cNvCxnSpPr/>
      </xdr:nvCxnSpPr>
      <xdr:spPr>
        <a:xfrm flipV="1">
          <a:off x="18656300" y="18166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0"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2"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3"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944"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945" name="n_2mainValue【庁舎】&#10;一人当たり面積"/>
        <xdr:cNvSpPr txBox="1"/>
      </xdr:nvSpPr>
      <xdr:spPr>
        <a:xfrm>
          <a:off x="20199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946" name="n_3main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47"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類似団体と比較して有形固定資産減価償却率が高くなっている施設は、図書館、体育館・プール、消防施設、福祉施設であり、低くなっている施設は、一般廃棄物処理施設、保健センター・保健所、市民会館である。特に平成</a:t>
          </a:r>
          <a:r>
            <a:rPr kumimoji="1" lang="en-US" altLang="ja-JP" sz="1600">
              <a:solidFill>
                <a:schemeClr val="dk1"/>
              </a:solidFill>
              <a:effectLst/>
              <a:latin typeface="+mn-lt"/>
              <a:ea typeface="+mn-ea"/>
              <a:cs typeface="+mn-cs"/>
            </a:rPr>
            <a:t>30</a:t>
          </a:r>
          <a:r>
            <a:rPr kumimoji="1" lang="ja-JP" altLang="en-US" sz="1600">
              <a:solidFill>
                <a:schemeClr val="dk1"/>
              </a:solidFill>
              <a:effectLst/>
              <a:latin typeface="+mn-lt"/>
              <a:ea typeface="+mn-ea"/>
              <a:cs typeface="+mn-cs"/>
            </a:rPr>
            <a:t>年度</a:t>
          </a:r>
          <a:r>
            <a:rPr kumimoji="1" lang="ja-JP" altLang="ja-JP" sz="1600">
              <a:solidFill>
                <a:schemeClr val="dk1"/>
              </a:solidFill>
              <a:effectLst/>
              <a:latin typeface="+mn-lt"/>
              <a:ea typeface="+mn-ea"/>
              <a:cs typeface="+mn-cs"/>
            </a:rPr>
            <a:t>まで高くなっていた市民会館は</a:t>
          </a:r>
          <a:r>
            <a:rPr kumimoji="1" lang="ja-JP" altLang="en-US" sz="1600">
              <a:solidFill>
                <a:schemeClr val="dk1"/>
              </a:solidFill>
              <a:effectLst/>
              <a:latin typeface="+mn-lt"/>
              <a:ea typeface="+mn-ea"/>
              <a:cs typeface="+mn-cs"/>
            </a:rPr>
            <a:t>令和</a:t>
          </a:r>
          <a:r>
            <a:rPr kumimoji="1" lang="en-US" altLang="ja-JP" sz="1600">
              <a:solidFill>
                <a:schemeClr val="dk1"/>
              </a:solidFill>
              <a:effectLst/>
              <a:latin typeface="+mn-lt"/>
              <a:ea typeface="+mn-ea"/>
              <a:cs typeface="+mn-cs"/>
            </a:rPr>
            <a:t>3</a:t>
          </a:r>
          <a:r>
            <a:rPr kumimoji="1" lang="ja-JP" altLang="en-US" sz="1600">
              <a:solidFill>
                <a:schemeClr val="dk1"/>
              </a:solidFill>
              <a:effectLst/>
              <a:latin typeface="+mn-lt"/>
              <a:ea typeface="+mn-ea"/>
              <a:cs typeface="+mn-cs"/>
            </a:rPr>
            <a:t>年度に</a:t>
          </a:r>
          <a:r>
            <a:rPr kumimoji="1" lang="ja-JP" altLang="ja-JP" sz="1600">
              <a:solidFill>
                <a:schemeClr val="dk1"/>
              </a:solidFill>
              <a:effectLst/>
              <a:latin typeface="+mn-lt"/>
              <a:ea typeface="+mn-ea"/>
              <a:cs typeface="+mn-cs"/>
            </a:rPr>
            <a:t>建て替え</a:t>
          </a:r>
          <a:r>
            <a:rPr kumimoji="1" lang="ja-JP" altLang="en-US" sz="1600">
              <a:solidFill>
                <a:schemeClr val="dk1"/>
              </a:solidFill>
              <a:effectLst/>
              <a:latin typeface="+mn-lt"/>
              <a:ea typeface="+mn-ea"/>
              <a:cs typeface="+mn-cs"/>
            </a:rPr>
            <a:t>が完了しており、施設の</a:t>
          </a:r>
          <a:r>
            <a:rPr kumimoji="1" lang="ja-JP" altLang="ja-JP" sz="1600">
              <a:solidFill>
                <a:schemeClr val="dk1"/>
              </a:solidFill>
              <a:effectLst/>
              <a:latin typeface="+mn-lt"/>
              <a:ea typeface="+mn-ea"/>
              <a:cs typeface="+mn-cs"/>
            </a:rPr>
            <a:t>老朽化対策に取り組んでいる。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公債費（公害防止事業債償還費等）や</a:t>
          </a:r>
          <a:r>
            <a:rPr kumimoji="1" lang="ja-JP" altLang="en-US" sz="1000">
              <a:solidFill>
                <a:schemeClr val="dk1"/>
              </a:solidFill>
              <a:effectLst/>
              <a:latin typeface="+mn-lt"/>
              <a:ea typeface="+mn-ea"/>
              <a:cs typeface="+mn-cs"/>
            </a:rPr>
            <a:t>生活保護</a:t>
          </a:r>
          <a:r>
            <a:rPr kumimoji="1" lang="ja-JP" altLang="ja-JP" sz="1000">
              <a:solidFill>
                <a:schemeClr val="dk1"/>
              </a:solidFill>
              <a:effectLst/>
              <a:latin typeface="+mn-lt"/>
              <a:ea typeface="+mn-ea"/>
              <a:cs typeface="+mn-cs"/>
            </a:rPr>
            <a:t>費等の減があるものの、高齢者保健福祉費や社会福祉費等の増により、基準財政需要額は約</a:t>
          </a:r>
          <a:r>
            <a:rPr kumimoji="1" lang="en-US" altLang="ja-JP" sz="1000">
              <a:solidFill>
                <a:schemeClr val="dk1"/>
              </a:solidFill>
              <a:effectLst/>
              <a:latin typeface="+mn-lt"/>
              <a:ea typeface="+mn-ea"/>
              <a:cs typeface="+mn-cs"/>
            </a:rPr>
            <a:t>382</a:t>
          </a:r>
          <a:r>
            <a:rPr kumimoji="1" lang="ja-JP" altLang="ja-JP" sz="1000">
              <a:solidFill>
                <a:schemeClr val="dk1"/>
              </a:solidFill>
              <a:effectLst/>
              <a:latin typeface="+mn-lt"/>
              <a:ea typeface="+mn-ea"/>
              <a:cs typeface="+mn-cs"/>
            </a:rPr>
            <a:t>億円となった。基準財政収入額は、法人市民税法人税割や自動車取得税交付金等の減</a:t>
          </a:r>
          <a:r>
            <a:rPr kumimoji="1" lang="ja-JP" altLang="en-US" sz="1000">
              <a:solidFill>
                <a:schemeClr val="dk1"/>
              </a:solidFill>
              <a:effectLst/>
              <a:latin typeface="+mn-lt"/>
              <a:ea typeface="+mn-ea"/>
              <a:cs typeface="+mn-cs"/>
            </a:rPr>
            <a:t>があるものの、</a:t>
          </a:r>
          <a:r>
            <a:rPr kumimoji="1" lang="ja-JP" altLang="ja-JP" sz="1000">
              <a:solidFill>
                <a:schemeClr val="dk1"/>
              </a:solidFill>
              <a:effectLst/>
              <a:latin typeface="+mn-lt"/>
              <a:ea typeface="+mn-ea"/>
              <a:cs typeface="+mn-cs"/>
            </a:rPr>
            <a:t>固定資産税</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市民税所得割等</a:t>
          </a:r>
          <a:r>
            <a:rPr kumimoji="1" lang="ja-JP" altLang="en-US" sz="1000">
              <a:solidFill>
                <a:schemeClr val="dk1"/>
              </a:solidFill>
              <a:effectLst/>
              <a:latin typeface="+mn-lt"/>
              <a:ea typeface="+mn-ea"/>
              <a:cs typeface="+mn-cs"/>
            </a:rPr>
            <a:t>や地方消費税交付金等の</a:t>
          </a:r>
          <a:r>
            <a:rPr kumimoji="1" lang="ja-JP" altLang="ja-JP" sz="1000">
              <a:solidFill>
                <a:schemeClr val="dk1"/>
              </a:solidFill>
              <a:effectLst/>
              <a:latin typeface="+mn-lt"/>
              <a:ea typeface="+mn-ea"/>
              <a:cs typeface="+mn-cs"/>
            </a:rPr>
            <a:t>増により、前年度比で約</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の約</a:t>
          </a:r>
          <a:r>
            <a:rPr kumimoji="1" lang="en-US" altLang="ja-JP" sz="1000">
              <a:solidFill>
                <a:schemeClr val="dk1"/>
              </a:solidFill>
              <a:effectLst/>
              <a:latin typeface="+mn-lt"/>
              <a:ea typeface="+mn-ea"/>
              <a:cs typeface="+mn-cs"/>
            </a:rPr>
            <a:t>372</a:t>
          </a:r>
          <a:r>
            <a:rPr kumimoji="1" lang="ja-JP" altLang="ja-JP" sz="1000">
              <a:solidFill>
                <a:schemeClr val="dk1"/>
              </a:solidFill>
              <a:effectLst/>
              <a:latin typeface="+mn-lt"/>
              <a:ea typeface="+mn-ea"/>
              <a:cs typeface="+mn-cs"/>
            </a:rPr>
            <a:t>億円となった。</a:t>
          </a:r>
          <a:endParaRPr lang="ja-JP" altLang="ja-JP" sz="1100">
            <a:effectLst/>
          </a:endParaRPr>
        </a:p>
        <a:p>
          <a:r>
            <a:rPr kumimoji="1" lang="ja-JP" altLang="ja-JP" sz="1000">
              <a:solidFill>
                <a:schemeClr val="dk1"/>
              </a:solidFill>
              <a:effectLst/>
              <a:latin typeface="+mn-lt"/>
              <a:ea typeface="+mn-ea"/>
              <a:cs typeface="+mn-cs"/>
            </a:rPr>
            <a:t>　財政力指数は単年度で</a:t>
          </a:r>
          <a:r>
            <a:rPr kumimoji="1" lang="en-US" altLang="ja-JP" sz="1000">
              <a:solidFill>
                <a:schemeClr val="dk1"/>
              </a:solidFill>
              <a:effectLst/>
              <a:latin typeface="+mn-lt"/>
              <a:ea typeface="+mn-ea"/>
              <a:cs typeface="+mn-cs"/>
            </a:rPr>
            <a:t>0.98</a:t>
          </a:r>
          <a:r>
            <a:rPr kumimoji="1" lang="ja-JP" altLang="ja-JP" sz="1000">
              <a:solidFill>
                <a:schemeClr val="dk1"/>
              </a:solidFill>
              <a:effectLst/>
              <a:latin typeface="+mn-lt"/>
              <a:ea typeface="+mn-ea"/>
              <a:cs typeface="+mn-cs"/>
            </a:rPr>
            <a:t>となり、３か年平均で</a:t>
          </a:r>
          <a:r>
            <a:rPr kumimoji="1" lang="ja-JP" altLang="en-US" sz="1000">
              <a:solidFill>
                <a:schemeClr val="dk1"/>
              </a:solidFill>
              <a:effectLst/>
              <a:latin typeface="+mn-lt"/>
              <a:ea typeface="+mn-ea"/>
              <a:cs typeface="+mn-cs"/>
            </a:rPr>
            <a:t>も</a:t>
          </a:r>
          <a:r>
            <a:rPr kumimoji="1" lang="en-US" altLang="ja-JP" sz="1000">
              <a:solidFill>
                <a:schemeClr val="dk1"/>
              </a:solidFill>
              <a:effectLst/>
              <a:latin typeface="+mn-lt"/>
              <a:ea typeface="+mn-ea"/>
              <a:cs typeface="+mn-cs"/>
            </a:rPr>
            <a:t>0.98</a:t>
          </a:r>
          <a:r>
            <a:rPr kumimoji="1" lang="ja-JP" altLang="ja-JP" sz="1000">
              <a:solidFill>
                <a:schemeClr val="dk1"/>
              </a:solidFill>
              <a:effectLst/>
              <a:latin typeface="+mn-lt"/>
              <a:ea typeface="+mn-ea"/>
              <a:cs typeface="+mn-cs"/>
            </a:rPr>
            <a:t>となった。民間活力の導入</a:t>
          </a:r>
          <a:r>
            <a:rPr kumimoji="1" lang="ja-JP" altLang="en-US" sz="1000">
              <a:solidFill>
                <a:schemeClr val="dk1"/>
              </a:solidFill>
              <a:effectLst/>
              <a:latin typeface="+mn-lt"/>
              <a:ea typeface="+mn-ea"/>
              <a:cs typeface="+mn-cs"/>
            </a:rPr>
            <a:t>やデジタル化の推進</a:t>
          </a:r>
          <a:r>
            <a:rPr kumimoji="1" lang="ja-JP" altLang="ja-JP" sz="1000">
              <a:solidFill>
                <a:schemeClr val="dk1"/>
              </a:solidFill>
              <a:effectLst/>
              <a:latin typeface="+mn-lt"/>
              <a:ea typeface="+mn-ea"/>
              <a:cs typeface="+mn-cs"/>
            </a:rPr>
            <a:t>等、行政の効率化に努めるとともに、市税等徴収業務の強化に取り組む。</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129540</xdr:rowOff>
    </xdr:to>
    <xdr:cxnSp macro="">
      <xdr:nvCxnSpPr>
        <xdr:cNvPr id="67" name="直線コネクタ 66"/>
        <xdr:cNvCxnSpPr/>
      </xdr:nvCxnSpPr>
      <xdr:spPr>
        <a:xfrm flipV="1">
          <a:off x="4114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地方税</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地方特例交付金等</a:t>
          </a:r>
          <a:r>
            <a:rPr lang="ja-JP" altLang="ja-JP" sz="1100">
              <a:solidFill>
                <a:schemeClr val="dk1"/>
              </a:solidFill>
              <a:effectLst/>
              <a:latin typeface="+mn-lt"/>
              <a:ea typeface="+mn-ea"/>
              <a:cs typeface="+mn-cs"/>
            </a:rPr>
            <a:t>が減となったものの、地方</a:t>
          </a:r>
          <a:r>
            <a:rPr lang="ja-JP" altLang="en-US" sz="1100">
              <a:solidFill>
                <a:schemeClr val="dk1"/>
              </a:solidFill>
              <a:effectLst/>
              <a:latin typeface="+mn-lt"/>
              <a:ea typeface="+mn-ea"/>
              <a:cs typeface="+mn-cs"/>
            </a:rPr>
            <a:t>消費税</a:t>
          </a:r>
          <a:r>
            <a:rPr lang="ja-JP" altLang="ja-JP" sz="1100">
              <a:solidFill>
                <a:schemeClr val="dk1"/>
              </a:solidFill>
              <a:effectLst/>
              <a:latin typeface="+mn-lt"/>
              <a:ea typeface="+mn-ea"/>
              <a:cs typeface="+mn-cs"/>
            </a:rPr>
            <a:t>交付金や</a:t>
          </a:r>
          <a:r>
            <a:rPr lang="ja-JP" altLang="en-US" sz="1100">
              <a:solidFill>
                <a:schemeClr val="dk1"/>
              </a:solidFill>
              <a:effectLst/>
              <a:latin typeface="+mn-lt"/>
              <a:ea typeface="+mn-ea"/>
              <a:cs typeface="+mn-cs"/>
            </a:rPr>
            <a:t>法人事業税交付金</a:t>
          </a:r>
          <a:r>
            <a:rPr lang="ja-JP" altLang="ja-JP" sz="1100">
              <a:solidFill>
                <a:schemeClr val="dk1"/>
              </a:solidFill>
              <a:effectLst/>
              <a:latin typeface="+mn-lt"/>
              <a:ea typeface="+mn-ea"/>
              <a:cs typeface="+mn-cs"/>
            </a:rPr>
            <a:t>等の増により、分母である経常一般財源は約</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億円増加した。</a:t>
          </a:r>
          <a:endParaRPr lang="ja-JP" altLang="ja-JP" sz="1400">
            <a:effectLst/>
          </a:endParaRPr>
        </a:p>
        <a:p>
          <a:r>
            <a:rPr lang="ja-JP" altLang="ja-JP" sz="1100">
              <a:solidFill>
                <a:schemeClr val="dk1"/>
              </a:solidFill>
              <a:effectLst/>
              <a:latin typeface="+mn-lt"/>
              <a:ea typeface="+mn-ea"/>
              <a:cs typeface="+mn-cs"/>
            </a:rPr>
            <a:t>　一方、分子である経常経費充当一般財源は、</a:t>
          </a:r>
          <a:r>
            <a:rPr lang="ja-JP" altLang="en-US" sz="1100">
              <a:solidFill>
                <a:schemeClr val="dk1"/>
              </a:solidFill>
              <a:effectLst/>
              <a:latin typeface="+mn-lt"/>
              <a:ea typeface="+mn-ea"/>
              <a:cs typeface="+mn-cs"/>
            </a:rPr>
            <a:t>会計年度任用職員制度導入に伴う人件費の増があるものの、小児医療費助成事業等の減</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前年度比で</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188</a:t>
          </a:r>
          <a:r>
            <a:rPr lang="ja-JP" altLang="en-US" sz="1100">
              <a:solidFill>
                <a:schemeClr val="dk1"/>
              </a:solidFill>
              <a:effectLst/>
              <a:latin typeface="+mn-lt"/>
              <a:ea typeface="+mn-ea"/>
              <a:cs typeface="+mn-cs"/>
            </a:rPr>
            <a:t>万</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の微減となった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この結果、経常収支比率は</a:t>
          </a:r>
          <a:r>
            <a:rPr lang="en-US" altLang="ja-JP" sz="1100">
              <a:solidFill>
                <a:schemeClr val="dk1"/>
              </a:solidFill>
              <a:effectLst/>
              <a:latin typeface="+mn-lt"/>
              <a:ea typeface="+mn-ea"/>
              <a:cs typeface="+mn-cs"/>
            </a:rPr>
            <a:t>95.5</a:t>
          </a:r>
          <a:r>
            <a:rPr lang="ja-JP" altLang="ja-JP" sz="1100">
              <a:solidFill>
                <a:schemeClr val="dk1"/>
              </a:solidFill>
              <a:effectLst/>
              <a:latin typeface="+mn-lt"/>
              <a:ea typeface="+mn-ea"/>
              <a:cs typeface="+mn-cs"/>
            </a:rPr>
            <a:t>％となり、前年度と比べて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ポイント減少した。今後も、行財政改革の取組により改善に努める。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65</xdr:row>
      <xdr:rowOff>36830</xdr:rowOff>
    </xdr:to>
    <xdr:cxnSp macro="">
      <xdr:nvCxnSpPr>
        <xdr:cNvPr id="126" name="直線コネクタ 125"/>
        <xdr:cNvCxnSpPr/>
      </xdr:nvCxnSpPr>
      <xdr:spPr>
        <a:xfrm flipV="1">
          <a:off x="4114800" y="111267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42863</xdr:rowOff>
    </xdr:to>
    <xdr:cxnSp macro="">
      <xdr:nvCxnSpPr>
        <xdr:cNvPr id="129" name="直線コネクタ 128"/>
        <xdr:cNvCxnSpPr/>
      </xdr:nvCxnSpPr>
      <xdr:spPr>
        <a:xfrm flipV="1">
          <a:off x="3225800" y="1118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65</xdr:row>
      <xdr:rowOff>42863</xdr:rowOff>
    </xdr:to>
    <xdr:cxnSp macro="">
      <xdr:nvCxnSpPr>
        <xdr:cNvPr id="132" name="直線コネクタ 131"/>
        <xdr:cNvCxnSpPr/>
      </xdr:nvCxnSpPr>
      <xdr:spPr>
        <a:xfrm>
          <a:off x="2336800" y="110664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64</xdr:row>
      <xdr:rowOff>93663</xdr:rowOff>
    </xdr:to>
    <xdr:cxnSp macro="">
      <xdr:nvCxnSpPr>
        <xdr:cNvPr id="135" name="直線コネクタ 134"/>
        <xdr:cNvCxnSpPr/>
      </xdr:nvCxnSpPr>
      <xdr:spPr>
        <a:xfrm>
          <a:off x="1447800" y="1106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5" name="楕円 144"/>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46"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47" name="楕円 146"/>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48" name="テキスト ボックス 147"/>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163513</xdr:rowOff>
    </xdr:from>
    <xdr:to>
      <xdr:col>15</xdr:col>
      <xdr:colOff>133350</xdr:colOff>
      <xdr:row>65</xdr:row>
      <xdr:rowOff>93663</xdr:rowOff>
    </xdr:to>
    <xdr:sp macro="" textlink="">
      <xdr:nvSpPr>
        <xdr:cNvPr id="149" name="楕円 148"/>
        <xdr:cNvSpPr/>
      </xdr:nvSpPr>
      <xdr:spPr>
        <a:xfrm>
          <a:off x="3175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78440</xdr:rowOff>
    </xdr:from>
    <xdr:ext cx="762000" cy="259045"/>
    <xdr:sp macro="" textlink="">
      <xdr:nvSpPr>
        <xdr:cNvPr id="150" name="テキスト ボックス 149"/>
        <xdr:cNvSpPr txBox="1"/>
      </xdr:nvSpPr>
      <xdr:spPr>
        <a:xfrm>
          <a:off x="2844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42863</xdr:rowOff>
    </xdr:from>
    <xdr:to>
      <xdr:col>11</xdr:col>
      <xdr:colOff>82550</xdr:colOff>
      <xdr:row>64</xdr:row>
      <xdr:rowOff>144463</xdr:rowOff>
    </xdr:to>
    <xdr:sp macro="" textlink="">
      <xdr:nvSpPr>
        <xdr:cNvPr id="151" name="楕円 150"/>
        <xdr:cNvSpPr/>
      </xdr:nvSpPr>
      <xdr:spPr>
        <a:xfrm>
          <a:off x="2286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129240</xdr:rowOff>
    </xdr:from>
    <xdr:ext cx="762000" cy="259045"/>
    <xdr:sp macro="" textlink="">
      <xdr:nvSpPr>
        <xdr:cNvPr id="152" name="テキスト ボックス 151"/>
        <xdr:cNvSpPr txBox="1"/>
      </xdr:nvSpPr>
      <xdr:spPr>
        <a:xfrm>
          <a:off x="1955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42863</xdr:rowOff>
    </xdr:from>
    <xdr:to>
      <xdr:col>7</xdr:col>
      <xdr:colOff>31750</xdr:colOff>
      <xdr:row>64</xdr:row>
      <xdr:rowOff>144463</xdr:rowOff>
    </xdr:to>
    <xdr:sp macro="" textlink="">
      <xdr:nvSpPr>
        <xdr:cNvPr id="153" name="楕円 152"/>
        <xdr:cNvSpPr/>
      </xdr:nvSpPr>
      <xdr:spPr>
        <a:xfrm>
          <a:off x="1397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129240</xdr:rowOff>
    </xdr:from>
    <xdr:ext cx="762000" cy="259045"/>
    <xdr:sp macro="" textlink="">
      <xdr:nvSpPr>
        <xdr:cNvPr id="154" name="テキスト ボックス 153"/>
        <xdr:cNvSpPr txBox="1"/>
      </xdr:nvSpPr>
      <xdr:spPr>
        <a:xfrm>
          <a:off x="1066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会計年度任用職員制度導入に伴う</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の増や新型コロナウイルス感染症対策等に伴う</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人口一人当たりの人件費・物件費は約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　今後も低コストで質の高い行政サービスが提供できるよう民間活力の導入検討や、事業の廃止・抜本的見直しなど行財政改革の取り組みを推進し、一層の経費削減に努める。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44422</xdr:rowOff>
    </xdr:from>
    <xdr:to>
      <xdr:col>23</xdr:col>
      <xdr:colOff>133350</xdr:colOff>
      <xdr:row>82</xdr:row>
      <xdr:rowOff>146386</xdr:rowOff>
    </xdr:to>
    <xdr:cxnSp macro="">
      <xdr:nvCxnSpPr>
        <xdr:cNvPr id="193" name="直線コネクタ 192"/>
        <xdr:cNvCxnSpPr/>
      </xdr:nvCxnSpPr>
      <xdr:spPr>
        <a:xfrm>
          <a:off x="4114800" y="14103322"/>
          <a:ext cx="838200" cy="10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149907</xdr:rowOff>
    </xdr:from>
    <xdr:to>
      <xdr:col>19</xdr:col>
      <xdr:colOff>133350</xdr:colOff>
      <xdr:row>82</xdr:row>
      <xdr:rowOff>44422</xdr:rowOff>
    </xdr:to>
    <xdr:cxnSp macro="">
      <xdr:nvCxnSpPr>
        <xdr:cNvPr id="196" name="直線コネクタ 195"/>
        <xdr:cNvCxnSpPr/>
      </xdr:nvCxnSpPr>
      <xdr:spPr>
        <a:xfrm>
          <a:off x="3225800" y="14037357"/>
          <a:ext cx="889000" cy="6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101662</xdr:rowOff>
    </xdr:from>
    <xdr:to>
      <xdr:col>15</xdr:col>
      <xdr:colOff>82550</xdr:colOff>
      <xdr:row>81</xdr:row>
      <xdr:rowOff>149907</xdr:rowOff>
    </xdr:to>
    <xdr:cxnSp macro="">
      <xdr:nvCxnSpPr>
        <xdr:cNvPr id="199" name="直線コネクタ 198"/>
        <xdr:cNvCxnSpPr/>
      </xdr:nvCxnSpPr>
      <xdr:spPr>
        <a:xfrm>
          <a:off x="2336800" y="13989112"/>
          <a:ext cx="889000" cy="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58258</xdr:rowOff>
    </xdr:from>
    <xdr:to>
      <xdr:col>11</xdr:col>
      <xdr:colOff>31750</xdr:colOff>
      <xdr:row>81</xdr:row>
      <xdr:rowOff>101662</xdr:rowOff>
    </xdr:to>
    <xdr:cxnSp macro="">
      <xdr:nvCxnSpPr>
        <xdr:cNvPr id="202" name="直線コネクタ 201"/>
        <xdr:cNvCxnSpPr/>
      </xdr:nvCxnSpPr>
      <xdr:spPr>
        <a:xfrm>
          <a:off x="1447800" y="13945708"/>
          <a:ext cx="889000" cy="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95586</xdr:rowOff>
    </xdr:from>
    <xdr:to>
      <xdr:col>23</xdr:col>
      <xdr:colOff>184150</xdr:colOff>
      <xdr:row>83</xdr:row>
      <xdr:rowOff>25736</xdr:rowOff>
    </xdr:to>
    <xdr:sp macro="" textlink="">
      <xdr:nvSpPr>
        <xdr:cNvPr id="212" name="楕円 211"/>
        <xdr:cNvSpPr/>
      </xdr:nvSpPr>
      <xdr:spPr>
        <a:xfrm>
          <a:off x="4902200" y="141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112113</xdr:rowOff>
    </xdr:from>
    <xdr:ext cx="762000" cy="259045"/>
    <xdr:sp macro="" textlink="">
      <xdr:nvSpPr>
        <xdr:cNvPr id="213" name="人件費・物件費等の状況該当値テキスト"/>
        <xdr:cNvSpPr txBox="1"/>
      </xdr:nvSpPr>
      <xdr:spPr>
        <a:xfrm>
          <a:off x="5041900" y="139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165072</xdr:rowOff>
    </xdr:from>
    <xdr:to>
      <xdr:col>19</xdr:col>
      <xdr:colOff>184150</xdr:colOff>
      <xdr:row>82</xdr:row>
      <xdr:rowOff>95222</xdr:rowOff>
    </xdr:to>
    <xdr:sp macro="" textlink="">
      <xdr:nvSpPr>
        <xdr:cNvPr id="214" name="楕円 213"/>
        <xdr:cNvSpPr/>
      </xdr:nvSpPr>
      <xdr:spPr>
        <a:xfrm>
          <a:off x="4064000" y="14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105399</xdr:rowOff>
    </xdr:from>
    <xdr:ext cx="736600" cy="259045"/>
    <xdr:sp macro="" textlink="">
      <xdr:nvSpPr>
        <xdr:cNvPr id="215" name="テキスト ボックス 214"/>
        <xdr:cNvSpPr txBox="1"/>
      </xdr:nvSpPr>
      <xdr:spPr>
        <a:xfrm>
          <a:off x="3733800" y="1382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99107</xdr:rowOff>
    </xdr:from>
    <xdr:to>
      <xdr:col>15</xdr:col>
      <xdr:colOff>133350</xdr:colOff>
      <xdr:row>82</xdr:row>
      <xdr:rowOff>29257</xdr:rowOff>
    </xdr:to>
    <xdr:sp macro="" textlink="">
      <xdr:nvSpPr>
        <xdr:cNvPr id="216" name="楕円 215"/>
        <xdr:cNvSpPr/>
      </xdr:nvSpPr>
      <xdr:spPr>
        <a:xfrm>
          <a:off x="3175000" y="139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39434</xdr:rowOff>
    </xdr:from>
    <xdr:ext cx="762000" cy="259045"/>
    <xdr:sp macro="" textlink="">
      <xdr:nvSpPr>
        <xdr:cNvPr id="217" name="テキスト ボックス 216"/>
        <xdr:cNvSpPr txBox="1"/>
      </xdr:nvSpPr>
      <xdr:spPr>
        <a:xfrm>
          <a:off x="2844800" y="13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50862</xdr:rowOff>
    </xdr:from>
    <xdr:to>
      <xdr:col>11</xdr:col>
      <xdr:colOff>82550</xdr:colOff>
      <xdr:row>81</xdr:row>
      <xdr:rowOff>152462</xdr:rowOff>
    </xdr:to>
    <xdr:sp macro="" textlink="">
      <xdr:nvSpPr>
        <xdr:cNvPr id="218" name="楕円 217"/>
        <xdr:cNvSpPr/>
      </xdr:nvSpPr>
      <xdr:spPr>
        <a:xfrm>
          <a:off x="2286000" y="139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162639</xdr:rowOff>
    </xdr:from>
    <xdr:ext cx="762000" cy="259045"/>
    <xdr:sp macro="" textlink="">
      <xdr:nvSpPr>
        <xdr:cNvPr id="219" name="テキスト ボックス 218"/>
        <xdr:cNvSpPr txBox="1"/>
      </xdr:nvSpPr>
      <xdr:spPr>
        <a:xfrm>
          <a:off x="1955800" y="137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7458</xdr:rowOff>
    </xdr:from>
    <xdr:to>
      <xdr:col>7</xdr:col>
      <xdr:colOff>31750</xdr:colOff>
      <xdr:row>81</xdr:row>
      <xdr:rowOff>109058</xdr:rowOff>
    </xdr:to>
    <xdr:sp macro="" textlink="">
      <xdr:nvSpPr>
        <xdr:cNvPr id="220" name="楕円 219"/>
        <xdr:cNvSpPr/>
      </xdr:nvSpPr>
      <xdr:spPr>
        <a:xfrm>
          <a:off x="1397000" y="138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119235</xdr:rowOff>
    </xdr:from>
    <xdr:ext cx="762000" cy="259045"/>
    <xdr:sp macro="" textlink="">
      <xdr:nvSpPr>
        <xdr:cNvPr id="221" name="テキスト ボックス 220"/>
        <xdr:cNvSpPr txBox="1"/>
      </xdr:nvSpPr>
      <xdr:spPr>
        <a:xfrm>
          <a:off x="1066800" y="136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給与については人事院勧告に準じた改定により適正化に努めている。令和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年度決算のラスパイレス指数は、全国市平均は下回っているが全国町村平均を上回っているため、今後も事務量に見合う適正な職員配置に努め、一層の縮減努力を行う。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23284</xdr:rowOff>
    </xdr:to>
    <xdr:cxnSp macro="">
      <xdr:nvCxnSpPr>
        <xdr:cNvPr id="255" name="直線コネクタ 254"/>
        <xdr:cNvCxnSpPr/>
      </xdr:nvCxnSpPr>
      <xdr:spPr>
        <a:xfrm>
          <a:off x="16179800" y="140017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84</xdr:row>
      <xdr:rowOff>142875</xdr:rowOff>
    </xdr:to>
    <xdr:cxnSp macro="">
      <xdr:nvCxnSpPr>
        <xdr:cNvPr id="258" name="直線コネクタ 257"/>
        <xdr:cNvCxnSpPr/>
      </xdr:nvCxnSpPr>
      <xdr:spPr>
        <a:xfrm flipV="1">
          <a:off x="15290800" y="14001750"/>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87</xdr:row>
      <xdr:rowOff>30691</xdr:rowOff>
    </xdr:to>
    <xdr:cxnSp macro="">
      <xdr:nvCxnSpPr>
        <xdr:cNvPr id="261" name="直線コネクタ 260"/>
        <xdr:cNvCxnSpPr/>
      </xdr:nvCxnSpPr>
      <xdr:spPr>
        <a:xfrm flipV="1">
          <a:off x="14401800" y="1454467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30691</xdr:rowOff>
    </xdr:to>
    <xdr:cxnSp macro="">
      <xdr:nvCxnSpPr>
        <xdr:cNvPr id="264" name="直線コネクタ 263"/>
        <xdr:cNvCxnSpPr/>
      </xdr:nvCxnSpPr>
      <xdr:spPr>
        <a:xfrm>
          <a:off x="13512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4" name="楕円 273"/>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5"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6" name="楕円 275"/>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7" name="テキスト ボックス 276"/>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8" name="楕円 277"/>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9" name="テキスト ボックス 278"/>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1" name="テキスト ボックス 280"/>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事務量に見合う適正な職員配置や採用の抑制に努めているが、依然として類似団体平均を上回っている。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一部窓口業務を民間委託する等、電子化の推進やアウトソーシングの活用を図ることで、今後も引き続き計画的な管理に努める。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32385</xdr:rowOff>
    </xdr:to>
    <xdr:cxnSp macro="">
      <xdr:nvCxnSpPr>
        <xdr:cNvPr id="318" name="直線コネクタ 317"/>
        <xdr:cNvCxnSpPr/>
      </xdr:nvCxnSpPr>
      <xdr:spPr>
        <a:xfrm>
          <a:off x="16179800" y="1066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32385</xdr:rowOff>
    </xdr:to>
    <xdr:cxnSp macro="">
      <xdr:nvCxnSpPr>
        <xdr:cNvPr id="321" name="直線コネクタ 320"/>
        <xdr:cNvCxnSpPr/>
      </xdr:nvCxnSpPr>
      <xdr:spPr>
        <a:xfrm>
          <a:off x="15290800" y="106582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24342</xdr:rowOff>
    </xdr:from>
    <xdr:to>
      <xdr:col>72</xdr:col>
      <xdr:colOff>203200</xdr:colOff>
      <xdr:row>62</xdr:row>
      <xdr:rowOff>28363</xdr:rowOff>
    </xdr:to>
    <xdr:cxnSp macro="">
      <xdr:nvCxnSpPr>
        <xdr:cNvPr id="324" name="直線コネクタ 323"/>
        <xdr:cNvCxnSpPr/>
      </xdr:nvCxnSpPr>
      <xdr:spPr>
        <a:xfrm>
          <a:off x="14401800" y="106542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62</xdr:row>
      <xdr:rowOff>24342</xdr:rowOff>
    </xdr:to>
    <xdr:cxnSp macro="">
      <xdr:nvCxnSpPr>
        <xdr:cNvPr id="327" name="直線コネクタ 326"/>
        <xdr:cNvCxnSpPr/>
      </xdr:nvCxnSpPr>
      <xdr:spPr>
        <a:xfrm>
          <a:off x="13512800" y="105858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37" name="楕円 336"/>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125112</xdr:rowOff>
    </xdr:from>
    <xdr:ext cx="762000" cy="259045"/>
    <xdr:sp macro="" textlink="">
      <xdr:nvSpPr>
        <xdr:cNvPr id="338" name="定員管理の状況該当値テキスト"/>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39" name="楕円 338"/>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40" name="テキスト ボックス 339"/>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1" name="楕円 340"/>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2" name="テキスト ボックス 341"/>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144992</xdr:rowOff>
    </xdr:from>
    <xdr:to>
      <xdr:col>68</xdr:col>
      <xdr:colOff>203200</xdr:colOff>
      <xdr:row>62</xdr:row>
      <xdr:rowOff>75142</xdr:rowOff>
    </xdr:to>
    <xdr:sp macro="" textlink="">
      <xdr:nvSpPr>
        <xdr:cNvPr id="343" name="楕円 342"/>
        <xdr:cNvSpPr/>
      </xdr:nvSpPr>
      <xdr:spPr>
        <a:xfrm>
          <a:off x="14351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59919</xdr:rowOff>
    </xdr:from>
    <xdr:ext cx="762000" cy="259045"/>
    <xdr:sp macro="" textlink="">
      <xdr:nvSpPr>
        <xdr:cNvPr id="344" name="テキスト ボックス 343"/>
        <xdr:cNvSpPr txBox="1"/>
      </xdr:nvSpPr>
      <xdr:spPr>
        <a:xfrm>
          <a:off x="14020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45" name="楕円 344"/>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46" name="テキスト ボックス 345"/>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標準財政規模等に係る基準財政需要額算入額の減により分母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増したものの、地方債の元利償還金等の増等により分子も増加したため、実質公債費比率は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新庁舎建設に伴い発行した建設債等の元金償還が一層本格化してくること等、元利償還金が増となる見込みであることから、借入れと返済のバランスや人口減少に伴う将来世代への過度な負担転嫁に配慮し、総額抑制及び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68641</xdr:rowOff>
    </xdr:to>
    <xdr:cxnSp macro="">
      <xdr:nvCxnSpPr>
        <xdr:cNvPr id="381" name="直線コネクタ 380"/>
        <xdr:cNvCxnSpPr/>
      </xdr:nvCxnSpPr>
      <xdr:spPr>
        <a:xfrm>
          <a:off x="16179800" y="67437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57150</xdr:rowOff>
    </xdr:to>
    <xdr:cxnSp macro="">
      <xdr:nvCxnSpPr>
        <xdr:cNvPr id="384" name="直線コネクタ 383"/>
        <xdr:cNvCxnSpPr/>
      </xdr:nvCxnSpPr>
      <xdr:spPr>
        <a:xfrm>
          <a:off x="15290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57150</xdr:rowOff>
    </xdr:to>
    <xdr:cxnSp macro="">
      <xdr:nvCxnSpPr>
        <xdr:cNvPr id="387" name="直線コネクタ 386"/>
        <xdr:cNvCxnSpPr/>
      </xdr:nvCxnSpPr>
      <xdr:spPr>
        <a:xfrm flipV="1">
          <a:off x="14401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57150</xdr:rowOff>
    </xdr:to>
    <xdr:cxnSp macro="">
      <xdr:nvCxnSpPr>
        <xdr:cNvPr id="390" name="直線コネクタ 389"/>
        <xdr:cNvCxnSpPr/>
      </xdr:nvCxnSpPr>
      <xdr:spPr>
        <a:xfrm>
          <a:off x="13512800" y="67207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0" name="楕円 399"/>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1"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4" name="楕円 403"/>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5" name="テキスト ボックス 404"/>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08" name="楕円 407"/>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09" name="テキスト ボックス 408"/>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公営企業債への充当見込額の減などにより将来負担額は減となった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、将来負担比率は前年度と比べて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年度決算では、類似団体平均値を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ポイント上回る結果となり、今後も将来負担に配慮し、健全な財政の運営に努める。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16</xdr:row>
      <xdr:rowOff>120121</xdr:rowOff>
    </xdr:to>
    <xdr:cxnSp macro="">
      <xdr:nvCxnSpPr>
        <xdr:cNvPr id="443" name="直線コネクタ 442"/>
        <xdr:cNvCxnSpPr/>
      </xdr:nvCxnSpPr>
      <xdr:spPr>
        <a:xfrm flipV="1">
          <a:off x="16179800" y="2780877"/>
          <a:ext cx="8382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16</xdr:row>
      <xdr:rowOff>120121</xdr:rowOff>
    </xdr:to>
    <xdr:cxnSp macro="">
      <xdr:nvCxnSpPr>
        <xdr:cNvPr id="446" name="直線コネクタ 445"/>
        <xdr:cNvCxnSpPr/>
      </xdr:nvCxnSpPr>
      <xdr:spPr>
        <a:xfrm>
          <a:off x="15290800" y="283718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93980</xdr:rowOff>
    </xdr:from>
    <xdr:to>
      <xdr:col>72</xdr:col>
      <xdr:colOff>203200</xdr:colOff>
      <xdr:row>17</xdr:row>
      <xdr:rowOff>6985</xdr:rowOff>
    </xdr:to>
    <xdr:cxnSp macro="">
      <xdr:nvCxnSpPr>
        <xdr:cNvPr id="449" name="直線コネクタ 448"/>
        <xdr:cNvCxnSpPr/>
      </xdr:nvCxnSpPr>
      <xdr:spPr>
        <a:xfrm flipV="1">
          <a:off x="14401800" y="283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134726</xdr:rowOff>
    </xdr:from>
    <xdr:to>
      <xdr:col>68</xdr:col>
      <xdr:colOff>152400</xdr:colOff>
      <xdr:row>17</xdr:row>
      <xdr:rowOff>6985</xdr:rowOff>
    </xdr:to>
    <xdr:cxnSp macro="">
      <xdr:nvCxnSpPr>
        <xdr:cNvPr id="452" name="直線コネクタ 451"/>
        <xdr:cNvCxnSpPr/>
      </xdr:nvCxnSpPr>
      <xdr:spPr>
        <a:xfrm>
          <a:off x="13512800" y="2706476"/>
          <a:ext cx="889000" cy="2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54" name="テキスト ボックス 453"/>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114952</xdr:rowOff>
    </xdr:from>
    <xdr:ext cx="762000" cy="259045"/>
    <xdr:sp macro="" textlink="">
      <xdr:nvSpPr>
        <xdr:cNvPr id="456" name="テキスト ボックス 455"/>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2" name="楕円 461"/>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3" name="将来負担の状況該当値テキスト"/>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69321</xdr:rowOff>
    </xdr:from>
    <xdr:to>
      <xdr:col>77</xdr:col>
      <xdr:colOff>95250</xdr:colOff>
      <xdr:row>16</xdr:row>
      <xdr:rowOff>170921</xdr:rowOff>
    </xdr:to>
    <xdr:sp macro="" textlink="">
      <xdr:nvSpPr>
        <xdr:cNvPr id="464" name="楕円 463"/>
        <xdr:cNvSpPr/>
      </xdr:nvSpPr>
      <xdr:spPr>
        <a:xfrm>
          <a:off x="16129000" y="28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155698</xdr:rowOff>
    </xdr:from>
    <xdr:ext cx="736600" cy="259045"/>
    <xdr:sp macro="" textlink="">
      <xdr:nvSpPr>
        <xdr:cNvPr id="465" name="テキスト ボックス 464"/>
        <xdr:cNvSpPr txBox="1"/>
      </xdr:nvSpPr>
      <xdr:spPr>
        <a:xfrm>
          <a:off x="15798800" y="2898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43180</xdr:rowOff>
    </xdr:from>
    <xdr:to>
      <xdr:col>73</xdr:col>
      <xdr:colOff>44450</xdr:colOff>
      <xdr:row>16</xdr:row>
      <xdr:rowOff>144780</xdr:rowOff>
    </xdr:to>
    <xdr:sp macro="" textlink="">
      <xdr:nvSpPr>
        <xdr:cNvPr id="466" name="楕円 465"/>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129557</xdr:rowOff>
    </xdr:from>
    <xdr:ext cx="762000" cy="259045"/>
    <xdr:sp macro="" textlink="">
      <xdr:nvSpPr>
        <xdr:cNvPr id="467" name="テキスト ボックス 466"/>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127635</xdr:rowOff>
    </xdr:from>
    <xdr:to>
      <xdr:col>68</xdr:col>
      <xdr:colOff>203200</xdr:colOff>
      <xdr:row>17</xdr:row>
      <xdr:rowOff>57785</xdr:rowOff>
    </xdr:to>
    <xdr:sp macro="" textlink="">
      <xdr:nvSpPr>
        <xdr:cNvPr id="468" name="楕円 467"/>
        <xdr:cNvSpPr/>
      </xdr:nvSpPr>
      <xdr:spPr>
        <a:xfrm>
          <a:off x="1435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67962</xdr:rowOff>
    </xdr:from>
    <xdr:ext cx="762000" cy="259045"/>
    <xdr:sp macro="" textlink="">
      <xdr:nvSpPr>
        <xdr:cNvPr id="469" name="テキスト ボックス 468"/>
        <xdr:cNvSpPr txBox="1"/>
      </xdr:nvSpPr>
      <xdr:spPr>
        <a:xfrm>
          <a:off x="14020800" y="263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83926</xdr:rowOff>
    </xdr:from>
    <xdr:to>
      <xdr:col>64</xdr:col>
      <xdr:colOff>152400</xdr:colOff>
      <xdr:row>16</xdr:row>
      <xdr:rowOff>14076</xdr:rowOff>
    </xdr:to>
    <xdr:sp macro="" textlink="">
      <xdr:nvSpPr>
        <xdr:cNvPr id="470" name="楕円 469"/>
        <xdr:cNvSpPr/>
      </xdr:nvSpPr>
      <xdr:spPr>
        <a:xfrm>
          <a:off x="13462000" y="26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24253</xdr:rowOff>
    </xdr:from>
    <xdr:ext cx="762000" cy="259045"/>
    <xdr:sp macro="" textlink="">
      <xdr:nvSpPr>
        <xdr:cNvPr id="471" name="テキスト ボックス 470"/>
        <xdr:cNvSpPr txBox="1"/>
      </xdr:nvSpPr>
      <xdr:spPr>
        <a:xfrm>
          <a:off x="13131800" y="242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会計年度任用職員制度導入に伴う増などによ</a:t>
          </a:r>
          <a:r>
            <a:rPr kumimoji="1" lang="ja-JP" altLang="ja-JP" sz="1100">
              <a:solidFill>
                <a:schemeClr val="dk1"/>
              </a:solidFill>
              <a:effectLst/>
              <a:latin typeface="+mn-lt"/>
              <a:ea typeface="+mn-ea"/>
              <a:cs typeface="+mn-cs"/>
            </a:rPr>
            <a:t>り経常経費充当一般財源は前年度比で約</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億円の増となった。</a:t>
          </a:r>
          <a:endParaRPr lang="ja-JP" altLang="ja-JP">
            <a:effectLst/>
          </a:endParaRPr>
        </a:p>
        <a:p>
          <a:r>
            <a:rPr kumimoji="1" lang="ja-JP" altLang="ja-JP" sz="1100">
              <a:solidFill>
                <a:schemeClr val="dk1"/>
              </a:solidFill>
              <a:effectLst/>
              <a:latin typeface="+mn-lt"/>
              <a:ea typeface="+mn-ea"/>
              <a:cs typeface="+mn-cs"/>
            </a:rPr>
            <a:t>　経常収支比率では数値が高く算定されているものの、歳出決算額としての住民１人当たりコスト（円）では全国、神奈川県の平均を下回っている。今後も引き続き事務量に見合う適正な職員配置や採用の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95250</xdr:rowOff>
    </xdr:to>
    <xdr:cxnSp macro="">
      <xdr:nvCxnSpPr>
        <xdr:cNvPr id="66" name="直線コネクタ 65"/>
        <xdr:cNvCxnSpPr/>
      </xdr:nvCxnSpPr>
      <xdr:spPr>
        <a:xfrm>
          <a:off x="3987800" y="65278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152400</xdr:rowOff>
    </xdr:to>
    <xdr:cxnSp macro="">
      <xdr:nvCxnSpPr>
        <xdr:cNvPr id="69" name="直線コネクタ 68"/>
        <xdr:cNvCxnSpPr/>
      </xdr:nvCxnSpPr>
      <xdr:spPr>
        <a:xfrm flipV="1">
          <a:off x="3098800" y="6527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152400</xdr:rowOff>
    </xdr:to>
    <xdr:cxnSp macro="">
      <xdr:nvCxnSpPr>
        <xdr:cNvPr id="72" name="直線コネクタ 71"/>
        <xdr:cNvCxnSpPr/>
      </xdr:nvCxnSpPr>
      <xdr:spPr>
        <a:xfrm>
          <a:off x="2209800" y="655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38</xdr:row>
      <xdr:rowOff>88900</xdr:rowOff>
    </xdr:to>
    <xdr:cxnSp macro="">
      <xdr:nvCxnSpPr>
        <xdr:cNvPr id="75" name="直線コネクタ 74"/>
        <xdr:cNvCxnSpPr/>
      </xdr:nvCxnSpPr>
      <xdr:spPr>
        <a:xfrm flipV="1">
          <a:off x="1320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16527</xdr:rowOff>
    </xdr:from>
    <xdr:ext cx="762000" cy="259045"/>
    <xdr:sp macro="" textlink="">
      <xdr:nvSpPr>
        <xdr:cNvPr id="90" name="テキスト ボックス 89"/>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各事業において歳出削減に努めてきた結果、経常収支比率に占める構成比としては減傾向にあ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全国、神奈川県平均を上回っているため、今後も事業の不断の見直し等により費用の抑制に努める。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17</xdr:row>
      <xdr:rowOff>37193</xdr:rowOff>
    </xdr:to>
    <xdr:cxnSp macro="">
      <xdr:nvCxnSpPr>
        <xdr:cNvPr id="129" name="直線コネクタ 128"/>
        <xdr:cNvCxnSpPr/>
      </xdr:nvCxnSpPr>
      <xdr:spPr>
        <a:xfrm flipV="1">
          <a:off x="15671800" y="27232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61686</xdr:rowOff>
    </xdr:from>
    <xdr:to>
      <xdr:col>78</xdr:col>
      <xdr:colOff>69850</xdr:colOff>
      <xdr:row>17</xdr:row>
      <xdr:rowOff>37193</xdr:rowOff>
    </xdr:to>
    <xdr:cxnSp macro="">
      <xdr:nvCxnSpPr>
        <xdr:cNvPr id="132" name="直線コネクタ 131"/>
        <xdr:cNvCxnSpPr/>
      </xdr:nvCxnSpPr>
      <xdr:spPr>
        <a:xfrm>
          <a:off x="14782800" y="28048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61686</xdr:rowOff>
    </xdr:to>
    <xdr:cxnSp macro="">
      <xdr:nvCxnSpPr>
        <xdr:cNvPr id="135" name="直線コネクタ 134"/>
        <xdr:cNvCxnSpPr/>
      </xdr:nvCxnSpPr>
      <xdr:spPr>
        <a:xfrm>
          <a:off x="13893800" y="2723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15</xdr:row>
      <xdr:rowOff>167821</xdr:rowOff>
    </xdr:to>
    <xdr:cxnSp macro="">
      <xdr:nvCxnSpPr>
        <xdr:cNvPr id="138" name="直線コネクタ 137"/>
        <xdr:cNvCxnSpPr/>
      </xdr:nvCxnSpPr>
      <xdr:spPr>
        <a:xfrm flipV="1">
          <a:off x="13004800" y="27232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1" name="テキスト ボックス 150"/>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10886</xdr:rowOff>
    </xdr:from>
    <xdr:to>
      <xdr:col>74</xdr:col>
      <xdr:colOff>31750</xdr:colOff>
      <xdr:row>16</xdr:row>
      <xdr:rowOff>112486</xdr:rowOff>
    </xdr:to>
    <xdr:sp macro="" textlink="">
      <xdr:nvSpPr>
        <xdr:cNvPr id="152" name="楕円 151"/>
        <xdr:cNvSpPr/>
      </xdr:nvSpPr>
      <xdr:spPr>
        <a:xfrm>
          <a:off x="14732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122663</xdr:rowOff>
    </xdr:from>
    <xdr:ext cx="762000" cy="259045"/>
    <xdr:sp macro="" textlink="">
      <xdr:nvSpPr>
        <xdr:cNvPr id="153" name="テキスト ボックス 152"/>
        <xdr:cNvSpPr txBox="1"/>
      </xdr:nvSpPr>
      <xdr:spPr>
        <a:xfrm>
          <a:off x="14401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56" name="楕円 155"/>
        <xdr:cNvSpPr/>
      </xdr:nvSpPr>
      <xdr:spPr>
        <a:xfrm>
          <a:off x="12954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57" name="テキスト ボックス 156"/>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制度改正に伴う児童扶養手当等</a:t>
          </a:r>
          <a:r>
            <a:rPr lang="ja-JP" altLang="ja-JP" sz="1100" b="0" i="0" baseline="0">
              <a:solidFill>
                <a:schemeClr val="dk1"/>
              </a:solidFill>
              <a:effectLst/>
              <a:latin typeface="+mn-lt"/>
              <a:ea typeface="+mn-ea"/>
              <a:cs typeface="+mn-cs"/>
            </a:rPr>
            <a:t>事業や</a:t>
          </a:r>
          <a:r>
            <a:rPr lang="ja-JP" altLang="en-US" sz="1100" b="0" i="0" baseline="0">
              <a:solidFill>
                <a:schemeClr val="dk1"/>
              </a:solidFill>
              <a:effectLst/>
              <a:latin typeface="+mn-lt"/>
              <a:ea typeface="+mn-ea"/>
              <a:cs typeface="+mn-cs"/>
            </a:rPr>
            <a:t>医療機関の受診控え等に伴う小児医療費助成</a:t>
          </a:r>
          <a:r>
            <a:rPr lang="ja-JP" altLang="ja-JP" sz="1100" b="0" i="0" baseline="0">
              <a:solidFill>
                <a:schemeClr val="dk1"/>
              </a:solidFill>
              <a:effectLst/>
              <a:latin typeface="+mn-lt"/>
              <a:ea typeface="+mn-ea"/>
              <a:cs typeface="+mn-cs"/>
            </a:rPr>
            <a:t>事業の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経常収支比率に占める構成比としては対前年度</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扶助費の増加</a:t>
          </a:r>
          <a:r>
            <a:rPr kumimoji="1" lang="ja-JP" altLang="en-US" sz="1100">
              <a:solidFill>
                <a:schemeClr val="dk1"/>
              </a:solidFill>
              <a:effectLst/>
              <a:latin typeface="+mn-lt"/>
              <a:ea typeface="+mn-ea"/>
              <a:cs typeface="+mn-cs"/>
            </a:rPr>
            <a:t>を抑制するために</a:t>
          </a:r>
          <a:r>
            <a:rPr kumimoji="1" lang="ja-JP" altLang="ja-JP" sz="1100">
              <a:solidFill>
                <a:schemeClr val="dk1"/>
              </a:solidFill>
              <a:effectLst/>
              <a:latin typeface="+mn-lt"/>
              <a:ea typeface="+mn-ea"/>
              <a:cs typeface="+mn-cs"/>
            </a:rPr>
            <a:t>、自立を促すための支援を充実させる等、適正な執行に努める。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78015</xdr:rowOff>
    </xdr:to>
    <xdr:cxnSp macro="">
      <xdr:nvCxnSpPr>
        <xdr:cNvPr id="192" name="直線コネクタ 191"/>
        <xdr:cNvCxnSpPr/>
      </xdr:nvCxnSpPr>
      <xdr:spPr>
        <a:xfrm flipV="1">
          <a:off x="3987800" y="10234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78015</xdr:rowOff>
    </xdr:to>
    <xdr:cxnSp macro="">
      <xdr:nvCxnSpPr>
        <xdr:cNvPr id="195" name="直線コネクタ 194"/>
        <xdr:cNvCxnSpPr/>
      </xdr:nvCxnSpPr>
      <xdr:spPr>
        <a:xfrm>
          <a:off x="3098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29028</xdr:rowOff>
    </xdr:to>
    <xdr:cxnSp macro="">
      <xdr:nvCxnSpPr>
        <xdr:cNvPr id="198" name="直線コネクタ 197"/>
        <xdr:cNvCxnSpPr/>
      </xdr:nvCxnSpPr>
      <xdr:spPr>
        <a:xfrm>
          <a:off x="2209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151493</xdr:rowOff>
    </xdr:to>
    <xdr:cxnSp macro="">
      <xdr:nvCxnSpPr>
        <xdr:cNvPr id="201" name="直線コネクタ 200"/>
        <xdr:cNvCxnSpPr/>
      </xdr:nvCxnSpPr>
      <xdr:spPr>
        <a:xfrm>
          <a:off x="1320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11" name="楕円 210"/>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2"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3" name="楕円 212"/>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4" name="テキスト ボックス 213"/>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15" name="楕円 214"/>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16" name="テキスト ボックス 215"/>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7" name="楕円 216"/>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8" name="テキスト ボックス 217"/>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9" name="楕円 218"/>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20" name="テキスト ボックス 219"/>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下水道事業の財務適用により、経費の性質が繰出金から補助費等に移行し、平成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年度決算からその他の経常収支比率が減少している。令和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国民健康</a:t>
          </a:r>
          <a:r>
            <a:rPr kumimoji="1" lang="ja-JP" altLang="ja-JP" sz="1100">
              <a:solidFill>
                <a:schemeClr val="dk1"/>
              </a:solidFill>
              <a:effectLst/>
              <a:latin typeface="+mn-lt"/>
              <a:ea typeface="+mn-ea"/>
              <a:cs typeface="+mn-cs"/>
            </a:rPr>
            <a:t>保険事業特別会計繰出金</a:t>
          </a:r>
          <a:r>
            <a:rPr kumimoji="1" lang="ja-JP" altLang="en-US" sz="1100">
              <a:solidFill>
                <a:schemeClr val="dk1"/>
              </a:solidFill>
              <a:effectLst/>
              <a:latin typeface="+mn-lt"/>
              <a:ea typeface="+mn-ea"/>
              <a:cs typeface="+mn-cs"/>
            </a:rPr>
            <a:t>の減等により</a:t>
          </a:r>
          <a:r>
            <a:rPr kumimoji="1" lang="ja-JP" altLang="ja-JP" sz="1100">
              <a:solidFill>
                <a:schemeClr val="dk1"/>
              </a:solidFill>
              <a:effectLst/>
              <a:latin typeface="+mn-lt"/>
              <a:ea typeface="+mn-ea"/>
              <a:cs typeface="+mn-cs"/>
            </a:rPr>
            <a:t>、経常収支比率は対前年度比で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この項目で大部分を占める繰出金について、今後も各会計の動向に留意しつつ、適正な繰出に努める。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20865</xdr:rowOff>
    </xdr:from>
    <xdr:to>
      <xdr:col>82</xdr:col>
      <xdr:colOff>107950</xdr:colOff>
      <xdr:row>61</xdr:row>
      <xdr:rowOff>37193</xdr:rowOff>
    </xdr:to>
    <xdr:cxnSp macro="">
      <xdr:nvCxnSpPr>
        <xdr:cNvPr id="255" name="直線コネクタ 254"/>
        <xdr:cNvCxnSpPr/>
      </xdr:nvCxnSpPr>
      <xdr:spPr>
        <a:xfrm flipV="1">
          <a:off x="15671800" y="10479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61685</xdr:rowOff>
    </xdr:from>
    <xdr:to>
      <xdr:col>78</xdr:col>
      <xdr:colOff>69850</xdr:colOff>
      <xdr:row>61</xdr:row>
      <xdr:rowOff>37193</xdr:rowOff>
    </xdr:to>
    <xdr:cxnSp macro="">
      <xdr:nvCxnSpPr>
        <xdr:cNvPr id="258" name="直線コネクタ 257"/>
        <xdr:cNvCxnSpPr/>
      </xdr:nvCxnSpPr>
      <xdr:spPr>
        <a:xfrm>
          <a:off x="14782800" y="10348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61685</xdr:rowOff>
    </xdr:to>
    <xdr:cxnSp macro="">
      <xdr:nvCxnSpPr>
        <xdr:cNvPr id="261" name="直線コネクタ 260"/>
        <xdr:cNvCxnSpPr/>
      </xdr:nvCxnSpPr>
      <xdr:spPr>
        <a:xfrm>
          <a:off x="13893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12700</xdr:rowOff>
    </xdr:to>
    <xdr:cxnSp macro="">
      <xdr:nvCxnSpPr>
        <xdr:cNvPr id="264" name="直線コネクタ 263"/>
        <xdr:cNvCxnSpPr/>
      </xdr:nvCxnSpPr>
      <xdr:spPr>
        <a:xfrm>
          <a:off x="13004800" y="1026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141515</xdr:rowOff>
    </xdr:from>
    <xdr:to>
      <xdr:col>82</xdr:col>
      <xdr:colOff>158750</xdr:colOff>
      <xdr:row>61</xdr:row>
      <xdr:rowOff>71665</xdr:rowOff>
    </xdr:to>
    <xdr:sp macro="" textlink="">
      <xdr:nvSpPr>
        <xdr:cNvPr id="274" name="楕円 273"/>
        <xdr:cNvSpPr/>
      </xdr:nvSpPr>
      <xdr:spPr>
        <a:xfrm>
          <a:off x="16459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50092</xdr:rowOff>
    </xdr:from>
    <xdr:ext cx="762000" cy="259045"/>
    <xdr:sp macro="" textlink="">
      <xdr:nvSpPr>
        <xdr:cNvPr id="275" name="その他該当値テキスト"/>
        <xdr:cNvSpPr txBox="1"/>
      </xdr:nvSpPr>
      <xdr:spPr>
        <a:xfrm>
          <a:off x="16598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6" name="楕円 275"/>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7" name="テキスト ボックス 276"/>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8" name="楕円 277"/>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9" name="テキスト ボックス 278"/>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80" name="楕円 279"/>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81" name="テキスト ボックス 280"/>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2" name="楕円 281"/>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3" name="テキスト ボックス 282"/>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下水道事業の財務適用により、経費の性質が繰出金から補助費等に移行した平成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年度決算から補助費等の経常収支比率が増加している。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年度決算では経常収支比率は対前年度</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ポイントの減とな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。今後も歳出決算額及び充当一般財源に留意しつつ、補助事業の公益性、有効性等を検証し、この水準を維持できるよう努める。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39370</xdr:rowOff>
    </xdr:to>
    <xdr:cxnSp macro="">
      <xdr:nvCxnSpPr>
        <xdr:cNvPr id="316" name="直線コネクタ 315"/>
        <xdr:cNvCxnSpPr/>
      </xdr:nvCxnSpPr>
      <xdr:spPr>
        <a:xfrm flipV="1">
          <a:off x="15671800" y="5979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115570</xdr:rowOff>
    </xdr:to>
    <xdr:cxnSp macro="">
      <xdr:nvCxnSpPr>
        <xdr:cNvPr id="319" name="直線コネクタ 318"/>
        <xdr:cNvCxnSpPr/>
      </xdr:nvCxnSpPr>
      <xdr:spPr>
        <a:xfrm flipV="1">
          <a:off x="14782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1" name="テキスト ボックス 32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115570</xdr:rowOff>
    </xdr:to>
    <xdr:cxnSp macro="">
      <xdr:nvCxnSpPr>
        <xdr:cNvPr id="322" name="直線コネクタ 321"/>
        <xdr:cNvCxnSpPr/>
      </xdr:nvCxnSpPr>
      <xdr:spPr>
        <a:xfrm>
          <a:off x="13893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4" name="テキスト ボックス 323"/>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36</xdr:row>
      <xdr:rowOff>5080</xdr:rowOff>
    </xdr:to>
    <xdr:cxnSp macro="">
      <xdr:nvCxnSpPr>
        <xdr:cNvPr id="325" name="直線コネクタ 324"/>
        <xdr:cNvCxnSpPr/>
      </xdr:nvCxnSpPr>
      <xdr:spPr>
        <a:xfrm flipV="1">
          <a:off x="13004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5" name="楕円 334"/>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6"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7" name="楕円 336"/>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74947</xdr:rowOff>
    </xdr:from>
    <xdr:ext cx="736600" cy="259045"/>
    <xdr:sp macro="" textlink="">
      <xdr:nvSpPr>
        <xdr:cNvPr id="338" name="テキスト ボックス 337"/>
        <xdr:cNvSpPr txBox="1"/>
      </xdr:nvSpPr>
      <xdr:spPr>
        <a:xfrm>
          <a:off x="15290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9" name="楕円 338"/>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151147</xdr:rowOff>
    </xdr:from>
    <xdr:ext cx="762000" cy="259045"/>
    <xdr:sp macro="" textlink="">
      <xdr:nvSpPr>
        <xdr:cNvPr id="340" name="テキスト ボックス 339"/>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1" name="楕円 340"/>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135907</xdr:rowOff>
    </xdr:from>
    <xdr:ext cx="762000" cy="259045"/>
    <xdr:sp macro="" textlink="">
      <xdr:nvSpPr>
        <xdr:cNvPr id="342" name="テキスト ボックス 341"/>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43" name="楕円 342"/>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44" name="テキスト ボックス 343"/>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元金償還金では償還が完了した減収補てん債や</a:t>
          </a:r>
          <a:r>
            <a:rPr lang="ja-JP" altLang="en-US" sz="1100" b="0" i="0" baseline="0">
              <a:solidFill>
                <a:schemeClr val="dk1"/>
              </a:solidFill>
              <a:effectLst/>
              <a:latin typeface="+mn-lt"/>
              <a:ea typeface="+mn-ea"/>
              <a:cs typeface="+mn-cs"/>
            </a:rPr>
            <a:t>消防車両</a:t>
          </a:r>
          <a:r>
            <a:rPr lang="ja-JP" altLang="ja-JP" sz="1100" b="0" i="0" baseline="0">
              <a:solidFill>
                <a:schemeClr val="dk1"/>
              </a:solidFill>
              <a:effectLst/>
              <a:latin typeface="+mn-lt"/>
              <a:ea typeface="+mn-ea"/>
              <a:cs typeface="+mn-cs"/>
            </a:rPr>
            <a:t>整備事業債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の減があるものの、臨時財政対策債や</a:t>
          </a:r>
          <a:r>
            <a:rPr lang="ja-JP" altLang="en-US" sz="1100" b="0" i="0" baseline="0">
              <a:solidFill>
                <a:schemeClr val="dk1"/>
              </a:solidFill>
              <a:effectLst/>
              <a:latin typeface="+mn-lt"/>
              <a:ea typeface="+mn-ea"/>
              <a:cs typeface="+mn-cs"/>
            </a:rPr>
            <a:t>緊急防災・減災</a:t>
          </a:r>
          <a:r>
            <a:rPr lang="ja-JP" altLang="ja-JP" sz="1100" b="0" i="0" baseline="0">
              <a:solidFill>
                <a:schemeClr val="dk1"/>
              </a:solidFill>
              <a:effectLst/>
              <a:latin typeface="+mn-lt"/>
              <a:ea typeface="+mn-ea"/>
              <a:cs typeface="+mn-cs"/>
            </a:rPr>
            <a:t>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の増により、</a:t>
          </a:r>
          <a:r>
            <a:rPr kumimoji="1" lang="ja-JP" altLang="ja-JP" sz="1100">
              <a:solidFill>
                <a:schemeClr val="dk1"/>
              </a:solidFill>
              <a:effectLst/>
              <a:latin typeface="+mn-lt"/>
              <a:ea typeface="+mn-ea"/>
              <a:cs typeface="+mn-cs"/>
            </a:rPr>
            <a:t>経常経費充当一般財源は前年度比で約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償還が本格化してきた環境事業センター整備や新庁舎建設、ツインシティ整備に伴い発行した建設債に加え、臨時財政対策債の償還の影響が大きく、多少の増減はあるものの公債費は増加傾向である。将来の負担が急激に増加しないよう、総額抑制及び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0</xdr:rowOff>
    </xdr:from>
    <xdr:to>
      <xdr:col>24</xdr:col>
      <xdr:colOff>25400</xdr:colOff>
      <xdr:row>74</xdr:row>
      <xdr:rowOff>25400</xdr:rowOff>
    </xdr:to>
    <xdr:cxnSp macro="">
      <xdr:nvCxnSpPr>
        <xdr:cNvPr id="377" name="直線コネクタ 376"/>
        <xdr:cNvCxnSpPr/>
      </xdr:nvCxnSpPr>
      <xdr:spPr>
        <a:xfrm>
          <a:off x="3987800" y="1268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0</xdr:rowOff>
    </xdr:from>
    <xdr:to>
      <xdr:col>19</xdr:col>
      <xdr:colOff>187325</xdr:colOff>
      <xdr:row>74</xdr:row>
      <xdr:rowOff>12700</xdr:rowOff>
    </xdr:to>
    <xdr:cxnSp macro="">
      <xdr:nvCxnSpPr>
        <xdr:cNvPr id="380" name="直線コネクタ 379"/>
        <xdr:cNvCxnSpPr/>
      </xdr:nvCxnSpPr>
      <xdr:spPr>
        <a:xfrm flipV="1">
          <a:off x="3098800" y="1268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38100</xdr:rowOff>
    </xdr:to>
    <xdr:cxnSp macro="">
      <xdr:nvCxnSpPr>
        <xdr:cNvPr id="383" name="直線コネクタ 382"/>
        <xdr:cNvCxnSpPr/>
      </xdr:nvCxnSpPr>
      <xdr:spPr>
        <a:xfrm flipV="1">
          <a:off x="2209800" y="1270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158750</xdr:rowOff>
    </xdr:from>
    <xdr:to>
      <xdr:col>11</xdr:col>
      <xdr:colOff>9525</xdr:colOff>
      <xdr:row>74</xdr:row>
      <xdr:rowOff>38100</xdr:rowOff>
    </xdr:to>
    <xdr:cxnSp macro="">
      <xdr:nvCxnSpPr>
        <xdr:cNvPr id="386" name="直線コネクタ 385"/>
        <xdr:cNvCxnSpPr/>
      </xdr:nvCxnSpPr>
      <xdr:spPr>
        <a:xfrm>
          <a:off x="1320800" y="1267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146050</xdr:rowOff>
    </xdr:from>
    <xdr:to>
      <xdr:col>24</xdr:col>
      <xdr:colOff>76200</xdr:colOff>
      <xdr:row>74</xdr:row>
      <xdr:rowOff>76200</xdr:rowOff>
    </xdr:to>
    <xdr:sp macro="" textlink="">
      <xdr:nvSpPr>
        <xdr:cNvPr id="396" name="楕円 395"/>
        <xdr:cNvSpPr/>
      </xdr:nvSpPr>
      <xdr:spPr>
        <a:xfrm>
          <a:off x="47752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162577</xdr:rowOff>
    </xdr:from>
    <xdr:ext cx="762000" cy="259045"/>
    <xdr:sp macro="" textlink="">
      <xdr:nvSpPr>
        <xdr:cNvPr id="397" name="公債費該当値テキスト"/>
        <xdr:cNvSpPr txBox="1"/>
      </xdr:nvSpPr>
      <xdr:spPr>
        <a:xfrm>
          <a:off x="49149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120650</xdr:rowOff>
    </xdr:from>
    <xdr:to>
      <xdr:col>20</xdr:col>
      <xdr:colOff>38100</xdr:colOff>
      <xdr:row>74</xdr:row>
      <xdr:rowOff>50800</xdr:rowOff>
    </xdr:to>
    <xdr:sp macro="" textlink="">
      <xdr:nvSpPr>
        <xdr:cNvPr id="398" name="楕円 397"/>
        <xdr:cNvSpPr/>
      </xdr:nvSpPr>
      <xdr:spPr>
        <a:xfrm>
          <a:off x="3937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60977</xdr:rowOff>
    </xdr:from>
    <xdr:ext cx="736600" cy="259045"/>
    <xdr:sp macro="" textlink="">
      <xdr:nvSpPr>
        <xdr:cNvPr id="399" name="テキスト ボックス 398"/>
        <xdr:cNvSpPr txBox="1"/>
      </xdr:nvSpPr>
      <xdr:spPr>
        <a:xfrm>
          <a:off x="3606800" y="1240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400" name="楕円 399"/>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401" name="テキスト ボックス 400"/>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158750</xdr:rowOff>
    </xdr:from>
    <xdr:to>
      <xdr:col>11</xdr:col>
      <xdr:colOff>60325</xdr:colOff>
      <xdr:row>74</xdr:row>
      <xdr:rowOff>88900</xdr:rowOff>
    </xdr:to>
    <xdr:sp macro="" textlink="">
      <xdr:nvSpPr>
        <xdr:cNvPr id="402" name="楕円 401"/>
        <xdr:cNvSpPr/>
      </xdr:nvSpPr>
      <xdr:spPr>
        <a:xfrm>
          <a:off x="2159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99077</xdr:rowOff>
    </xdr:from>
    <xdr:ext cx="762000" cy="259045"/>
    <xdr:sp macro="" textlink="">
      <xdr:nvSpPr>
        <xdr:cNvPr id="403" name="テキスト ボックス 402"/>
        <xdr:cNvSpPr txBox="1"/>
      </xdr:nvSpPr>
      <xdr:spPr>
        <a:xfrm>
          <a:off x="1828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107950</xdr:rowOff>
    </xdr:from>
    <xdr:to>
      <xdr:col>6</xdr:col>
      <xdr:colOff>171450</xdr:colOff>
      <xdr:row>74</xdr:row>
      <xdr:rowOff>38100</xdr:rowOff>
    </xdr:to>
    <xdr:sp macro="" textlink="">
      <xdr:nvSpPr>
        <xdr:cNvPr id="404" name="楕円 403"/>
        <xdr:cNvSpPr/>
      </xdr:nvSpPr>
      <xdr:spPr>
        <a:xfrm>
          <a:off x="1270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48277</xdr:rowOff>
    </xdr:from>
    <xdr:ext cx="762000" cy="259045"/>
    <xdr:sp macro="" textlink="">
      <xdr:nvSpPr>
        <xdr:cNvPr id="405" name="テキスト ボックス 404"/>
        <xdr:cNvSpPr txBox="1"/>
      </xdr:nvSpPr>
      <xdr:spPr>
        <a:xfrm>
          <a:off x="939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公債費以外においては、経常収支比率に占める構成比としては類似団体内平均値よりも高い水準にある。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経常収支比率では数値が高く算定されているものの、歳出決算額としての住民１人当たりコスト（円）では全国、神奈川県、類似団体のいずれの平均も下回っている項目が多数あることから、今後も歳出決算額及び充当一般財源に留意しつつ、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80</xdr:row>
      <xdr:rowOff>12700</xdr:rowOff>
    </xdr:to>
    <xdr:cxnSp macro="">
      <xdr:nvCxnSpPr>
        <xdr:cNvPr id="438" name="直線コネクタ 437"/>
        <xdr:cNvCxnSpPr/>
      </xdr:nvCxnSpPr>
      <xdr:spPr>
        <a:xfrm flipV="1">
          <a:off x="15671800" y="13644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12700</xdr:rowOff>
    </xdr:to>
    <xdr:cxnSp macro="">
      <xdr:nvCxnSpPr>
        <xdr:cNvPr id="441" name="直線コネクタ 440"/>
        <xdr:cNvCxnSpPr/>
      </xdr:nvCxnSpPr>
      <xdr:spPr>
        <a:xfrm>
          <a:off x="14782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80</xdr:row>
      <xdr:rowOff>12700</xdr:rowOff>
    </xdr:to>
    <xdr:cxnSp macro="">
      <xdr:nvCxnSpPr>
        <xdr:cNvPr id="444" name="直線コネクタ 443"/>
        <xdr:cNvCxnSpPr/>
      </xdr:nvCxnSpPr>
      <xdr:spPr>
        <a:xfrm>
          <a:off x="13893800" y="135610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46989</xdr:rowOff>
    </xdr:to>
    <xdr:cxnSp macro="">
      <xdr:nvCxnSpPr>
        <xdr:cNvPr id="447" name="直線コネクタ 446"/>
        <xdr:cNvCxnSpPr/>
      </xdr:nvCxnSpPr>
      <xdr:spPr>
        <a:xfrm flipV="1">
          <a:off x="13004800" y="13561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7" name="楕円 456"/>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8"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9" name="楕円 458"/>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60" name="テキスト ボックス 459"/>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1" name="楕円 46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2" name="テキスト ボックス 46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63" name="楕円 462"/>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64" name="テキスト ボックス 463"/>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65" name="楕円 464"/>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66" name="テキスト ボックス 465"/>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76022</xdr:rowOff>
    </xdr:from>
    <xdr:to>
      <xdr:col>29</xdr:col>
      <xdr:colOff>127000</xdr:colOff>
      <xdr:row>16</xdr:row>
      <xdr:rowOff>145174</xdr:rowOff>
    </xdr:to>
    <xdr:cxnSp macro="">
      <xdr:nvCxnSpPr>
        <xdr:cNvPr id="50" name="直線コネクタ 49"/>
        <xdr:cNvCxnSpPr/>
      </xdr:nvCxnSpPr>
      <xdr:spPr bwMode="auto">
        <a:xfrm flipV="1">
          <a:off x="5003800" y="2866847"/>
          <a:ext cx="647700" cy="6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145174</xdr:rowOff>
    </xdr:from>
    <xdr:to>
      <xdr:col>26</xdr:col>
      <xdr:colOff>50800</xdr:colOff>
      <xdr:row>17</xdr:row>
      <xdr:rowOff>14262</xdr:rowOff>
    </xdr:to>
    <xdr:cxnSp macro="">
      <xdr:nvCxnSpPr>
        <xdr:cNvPr id="53" name="直線コネクタ 52"/>
        <xdr:cNvCxnSpPr/>
      </xdr:nvCxnSpPr>
      <xdr:spPr bwMode="auto">
        <a:xfrm flipV="1">
          <a:off x="4305300" y="2935999"/>
          <a:ext cx="698500" cy="4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14262</xdr:rowOff>
    </xdr:from>
    <xdr:to>
      <xdr:col>22</xdr:col>
      <xdr:colOff>114300</xdr:colOff>
      <xdr:row>17</xdr:row>
      <xdr:rowOff>61392</xdr:rowOff>
    </xdr:to>
    <xdr:cxnSp macro="">
      <xdr:nvCxnSpPr>
        <xdr:cNvPr id="56" name="直線コネクタ 55"/>
        <xdr:cNvCxnSpPr/>
      </xdr:nvCxnSpPr>
      <xdr:spPr bwMode="auto">
        <a:xfrm flipV="1">
          <a:off x="3606800" y="2976537"/>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61392</xdr:rowOff>
    </xdr:from>
    <xdr:to>
      <xdr:col>18</xdr:col>
      <xdr:colOff>177800</xdr:colOff>
      <xdr:row>17</xdr:row>
      <xdr:rowOff>103378</xdr:rowOff>
    </xdr:to>
    <xdr:cxnSp macro="">
      <xdr:nvCxnSpPr>
        <xdr:cNvPr id="59" name="直線コネクタ 58"/>
        <xdr:cNvCxnSpPr/>
      </xdr:nvCxnSpPr>
      <xdr:spPr bwMode="auto">
        <a:xfrm flipV="1">
          <a:off x="2908300" y="3023667"/>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25222</xdr:rowOff>
    </xdr:from>
    <xdr:to>
      <xdr:col>29</xdr:col>
      <xdr:colOff>177800</xdr:colOff>
      <xdr:row>16</xdr:row>
      <xdr:rowOff>126822</xdr:rowOff>
    </xdr:to>
    <xdr:sp macro="" textlink="">
      <xdr:nvSpPr>
        <xdr:cNvPr id="69" name="楕円 68"/>
        <xdr:cNvSpPr/>
      </xdr:nvSpPr>
      <xdr:spPr bwMode="auto">
        <a:xfrm>
          <a:off x="5600700" y="281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41749</xdr:rowOff>
    </xdr:from>
    <xdr:ext cx="762000" cy="259045"/>
    <xdr:sp macro="" textlink="">
      <xdr:nvSpPr>
        <xdr:cNvPr id="70" name="人口1人当たり決算額の推移該当値テキスト130"/>
        <xdr:cNvSpPr txBox="1"/>
      </xdr:nvSpPr>
      <xdr:spPr>
        <a:xfrm>
          <a:off x="5740400" y="266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94374</xdr:rowOff>
    </xdr:from>
    <xdr:to>
      <xdr:col>26</xdr:col>
      <xdr:colOff>101600</xdr:colOff>
      <xdr:row>17</xdr:row>
      <xdr:rowOff>24524</xdr:rowOff>
    </xdr:to>
    <xdr:sp macro="" textlink="">
      <xdr:nvSpPr>
        <xdr:cNvPr id="71" name="楕円 70"/>
        <xdr:cNvSpPr/>
      </xdr:nvSpPr>
      <xdr:spPr bwMode="auto">
        <a:xfrm>
          <a:off x="4953000" y="28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34701</xdr:rowOff>
    </xdr:from>
    <xdr:ext cx="736600" cy="259045"/>
    <xdr:sp macro="" textlink="">
      <xdr:nvSpPr>
        <xdr:cNvPr id="72" name="テキスト ボックス 71"/>
        <xdr:cNvSpPr txBox="1"/>
      </xdr:nvSpPr>
      <xdr:spPr>
        <a:xfrm>
          <a:off x="4622800" y="265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134912</xdr:rowOff>
    </xdr:from>
    <xdr:to>
      <xdr:col>22</xdr:col>
      <xdr:colOff>165100</xdr:colOff>
      <xdr:row>17</xdr:row>
      <xdr:rowOff>65062</xdr:rowOff>
    </xdr:to>
    <xdr:sp macro="" textlink="">
      <xdr:nvSpPr>
        <xdr:cNvPr id="73" name="楕円 72"/>
        <xdr:cNvSpPr/>
      </xdr:nvSpPr>
      <xdr:spPr bwMode="auto">
        <a:xfrm>
          <a:off x="4254500" y="29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75239</xdr:rowOff>
    </xdr:from>
    <xdr:ext cx="762000" cy="259045"/>
    <xdr:sp macro="" textlink="">
      <xdr:nvSpPr>
        <xdr:cNvPr id="74" name="テキスト ボックス 73"/>
        <xdr:cNvSpPr txBox="1"/>
      </xdr:nvSpPr>
      <xdr:spPr>
        <a:xfrm>
          <a:off x="3924300" y="26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10592</xdr:rowOff>
    </xdr:from>
    <xdr:to>
      <xdr:col>19</xdr:col>
      <xdr:colOff>38100</xdr:colOff>
      <xdr:row>17</xdr:row>
      <xdr:rowOff>112192</xdr:rowOff>
    </xdr:to>
    <xdr:sp macro="" textlink="">
      <xdr:nvSpPr>
        <xdr:cNvPr id="75" name="楕円 74"/>
        <xdr:cNvSpPr/>
      </xdr:nvSpPr>
      <xdr:spPr bwMode="auto">
        <a:xfrm>
          <a:off x="35560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122369</xdr:rowOff>
    </xdr:from>
    <xdr:ext cx="762000" cy="259045"/>
    <xdr:sp macro="" textlink="">
      <xdr:nvSpPr>
        <xdr:cNvPr id="76" name="テキスト ボックス 75"/>
        <xdr:cNvSpPr txBox="1"/>
      </xdr:nvSpPr>
      <xdr:spPr>
        <a:xfrm>
          <a:off x="3225800" y="27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52578</xdr:rowOff>
    </xdr:from>
    <xdr:to>
      <xdr:col>15</xdr:col>
      <xdr:colOff>101600</xdr:colOff>
      <xdr:row>17</xdr:row>
      <xdr:rowOff>154178</xdr:rowOff>
    </xdr:to>
    <xdr:sp macro="" textlink="">
      <xdr:nvSpPr>
        <xdr:cNvPr id="77" name="楕円 76"/>
        <xdr:cNvSpPr/>
      </xdr:nvSpPr>
      <xdr:spPr bwMode="auto">
        <a:xfrm>
          <a:off x="2857500" y="301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164355</xdr:rowOff>
    </xdr:from>
    <xdr:ext cx="762000" cy="259045"/>
    <xdr:sp macro="" textlink="">
      <xdr:nvSpPr>
        <xdr:cNvPr id="78" name="テキスト ボックス 77"/>
        <xdr:cNvSpPr txBox="1"/>
      </xdr:nvSpPr>
      <xdr:spPr>
        <a:xfrm>
          <a:off x="2527300" y="278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331139</xdr:rowOff>
    </xdr:from>
    <xdr:to>
      <xdr:col>29</xdr:col>
      <xdr:colOff>127000</xdr:colOff>
      <xdr:row>36</xdr:row>
      <xdr:rowOff>62344</xdr:rowOff>
    </xdr:to>
    <xdr:cxnSp macro="">
      <xdr:nvCxnSpPr>
        <xdr:cNvPr id="111" name="直線コネクタ 110"/>
        <xdr:cNvCxnSpPr/>
      </xdr:nvCxnSpPr>
      <xdr:spPr bwMode="auto">
        <a:xfrm flipV="1">
          <a:off x="5003800" y="6941489"/>
          <a:ext cx="647700" cy="7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62344</xdr:rowOff>
    </xdr:from>
    <xdr:to>
      <xdr:col>26</xdr:col>
      <xdr:colOff>50800</xdr:colOff>
      <xdr:row>36</xdr:row>
      <xdr:rowOff>106693</xdr:rowOff>
    </xdr:to>
    <xdr:cxnSp macro="">
      <xdr:nvCxnSpPr>
        <xdr:cNvPr id="114" name="直線コネクタ 113"/>
        <xdr:cNvCxnSpPr/>
      </xdr:nvCxnSpPr>
      <xdr:spPr bwMode="auto">
        <a:xfrm flipV="1">
          <a:off x="4305300" y="7015594"/>
          <a:ext cx="6985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22263</xdr:rowOff>
    </xdr:from>
    <xdr:to>
      <xdr:col>22</xdr:col>
      <xdr:colOff>114300</xdr:colOff>
      <xdr:row>36</xdr:row>
      <xdr:rowOff>106693</xdr:rowOff>
    </xdr:to>
    <xdr:cxnSp macro="">
      <xdr:nvCxnSpPr>
        <xdr:cNvPr id="117" name="直線コネクタ 116"/>
        <xdr:cNvCxnSpPr/>
      </xdr:nvCxnSpPr>
      <xdr:spPr bwMode="auto">
        <a:xfrm>
          <a:off x="3606800" y="6975513"/>
          <a:ext cx="698500" cy="8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22263</xdr:rowOff>
    </xdr:from>
    <xdr:to>
      <xdr:col>18</xdr:col>
      <xdr:colOff>177800</xdr:colOff>
      <xdr:row>36</xdr:row>
      <xdr:rowOff>138811</xdr:rowOff>
    </xdr:to>
    <xdr:cxnSp macro="">
      <xdr:nvCxnSpPr>
        <xdr:cNvPr id="120" name="直線コネクタ 119"/>
        <xdr:cNvCxnSpPr/>
      </xdr:nvCxnSpPr>
      <xdr:spPr bwMode="auto">
        <a:xfrm flipV="1">
          <a:off x="2908300" y="6975513"/>
          <a:ext cx="698500" cy="1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280339</xdr:rowOff>
    </xdr:from>
    <xdr:to>
      <xdr:col>29</xdr:col>
      <xdr:colOff>177800</xdr:colOff>
      <xdr:row>36</xdr:row>
      <xdr:rowOff>39039</xdr:rowOff>
    </xdr:to>
    <xdr:sp macro="" textlink="">
      <xdr:nvSpPr>
        <xdr:cNvPr id="130" name="楕円 129"/>
        <xdr:cNvSpPr/>
      </xdr:nvSpPr>
      <xdr:spPr bwMode="auto">
        <a:xfrm>
          <a:off x="5600700" y="689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252416</xdr:rowOff>
    </xdr:from>
    <xdr:ext cx="762000" cy="259045"/>
    <xdr:sp macro="" textlink="">
      <xdr:nvSpPr>
        <xdr:cNvPr id="131" name="人口1人当たり決算額の推移該当値テキスト445"/>
        <xdr:cNvSpPr txBox="1"/>
      </xdr:nvSpPr>
      <xdr:spPr>
        <a:xfrm>
          <a:off x="5740400" y="68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11544</xdr:rowOff>
    </xdr:from>
    <xdr:to>
      <xdr:col>26</xdr:col>
      <xdr:colOff>101600</xdr:colOff>
      <xdr:row>36</xdr:row>
      <xdr:rowOff>113144</xdr:rowOff>
    </xdr:to>
    <xdr:sp macro="" textlink="">
      <xdr:nvSpPr>
        <xdr:cNvPr id="132" name="楕円 131"/>
        <xdr:cNvSpPr/>
      </xdr:nvSpPr>
      <xdr:spPr bwMode="auto">
        <a:xfrm>
          <a:off x="4953000" y="696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97921</xdr:rowOff>
    </xdr:from>
    <xdr:ext cx="736600" cy="259045"/>
    <xdr:sp macro="" textlink="">
      <xdr:nvSpPr>
        <xdr:cNvPr id="133" name="テキスト ボックス 132"/>
        <xdr:cNvSpPr txBox="1"/>
      </xdr:nvSpPr>
      <xdr:spPr>
        <a:xfrm>
          <a:off x="4622800" y="70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55893</xdr:rowOff>
    </xdr:from>
    <xdr:to>
      <xdr:col>22</xdr:col>
      <xdr:colOff>165100</xdr:colOff>
      <xdr:row>36</xdr:row>
      <xdr:rowOff>157493</xdr:rowOff>
    </xdr:to>
    <xdr:sp macro="" textlink="">
      <xdr:nvSpPr>
        <xdr:cNvPr id="134" name="楕円 133"/>
        <xdr:cNvSpPr/>
      </xdr:nvSpPr>
      <xdr:spPr bwMode="auto">
        <a:xfrm>
          <a:off x="4254500" y="700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142270</xdr:rowOff>
    </xdr:from>
    <xdr:ext cx="762000" cy="259045"/>
    <xdr:sp macro="" textlink="">
      <xdr:nvSpPr>
        <xdr:cNvPr id="135" name="テキスト ボックス 134"/>
        <xdr:cNvSpPr txBox="1"/>
      </xdr:nvSpPr>
      <xdr:spPr>
        <a:xfrm>
          <a:off x="3924300" y="7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314363</xdr:rowOff>
    </xdr:from>
    <xdr:to>
      <xdr:col>19</xdr:col>
      <xdr:colOff>38100</xdr:colOff>
      <xdr:row>36</xdr:row>
      <xdr:rowOff>73063</xdr:rowOff>
    </xdr:to>
    <xdr:sp macro="" textlink="">
      <xdr:nvSpPr>
        <xdr:cNvPr id="136" name="楕円 135"/>
        <xdr:cNvSpPr/>
      </xdr:nvSpPr>
      <xdr:spPr bwMode="auto">
        <a:xfrm>
          <a:off x="3556000" y="692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57840</xdr:rowOff>
    </xdr:from>
    <xdr:ext cx="762000" cy="259045"/>
    <xdr:sp macro="" textlink="">
      <xdr:nvSpPr>
        <xdr:cNvPr id="137" name="テキスト ボックス 136"/>
        <xdr:cNvSpPr txBox="1"/>
      </xdr:nvSpPr>
      <xdr:spPr>
        <a:xfrm>
          <a:off x="3225800" y="701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88011</xdr:rowOff>
    </xdr:from>
    <xdr:to>
      <xdr:col>15</xdr:col>
      <xdr:colOff>101600</xdr:colOff>
      <xdr:row>37</xdr:row>
      <xdr:rowOff>18161</xdr:rowOff>
    </xdr:to>
    <xdr:sp macro="" textlink="">
      <xdr:nvSpPr>
        <xdr:cNvPr id="138" name="楕円 137"/>
        <xdr:cNvSpPr/>
      </xdr:nvSpPr>
      <xdr:spPr bwMode="auto">
        <a:xfrm>
          <a:off x="2857500" y="70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2938</xdr:rowOff>
    </xdr:from>
    <xdr:ext cx="762000" cy="259045"/>
    <xdr:sp macro="" textlink="">
      <xdr:nvSpPr>
        <xdr:cNvPr id="139" name="テキスト ボックス 138"/>
        <xdr:cNvSpPr txBox="1"/>
      </xdr:nvSpPr>
      <xdr:spPr>
        <a:xfrm>
          <a:off x="2527300" y="71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22689</xdr:rowOff>
    </xdr:from>
    <xdr:to>
      <xdr:col>24</xdr:col>
      <xdr:colOff>63500</xdr:colOff>
      <xdr:row>36</xdr:row>
      <xdr:rowOff>8026</xdr:rowOff>
    </xdr:to>
    <xdr:cxnSp macro="">
      <xdr:nvCxnSpPr>
        <xdr:cNvPr id="63" name="直線コネクタ 62"/>
        <xdr:cNvCxnSpPr/>
      </xdr:nvCxnSpPr>
      <xdr:spPr>
        <a:xfrm flipV="1">
          <a:off x="3797300" y="6023439"/>
          <a:ext cx="8382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164487</xdr:rowOff>
    </xdr:from>
    <xdr:to>
      <xdr:col>19</xdr:col>
      <xdr:colOff>177800</xdr:colOff>
      <xdr:row>36</xdr:row>
      <xdr:rowOff>8026</xdr:rowOff>
    </xdr:to>
    <xdr:cxnSp macro="">
      <xdr:nvCxnSpPr>
        <xdr:cNvPr id="66" name="直線コネクタ 65"/>
        <xdr:cNvCxnSpPr/>
      </xdr:nvCxnSpPr>
      <xdr:spPr>
        <a:xfrm>
          <a:off x="2908300" y="6165237"/>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164487</xdr:rowOff>
    </xdr:from>
    <xdr:to>
      <xdr:col>15</xdr:col>
      <xdr:colOff>50800</xdr:colOff>
      <xdr:row>36</xdr:row>
      <xdr:rowOff>48913</xdr:rowOff>
    </xdr:to>
    <xdr:cxnSp macro="">
      <xdr:nvCxnSpPr>
        <xdr:cNvPr id="69" name="直線コネクタ 68"/>
        <xdr:cNvCxnSpPr/>
      </xdr:nvCxnSpPr>
      <xdr:spPr>
        <a:xfrm flipV="1">
          <a:off x="2019300" y="6165237"/>
          <a:ext cx="8890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48913</xdr:rowOff>
    </xdr:from>
    <xdr:to>
      <xdr:col>10</xdr:col>
      <xdr:colOff>114300</xdr:colOff>
      <xdr:row>36</xdr:row>
      <xdr:rowOff>69912</xdr:rowOff>
    </xdr:to>
    <xdr:cxnSp macro="">
      <xdr:nvCxnSpPr>
        <xdr:cNvPr id="72" name="直線コネクタ 71"/>
        <xdr:cNvCxnSpPr/>
      </xdr:nvCxnSpPr>
      <xdr:spPr>
        <a:xfrm flipV="1">
          <a:off x="1130300" y="6221113"/>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143339</xdr:rowOff>
    </xdr:from>
    <xdr:to>
      <xdr:col>24</xdr:col>
      <xdr:colOff>114300</xdr:colOff>
      <xdr:row>35</xdr:row>
      <xdr:rowOff>73489</xdr:rowOff>
    </xdr:to>
    <xdr:sp macro="" textlink="">
      <xdr:nvSpPr>
        <xdr:cNvPr id="82" name="楕円 81"/>
        <xdr:cNvSpPr/>
      </xdr:nvSpPr>
      <xdr:spPr>
        <a:xfrm>
          <a:off x="4584700" y="5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166216</xdr:rowOff>
    </xdr:from>
    <xdr:ext cx="534377" cy="259045"/>
    <xdr:sp macro="" textlink="">
      <xdr:nvSpPr>
        <xdr:cNvPr id="83" name="人件費該当値テキスト"/>
        <xdr:cNvSpPr txBox="1"/>
      </xdr:nvSpPr>
      <xdr:spPr>
        <a:xfrm>
          <a:off x="4686300" y="58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4" name="楕円 83"/>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75353</xdr:rowOff>
    </xdr:from>
    <xdr:ext cx="534377" cy="259045"/>
    <xdr:sp macro="" textlink="">
      <xdr:nvSpPr>
        <xdr:cNvPr id="85" name="テキスト ボックス 84"/>
        <xdr:cNvSpPr txBox="1"/>
      </xdr:nvSpPr>
      <xdr:spPr>
        <a:xfrm>
          <a:off x="3530111" y="59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113687</xdr:rowOff>
    </xdr:from>
    <xdr:to>
      <xdr:col>15</xdr:col>
      <xdr:colOff>101600</xdr:colOff>
      <xdr:row>36</xdr:row>
      <xdr:rowOff>43837</xdr:rowOff>
    </xdr:to>
    <xdr:sp macro="" textlink="">
      <xdr:nvSpPr>
        <xdr:cNvPr id="86" name="楕円 85"/>
        <xdr:cNvSpPr/>
      </xdr:nvSpPr>
      <xdr:spPr>
        <a:xfrm>
          <a:off x="2857500" y="61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60364</xdr:rowOff>
    </xdr:from>
    <xdr:ext cx="534377" cy="259045"/>
    <xdr:sp macro="" textlink="">
      <xdr:nvSpPr>
        <xdr:cNvPr id="87" name="テキスト ボックス 86"/>
        <xdr:cNvSpPr txBox="1"/>
      </xdr:nvSpPr>
      <xdr:spPr>
        <a:xfrm>
          <a:off x="2641111" y="58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169563</xdr:rowOff>
    </xdr:from>
    <xdr:to>
      <xdr:col>10</xdr:col>
      <xdr:colOff>165100</xdr:colOff>
      <xdr:row>36</xdr:row>
      <xdr:rowOff>99713</xdr:rowOff>
    </xdr:to>
    <xdr:sp macro="" textlink="">
      <xdr:nvSpPr>
        <xdr:cNvPr id="88" name="楕円 87"/>
        <xdr:cNvSpPr/>
      </xdr:nvSpPr>
      <xdr:spPr>
        <a:xfrm>
          <a:off x="1968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116240</xdr:rowOff>
    </xdr:from>
    <xdr:ext cx="534377" cy="259045"/>
    <xdr:sp macro="" textlink="">
      <xdr:nvSpPr>
        <xdr:cNvPr id="89" name="テキスト ボックス 88"/>
        <xdr:cNvSpPr txBox="1"/>
      </xdr:nvSpPr>
      <xdr:spPr>
        <a:xfrm>
          <a:off x="1752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19112</xdr:rowOff>
    </xdr:from>
    <xdr:to>
      <xdr:col>6</xdr:col>
      <xdr:colOff>38100</xdr:colOff>
      <xdr:row>36</xdr:row>
      <xdr:rowOff>120712</xdr:rowOff>
    </xdr:to>
    <xdr:sp macro="" textlink="">
      <xdr:nvSpPr>
        <xdr:cNvPr id="90" name="楕円 89"/>
        <xdr:cNvSpPr/>
      </xdr:nvSpPr>
      <xdr:spPr>
        <a:xfrm>
          <a:off x="1079500" y="61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137239</xdr:rowOff>
    </xdr:from>
    <xdr:ext cx="534377" cy="259045"/>
    <xdr:sp macro="" textlink="">
      <xdr:nvSpPr>
        <xdr:cNvPr id="91" name="テキスト ボックス 90"/>
        <xdr:cNvSpPr txBox="1"/>
      </xdr:nvSpPr>
      <xdr:spPr>
        <a:xfrm>
          <a:off x="863111" y="59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137871</xdr:rowOff>
    </xdr:from>
    <xdr:to>
      <xdr:col>24</xdr:col>
      <xdr:colOff>63500</xdr:colOff>
      <xdr:row>57</xdr:row>
      <xdr:rowOff>53792</xdr:rowOff>
    </xdr:to>
    <xdr:cxnSp macro="">
      <xdr:nvCxnSpPr>
        <xdr:cNvPr id="119" name="直線コネクタ 118"/>
        <xdr:cNvCxnSpPr/>
      </xdr:nvCxnSpPr>
      <xdr:spPr>
        <a:xfrm flipV="1">
          <a:off x="3797300" y="9739071"/>
          <a:ext cx="8382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53792</xdr:rowOff>
    </xdr:from>
    <xdr:to>
      <xdr:col>19</xdr:col>
      <xdr:colOff>177800</xdr:colOff>
      <xdr:row>58</xdr:row>
      <xdr:rowOff>40808</xdr:rowOff>
    </xdr:to>
    <xdr:cxnSp macro="">
      <xdr:nvCxnSpPr>
        <xdr:cNvPr id="122" name="直線コネクタ 121"/>
        <xdr:cNvCxnSpPr/>
      </xdr:nvCxnSpPr>
      <xdr:spPr>
        <a:xfrm flipV="1">
          <a:off x="2908300" y="9826442"/>
          <a:ext cx="889000" cy="1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40808</xdr:rowOff>
    </xdr:from>
    <xdr:to>
      <xdr:col>15</xdr:col>
      <xdr:colOff>50800</xdr:colOff>
      <xdr:row>58</xdr:row>
      <xdr:rowOff>124018</xdr:rowOff>
    </xdr:to>
    <xdr:cxnSp macro="">
      <xdr:nvCxnSpPr>
        <xdr:cNvPr id="125" name="直線コネクタ 124"/>
        <xdr:cNvCxnSpPr/>
      </xdr:nvCxnSpPr>
      <xdr:spPr>
        <a:xfrm flipV="1">
          <a:off x="2019300" y="9984908"/>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124018</xdr:rowOff>
    </xdr:from>
    <xdr:to>
      <xdr:col>10</xdr:col>
      <xdr:colOff>114300</xdr:colOff>
      <xdr:row>59</xdr:row>
      <xdr:rowOff>47300</xdr:rowOff>
    </xdr:to>
    <xdr:cxnSp macro="">
      <xdr:nvCxnSpPr>
        <xdr:cNvPr id="128" name="直線コネクタ 127"/>
        <xdr:cNvCxnSpPr/>
      </xdr:nvCxnSpPr>
      <xdr:spPr>
        <a:xfrm flipV="1">
          <a:off x="1130300" y="10068118"/>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87071</xdr:rowOff>
    </xdr:from>
    <xdr:to>
      <xdr:col>24</xdr:col>
      <xdr:colOff>114300</xdr:colOff>
      <xdr:row>57</xdr:row>
      <xdr:rowOff>17221</xdr:rowOff>
    </xdr:to>
    <xdr:sp macro="" textlink="">
      <xdr:nvSpPr>
        <xdr:cNvPr id="138" name="楕円 137"/>
        <xdr:cNvSpPr/>
      </xdr:nvSpPr>
      <xdr:spPr>
        <a:xfrm>
          <a:off x="4584700" y="9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65498</xdr:rowOff>
    </xdr:from>
    <xdr:ext cx="534377" cy="259045"/>
    <xdr:sp macro="" textlink="">
      <xdr:nvSpPr>
        <xdr:cNvPr id="139" name="物件費該当値テキスト"/>
        <xdr:cNvSpPr txBox="1"/>
      </xdr:nvSpPr>
      <xdr:spPr>
        <a:xfrm>
          <a:off x="4686300" y="96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2992</xdr:rowOff>
    </xdr:from>
    <xdr:to>
      <xdr:col>20</xdr:col>
      <xdr:colOff>38100</xdr:colOff>
      <xdr:row>57</xdr:row>
      <xdr:rowOff>104592</xdr:rowOff>
    </xdr:to>
    <xdr:sp macro="" textlink="">
      <xdr:nvSpPr>
        <xdr:cNvPr id="140" name="楕円 139"/>
        <xdr:cNvSpPr/>
      </xdr:nvSpPr>
      <xdr:spPr>
        <a:xfrm>
          <a:off x="3746500" y="97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95719</xdr:rowOff>
    </xdr:from>
    <xdr:ext cx="534377" cy="259045"/>
    <xdr:sp macro="" textlink="">
      <xdr:nvSpPr>
        <xdr:cNvPr id="141" name="テキスト ボックス 140"/>
        <xdr:cNvSpPr txBox="1"/>
      </xdr:nvSpPr>
      <xdr:spPr>
        <a:xfrm>
          <a:off x="3530111" y="98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161458</xdr:rowOff>
    </xdr:from>
    <xdr:to>
      <xdr:col>15</xdr:col>
      <xdr:colOff>101600</xdr:colOff>
      <xdr:row>58</xdr:row>
      <xdr:rowOff>91608</xdr:rowOff>
    </xdr:to>
    <xdr:sp macro="" textlink="">
      <xdr:nvSpPr>
        <xdr:cNvPr id="142" name="楕円 141"/>
        <xdr:cNvSpPr/>
      </xdr:nvSpPr>
      <xdr:spPr>
        <a:xfrm>
          <a:off x="2857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82735</xdr:rowOff>
    </xdr:from>
    <xdr:ext cx="534377" cy="259045"/>
    <xdr:sp macro="" textlink="">
      <xdr:nvSpPr>
        <xdr:cNvPr id="143" name="テキスト ボックス 142"/>
        <xdr:cNvSpPr txBox="1"/>
      </xdr:nvSpPr>
      <xdr:spPr>
        <a:xfrm>
          <a:off x="2641111" y="100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73218</xdr:rowOff>
    </xdr:from>
    <xdr:to>
      <xdr:col>10</xdr:col>
      <xdr:colOff>165100</xdr:colOff>
      <xdr:row>59</xdr:row>
      <xdr:rowOff>3368</xdr:rowOff>
    </xdr:to>
    <xdr:sp macro="" textlink="">
      <xdr:nvSpPr>
        <xdr:cNvPr id="144" name="楕円 143"/>
        <xdr:cNvSpPr/>
      </xdr:nvSpPr>
      <xdr:spPr>
        <a:xfrm>
          <a:off x="1968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165945</xdr:rowOff>
    </xdr:from>
    <xdr:ext cx="534377" cy="259045"/>
    <xdr:sp macro="" textlink="">
      <xdr:nvSpPr>
        <xdr:cNvPr id="145" name="テキスト ボックス 144"/>
        <xdr:cNvSpPr txBox="1"/>
      </xdr:nvSpPr>
      <xdr:spPr>
        <a:xfrm>
          <a:off x="1752111" y="101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167950</xdr:rowOff>
    </xdr:from>
    <xdr:to>
      <xdr:col>6</xdr:col>
      <xdr:colOff>38100</xdr:colOff>
      <xdr:row>59</xdr:row>
      <xdr:rowOff>98100</xdr:rowOff>
    </xdr:to>
    <xdr:sp macro="" textlink="">
      <xdr:nvSpPr>
        <xdr:cNvPr id="146" name="楕円 145"/>
        <xdr:cNvSpPr/>
      </xdr:nvSpPr>
      <xdr:spPr>
        <a:xfrm>
          <a:off x="1079500" y="101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89227</xdr:rowOff>
    </xdr:from>
    <xdr:ext cx="534377" cy="259045"/>
    <xdr:sp macro="" textlink="">
      <xdr:nvSpPr>
        <xdr:cNvPr id="147" name="テキスト ボックス 146"/>
        <xdr:cNvSpPr txBox="1"/>
      </xdr:nvSpPr>
      <xdr:spPr>
        <a:xfrm>
          <a:off x="863111" y="102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50355</xdr:rowOff>
    </xdr:from>
    <xdr:to>
      <xdr:col>24</xdr:col>
      <xdr:colOff>63500</xdr:colOff>
      <xdr:row>78</xdr:row>
      <xdr:rowOff>54051</xdr:rowOff>
    </xdr:to>
    <xdr:cxnSp macro="">
      <xdr:nvCxnSpPr>
        <xdr:cNvPr id="176" name="直線コネクタ 175"/>
        <xdr:cNvCxnSpPr/>
      </xdr:nvCxnSpPr>
      <xdr:spPr>
        <a:xfrm>
          <a:off x="3797300" y="1342345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50355</xdr:rowOff>
    </xdr:from>
    <xdr:to>
      <xdr:col>19</xdr:col>
      <xdr:colOff>177800</xdr:colOff>
      <xdr:row>78</xdr:row>
      <xdr:rowOff>52260</xdr:rowOff>
    </xdr:to>
    <xdr:cxnSp macro="">
      <xdr:nvCxnSpPr>
        <xdr:cNvPr id="179" name="直線コネクタ 178"/>
        <xdr:cNvCxnSpPr/>
      </xdr:nvCxnSpPr>
      <xdr:spPr>
        <a:xfrm flipV="1">
          <a:off x="2908300" y="13423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52260</xdr:rowOff>
    </xdr:from>
    <xdr:to>
      <xdr:col>15</xdr:col>
      <xdr:colOff>50800</xdr:colOff>
      <xdr:row>78</xdr:row>
      <xdr:rowOff>68986</xdr:rowOff>
    </xdr:to>
    <xdr:cxnSp macro="">
      <xdr:nvCxnSpPr>
        <xdr:cNvPr id="182" name="直線コネクタ 181"/>
        <xdr:cNvCxnSpPr/>
      </xdr:nvCxnSpPr>
      <xdr:spPr>
        <a:xfrm flipV="1">
          <a:off x="2019300" y="13425360"/>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68986</xdr:rowOff>
    </xdr:from>
    <xdr:to>
      <xdr:col>10</xdr:col>
      <xdr:colOff>114300</xdr:colOff>
      <xdr:row>78</xdr:row>
      <xdr:rowOff>71120</xdr:rowOff>
    </xdr:to>
    <xdr:cxnSp macro="">
      <xdr:nvCxnSpPr>
        <xdr:cNvPr id="185" name="直線コネクタ 184"/>
        <xdr:cNvCxnSpPr/>
      </xdr:nvCxnSpPr>
      <xdr:spPr>
        <a:xfrm flipV="1">
          <a:off x="1130300" y="1344208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3251</xdr:rowOff>
    </xdr:from>
    <xdr:to>
      <xdr:col>24</xdr:col>
      <xdr:colOff>114300</xdr:colOff>
      <xdr:row>78</xdr:row>
      <xdr:rowOff>104851</xdr:rowOff>
    </xdr:to>
    <xdr:sp macro="" textlink="">
      <xdr:nvSpPr>
        <xdr:cNvPr id="195" name="楕円 194"/>
        <xdr:cNvSpPr/>
      </xdr:nvSpPr>
      <xdr:spPr>
        <a:xfrm>
          <a:off x="4584700" y="133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153128</xdr:rowOff>
    </xdr:from>
    <xdr:ext cx="469744" cy="259045"/>
    <xdr:sp macro="" textlink="">
      <xdr:nvSpPr>
        <xdr:cNvPr id="196" name="維持補修費該当値テキスト"/>
        <xdr:cNvSpPr txBox="1"/>
      </xdr:nvSpPr>
      <xdr:spPr>
        <a:xfrm>
          <a:off x="4686300" y="133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171005</xdr:rowOff>
    </xdr:from>
    <xdr:to>
      <xdr:col>20</xdr:col>
      <xdr:colOff>38100</xdr:colOff>
      <xdr:row>78</xdr:row>
      <xdr:rowOff>101155</xdr:rowOff>
    </xdr:to>
    <xdr:sp macro="" textlink="">
      <xdr:nvSpPr>
        <xdr:cNvPr id="197" name="楕円 196"/>
        <xdr:cNvSpPr/>
      </xdr:nvSpPr>
      <xdr:spPr>
        <a:xfrm>
          <a:off x="3746500" y="133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92282</xdr:rowOff>
    </xdr:from>
    <xdr:ext cx="469744" cy="259045"/>
    <xdr:sp macro="" textlink="">
      <xdr:nvSpPr>
        <xdr:cNvPr id="198" name="テキスト ボックス 197"/>
        <xdr:cNvSpPr txBox="1"/>
      </xdr:nvSpPr>
      <xdr:spPr>
        <a:xfrm>
          <a:off x="3562428" y="134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1460</xdr:rowOff>
    </xdr:from>
    <xdr:to>
      <xdr:col>15</xdr:col>
      <xdr:colOff>101600</xdr:colOff>
      <xdr:row>78</xdr:row>
      <xdr:rowOff>103060</xdr:rowOff>
    </xdr:to>
    <xdr:sp macro="" textlink="">
      <xdr:nvSpPr>
        <xdr:cNvPr id="199" name="楕円 198"/>
        <xdr:cNvSpPr/>
      </xdr:nvSpPr>
      <xdr:spPr>
        <a:xfrm>
          <a:off x="2857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94187</xdr:rowOff>
    </xdr:from>
    <xdr:ext cx="469744" cy="259045"/>
    <xdr:sp macro="" textlink="">
      <xdr:nvSpPr>
        <xdr:cNvPr id="200" name="テキスト ボックス 199"/>
        <xdr:cNvSpPr txBox="1"/>
      </xdr:nvSpPr>
      <xdr:spPr>
        <a:xfrm>
          <a:off x="2673428"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18186</xdr:rowOff>
    </xdr:from>
    <xdr:to>
      <xdr:col>10</xdr:col>
      <xdr:colOff>165100</xdr:colOff>
      <xdr:row>78</xdr:row>
      <xdr:rowOff>119786</xdr:rowOff>
    </xdr:to>
    <xdr:sp macro="" textlink="">
      <xdr:nvSpPr>
        <xdr:cNvPr id="201" name="楕円 200"/>
        <xdr:cNvSpPr/>
      </xdr:nvSpPr>
      <xdr:spPr>
        <a:xfrm>
          <a:off x="1968500" y="133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110913</xdr:rowOff>
    </xdr:from>
    <xdr:ext cx="469744" cy="259045"/>
    <xdr:sp macro="" textlink="">
      <xdr:nvSpPr>
        <xdr:cNvPr id="202" name="テキスト ボックス 201"/>
        <xdr:cNvSpPr txBox="1"/>
      </xdr:nvSpPr>
      <xdr:spPr>
        <a:xfrm>
          <a:off x="1784428" y="134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20320</xdr:rowOff>
    </xdr:from>
    <xdr:to>
      <xdr:col>6</xdr:col>
      <xdr:colOff>38100</xdr:colOff>
      <xdr:row>78</xdr:row>
      <xdr:rowOff>121920</xdr:rowOff>
    </xdr:to>
    <xdr:sp macro="" textlink="">
      <xdr:nvSpPr>
        <xdr:cNvPr id="203" name="楕円 202"/>
        <xdr:cNvSpPr/>
      </xdr:nvSpPr>
      <xdr:spPr>
        <a:xfrm>
          <a:off x="1079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113047</xdr:rowOff>
    </xdr:from>
    <xdr:ext cx="469744" cy="259045"/>
    <xdr:sp macro="" textlink="">
      <xdr:nvSpPr>
        <xdr:cNvPr id="204" name="テキスト ボックス 203"/>
        <xdr:cNvSpPr txBox="1"/>
      </xdr:nvSpPr>
      <xdr:spPr>
        <a:xfrm>
          <a:off x="895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8655</xdr:rowOff>
    </xdr:from>
    <xdr:to>
      <xdr:col>24</xdr:col>
      <xdr:colOff>63500</xdr:colOff>
      <xdr:row>95</xdr:row>
      <xdr:rowOff>66605</xdr:rowOff>
    </xdr:to>
    <xdr:cxnSp macro="">
      <xdr:nvCxnSpPr>
        <xdr:cNvPr id="234" name="直線コネクタ 233"/>
        <xdr:cNvCxnSpPr/>
      </xdr:nvCxnSpPr>
      <xdr:spPr>
        <a:xfrm flipV="1">
          <a:off x="3797300" y="16296405"/>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66605</xdr:rowOff>
    </xdr:from>
    <xdr:to>
      <xdr:col>19</xdr:col>
      <xdr:colOff>177800</xdr:colOff>
      <xdr:row>95</xdr:row>
      <xdr:rowOff>141452</xdr:rowOff>
    </xdr:to>
    <xdr:cxnSp macro="">
      <xdr:nvCxnSpPr>
        <xdr:cNvPr id="237" name="直線コネクタ 236"/>
        <xdr:cNvCxnSpPr/>
      </xdr:nvCxnSpPr>
      <xdr:spPr>
        <a:xfrm flipV="1">
          <a:off x="2908300" y="16354355"/>
          <a:ext cx="8890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141452</xdr:rowOff>
    </xdr:from>
    <xdr:to>
      <xdr:col>15</xdr:col>
      <xdr:colOff>50800</xdr:colOff>
      <xdr:row>95</xdr:row>
      <xdr:rowOff>150806</xdr:rowOff>
    </xdr:to>
    <xdr:cxnSp macro="">
      <xdr:nvCxnSpPr>
        <xdr:cNvPr id="240" name="直線コネクタ 239"/>
        <xdr:cNvCxnSpPr/>
      </xdr:nvCxnSpPr>
      <xdr:spPr>
        <a:xfrm flipV="1">
          <a:off x="2019300" y="16429202"/>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150806</xdr:rowOff>
    </xdr:from>
    <xdr:to>
      <xdr:col>10</xdr:col>
      <xdr:colOff>114300</xdr:colOff>
      <xdr:row>95</xdr:row>
      <xdr:rowOff>153721</xdr:rowOff>
    </xdr:to>
    <xdr:cxnSp macro="">
      <xdr:nvCxnSpPr>
        <xdr:cNvPr id="243" name="直線コネクタ 242"/>
        <xdr:cNvCxnSpPr/>
      </xdr:nvCxnSpPr>
      <xdr:spPr>
        <a:xfrm flipV="1">
          <a:off x="1130300" y="164385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129305</xdr:rowOff>
    </xdr:from>
    <xdr:to>
      <xdr:col>24</xdr:col>
      <xdr:colOff>114300</xdr:colOff>
      <xdr:row>95</xdr:row>
      <xdr:rowOff>59455</xdr:rowOff>
    </xdr:to>
    <xdr:sp macro="" textlink="">
      <xdr:nvSpPr>
        <xdr:cNvPr id="253" name="楕円 252"/>
        <xdr:cNvSpPr/>
      </xdr:nvSpPr>
      <xdr:spPr>
        <a:xfrm>
          <a:off x="4584700" y="162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152182</xdr:rowOff>
    </xdr:from>
    <xdr:ext cx="534377" cy="259045"/>
    <xdr:sp macro="" textlink="">
      <xdr:nvSpPr>
        <xdr:cNvPr id="254" name="扶助費該当値テキスト"/>
        <xdr:cNvSpPr txBox="1"/>
      </xdr:nvSpPr>
      <xdr:spPr>
        <a:xfrm>
          <a:off x="4686300" y="160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15805</xdr:rowOff>
    </xdr:from>
    <xdr:to>
      <xdr:col>20</xdr:col>
      <xdr:colOff>38100</xdr:colOff>
      <xdr:row>95</xdr:row>
      <xdr:rowOff>117405</xdr:rowOff>
    </xdr:to>
    <xdr:sp macro="" textlink="">
      <xdr:nvSpPr>
        <xdr:cNvPr id="255" name="楕円 254"/>
        <xdr:cNvSpPr/>
      </xdr:nvSpPr>
      <xdr:spPr>
        <a:xfrm>
          <a:off x="3746500" y="163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133932</xdr:rowOff>
    </xdr:from>
    <xdr:ext cx="534377" cy="259045"/>
    <xdr:sp macro="" textlink="">
      <xdr:nvSpPr>
        <xdr:cNvPr id="256" name="テキスト ボックス 255"/>
        <xdr:cNvSpPr txBox="1"/>
      </xdr:nvSpPr>
      <xdr:spPr>
        <a:xfrm>
          <a:off x="3530111" y="160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90652</xdr:rowOff>
    </xdr:from>
    <xdr:to>
      <xdr:col>15</xdr:col>
      <xdr:colOff>101600</xdr:colOff>
      <xdr:row>96</xdr:row>
      <xdr:rowOff>20802</xdr:rowOff>
    </xdr:to>
    <xdr:sp macro="" textlink="">
      <xdr:nvSpPr>
        <xdr:cNvPr id="257" name="楕円 256"/>
        <xdr:cNvSpPr/>
      </xdr:nvSpPr>
      <xdr:spPr>
        <a:xfrm>
          <a:off x="28575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37329</xdr:rowOff>
    </xdr:from>
    <xdr:ext cx="534377" cy="259045"/>
    <xdr:sp macro="" textlink="">
      <xdr:nvSpPr>
        <xdr:cNvPr id="258" name="テキスト ボックス 257"/>
        <xdr:cNvSpPr txBox="1"/>
      </xdr:nvSpPr>
      <xdr:spPr>
        <a:xfrm>
          <a:off x="2641111" y="161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100006</xdr:rowOff>
    </xdr:from>
    <xdr:to>
      <xdr:col>10</xdr:col>
      <xdr:colOff>165100</xdr:colOff>
      <xdr:row>96</xdr:row>
      <xdr:rowOff>30156</xdr:rowOff>
    </xdr:to>
    <xdr:sp macro="" textlink="">
      <xdr:nvSpPr>
        <xdr:cNvPr id="259" name="楕円 258"/>
        <xdr:cNvSpPr/>
      </xdr:nvSpPr>
      <xdr:spPr>
        <a:xfrm>
          <a:off x="1968500" y="163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21283</xdr:rowOff>
    </xdr:from>
    <xdr:ext cx="534377" cy="259045"/>
    <xdr:sp macro="" textlink="">
      <xdr:nvSpPr>
        <xdr:cNvPr id="260" name="テキスト ボックス 259"/>
        <xdr:cNvSpPr txBox="1"/>
      </xdr:nvSpPr>
      <xdr:spPr>
        <a:xfrm>
          <a:off x="1752111" y="164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102921</xdr:rowOff>
    </xdr:from>
    <xdr:to>
      <xdr:col>6</xdr:col>
      <xdr:colOff>38100</xdr:colOff>
      <xdr:row>96</xdr:row>
      <xdr:rowOff>33071</xdr:rowOff>
    </xdr:to>
    <xdr:sp macro="" textlink="">
      <xdr:nvSpPr>
        <xdr:cNvPr id="261" name="楕円 260"/>
        <xdr:cNvSpPr/>
      </xdr:nvSpPr>
      <xdr:spPr>
        <a:xfrm>
          <a:off x="10795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24198</xdr:rowOff>
    </xdr:from>
    <xdr:ext cx="534377" cy="259045"/>
    <xdr:sp macro="" textlink="">
      <xdr:nvSpPr>
        <xdr:cNvPr id="262" name="テキスト ボックス 261"/>
        <xdr:cNvSpPr txBox="1"/>
      </xdr:nvSpPr>
      <xdr:spPr>
        <a:xfrm>
          <a:off x="863111" y="164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22222</xdr:rowOff>
    </xdr:from>
    <xdr:to>
      <xdr:col>55</xdr:col>
      <xdr:colOff>0</xdr:colOff>
      <xdr:row>39</xdr:row>
      <xdr:rowOff>143663</xdr:rowOff>
    </xdr:to>
    <xdr:cxnSp macro="">
      <xdr:nvCxnSpPr>
        <xdr:cNvPr id="294" name="直線コネクタ 293"/>
        <xdr:cNvCxnSpPr/>
      </xdr:nvCxnSpPr>
      <xdr:spPr>
        <a:xfrm flipV="1">
          <a:off x="9639300" y="5680072"/>
          <a:ext cx="838200" cy="11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123480</xdr:rowOff>
    </xdr:from>
    <xdr:to>
      <xdr:col>50</xdr:col>
      <xdr:colOff>114300</xdr:colOff>
      <xdr:row>39</xdr:row>
      <xdr:rowOff>143663</xdr:rowOff>
    </xdr:to>
    <xdr:cxnSp macro="">
      <xdr:nvCxnSpPr>
        <xdr:cNvPr id="297" name="直線コネクタ 296"/>
        <xdr:cNvCxnSpPr/>
      </xdr:nvCxnSpPr>
      <xdr:spPr>
        <a:xfrm>
          <a:off x="8750300" y="6810030"/>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120704</xdr:rowOff>
    </xdr:from>
    <xdr:to>
      <xdr:col>45</xdr:col>
      <xdr:colOff>177800</xdr:colOff>
      <xdr:row>39</xdr:row>
      <xdr:rowOff>123480</xdr:rowOff>
    </xdr:to>
    <xdr:cxnSp macro="">
      <xdr:nvCxnSpPr>
        <xdr:cNvPr id="300" name="直線コネクタ 299"/>
        <xdr:cNvCxnSpPr/>
      </xdr:nvCxnSpPr>
      <xdr:spPr>
        <a:xfrm>
          <a:off x="7861300" y="6807254"/>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120704</xdr:rowOff>
    </xdr:from>
    <xdr:to>
      <xdr:col>41</xdr:col>
      <xdr:colOff>50800</xdr:colOff>
      <xdr:row>39</xdr:row>
      <xdr:rowOff>130121</xdr:rowOff>
    </xdr:to>
    <xdr:cxnSp macro="">
      <xdr:nvCxnSpPr>
        <xdr:cNvPr id="303" name="直線コネクタ 302"/>
        <xdr:cNvCxnSpPr/>
      </xdr:nvCxnSpPr>
      <xdr:spPr>
        <a:xfrm flipV="1">
          <a:off x="6972300" y="6807254"/>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142872</xdr:rowOff>
    </xdr:from>
    <xdr:to>
      <xdr:col>55</xdr:col>
      <xdr:colOff>50800</xdr:colOff>
      <xdr:row>33</xdr:row>
      <xdr:rowOff>73022</xdr:rowOff>
    </xdr:to>
    <xdr:sp macro="" textlink="">
      <xdr:nvSpPr>
        <xdr:cNvPr id="313" name="楕円 312"/>
        <xdr:cNvSpPr/>
      </xdr:nvSpPr>
      <xdr:spPr>
        <a:xfrm>
          <a:off x="10426700" y="56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57799</xdr:rowOff>
    </xdr:from>
    <xdr:ext cx="599010" cy="259045"/>
    <xdr:sp macro="" textlink="">
      <xdr:nvSpPr>
        <xdr:cNvPr id="314" name="補助費等該当値テキスト"/>
        <xdr:cNvSpPr txBox="1"/>
      </xdr:nvSpPr>
      <xdr:spPr>
        <a:xfrm>
          <a:off x="10528300" y="554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92863</xdr:rowOff>
    </xdr:from>
    <xdr:to>
      <xdr:col>50</xdr:col>
      <xdr:colOff>165100</xdr:colOff>
      <xdr:row>40</xdr:row>
      <xdr:rowOff>23013</xdr:rowOff>
    </xdr:to>
    <xdr:sp macro="" textlink="">
      <xdr:nvSpPr>
        <xdr:cNvPr id="315" name="楕円 314"/>
        <xdr:cNvSpPr/>
      </xdr:nvSpPr>
      <xdr:spPr>
        <a:xfrm>
          <a:off x="9588500" y="6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14140</xdr:rowOff>
    </xdr:from>
    <xdr:ext cx="534377" cy="259045"/>
    <xdr:sp macro="" textlink="">
      <xdr:nvSpPr>
        <xdr:cNvPr id="316" name="テキスト ボックス 315"/>
        <xdr:cNvSpPr txBox="1"/>
      </xdr:nvSpPr>
      <xdr:spPr>
        <a:xfrm>
          <a:off x="9372111" y="68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72680</xdr:rowOff>
    </xdr:from>
    <xdr:to>
      <xdr:col>46</xdr:col>
      <xdr:colOff>38100</xdr:colOff>
      <xdr:row>40</xdr:row>
      <xdr:rowOff>2830</xdr:rowOff>
    </xdr:to>
    <xdr:sp macro="" textlink="">
      <xdr:nvSpPr>
        <xdr:cNvPr id="317" name="楕円 316"/>
        <xdr:cNvSpPr/>
      </xdr:nvSpPr>
      <xdr:spPr>
        <a:xfrm>
          <a:off x="8699500" y="67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165407</xdr:rowOff>
    </xdr:from>
    <xdr:ext cx="534377" cy="259045"/>
    <xdr:sp macro="" textlink="">
      <xdr:nvSpPr>
        <xdr:cNvPr id="318" name="テキスト ボックス 317"/>
        <xdr:cNvSpPr txBox="1"/>
      </xdr:nvSpPr>
      <xdr:spPr>
        <a:xfrm>
          <a:off x="8483111" y="685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69904</xdr:rowOff>
    </xdr:from>
    <xdr:to>
      <xdr:col>41</xdr:col>
      <xdr:colOff>101600</xdr:colOff>
      <xdr:row>40</xdr:row>
      <xdr:rowOff>54</xdr:rowOff>
    </xdr:to>
    <xdr:sp macro="" textlink="">
      <xdr:nvSpPr>
        <xdr:cNvPr id="319" name="楕円 318"/>
        <xdr:cNvSpPr/>
      </xdr:nvSpPr>
      <xdr:spPr>
        <a:xfrm>
          <a:off x="7810500" y="675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162631</xdr:rowOff>
    </xdr:from>
    <xdr:ext cx="534377" cy="259045"/>
    <xdr:sp macro="" textlink="">
      <xdr:nvSpPr>
        <xdr:cNvPr id="320" name="テキスト ボックス 319"/>
        <xdr:cNvSpPr txBox="1"/>
      </xdr:nvSpPr>
      <xdr:spPr>
        <a:xfrm>
          <a:off x="7594111" y="68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79321</xdr:rowOff>
    </xdr:from>
    <xdr:to>
      <xdr:col>36</xdr:col>
      <xdr:colOff>165100</xdr:colOff>
      <xdr:row>40</xdr:row>
      <xdr:rowOff>9471</xdr:rowOff>
    </xdr:to>
    <xdr:sp macro="" textlink="">
      <xdr:nvSpPr>
        <xdr:cNvPr id="321" name="楕円 320"/>
        <xdr:cNvSpPr/>
      </xdr:nvSpPr>
      <xdr:spPr>
        <a:xfrm>
          <a:off x="6921500" y="67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598</xdr:rowOff>
    </xdr:from>
    <xdr:ext cx="534377" cy="259045"/>
    <xdr:sp macro="" textlink="">
      <xdr:nvSpPr>
        <xdr:cNvPr id="322" name="テキスト ボックス 321"/>
        <xdr:cNvSpPr txBox="1"/>
      </xdr:nvSpPr>
      <xdr:spPr>
        <a:xfrm>
          <a:off x="6705111" y="68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6266</xdr:rowOff>
    </xdr:from>
    <xdr:to>
      <xdr:col>55</xdr:col>
      <xdr:colOff>0</xdr:colOff>
      <xdr:row>58</xdr:row>
      <xdr:rowOff>27389</xdr:rowOff>
    </xdr:to>
    <xdr:cxnSp macro="">
      <xdr:nvCxnSpPr>
        <xdr:cNvPr id="350" name="直線コネクタ 349"/>
        <xdr:cNvCxnSpPr/>
      </xdr:nvCxnSpPr>
      <xdr:spPr>
        <a:xfrm flipV="1">
          <a:off x="9639300" y="9778916"/>
          <a:ext cx="838200" cy="1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51"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11478</xdr:rowOff>
    </xdr:from>
    <xdr:to>
      <xdr:col>50</xdr:col>
      <xdr:colOff>114300</xdr:colOff>
      <xdr:row>58</xdr:row>
      <xdr:rowOff>27389</xdr:rowOff>
    </xdr:to>
    <xdr:cxnSp macro="">
      <xdr:nvCxnSpPr>
        <xdr:cNvPr id="353" name="直線コネクタ 352"/>
        <xdr:cNvCxnSpPr/>
      </xdr:nvCxnSpPr>
      <xdr:spPr>
        <a:xfrm>
          <a:off x="8750300" y="995557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2037</xdr:rowOff>
    </xdr:from>
    <xdr:to>
      <xdr:col>45</xdr:col>
      <xdr:colOff>177800</xdr:colOff>
      <xdr:row>58</xdr:row>
      <xdr:rowOff>11478</xdr:rowOff>
    </xdr:to>
    <xdr:cxnSp macro="">
      <xdr:nvCxnSpPr>
        <xdr:cNvPr id="356" name="直線コネクタ 355"/>
        <xdr:cNvCxnSpPr/>
      </xdr:nvCxnSpPr>
      <xdr:spPr>
        <a:xfrm>
          <a:off x="7861300" y="9946137"/>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71326</xdr:rowOff>
    </xdr:from>
    <xdr:to>
      <xdr:col>41</xdr:col>
      <xdr:colOff>50800</xdr:colOff>
      <xdr:row>58</xdr:row>
      <xdr:rowOff>2037</xdr:rowOff>
    </xdr:to>
    <xdr:cxnSp macro="">
      <xdr:nvCxnSpPr>
        <xdr:cNvPr id="359" name="直線コネクタ 358"/>
        <xdr:cNvCxnSpPr/>
      </xdr:nvCxnSpPr>
      <xdr:spPr>
        <a:xfrm>
          <a:off x="6972300" y="9843976"/>
          <a:ext cx="88900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126916</xdr:rowOff>
    </xdr:from>
    <xdr:to>
      <xdr:col>55</xdr:col>
      <xdr:colOff>50800</xdr:colOff>
      <xdr:row>57</xdr:row>
      <xdr:rowOff>57066</xdr:rowOff>
    </xdr:to>
    <xdr:sp macro="" textlink="">
      <xdr:nvSpPr>
        <xdr:cNvPr id="369" name="楕円 368"/>
        <xdr:cNvSpPr/>
      </xdr:nvSpPr>
      <xdr:spPr>
        <a:xfrm>
          <a:off x="10426700" y="97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105343</xdr:rowOff>
    </xdr:from>
    <xdr:ext cx="534377" cy="259045"/>
    <xdr:sp macro="" textlink="">
      <xdr:nvSpPr>
        <xdr:cNvPr id="370" name="普通建設事業費該当値テキスト"/>
        <xdr:cNvSpPr txBox="1"/>
      </xdr:nvSpPr>
      <xdr:spPr>
        <a:xfrm>
          <a:off x="10528300" y="97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148039</xdr:rowOff>
    </xdr:from>
    <xdr:to>
      <xdr:col>50</xdr:col>
      <xdr:colOff>165100</xdr:colOff>
      <xdr:row>58</xdr:row>
      <xdr:rowOff>78189</xdr:rowOff>
    </xdr:to>
    <xdr:sp macro="" textlink="">
      <xdr:nvSpPr>
        <xdr:cNvPr id="371" name="楕円 370"/>
        <xdr:cNvSpPr/>
      </xdr:nvSpPr>
      <xdr:spPr>
        <a:xfrm>
          <a:off x="9588500" y="99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69316</xdr:rowOff>
    </xdr:from>
    <xdr:ext cx="534377" cy="259045"/>
    <xdr:sp macro="" textlink="">
      <xdr:nvSpPr>
        <xdr:cNvPr id="372" name="テキスト ボックス 371"/>
        <xdr:cNvSpPr txBox="1"/>
      </xdr:nvSpPr>
      <xdr:spPr>
        <a:xfrm>
          <a:off x="9372111" y="100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132128</xdr:rowOff>
    </xdr:from>
    <xdr:to>
      <xdr:col>46</xdr:col>
      <xdr:colOff>38100</xdr:colOff>
      <xdr:row>58</xdr:row>
      <xdr:rowOff>62278</xdr:rowOff>
    </xdr:to>
    <xdr:sp macro="" textlink="">
      <xdr:nvSpPr>
        <xdr:cNvPr id="373" name="楕円 372"/>
        <xdr:cNvSpPr/>
      </xdr:nvSpPr>
      <xdr:spPr>
        <a:xfrm>
          <a:off x="8699500" y="99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53405</xdr:rowOff>
    </xdr:from>
    <xdr:ext cx="534377" cy="259045"/>
    <xdr:sp macro="" textlink="">
      <xdr:nvSpPr>
        <xdr:cNvPr id="374" name="テキスト ボックス 373"/>
        <xdr:cNvSpPr txBox="1"/>
      </xdr:nvSpPr>
      <xdr:spPr>
        <a:xfrm>
          <a:off x="8483111" y="99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122687</xdr:rowOff>
    </xdr:from>
    <xdr:to>
      <xdr:col>41</xdr:col>
      <xdr:colOff>101600</xdr:colOff>
      <xdr:row>58</xdr:row>
      <xdr:rowOff>52837</xdr:rowOff>
    </xdr:to>
    <xdr:sp macro="" textlink="">
      <xdr:nvSpPr>
        <xdr:cNvPr id="375" name="楕円 374"/>
        <xdr:cNvSpPr/>
      </xdr:nvSpPr>
      <xdr:spPr>
        <a:xfrm>
          <a:off x="7810500" y="9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43964</xdr:rowOff>
    </xdr:from>
    <xdr:ext cx="534377" cy="259045"/>
    <xdr:sp macro="" textlink="">
      <xdr:nvSpPr>
        <xdr:cNvPr id="376" name="テキスト ボックス 375"/>
        <xdr:cNvSpPr txBox="1"/>
      </xdr:nvSpPr>
      <xdr:spPr>
        <a:xfrm>
          <a:off x="7594111" y="99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20526</xdr:rowOff>
    </xdr:from>
    <xdr:to>
      <xdr:col>36</xdr:col>
      <xdr:colOff>165100</xdr:colOff>
      <xdr:row>57</xdr:row>
      <xdr:rowOff>122126</xdr:rowOff>
    </xdr:to>
    <xdr:sp macro="" textlink="">
      <xdr:nvSpPr>
        <xdr:cNvPr id="377" name="楕円 376"/>
        <xdr:cNvSpPr/>
      </xdr:nvSpPr>
      <xdr:spPr>
        <a:xfrm>
          <a:off x="6921500" y="97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113253</xdr:rowOff>
    </xdr:from>
    <xdr:ext cx="534377" cy="259045"/>
    <xdr:sp macro="" textlink="">
      <xdr:nvSpPr>
        <xdr:cNvPr id="378" name="テキスト ボックス 377"/>
        <xdr:cNvSpPr txBox="1"/>
      </xdr:nvSpPr>
      <xdr:spPr>
        <a:xfrm>
          <a:off x="6705111" y="98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23457</xdr:rowOff>
    </xdr:from>
    <xdr:to>
      <xdr:col>55</xdr:col>
      <xdr:colOff>0</xdr:colOff>
      <xdr:row>78</xdr:row>
      <xdr:rowOff>103391</xdr:rowOff>
    </xdr:to>
    <xdr:cxnSp macro="">
      <xdr:nvCxnSpPr>
        <xdr:cNvPr id="407" name="直線コネクタ 406"/>
        <xdr:cNvCxnSpPr/>
      </xdr:nvCxnSpPr>
      <xdr:spPr>
        <a:xfrm flipV="1">
          <a:off x="9639300" y="13053657"/>
          <a:ext cx="838200" cy="4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8"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103391</xdr:rowOff>
    </xdr:from>
    <xdr:to>
      <xdr:col>50</xdr:col>
      <xdr:colOff>114300</xdr:colOff>
      <xdr:row>79</xdr:row>
      <xdr:rowOff>40221</xdr:rowOff>
    </xdr:to>
    <xdr:cxnSp macro="">
      <xdr:nvCxnSpPr>
        <xdr:cNvPr id="410" name="直線コネクタ 409"/>
        <xdr:cNvCxnSpPr/>
      </xdr:nvCxnSpPr>
      <xdr:spPr>
        <a:xfrm flipV="1">
          <a:off x="8750300" y="13476491"/>
          <a:ext cx="8890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30544</xdr:rowOff>
    </xdr:from>
    <xdr:to>
      <xdr:col>45</xdr:col>
      <xdr:colOff>177800</xdr:colOff>
      <xdr:row>79</xdr:row>
      <xdr:rowOff>40221</xdr:rowOff>
    </xdr:to>
    <xdr:cxnSp macro="">
      <xdr:nvCxnSpPr>
        <xdr:cNvPr id="413" name="直線コネクタ 412"/>
        <xdr:cNvCxnSpPr/>
      </xdr:nvCxnSpPr>
      <xdr:spPr>
        <a:xfrm>
          <a:off x="7861300" y="1357509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33744</xdr:rowOff>
    </xdr:from>
    <xdr:to>
      <xdr:col>41</xdr:col>
      <xdr:colOff>50800</xdr:colOff>
      <xdr:row>79</xdr:row>
      <xdr:rowOff>30544</xdr:rowOff>
    </xdr:to>
    <xdr:cxnSp macro="">
      <xdr:nvCxnSpPr>
        <xdr:cNvPr id="416" name="直線コネクタ 415"/>
        <xdr:cNvCxnSpPr/>
      </xdr:nvCxnSpPr>
      <xdr:spPr>
        <a:xfrm>
          <a:off x="6972300" y="13406844"/>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144107</xdr:rowOff>
    </xdr:from>
    <xdr:to>
      <xdr:col>55</xdr:col>
      <xdr:colOff>50800</xdr:colOff>
      <xdr:row>76</xdr:row>
      <xdr:rowOff>74256</xdr:rowOff>
    </xdr:to>
    <xdr:sp macro="" textlink="">
      <xdr:nvSpPr>
        <xdr:cNvPr id="426" name="楕円 425"/>
        <xdr:cNvSpPr/>
      </xdr:nvSpPr>
      <xdr:spPr>
        <a:xfrm>
          <a:off x="10426700" y="1300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166984</xdr:rowOff>
    </xdr:from>
    <xdr:ext cx="534377" cy="259045"/>
    <xdr:sp macro="" textlink="">
      <xdr:nvSpPr>
        <xdr:cNvPr id="427" name="普通建設事業費 （ うち新規整備　）該当値テキスト"/>
        <xdr:cNvSpPr txBox="1"/>
      </xdr:nvSpPr>
      <xdr:spPr>
        <a:xfrm>
          <a:off x="10528300" y="128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52591</xdr:rowOff>
    </xdr:from>
    <xdr:to>
      <xdr:col>50</xdr:col>
      <xdr:colOff>165100</xdr:colOff>
      <xdr:row>78</xdr:row>
      <xdr:rowOff>154191</xdr:rowOff>
    </xdr:to>
    <xdr:sp macro="" textlink="">
      <xdr:nvSpPr>
        <xdr:cNvPr id="428" name="楕円 427"/>
        <xdr:cNvSpPr/>
      </xdr:nvSpPr>
      <xdr:spPr>
        <a:xfrm>
          <a:off x="9588500" y="134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145318</xdr:rowOff>
    </xdr:from>
    <xdr:ext cx="469744" cy="259045"/>
    <xdr:sp macro="" textlink="">
      <xdr:nvSpPr>
        <xdr:cNvPr id="429" name="テキスト ボックス 428"/>
        <xdr:cNvSpPr txBox="1"/>
      </xdr:nvSpPr>
      <xdr:spPr>
        <a:xfrm>
          <a:off x="9404428" y="1351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160871</xdr:rowOff>
    </xdr:from>
    <xdr:to>
      <xdr:col>46</xdr:col>
      <xdr:colOff>38100</xdr:colOff>
      <xdr:row>79</xdr:row>
      <xdr:rowOff>91021</xdr:rowOff>
    </xdr:to>
    <xdr:sp macro="" textlink="">
      <xdr:nvSpPr>
        <xdr:cNvPr id="430" name="楕円 429"/>
        <xdr:cNvSpPr/>
      </xdr:nvSpPr>
      <xdr:spPr>
        <a:xfrm>
          <a:off x="8699500" y="135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82148</xdr:rowOff>
    </xdr:from>
    <xdr:ext cx="378565" cy="259045"/>
    <xdr:sp macro="" textlink="">
      <xdr:nvSpPr>
        <xdr:cNvPr id="431" name="テキスト ボックス 430"/>
        <xdr:cNvSpPr txBox="1"/>
      </xdr:nvSpPr>
      <xdr:spPr>
        <a:xfrm>
          <a:off x="8561017" y="1362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151194</xdr:rowOff>
    </xdr:from>
    <xdr:to>
      <xdr:col>41</xdr:col>
      <xdr:colOff>101600</xdr:colOff>
      <xdr:row>79</xdr:row>
      <xdr:rowOff>81344</xdr:rowOff>
    </xdr:to>
    <xdr:sp macro="" textlink="">
      <xdr:nvSpPr>
        <xdr:cNvPr id="432" name="楕円 431"/>
        <xdr:cNvSpPr/>
      </xdr:nvSpPr>
      <xdr:spPr>
        <a:xfrm>
          <a:off x="78105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72471</xdr:rowOff>
    </xdr:from>
    <xdr:ext cx="378565" cy="259045"/>
    <xdr:sp macro="" textlink="">
      <xdr:nvSpPr>
        <xdr:cNvPr id="433" name="テキスト ボックス 432"/>
        <xdr:cNvSpPr txBox="1"/>
      </xdr:nvSpPr>
      <xdr:spPr>
        <a:xfrm>
          <a:off x="7672017" y="1361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154394</xdr:rowOff>
    </xdr:from>
    <xdr:to>
      <xdr:col>36</xdr:col>
      <xdr:colOff>165100</xdr:colOff>
      <xdr:row>78</xdr:row>
      <xdr:rowOff>84544</xdr:rowOff>
    </xdr:to>
    <xdr:sp macro="" textlink="">
      <xdr:nvSpPr>
        <xdr:cNvPr id="434" name="楕円 433"/>
        <xdr:cNvSpPr/>
      </xdr:nvSpPr>
      <xdr:spPr>
        <a:xfrm>
          <a:off x="6921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75671</xdr:rowOff>
    </xdr:from>
    <xdr:ext cx="469744" cy="259045"/>
    <xdr:sp macro="" textlink="">
      <xdr:nvSpPr>
        <xdr:cNvPr id="435" name="テキスト ボックス 434"/>
        <xdr:cNvSpPr txBox="1"/>
      </xdr:nvSpPr>
      <xdr:spPr>
        <a:xfrm>
          <a:off x="6737428" y="134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113205</xdr:rowOff>
    </xdr:from>
    <xdr:to>
      <xdr:col>55</xdr:col>
      <xdr:colOff>0</xdr:colOff>
      <xdr:row>97</xdr:row>
      <xdr:rowOff>35709</xdr:rowOff>
    </xdr:to>
    <xdr:cxnSp macro="">
      <xdr:nvCxnSpPr>
        <xdr:cNvPr id="462" name="直線コネクタ 461"/>
        <xdr:cNvCxnSpPr/>
      </xdr:nvCxnSpPr>
      <xdr:spPr>
        <a:xfrm>
          <a:off x="9639300" y="16572405"/>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3"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113205</xdr:rowOff>
    </xdr:from>
    <xdr:to>
      <xdr:col>50</xdr:col>
      <xdr:colOff>114300</xdr:colOff>
      <xdr:row>97</xdr:row>
      <xdr:rowOff>75189</xdr:rowOff>
    </xdr:to>
    <xdr:cxnSp macro="">
      <xdr:nvCxnSpPr>
        <xdr:cNvPr id="465" name="直線コネクタ 464"/>
        <xdr:cNvCxnSpPr/>
      </xdr:nvCxnSpPr>
      <xdr:spPr>
        <a:xfrm flipV="1">
          <a:off x="8750300" y="16572405"/>
          <a:ext cx="889000" cy="1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29766</xdr:rowOff>
    </xdr:from>
    <xdr:to>
      <xdr:col>45</xdr:col>
      <xdr:colOff>177800</xdr:colOff>
      <xdr:row>97</xdr:row>
      <xdr:rowOff>75189</xdr:rowOff>
    </xdr:to>
    <xdr:cxnSp macro="">
      <xdr:nvCxnSpPr>
        <xdr:cNvPr id="468" name="直線コネクタ 467"/>
        <xdr:cNvCxnSpPr/>
      </xdr:nvCxnSpPr>
      <xdr:spPr>
        <a:xfrm>
          <a:off x="7861300" y="16488966"/>
          <a:ext cx="889000" cy="2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0" name="テキスト ボックス 469"/>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26017</xdr:rowOff>
    </xdr:from>
    <xdr:to>
      <xdr:col>41</xdr:col>
      <xdr:colOff>50800</xdr:colOff>
      <xdr:row>96</xdr:row>
      <xdr:rowOff>29766</xdr:rowOff>
    </xdr:to>
    <xdr:cxnSp macro="">
      <xdr:nvCxnSpPr>
        <xdr:cNvPr id="471" name="直線コネクタ 470"/>
        <xdr:cNvCxnSpPr/>
      </xdr:nvCxnSpPr>
      <xdr:spPr>
        <a:xfrm>
          <a:off x="6972300" y="1648521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5" name="テキスト ボックス 474"/>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156359</xdr:rowOff>
    </xdr:from>
    <xdr:to>
      <xdr:col>55</xdr:col>
      <xdr:colOff>50800</xdr:colOff>
      <xdr:row>97</xdr:row>
      <xdr:rowOff>86509</xdr:rowOff>
    </xdr:to>
    <xdr:sp macro="" textlink="">
      <xdr:nvSpPr>
        <xdr:cNvPr id="481" name="楕円 480"/>
        <xdr:cNvSpPr/>
      </xdr:nvSpPr>
      <xdr:spPr>
        <a:xfrm>
          <a:off x="10426700" y="166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71286</xdr:rowOff>
    </xdr:from>
    <xdr:ext cx="534377" cy="259045"/>
    <xdr:sp macro="" textlink="">
      <xdr:nvSpPr>
        <xdr:cNvPr id="482" name="普通建設事業費 （ うち更新整備　）該当値テキスト"/>
        <xdr:cNvSpPr txBox="1"/>
      </xdr:nvSpPr>
      <xdr:spPr>
        <a:xfrm>
          <a:off x="10528300" y="165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62405</xdr:rowOff>
    </xdr:from>
    <xdr:to>
      <xdr:col>50</xdr:col>
      <xdr:colOff>165100</xdr:colOff>
      <xdr:row>96</xdr:row>
      <xdr:rowOff>164005</xdr:rowOff>
    </xdr:to>
    <xdr:sp macro="" textlink="">
      <xdr:nvSpPr>
        <xdr:cNvPr id="483" name="楕円 482"/>
        <xdr:cNvSpPr/>
      </xdr:nvSpPr>
      <xdr:spPr>
        <a:xfrm>
          <a:off x="9588500" y="165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155132</xdr:rowOff>
    </xdr:from>
    <xdr:ext cx="534377" cy="259045"/>
    <xdr:sp macro="" textlink="">
      <xdr:nvSpPr>
        <xdr:cNvPr id="484" name="テキスト ボックス 483"/>
        <xdr:cNvSpPr txBox="1"/>
      </xdr:nvSpPr>
      <xdr:spPr>
        <a:xfrm>
          <a:off x="9372111" y="166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24389</xdr:rowOff>
    </xdr:from>
    <xdr:to>
      <xdr:col>46</xdr:col>
      <xdr:colOff>38100</xdr:colOff>
      <xdr:row>97</xdr:row>
      <xdr:rowOff>125989</xdr:rowOff>
    </xdr:to>
    <xdr:sp macro="" textlink="">
      <xdr:nvSpPr>
        <xdr:cNvPr id="485" name="楕円 484"/>
        <xdr:cNvSpPr/>
      </xdr:nvSpPr>
      <xdr:spPr>
        <a:xfrm>
          <a:off x="8699500" y="16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117116</xdr:rowOff>
    </xdr:from>
    <xdr:ext cx="534377" cy="259045"/>
    <xdr:sp macro="" textlink="">
      <xdr:nvSpPr>
        <xdr:cNvPr id="486" name="テキスト ボックス 485"/>
        <xdr:cNvSpPr txBox="1"/>
      </xdr:nvSpPr>
      <xdr:spPr>
        <a:xfrm>
          <a:off x="8483111" y="167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150416</xdr:rowOff>
    </xdr:from>
    <xdr:to>
      <xdr:col>41</xdr:col>
      <xdr:colOff>101600</xdr:colOff>
      <xdr:row>96</xdr:row>
      <xdr:rowOff>80566</xdr:rowOff>
    </xdr:to>
    <xdr:sp macro="" textlink="">
      <xdr:nvSpPr>
        <xdr:cNvPr id="487" name="楕円 486"/>
        <xdr:cNvSpPr/>
      </xdr:nvSpPr>
      <xdr:spPr>
        <a:xfrm>
          <a:off x="7810500" y="164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71693</xdr:rowOff>
    </xdr:from>
    <xdr:ext cx="534377" cy="259045"/>
    <xdr:sp macro="" textlink="">
      <xdr:nvSpPr>
        <xdr:cNvPr id="488" name="テキスト ボックス 487"/>
        <xdr:cNvSpPr txBox="1"/>
      </xdr:nvSpPr>
      <xdr:spPr>
        <a:xfrm>
          <a:off x="7594111" y="165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146667</xdr:rowOff>
    </xdr:from>
    <xdr:to>
      <xdr:col>36</xdr:col>
      <xdr:colOff>165100</xdr:colOff>
      <xdr:row>96</xdr:row>
      <xdr:rowOff>76817</xdr:rowOff>
    </xdr:to>
    <xdr:sp macro="" textlink="">
      <xdr:nvSpPr>
        <xdr:cNvPr id="489" name="楕円 488"/>
        <xdr:cNvSpPr/>
      </xdr:nvSpPr>
      <xdr:spPr>
        <a:xfrm>
          <a:off x="6921500" y="1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67944</xdr:rowOff>
    </xdr:from>
    <xdr:ext cx="534377" cy="259045"/>
    <xdr:sp macro="" textlink="">
      <xdr:nvSpPr>
        <xdr:cNvPr id="490" name="テキスト ボックス 489"/>
        <xdr:cNvSpPr txBox="1"/>
      </xdr:nvSpPr>
      <xdr:spPr>
        <a:xfrm>
          <a:off x="6705111" y="165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133604</xdr:rowOff>
    </xdr:from>
    <xdr:to>
      <xdr:col>85</xdr:col>
      <xdr:colOff>127000</xdr:colOff>
      <xdr:row>39</xdr:row>
      <xdr:rowOff>3111</xdr:rowOff>
    </xdr:to>
    <xdr:cxnSp macro="">
      <xdr:nvCxnSpPr>
        <xdr:cNvPr id="519" name="直線コネクタ 518"/>
        <xdr:cNvCxnSpPr/>
      </xdr:nvCxnSpPr>
      <xdr:spPr>
        <a:xfrm>
          <a:off x="15481300" y="6648704"/>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133604</xdr:rowOff>
    </xdr:from>
    <xdr:to>
      <xdr:col>81</xdr:col>
      <xdr:colOff>50800</xdr:colOff>
      <xdr:row>39</xdr:row>
      <xdr:rowOff>32258</xdr:rowOff>
    </xdr:to>
    <xdr:cxnSp macro="">
      <xdr:nvCxnSpPr>
        <xdr:cNvPr id="522" name="直線コネクタ 521"/>
        <xdr:cNvCxnSpPr/>
      </xdr:nvCxnSpPr>
      <xdr:spPr>
        <a:xfrm flipV="1">
          <a:off x="14592300" y="6648704"/>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826</xdr:rowOff>
    </xdr:from>
    <xdr:to>
      <xdr:col>76</xdr:col>
      <xdr:colOff>114300</xdr:colOff>
      <xdr:row>39</xdr:row>
      <xdr:rowOff>32258</xdr:rowOff>
    </xdr:to>
    <xdr:cxnSp macro="">
      <xdr:nvCxnSpPr>
        <xdr:cNvPr id="525" name="直線コネクタ 524"/>
        <xdr:cNvCxnSpPr/>
      </xdr:nvCxnSpPr>
      <xdr:spPr>
        <a:xfrm>
          <a:off x="13703300" y="6687376"/>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826</xdr:rowOff>
    </xdr:from>
    <xdr:to>
      <xdr:col>71</xdr:col>
      <xdr:colOff>177800</xdr:colOff>
      <xdr:row>39</xdr:row>
      <xdr:rowOff>44450</xdr:rowOff>
    </xdr:to>
    <xdr:cxnSp macro="">
      <xdr:nvCxnSpPr>
        <xdr:cNvPr id="528" name="直線コネクタ 527"/>
        <xdr:cNvCxnSpPr/>
      </xdr:nvCxnSpPr>
      <xdr:spPr>
        <a:xfrm flipV="1">
          <a:off x="12814300" y="6687376"/>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123761</xdr:rowOff>
    </xdr:from>
    <xdr:to>
      <xdr:col>85</xdr:col>
      <xdr:colOff>177800</xdr:colOff>
      <xdr:row>39</xdr:row>
      <xdr:rowOff>53911</xdr:rowOff>
    </xdr:to>
    <xdr:sp macro="" textlink="">
      <xdr:nvSpPr>
        <xdr:cNvPr id="538" name="楕円 537"/>
        <xdr:cNvSpPr/>
      </xdr:nvSpPr>
      <xdr:spPr>
        <a:xfrm>
          <a:off x="16268700" y="66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38688</xdr:rowOff>
    </xdr:from>
    <xdr:ext cx="378565" cy="259045"/>
    <xdr:sp macro="" textlink="">
      <xdr:nvSpPr>
        <xdr:cNvPr id="539" name="災害復旧事業費該当値テキスト"/>
        <xdr:cNvSpPr txBox="1"/>
      </xdr:nvSpPr>
      <xdr:spPr>
        <a:xfrm>
          <a:off x="16370300" y="655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82804</xdr:rowOff>
    </xdr:from>
    <xdr:to>
      <xdr:col>81</xdr:col>
      <xdr:colOff>101600</xdr:colOff>
      <xdr:row>39</xdr:row>
      <xdr:rowOff>12954</xdr:rowOff>
    </xdr:to>
    <xdr:sp macro="" textlink="">
      <xdr:nvSpPr>
        <xdr:cNvPr id="540" name="楕円 539"/>
        <xdr:cNvSpPr/>
      </xdr:nvSpPr>
      <xdr:spPr>
        <a:xfrm>
          <a:off x="15430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4081</xdr:rowOff>
    </xdr:from>
    <xdr:ext cx="378565" cy="259045"/>
    <xdr:sp macro="" textlink="">
      <xdr:nvSpPr>
        <xdr:cNvPr id="541" name="テキスト ボックス 540"/>
        <xdr:cNvSpPr txBox="1"/>
      </xdr:nvSpPr>
      <xdr:spPr>
        <a:xfrm>
          <a:off x="15292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152908</xdr:rowOff>
    </xdr:from>
    <xdr:to>
      <xdr:col>76</xdr:col>
      <xdr:colOff>165100</xdr:colOff>
      <xdr:row>39</xdr:row>
      <xdr:rowOff>83058</xdr:rowOff>
    </xdr:to>
    <xdr:sp macro="" textlink="">
      <xdr:nvSpPr>
        <xdr:cNvPr id="542" name="楕円 541"/>
        <xdr:cNvSpPr/>
      </xdr:nvSpPr>
      <xdr:spPr>
        <a:xfrm>
          <a:off x="1454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74185</xdr:rowOff>
    </xdr:from>
    <xdr:ext cx="313932" cy="259045"/>
    <xdr:sp macro="" textlink="">
      <xdr:nvSpPr>
        <xdr:cNvPr id="543" name="テキスト ボックス 542"/>
        <xdr:cNvSpPr txBox="1"/>
      </xdr:nvSpPr>
      <xdr:spPr>
        <a:xfrm>
          <a:off x="14435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121476</xdr:rowOff>
    </xdr:from>
    <xdr:to>
      <xdr:col>72</xdr:col>
      <xdr:colOff>38100</xdr:colOff>
      <xdr:row>39</xdr:row>
      <xdr:rowOff>51626</xdr:rowOff>
    </xdr:to>
    <xdr:sp macro="" textlink="">
      <xdr:nvSpPr>
        <xdr:cNvPr id="544" name="楕円 543"/>
        <xdr:cNvSpPr/>
      </xdr:nvSpPr>
      <xdr:spPr>
        <a:xfrm>
          <a:off x="13652500" y="6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42753</xdr:rowOff>
    </xdr:from>
    <xdr:ext cx="378565" cy="259045"/>
    <xdr:sp macro="" textlink="">
      <xdr:nvSpPr>
        <xdr:cNvPr id="545" name="テキスト ボックス 544"/>
        <xdr:cNvSpPr txBox="1"/>
      </xdr:nvSpPr>
      <xdr:spPr>
        <a:xfrm>
          <a:off x="13514017" y="672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108085</xdr:rowOff>
    </xdr:from>
    <xdr:to>
      <xdr:col>85</xdr:col>
      <xdr:colOff>127000</xdr:colOff>
      <xdr:row>78</xdr:row>
      <xdr:rowOff>122441</xdr:rowOff>
    </xdr:to>
    <xdr:cxnSp macro="">
      <xdr:nvCxnSpPr>
        <xdr:cNvPr id="624" name="直線コネクタ 623"/>
        <xdr:cNvCxnSpPr/>
      </xdr:nvCxnSpPr>
      <xdr:spPr>
        <a:xfrm flipV="1">
          <a:off x="15481300" y="13481185"/>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122441</xdr:rowOff>
    </xdr:from>
    <xdr:to>
      <xdr:col>81</xdr:col>
      <xdr:colOff>50800</xdr:colOff>
      <xdr:row>78</xdr:row>
      <xdr:rowOff>125527</xdr:rowOff>
    </xdr:to>
    <xdr:cxnSp macro="">
      <xdr:nvCxnSpPr>
        <xdr:cNvPr id="627" name="直線コネクタ 626"/>
        <xdr:cNvCxnSpPr/>
      </xdr:nvCxnSpPr>
      <xdr:spPr>
        <a:xfrm flipV="1">
          <a:off x="14592300" y="1349554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113412</xdr:rowOff>
    </xdr:from>
    <xdr:to>
      <xdr:col>76</xdr:col>
      <xdr:colOff>114300</xdr:colOff>
      <xdr:row>78</xdr:row>
      <xdr:rowOff>125527</xdr:rowOff>
    </xdr:to>
    <xdr:cxnSp macro="">
      <xdr:nvCxnSpPr>
        <xdr:cNvPr id="630" name="直線コネクタ 629"/>
        <xdr:cNvCxnSpPr/>
      </xdr:nvCxnSpPr>
      <xdr:spPr>
        <a:xfrm>
          <a:off x="13703300" y="1348651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113412</xdr:rowOff>
    </xdr:from>
    <xdr:to>
      <xdr:col>71</xdr:col>
      <xdr:colOff>177800</xdr:colOff>
      <xdr:row>78</xdr:row>
      <xdr:rowOff>144569</xdr:rowOff>
    </xdr:to>
    <xdr:cxnSp macro="">
      <xdr:nvCxnSpPr>
        <xdr:cNvPr id="633" name="直線コネクタ 632"/>
        <xdr:cNvCxnSpPr/>
      </xdr:nvCxnSpPr>
      <xdr:spPr>
        <a:xfrm flipV="1">
          <a:off x="12814300" y="13486512"/>
          <a:ext cx="889000" cy="3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57285</xdr:rowOff>
    </xdr:from>
    <xdr:to>
      <xdr:col>85</xdr:col>
      <xdr:colOff>177800</xdr:colOff>
      <xdr:row>78</xdr:row>
      <xdr:rowOff>158885</xdr:rowOff>
    </xdr:to>
    <xdr:sp macro="" textlink="">
      <xdr:nvSpPr>
        <xdr:cNvPr id="643" name="楕円 642"/>
        <xdr:cNvSpPr/>
      </xdr:nvSpPr>
      <xdr:spPr>
        <a:xfrm>
          <a:off x="16268700" y="13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143662</xdr:rowOff>
    </xdr:from>
    <xdr:ext cx="534377" cy="259045"/>
    <xdr:sp macro="" textlink="">
      <xdr:nvSpPr>
        <xdr:cNvPr id="644" name="公債費該当値テキスト"/>
        <xdr:cNvSpPr txBox="1"/>
      </xdr:nvSpPr>
      <xdr:spPr>
        <a:xfrm>
          <a:off x="16370300" y="133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71641</xdr:rowOff>
    </xdr:from>
    <xdr:to>
      <xdr:col>81</xdr:col>
      <xdr:colOff>101600</xdr:colOff>
      <xdr:row>79</xdr:row>
      <xdr:rowOff>1791</xdr:rowOff>
    </xdr:to>
    <xdr:sp macro="" textlink="">
      <xdr:nvSpPr>
        <xdr:cNvPr id="645" name="楕円 644"/>
        <xdr:cNvSpPr/>
      </xdr:nvSpPr>
      <xdr:spPr>
        <a:xfrm>
          <a:off x="15430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164368</xdr:rowOff>
    </xdr:from>
    <xdr:ext cx="534377" cy="259045"/>
    <xdr:sp macro="" textlink="">
      <xdr:nvSpPr>
        <xdr:cNvPr id="646" name="テキスト ボックス 645"/>
        <xdr:cNvSpPr txBox="1"/>
      </xdr:nvSpPr>
      <xdr:spPr>
        <a:xfrm>
          <a:off x="15214111" y="135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74727</xdr:rowOff>
    </xdr:from>
    <xdr:to>
      <xdr:col>76</xdr:col>
      <xdr:colOff>165100</xdr:colOff>
      <xdr:row>79</xdr:row>
      <xdr:rowOff>4877</xdr:rowOff>
    </xdr:to>
    <xdr:sp macro="" textlink="">
      <xdr:nvSpPr>
        <xdr:cNvPr id="647" name="楕円 646"/>
        <xdr:cNvSpPr/>
      </xdr:nvSpPr>
      <xdr:spPr>
        <a:xfrm>
          <a:off x="14541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167454</xdr:rowOff>
    </xdr:from>
    <xdr:ext cx="534377" cy="259045"/>
    <xdr:sp macro="" textlink="">
      <xdr:nvSpPr>
        <xdr:cNvPr id="648" name="テキスト ボックス 647"/>
        <xdr:cNvSpPr txBox="1"/>
      </xdr:nvSpPr>
      <xdr:spPr>
        <a:xfrm>
          <a:off x="14325111" y="135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62612</xdr:rowOff>
    </xdr:from>
    <xdr:to>
      <xdr:col>72</xdr:col>
      <xdr:colOff>38100</xdr:colOff>
      <xdr:row>78</xdr:row>
      <xdr:rowOff>164212</xdr:rowOff>
    </xdr:to>
    <xdr:sp macro="" textlink="">
      <xdr:nvSpPr>
        <xdr:cNvPr id="649" name="楕円 648"/>
        <xdr:cNvSpPr/>
      </xdr:nvSpPr>
      <xdr:spPr>
        <a:xfrm>
          <a:off x="13652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155339</xdr:rowOff>
    </xdr:from>
    <xdr:ext cx="534377" cy="259045"/>
    <xdr:sp macro="" textlink="">
      <xdr:nvSpPr>
        <xdr:cNvPr id="650" name="テキスト ボックス 649"/>
        <xdr:cNvSpPr txBox="1"/>
      </xdr:nvSpPr>
      <xdr:spPr>
        <a:xfrm>
          <a:off x="13436111" y="135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93769</xdr:rowOff>
    </xdr:from>
    <xdr:to>
      <xdr:col>67</xdr:col>
      <xdr:colOff>101600</xdr:colOff>
      <xdr:row>79</xdr:row>
      <xdr:rowOff>23919</xdr:rowOff>
    </xdr:to>
    <xdr:sp macro="" textlink="">
      <xdr:nvSpPr>
        <xdr:cNvPr id="651" name="楕円 650"/>
        <xdr:cNvSpPr/>
      </xdr:nvSpPr>
      <xdr:spPr>
        <a:xfrm>
          <a:off x="12763500" y="134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15046</xdr:rowOff>
    </xdr:from>
    <xdr:ext cx="534377" cy="259045"/>
    <xdr:sp macro="" textlink="">
      <xdr:nvSpPr>
        <xdr:cNvPr id="652" name="テキスト ボックス 651"/>
        <xdr:cNvSpPr txBox="1"/>
      </xdr:nvSpPr>
      <xdr:spPr>
        <a:xfrm>
          <a:off x="12547111" y="135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11547</xdr:rowOff>
    </xdr:from>
    <xdr:to>
      <xdr:col>85</xdr:col>
      <xdr:colOff>127000</xdr:colOff>
      <xdr:row>97</xdr:row>
      <xdr:rowOff>124613</xdr:rowOff>
    </xdr:to>
    <xdr:cxnSp macro="">
      <xdr:nvCxnSpPr>
        <xdr:cNvPr id="679" name="直線コネクタ 678"/>
        <xdr:cNvCxnSpPr/>
      </xdr:nvCxnSpPr>
      <xdr:spPr>
        <a:xfrm flipV="1">
          <a:off x="15481300" y="16642197"/>
          <a:ext cx="838200" cy="1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136317</xdr:rowOff>
    </xdr:from>
    <xdr:to>
      <xdr:col>81</xdr:col>
      <xdr:colOff>50800</xdr:colOff>
      <xdr:row>97</xdr:row>
      <xdr:rowOff>124613</xdr:rowOff>
    </xdr:to>
    <xdr:cxnSp macro="">
      <xdr:nvCxnSpPr>
        <xdr:cNvPr id="682" name="直線コネクタ 681"/>
        <xdr:cNvCxnSpPr/>
      </xdr:nvCxnSpPr>
      <xdr:spPr>
        <a:xfrm>
          <a:off x="14592300" y="16595517"/>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136317</xdr:rowOff>
    </xdr:from>
    <xdr:to>
      <xdr:col>76</xdr:col>
      <xdr:colOff>114300</xdr:colOff>
      <xdr:row>97</xdr:row>
      <xdr:rowOff>113137</xdr:rowOff>
    </xdr:to>
    <xdr:cxnSp macro="">
      <xdr:nvCxnSpPr>
        <xdr:cNvPr id="685" name="直線コネクタ 684"/>
        <xdr:cNvCxnSpPr/>
      </xdr:nvCxnSpPr>
      <xdr:spPr>
        <a:xfrm flipV="1">
          <a:off x="13703300" y="16595517"/>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7" name="テキスト ボックス 686"/>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113137</xdr:rowOff>
    </xdr:from>
    <xdr:to>
      <xdr:col>71</xdr:col>
      <xdr:colOff>177800</xdr:colOff>
      <xdr:row>97</xdr:row>
      <xdr:rowOff>170973</xdr:rowOff>
    </xdr:to>
    <xdr:cxnSp macro="">
      <xdr:nvCxnSpPr>
        <xdr:cNvPr id="688" name="直線コネクタ 687"/>
        <xdr:cNvCxnSpPr/>
      </xdr:nvCxnSpPr>
      <xdr:spPr>
        <a:xfrm flipV="1">
          <a:off x="12814300" y="16743787"/>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132197</xdr:rowOff>
    </xdr:from>
    <xdr:to>
      <xdr:col>85</xdr:col>
      <xdr:colOff>177800</xdr:colOff>
      <xdr:row>97</xdr:row>
      <xdr:rowOff>62347</xdr:rowOff>
    </xdr:to>
    <xdr:sp macro="" textlink="">
      <xdr:nvSpPr>
        <xdr:cNvPr id="698" name="楕円 697"/>
        <xdr:cNvSpPr/>
      </xdr:nvSpPr>
      <xdr:spPr>
        <a:xfrm>
          <a:off x="16268700" y="165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110624</xdr:rowOff>
    </xdr:from>
    <xdr:ext cx="469744" cy="259045"/>
    <xdr:sp macro="" textlink="">
      <xdr:nvSpPr>
        <xdr:cNvPr id="699" name="積立金該当値テキスト"/>
        <xdr:cNvSpPr txBox="1"/>
      </xdr:nvSpPr>
      <xdr:spPr>
        <a:xfrm>
          <a:off x="16370300" y="165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73813</xdr:rowOff>
    </xdr:from>
    <xdr:to>
      <xdr:col>81</xdr:col>
      <xdr:colOff>101600</xdr:colOff>
      <xdr:row>98</xdr:row>
      <xdr:rowOff>3963</xdr:rowOff>
    </xdr:to>
    <xdr:sp macro="" textlink="">
      <xdr:nvSpPr>
        <xdr:cNvPr id="700" name="楕円 699"/>
        <xdr:cNvSpPr/>
      </xdr:nvSpPr>
      <xdr:spPr>
        <a:xfrm>
          <a:off x="154305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166540</xdr:rowOff>
    </xdr:from>
    <xdr:ext cx="469744" cy="259045"/>
    <xdr:sp macro="" textlink="">
      <xdr:nvSpPr>
        <xdr:cNvPr id="701" name="テキスト ボックス 700"/>
        <xdr:cNvSpPr txBox="1"/>
      </xdr:nvSpPr>
      <xdr:spPr>
        <a:xfrm>
          <a:off x="15246428" y="1679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85517</xdr:rowOff>
    </xdr:from>
    <xdr:to>
      <xdr:col>76</xdr:col>
      <xdr:colOff>165100</xdr:colOff>
      <xdr:row>97</xdr:row>
      <xdr:rowOff>15667</xdr:rowOff>
    </xdr:to>
    <xdr:sp macro="" textlink="">
      <xdr:nvSpPr>
        <xdr:cNvPr id="702" name="楕円 701"/>
        <xdr:cNvSpPr/>
      </xdr:nvSpPr>
      <xdr:spPr>
        <a:xfrm>
          <a:off x="14541500" y="165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32194</xdr:rowOff>
    </xdr:from>
    <xdr:ext cx="469744" cy="259045"/>
    <xdr:sp macro="" textlink="">
      <xdr:nvSpPr>
        <xdr:cNvPr id="703" name="テキスト ボックス 702"/>
        <xdr:cNvSpPr txBox="1"/>
      </xdr:nvSpPr>
      <xdr:spPr>
        <a:xfrm>
          <a:off x="14357428" y="163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62337</xdr:rowOff>
    </xdr:from>
    <xdr:to>
      <xdr:col>72</xdr:col>
      <xdr:colOff>38100</xdr:colOff>
      <xdr:row>97</xdr:row>
      <xdr:rowOff>163937</xdr:rowOff>
    </xdr:to>
    <xdr:sp macro="" textlink="">
      <xdr:nvSpPr>
        <xdr:cNvPr id="704" name="楕円 703"/>
        <xdr:cNvSpPr/>
      </xdr:nvSpPr>
      <xdr:spPr>
        <a:xfrm>
          <a:off x="13652500" y="166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155064</xdr:rowOff>
    </xdr:from>
    <xdr:ext cx="469744" cy="259045"/>
    <xdr:sp macro="" textlink="">
      <xdr:nvSpPr>
        <xdr:cNvPr id="705" name="テキスト ボックス 704"/>
        <xdr:cNvSpPr txBox="1"/>
      </xdr:nvSpPr>
      <xdr:spPr>
        <a:xfrm>
          <a:off x="13468428" y="1678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120173</xdr:rowOff>
    </xdr:from>
    <xdr:to>
      <xdr:col>67</xdr:col>
      <xdr:colOff>101600</xdr:colOff>
      <xdr:row>98</xdr:row>
      <xdr:rowOff>50323</xdr:rowOff>
    </xdr:to>
    <xdr:sp macro="" textlink="">
      <xdr:nvSpPr>
        <xdr:cNvPr id="706" name="楕円 705"/>
        <xdr:cNvSpPr/>
      </xdr:nvSpPr>
      <xdr:spPr>
        <a:xfrm>
          <a:off x="12763500" y="16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41450</xdr:rowOff>
    </xdr:from>
    <xdr:ext cx="469744" cy="259045"/>
    <xdr:sp macro="" textlink="">
      <xdr:nvSpPr>
        <xdr:cNvPr id="707" name="テキスト ボックス 706"/>
        <xdr:cNvSpPr txBox="1"/>
      </xdr:nvSpPr>
      <xdr:spPr>
        <a:xfrm>
          <a:off x="12579428" y="168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116840</xdr:rowOff>
    </xdr:from>
    <xdr:to>
      <xdr:col>116</xdr:col>
      <xdr:colOff>63500</xdr:colOff>
      <xdr:row>35</xdr:row>
      <xdr:rowOff>163246</xdr:rowOff>
    </xdr:to>
    <xdr:cxnSp macro="">
      <xdr:nvCxnSpPr>
        <xdr:cNvPr id="734" name="直線コネクタ 733"/>
        <xdr:cNvCxnSpPr/>
      </xdr:nvCxnSpPr>
      <xdr:spPr>
        <a:xfrm flipV="1">
          <a:off x="21323300" y="6117590"/>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5" name="投資及び出資金平均値テキスト"/>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17399</xdr:rowOff>
    </xdr:from>
    <xdr:to>
      <xdr:col>111</xdr:col>
      <xdr:colOff>177800</xdr:colOff>
      <xdr:row>35</xdr:row>
      <xdr:rowOff>163246</xdr:rowOff>
    </xdr:to>
    <xdr:cxnSp macro="">
      <xdr:nvCxnSpPr>
        <xdr:cNvPr id="737" name="直線コネクタ 736"/>
        <xdr:cNvCxnSpPr/>
      </xdr:nvCxnSpPr>
      <xdr:spPr>
        <a:xfrm>
          <a:off x="20434300" y="6018149"/>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9" name="テキスト ボックス 738"/>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60833</xdr:rowOff>
    </xdr:from>
    <xdr:to>
      <xdr:col>107</xdr:col>
      <xdr:colOff>50800</xdr:colOff>
      <xdr:row>35</xdr:row>
      <xdr:rowOff>17399</xdr:rowOff>
    </xdr:to>
    <xdr:cxnSp macro="">
      <xdr:nvCxnSpPr>
        <xdr:cNvPr id="740" name="直線コネクタ 739"/>
        <xdr:cNvCxnSpPr/>
      </xdr:nvCxnSpPr>
      <xdr:spPr>
        <a:xfrm>
          <a:off x="19545300" y="5718683"/>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42" name="テキスト ボックス 741"/>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60833</xdr:rowOff>
    </xdr:from>
    <xdr:to>
      <xdr:col>102</xdr:col>
      <xdr:colOff>114300</xdr:colOff>
      <xdr:row>33</xdr:row>
      <xdr:rowOff>121412</xdr:rowOff>
    </xdr:to>
    <xdr:cxnSp macro="">
      <xdr:nvCxnSpPr>
        <xdr:cNvPr id="743" name="直線コネクタ 742"/>
        <xdr:cNvCxnSpPr/>
      </xdr:nvCxnSpPr>
      <xdr:spPr>
        <a:xfrm flipV="1">
          <a:off x="18656300" y="5718683"/>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5" name="テキスト ボックス 744"/>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7" name="テキスト ボックス 746"/>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66040</xdr:rowOff>
    </xdr:from>
    <xdr:to>
      <xdr:col>116</xdr:col>
      <xdr:colOff>114300</xdr:colOff>
      <xdr:row>35</xdr:row>
      <xdr:rowOff>167640</xdr:rowOff>
    </xdr:to>
    <xdr:sp macro="" textlink="">
      <xdr:nvSpPr>
        <xdr:cNvPr id="753" name="楕円 752"/>
        <xdr:cNvSpPr/>
      </xdr:nvSpPr>
      <xdr:spPr>
        <a:xfrm>
          <a:off x="22110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88917</xdr:rowOff>
    </xdr:from>
    <xdr:ext cx="469744" cy="259045"/>
    <xdr:sp macro="" textlink="">
      <xdr:nvSpPr>
        <xdr:cNvPr id="754" name="投資及び出資金該当値テキスト"/>
        <xdr:cNvSpPr txBox="1"/>
      </xdr:nvSpPr>
      <xdr:spPr>
        <a:xfrm>
          <a:off x="22212300"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112446</xdr:rowOff>
    </xdr:from>
    <xdr:to>
      <xdr:col>112</xdr:col>
      <xdr:colOff>38100</xdr:colOff>
      <xdr:row>36</xdr:row>
      <xdr:rowOff>42596</xdr:rowOff>
    </xdr:to>
    <xdr:sp macro="" textlink="">
      <xdr:nvSpPr>
        <xdr:cNvPr id="755" name="楕円 754"/>
        <xdr:cNvSpPr/>
      </xdr:nvSpPr>
      <xdr:spPr>
        <a:xfrm>
          <a:off x="212725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59123</xdr:rowOff>
    </xdr:from>
    <xdr:ext cx="469744" cy="259045"/>
    <xdr:sp macro="" textlink="">
      <xdr:nvSpPr>
        <xdr:cNvPr id="756" name="テキスト ボックス 755"/>
        <xdr:cNvSpPr txBox="1"/>
      </xdr:nvSpPr>
      <xdr:spPr>
        <a:xfrm>
          <a:off x="21088428" y="58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138049</xdr:rowOff>
    </xdr:from>
    <xdr:to>
      <xdr:col>107</xdr:col>
      <xdr:colOff>101600</xdr:colOff>
      <xdr:row>35</xdr:row>
      <xdr:rowOff>68199</xdr:rowOff>
    </xdr:to>
    <xdr:sp macro="" textlink="">
      <xdr:nvSpPr>
        <xdr:cNvPr id="757" name="楕円 756"/>
        <xdr:cNvSpPr/>
      </xdr:nvSpPr>
      <xdr:spPr>
        <a:xfrm>
          <a:off x="20383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84726</xdr:rowOff>
    </xdr:from>
    <xdr:ext cx="469744" cy="259045"/>
    <xdr:sp macro="" textlink="">
      <xdr:nvSpPr>
        <xdr:cNvPr id="758" name="テキスト ボックス 757"/>
        <xdr:cNvSpPr txBox="1"/>
      </xdr:nvSpPr>
      <xdr:spPr>
        <a:xfrm>
          <a:off x="20199428"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10033</xdr:rowOff>
    </xdr:from>
    <xdr:to>
      <xdr:col>102</xdr:col>
      <xdr:colOff>165100</xdr:colOff>
      <xdr:row>33</xdr:row>
      <xdr:rowOff>111633</xdr:rowOff>
    </xdr:to>
    <xdr:sp macro="" textlink="">
      <xdr:nvSpPr>
        <xdr:cNvPr id="759" name="楕円 758"/>
        <xdr:cNvSpPr/>
      </xdr:nvSpPr>
      <xdr:spPr>
        <a:xfrm>
          <a:off x="19494500" y="5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128160</xdr:rowOff>
    </xdr:from>
    <xdr:ext cx="469744" cy="259045"/>
    <xdr:sp macro="" textlink="">
      <xdr:nvSpPr>
        <xdr:cNvPr id="760" name="テキスト ボックス 759"/>
        <xdr:cNvSpPr txBox="1"/>
      </xdr:nvSpPr>
      <xdr:spPr>
        <a:xfrm>
          <a:off x="19310428"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70612</xdr:rowOff>
    </xdr:from>
    <xdr:to>
      <xdr:col>98</xdr:col>
      <xdr:colOff>38100</xdr:colOff>
      <xdr:row>34</xdr:row>
      <xdr:rowOff>762</xdr:rowOff>
    </xdr:to>
    <xdr:sp macro="" textlink="">
      <xdr:nvSpPr>
        <xdr:cNvPr id="761" name="楕円 760"/>
        <xdr:cNvSpPr/>
      </xdr:nvSpPr>
      <xdr:spPr>
        <a:xfrm>
          <a:off x="18605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17289</xdr:rowOff>
    </xdr:from>
    <xdr:ext cx="469744" cy="259045"/>
    <xdr:sp macro="" textlink="">
      <xdr:nvSpPr>
        <xdr:cNvPr id="762" name="テキスト ボックス 761"/>
        <xdr:cNvSpPr txBox="1"/>
      </xdr:nvSpPr>
      <xdr:spPr>
        <a:xfrm>
          <a:off x="18421428" y="550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111765</xdr:rowOff>
    </xdr:from>
    <xdr:to>
      <xdr:col>116</xdr:col>
      <xdr:colOff>63500</xdr:colOff>
      <xdr:row>56</xdr:row>
      <xdr:rowOff>113228</xdr:rowOff>
    </xdr:to>
    <xdr:cxnSp macro="">
      <xdr:nvCxnSpPr>
        <xdr:cNvPr id="789" name="直線コネクタ 788"/>
        <xdr:cNvCxnSpPr/>
      </xdr:nvCxnSpPr>
      <xdr:spPr>
        <a:xfrm flipV="1">
          <a:off x="21323300" y="971296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90" name="貸付金平均値テキスト"/>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24348</xdr:rowOff>
    </xdr:from>
    <xdr:to>
      <xdr:col>111</xdr:col>
      <xdr:colOff>177800</xdr:colOff>
      <xdr:row>56</xdr:row>
      <xdr:rowOff>113228</xdr:rowOff>
    </xdr:to>
    <xdr:cxnSp macro="">
      <xdr:nvCxnSpPr>
        <xdr:cNvPr id="792" name="直線コネクタ 791"/>
        <xdr:cNvCxnSpPr/>
      </xdr:nvCxnSpPr>
      <xdr:spPr>
        <a:xfrm>
          <a:off x="20434300" y="9625548"/>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4" name="テキスト ボックス 793"/>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63759</xdr:rowOff>
    </xdr:from>
    <xdr:to>
      <xdr:col>107</xdr:col>
      <xdr:colOff>50800</xdr:colOff>
      <xdr:row>56</xdr:row>
      <xdr:rowOff>24348</xdr:rowOff>
    </xdr:to>
    <xdr:cxnSp macro="">
      <xdr:nvCxnSpPr>
        <xdr:cNvPr id="795" name="直線コネクタ 794"/>
        <xdr:cNvCxnSpPr/>
      </xdr:nvCxnSpPr>
      <xdr:spPr>
        <a:xfrm>
          <a:off x="19545300" y="949350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7" name="テキスト ボックス 796"/>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63759</xdr:rowOff>
    </xdr:from>
    <xdr:to>
      <xdr:col>102</xdr:col>
      <xdr:colOff>114300</xdr:colOff>
      <xdr:row>55</xdr:row>
      <xdr:rowOff>152547</xdr:rowOff>
    </xdr:to>
    <xdr:cxnSp macro="">
      <xdr:nvCxnSpPr>
        <xdr:cNvPr id="798" name="直線コネクタ 797"/>
        <xdr:cNvCxnSpPr/>
      </xdr:nvCxnSpPr>
      <xdr:spPr>
        <a:xfrm flipV="1">
          <a:off x="18656300" y="9493509"/>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800" name="テキスト ボックス 799"/>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802" name="テキスト ボックス 801"/>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60965</xdr:rowOff>
    </xdr:from>
    <xdr:to>
      <xdr:col>116</xdr:col>
      <xdr:colOff>114300</xdr:colOff>
      <xdr:row>56</xdr:row>
      <xdr:rowOff>162565</xdr:rowOff>
    </xdr:to>
    <xdr:sp macro="" textlink="">
      <xdr:nvSpPr>
        <xdr:cNvPr id="808" name="楕円 807"/>
        <xdr:cNvSpPr/>
      </xdr:nvSpPr>
      <xdr:spPr>
        <a:xfrm>
          <a:off x="221107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83842</xdr:rowOff>
    </xdr:from>
    <xdr:ext cx="469744" cy="259045"/>
    <xdr:sp macro="" textlink="">
      <xdr:nvSpPr>
        <xdr:cNvPr id="809" name="貸付金該当値テキスト"/>
        <xdr:cNvSpPr txBox="1"/>
      </xdr:nvSpPr>
      <xdr:spPr>
        <a:xfrm>
          <a:off x="22212300" y="951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62428</xdr:rowOff>
    </xdr:from>
    <xdr:to>
      <xdr:col>112</xdr:col>
      <xdr:colOff>38100</xdr:colOff>
      <xdr:row>56</xdr:row>
      <xdr:rowOff>164028</xdr:rowOff>
    </xdr:to>
    <xdr:sp macro="" textlink="">
      <xdr:nvSpPr>
        <xdr:cNvPr id="810" name="楕円 809"/>
        <xdr:cNvSpPr/>
      </xdr:nvSpPr>
      <xdr:spPr>
        <a:xfrm>
          <a:off x="21272500" y="96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9105</xdr:rowOff>
    </xdr:from>
    <xdr:ext cx="469744" cy="259045"/>
    <xdr:sp macro="" textlink="">
      <xdr:nvSpPr>
        <xdr:cNvPr id="811" name="テキスト ボックス 810"/>
        <xdr:cNvSpPr txBox="1"/>
      </xdr:nvSpPr>
      <xdr:spPr>
        <a:xfrm>
          <a:off x="21088428" y="943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144998</xdr:rowOff>
    </xdr:from>
    <xdr:to>
      <xdr:col>107</xdr:col>
      <xdr:colOff>101600</xdr:colOff>
      <xdr:row>56</xdr:row>
      <xdr:rowOff>75148</xdr:rowOff>
    </xdr:to>
    <xdr:sp macro="" textlink="">
      <xdr:nvSpPr>
        <xdr:cNvPr id="812" name="楕円 811"/>
        <xdr:cNvSpPr/>
      </xdr:nvSpPr>
      <xdr:spPr>
        <a:xfrm>
          <a:off x="20383500" y="95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91675</xdr:rowOff>
    </xdr:from>
    <xdr:ext cx="534377" cy="259045"/>
    <xdr:sp macro="" textlink="">
      <xdr:nvSpPr>
        <xdr:cNvPr id="813" name="テキスト ボックス 812"/>
        <xdr:cNvSpPr txBox="1"/>
      </xdr:nvSpPr>
      <xdr:spPr>
        <a:xfrm>
          <a:off x="20167111" y="93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12959</xdr:rowOff>
    </xdr:from>
    <xdr:to>
      <xdr:col>102</xdr:col>
      <xdr:colOff>165100</xdr:colOff>
      <xdr:row>55</xdr:row>
      <xdr:rowOff>114559</xdr:rowOff>
    </xdr:to>
    <xdr:sp macro="" textlink="">
      <xdr:nvSpPr>
        <xdr:cNvPr id="814" name="楕円 813"/>
        <xdr:cNvSpPr/>
      </xdr:nvSpPr>
      <xdr:spPr>
        <a:xfrm>
          <a:off x="19494500" y="94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131086</xdr:rowOff>
    </xdr:from>
    <xdr:ext cx="534377" cy="259045"/>
    <xdr:sp macro="" textlink="">
      <xdr:nvSpPr>
        <xdr:cNvPr id="815" name="テキスト ボックス 814"/>
        <xdr:cNvSpPr txBox="1"/>
      </xdr:nvSpPr>
      <xdr:spPr>
        <a:xfrm>
          <a:off x="19278111" y="92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101747</xdr:rowOff>
    </xdr:from>
    <xdr:to>
      <xdr:col>98</xdr:col>
      <xdr:colOff>38100</xdr:colOff>
      <xdr:row>56</xdr:row>
      <xdr:rowOff>31897</xdr:rowOff>
    </xdr:to>
    <xdr:sp macro="" textlink="">
      <xdr:nvSpPr>
        <xdr:cNvPr id="816" name="楕円 815"/>
        <xdr:cNvSpPr/>
      </xdr:nvSpPr>
      <xdr:spPr>
        <a:xfrm>
          <a:off x="18605500" y="9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48424</xdr:rowOff>
    </xdr:from>
    <xdr:ext cx="534377" cy="259045"/>
    <xdr:sp macro="" textlink="">
      <xdr:nvSpPr>
        <xdr:cNvPr id="817" name="テキスト ボックス 816"/>
        <xdr:cNvSpPr txBox="1"/>
      </xdr:nvSpPr>
      <xdr:spPr>
        <a:xfrm>
          <a:off x="18389111" y="93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37287</xdr:rowOff>
    </xdr:from>
    <xdr:to>
      <xdr:col>116</xdr:col>
      <xdr:colOff>63500</xdr:colOff>
      <xdr:row>73</xdr:row>
      <xdr:rowOff>48443</xdr:rowOff>
    </xdr:to>
    <xdr:cxnSp macro="">
      <xdr:nvCxnSpPr>
        <xdr:cNvPr id="845" name="直線コネクタ 844"/>
        <xdr:cNvCxnSpPr/>
      </xdr:nvCxnSpPr>
      <xdr:spPr>
        <a:xfrm flipV="1">
          <a:off x="21323300" y="12553137"/>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48443</xdr:rowOff>
    </xdr:from>
    <xdr:to>
      <xdr:col>111</xdr:col>
      <xdr:colOff>177800</xdr:colOff>
      <xdr:row>73</xdr:row>
      <xdr:rowOff>126624</xdr:rowOff>
    </xdr:to>
    <xdr:cxnSp macro="">
      <xdr:nvCxnSpPr>
        <xdr:cNvPr id="848" name="直線コネクタ 847"/>
        <xdr:cNvCxnSpPr/>
      </xdr:nvCxnSpPr>
      <xdr:spPr>
        <a:xfrm flipV="1">
          <a:off x="20434300" y="1256429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41448</xdr:rowOff>
    </xdr:from>
    <xdr:to>
      <xdr:col>107</xdr:col>
      <xdr:colOff>50800</xdr:colOff>
      <xdr:row>73</xdr:row>
      <xdr:rowOff>126624</xdr:rowOff>
    </xdr:to>
    <xdr:cxnSp macro="">
      <xdr:nvCxnSpPr>
        <xdr:cNvPr id="851" name="直線コネクタ 850"/>
        <xdr:cNvCxnSpPr/>
      </xdr:nvCxnSpPr>
      <xdr:spPr>
        <a:xfrm>
          <a:off x="19545300" y="12557298"/>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41448</xdr:rowOff>
    </xdr:from>
    <xdr:to>
      <xdr:col>102</xdr:col>
      <xdr:colOff>114300</xdr:colOff>
      <xdr:row>73</xdr:row>
      <xdr:rowOff>57084</xdr:rowOff>
    </xdr:to>
    <xdr:cxnSp macro="">
      <xdr:nvCxnSpPr>
        <xdr:cNvPr id="854" name="直線コネクタ 853"/>
        <xdr:cNvCxnSpPr/>
      </xdr:nvCxnSpPr>
      <xdr:spPr>
        <a:xfrm flipV="1">
          <a:off x="18656300" y="12557298"/>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157937</xdr:rowOff>
    </xdr:from>
    <xdr:to>
      <xdr:col>116</xdr:col>
      <xdr:colOff>114300</xdr:colOff>
      <xdr:row>73</xdr:row>
      <xdr:rowOff>88087</xdr:rowOff>
    </xdr:to>
    <xdr:sp macro="" textlink="">
      <xdr:nvSpPr>
        <xdr:cNvPr id="864" name="楕円 863"/>
        <xdr:cNvSpPr/>
      </xdr:nvSpPr>
      <xdr:spPr>
        <a:xfrm>
          <a:off x="22110700" y="12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9364</xdr:rowOff>
    </xdr:from>
    <xdr:ext cx="534377" cy="259045"/>
    <xdr:sp macro="" textlink="">
      <xdr:nvSpPr>
        <xdr:cNvPr id="865" name="繰出金該当値テキスト"/>
        <xdr:cNvSpPr txBox="1"/>
      </xdr:nvSpPr>
      <xdr:spPr>
        <a:xfrm>
          <a:off x="22212300" y="123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169093</xdr:rowOff>
    </xdr:from>
    <xdr:to>
      <xdr:col>112</xdr:col>
      <xdr:colOff>38100</xdr:colOff>
      <xdr:row>73</xdr:row>
      <xdr:rowOff>99243</xdr:rowOff>
    </xdr:to>
    <xdr:sp macro="" textlink="">
      <xdr:nvSpPr>
        <xdr:cNvPr id="866" name="楕円 865"/>
        <xdr:cNvSpPr/>
      </xdr:nvSpPr>
      <xdr:spPr>
        <a:xfrm>
          <a:off x="21272500" y="125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90370</xdr:rowOff>
    </xdr:from>
    <xdr:ext cx="534377" cy="259045"/>
    <xdr:sp macro="" textlink="">
      <xdr:nvSpPr>
        <xdr:cNvPr id="867" name="テキスト ボックス 866"/>
        <xdr:cNvSpPr txBox="1"/>
      </xdr:nvSpPr>
      <xdr:spPr>
        <a:xfrm>
          <a:off x="21056111" y="1260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75824</xdr:rowOff>
    </xdr:from>
    <xdr:to>
      <xdr:col>107</xdr:col>
      <xdr:colOff>101600</xdr:colOff>
      <xdr:row>74</xdr:row>
      <xdr:rowOff>5974</xdr:rowOff>
    </xdr:to>
    <xdr:sp macro="" textlink="">
      <xdr:nvSpPr>
        <xdr:cNvPr id="868" name="楕円 867"/>
        <xdr:cNvSpPr/>
      </xdr:nvSpPr>
      <xdr:spPr>
        <a:xfrm>
          <a:off x="20383500" y="12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168551</xdr:rowOff>
    </xdr:from>
    <xdr:ext cx="534377" cy="259045"/>
    <xdr:sp macro="" textlink="">
      <xdr:nvSpPr>
        <xdr:cNvPr id="869" name="テキスト ボックス 868"/>
        <xdr:cNvSpPr txBox="1"/>
      </xdr:nvSpPr>
      <xdr:spPr>
        <a:xfrm>
          <a:off x="20167111" y="12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162098</xdr:rowOff>
    </xdr:from>
    <xdr:to>
      <xdr:col>102</xdr:col>
      <xdr:colOff>165100</xdr:colOff>
      <xdr:row>73</xdr:row>
      <xdr:rowOff>92248</xdr:rowOff>
    </xdr:to>
    <xdr:sp macro="" textlink="">
      <xdr:nvSpPr>
        <xdr:cNvPr id="870" name="楕円 869"/>
        <xdr:cNvSpPr/>
      </xdr:nvSpPr>
      <xdr:spPr>
        <a:xfrm>
          <a:off x="19494500" y="125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83375</xdr:rowOff>
    </xdr:from>
    <xdr:ext cx="534377" cy="259045"/>
    <xdr:sp macro="" textlink="">
      <xdr:nvSpPr>
        <xdr:cNvPr id="871" name="テキスト ボックス 870"/>
        <xdr:cNvSpPr txBox="1"/>
      </xdr:nvSpPr>
      <xdr:spPr>
        <a:xfrm>
          <a:off x="19278111" y="125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6284</xdr:rowOff>
    </xdr:from>
    <xdr:to>
      <xdr:col>98</xdr:col>
      <xdr:colOff>38100</xdr:colOff>
      <xdr:row>73</xdr:row>
      <xdr:rowOff>107884</xdr:rowOff>
    </xdr:to>
    <xdr:sp macro="" textlink="">
      <xdr:nvSpPr>
        <xdr:cNvPr id="872" name="楕円 871"/>
        <xdr:cNvSpPr/>
      </xdr:nvSpPr>
      <xdr:spPr>
        <a:xfrm>
          <a:off x="18605500" y="12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99011</xdr:rowOff>
    </xdr:from>
    <xdr:ext cx="534377" cy="259045"/>
    <xdr:sp macro="" textlink="">
      <xdr:nvSpPr>
        <xdr:cNvPr id="873" name="テキスト ボックス 872"/>
        <xdr:cNvSpPr txBox="1"/>
      </xdr:nvSpPr>
      <xdr:spPr>
        <a:xfrm>
          <a:off x="18389111" y="126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万円で、性質別経費においては、</a:t>
          </a:r>
          <a:r>
            <a:rPr kumimoji="1" lang="ja-JP" altLang="en-US" sz="1100">
              <a:solidFill>
                <a:schemeClr val="dk1"/>
              </a:solidFill>
              <a:effectLst/>
              <a:latin typeface="+mn-lt"/>
              <a:ea typeface="+mn-ea"/>
              <a:cs typeface="+mn-cs"/>
            </a:rPr>
            <a:t>補助費等が全体の</a:t>
          </a:r>
          <a:r>
            <a:rPr kumimoji="1" lang="en-US" altLang="ja-JP" sz="1100">
              <a:solidFill>
                <a:schemeClr val="dk1"/>
              </a:solidFill>
              <a:effectLst/>
              <a:latin typeface="+mn-lt"/>
              <a:ea typeface="+mn-ea"/>
              <a:cs typeface="+mn-cs"/>
            </a:rPr>
            <a:t>29.4%</a:t>
          </a:r>
          <a:r>
            <a:rPr kumimoji="1" lang="ja-JP" altLang="en-US" sz="1100">
              <a:solidFill>
                <a:schemeClr val="dk1"/>
              </a:solidFill>
              <a:effectLst/>
              <a:latin typeface="+mn-lt"/>
              <a:ea typeface="+mn-ea"/>
              <a:cs typeface="+mn-cs"/>
            </a:rPr>
            <a:t>を占め、次いで</a:t>
          </a:r>
          <a:r>
            <a:rPr kumimoji="1" lang="ja-JP" altLang="ja-JP" sz="1100">
              <a:solidFill>
                <a:schemeClr val="dk1"/>
              </a:solidFill>
              <a:effectLst/>
              <a:latin typeface="+mn-lt"/>
              <a:ea typeface="+mn-ea"/>
              <a:cs typeface="+mn-cs"/>
            </a:rPr>
            <a:t>扶助費が全体の</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物件費、普通建設事業費、災害復旧事業費、公債費については、全国、神奈川県、類似団体のいずれの平均も下回っている。人件費、扶助費</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については、全国、神奈川県の平均を下回っている。繰出金</a:t>
          </a:r>
          <a:r>
            <a:rPr kumimoji="1" lang="ja-JP" altLang="en-US" sz="1100">
              <a:solidFill>
                <a:schemeClr val="dk1"/>
              </a:solidFill>
              <a:effectLst/>
              <a:latin typeface="+mn-lt"/>
              <a:ea typeface="+mn-ea"/>
              <a:cs typeface="+mn-cs"/>
            </a:rPr>
            <a:t>は全国平均は下回っているものの、神奈川県、類似団地の平均を上回っている。積立金、</a:t>
          </a:r>
          <a:r>
            <a:rPr kumimoji="1" lang="ja-JP" altLang="ja-JP" sz="1100">
              <a:solidFill>
                <a:schemeClr val="dk1"/>
              </a:solidFill>
              <a:effectLst/>
              <a:latin typeface="+mn-lt"/>
              <a:ea typeface="+mn-ea"/>
              <a:cs typeface="+mn-cs"/>
            </a:rPr>
            <a:t>維持補修費は神奈川県の平均を上回っているものの、全国、類似団体の平均を下回っている。投資及び出資金は全国、神奈川県、類似団体のいずれの平均も</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投資及び出資金については、下水道事業会計の財務適用による繰出金からの性質変更の影響が出ている。また、</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介護保険事業特別会計への増等</a:t>
          </a:r>
          <a:r>
            <a:rPr kumimoji="1" lang="ja-JP" altLang="ja-JP" sz="1100">
              <a:solidFill>
                <a:schemeClr val="dk1"/>
              </a:solidFill>
              <a:effectLst/>
              <a:latin typeface="+mn-lt"/>
              <a:ea typeface="+mn-ea"/>
              <a:cs typeface="+mn-cs"/>
            </a:rPr>
            <a:t>が大きく影響している。今後も扶助費や公債費の増加等に留意しつつ、電子化の推進やアウトソーシングの活用を図ることで、健全な財政運営を維持していく。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256,652
251,479
67.82
120,142,601
114,847,635
3,074,387
50,050,592
54,927,875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xdr:rowOff>
    </xdr:from>
    <xdr:to>
      <xdr:col>24</xdr:col>
      <xdr:colOff>63500</xdr:colOff>
      <xdr:row>37</xdr:row>
      <xdr:rowOff>103777</xdr:rowOff>
    </xdr:to>
    <xdr:cxnSp macro="">
      <xdr:nvCxnSpPr>
        <xdr:cNvPr id="63" name="直線コネクタ 62"/>
        <xdr:cNvCxnSpPr/>
      </xdr:nvCxnSpPr>
      <xdr:spPr>
        <a:xfrm>
          <a:off x="3797300" y="634619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64589</xdr:rowOff>
    </xdr:from>
    <xdr:to>
      <xdr:col>19</xdr:col>
      <xdr:colOff>177800</xdr:colOff>
      <xdr:row>37</xdr:row>
      <xdr:rowOff>2540</xdr:rowOff>
    </xdr:to>
    <xdr:cxnSp macro="">
      <xdr:nvCxnSpPr>
        <xdr:cNvPr id="66" name="直線コネクタ 65"/>
        <xdr:cNvCxnSpPr/>
      </xdr:nvCxnSpPr>
      <xdr:spPr>
        <a:xfrm>
          <a:off x="2908300" y="623678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64589</xdr:rowOff>
    </xdr:from>
    <xdr:to>
      <xdr:col>15</xdr:col>
      <xdr:colOff>50800</xdr:colOff>
      <xdr:row>36</xdr:row>
      <xdr:rowOff>71120</xdr:rowOff>
    </xdr:to>
    <xdr:cxnSp macro="">
      <xdr:nvCxnSpPr>
        <xdr:cNvPr id="69" name="直線コネクタ 68"/>
        <xdr:cNvCxnSpPr/>
      </xdr:nvCxnSpPr>
      <xdr:spPr>
        <a:xfrm flipV="1">
          <a:off x="2019300" y="62367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46627</xdr:rowOff>
    </xdr:from>
    <xdr:to>
      <xdr:col>10</xdr:col>
      <xdr:colOff>114300</xdr:colOff>
      <xdr:row>36</xdr:row>
      <xdr:rowOff>71120</xdr:rowOff>
    </xdr:to>
    <xdr:cxnSp macro="">
      <xdr:nvCxnSpPr>
        <xdr:cNvPr id="72" name="直線コネクタ 71"/>
        <xdr:cNvCxnSpPr/>
      </xdr:nvCxnSpPr>
      <xdr:spPr>
        <a:xfrm>
          <a:off x="1130300" y="6218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52977</xdr:rowOff>
    </xdr:from>
    <xdr:to>
      <xdr:col>24</xdr:col>
      <xdr:colOff>114300</xdr:colOff>
      <xdr:row>37</xdr:row>
      <xdr:rowOff>154577</xdr:rowOff>
    </xdr:to>
    <xdr:sp macro="" textlink="">
      <xdr:nvSpPr>
        <xdr:cNvPr id="82" name="楕円 81"/>
        <xdr:cNvSpPr/>
      </xdr:nvSpPr>
      <xdr:spPr>
        <a:xfrm>
          <a:off x="45847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31404</xdr:rowOff>
    </xdr:from>
    <xdr:ext cx="469744" cy="259045"/>
    <xdr:sp macro="" textlink="">
      <xdr:nvSpPr>
        <xdr:cNvPr id="83" name="議会費該当値テキスト"/>
        <xdr:cNvSpPr txBox="1"/>
      </xdr:nvSpPr>
      <xdr:spPr>
        <a:xfrm>
          <a:off x="4686300" y="63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123190</xdr:rowOff>
    </xdr:from>
    <xdr:to>
      <xdr:col>20</xdr:col>
      <xdr:colOff>38100</xdr:colOff>
      <xdr:row>37</xdr:row>
      <xdr:rowOff>53340</xdr:rowOff>
    </xdr:to>
    <xdr:sp macro="" textlink="">
      <xdr:nvSpPr>
        <xdr:cNvPr id="84" name="楕円 83"/>
        <xdr:cNvSpPr/>
      </xdr:nvSpPr>
      <xdr:spPr>
        <a:xfrm>
          <a:off x="3746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44467</xdr:rowOff>
    </xdr:from>
    <xdr:ext cx="469744" cy="259045"/>
    <xdr:sp macro="" textlink="">
      <xdr:nvSpPr>
        <xdr:cNvPr id="85" name="テキスト ボックス 84"/>
        <xdr:cNvSpPr txBox="1"/>
      </xdr:nvSpPr>
      <xdr:spPr>
        <a:xfrm>
          <a:off x="3562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13789</xdr:rowOff>
    </xdr:from>
    <xdr:to>
      <xdr:col>15</xdr:col>
      <xdr:colOff>101600</xdr:colOff>
      <xdr:row>36</xdr:row>
      <xdr:rowOff>115389</xdr:rowOff>
    </xdr:to>
    <xdr:sp macro="" textlink="">
      <xdr:nvSpPr>
        <xdr:cNvPr id="86" name="楕円 85"/>
        <xdr:cNvSpPr/>
      </xdr:nvSpPr>
      <xdr:spPr>
        <a:xfrm>
          <a:off x="2857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106516</xdr:rowOff>
    </xdr:from>
    <xdr:ext cx="469744" cy="259045"/>
    <xdr:sp macro="" textlink="">
      <xdr:nvSpPr>
        <xdr:cNvPr id="87" name="テキスト ボックス 86"/>
        <xdr:cNvSpPr txBox="1"/>
      </xdr:nvSpPr>
      <xdr:spPr>
        <a:xfrm>
          <a:off x="2673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20320</xdr:rowOff>
    </xdr:from>
    <xdr:to>
      <xdr:col>10</xdr:col>
      <xdr:colOff>165100</xdr:colOff>
      <xdr:row>36</xdr:row>
      <xdr:rowOff>121920</xdr:rowOff>
    </xdr:to>
    <xdr:sp macro="" textlink="">
      <xdr:nvSpPr>
        <xdr:cNvPr id="88" name="楕円 87"/>
        <xdr:cNvSpPr/>
      </xdr:nvSpPr>
      <xdr:spPr>
        <a:xfrm>
          <a:off x="196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113047</xdr:rowOff>
    </xdr:from>
    <xdr:ext cx="469744" cy="259045"/>
    <xdr:sp macro="" textlink="">
      <xdr:nvSpPr>
        <xdr:cNvPr id="89" name="テキスト ボックス 88"/>
        <xdr:cNvSpPr txBox="1"/>
      </xdr:nvSpPr>
      <xdr:spPr>
        <a:xfrm>
          <a:off x="1784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167277</xdr:rowOff>
    </xdr:from>
    <xdr:to>
      <xdr:col>6</xdr:col>
      <xdr:colOff>38100</xdr:colOff>
      <xdr:row>36</xdr:row>
      <xdr:rowOff>97427</xdr:rowOff>
    </xdr:to>
    <xdr:sp macro="" textlink="">
      <xdr:nvSpPr>
        <xdr:cNvPr id="90" name="楕円 89"/>
        <xdr:cNvSpPr/>
      </xdr:nvSpPr>
      <xdr:spPr>
        <a:xfrm>
          <a:off x="1079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88554</xdr:rowOff>
    </xdr:from>
    <xdr:ext cx="469744" cy="259045"/>
    <xdr:sp macro="" textlink="">
      <xdr:nvSpPr>
        <xdr:cNvPr id="91" name="テキスト ボックス 90"/>
        <xdr:cNvSpPr txBox="1"/>
      </xdr:nvSpPr>
      <xdr:spPr>
        <a:xfrm>
          <a:off x="895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86749</xdr:rowOff>
    </xdr:from>
    <xdr:to>
      <xdr:col>24</xdr:col>
      <xdr:colOff>63500</xdr:colOff>
      <xdr:row>58</xdr:row>
      <xdr:rowOff>3766</xdr:rowOff>
    </xdr:to>
    <xdr:cxnSp macro="">
      <xdr:nvCxnSpPr>
        <xdr:cNvPr id="120" name="直線コネクタ 119"/>
        <xdr:cNvCxnSpPr/>
      </xdr:nvCxnSpPr>
      <xdr:spPr>
        <a:xfrm flipV="1">
          <a:off x="3797300" y="9173599"/>
          <a:ext cx="838200" cy="77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167871</xdr:rowOff>
    </xdr:from>
    <xdr:to>
      <xdr:col>19</xdr:col>
      <xdr:colOff>177800</xdr:colOff>
      <xdr:row>58</xdr:row>
      <xdr:rowOff>3766</xdr:rowOff>
    </xdr:to>
    <xdr:cxnSp macro="">
      <xdr:nvCxnSpPr>
        <xdr:cNvPr id="123" name="直線コネクタ 122"/>
        <xdr:cNvCxnSpPr/>
      </xdr:nvCxnSpPr>
      <xdr:spPr>
        <a:xfrm>
          <a:off x="2908300" y="9940521"/>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132301</xdr:rowOff>
    </xdr:from>
    <xdr:to>
      <xdr:col>15</xdr:col>
      <xdr:colOff>50800</xdr:colOff>
      <xdr:row>57</xdr:row>
      <xdr:rowOff>167871</xdr:rowOff>
    </xdr:to>
    <xdr:cxnSp macro="">
      <xdr:nvCxnSpPr>
        <xdr:cNvPr id="126" name="直線コネクタ 125"/>
        <xdr:cNvCxnSpPr/>
      </xdr:nvCxnSpPr>
      <xdr:spPr>
        <a:xfrm>
          <a:off x="2019300" y="99049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132301</xdr:rowOff>
    </xdr:from>
    <xdr:to>
      <xdr:col>10</xdr:col>
      <xdr:colOff>114300</xdr:colOff>
      <xdr:row>58</xdr:row>
      <xdr:rowOff>6007</xdr:rowOff>
    </xdr:to>
    <xdr:cxnSp macro="">
      <xdr:nvCxnSpPr>
        <xdr:cNvPr id="129" name="直線コネクタ 128"/>
        <xdr:cNvCxnSpPr/>
      </xdr:nvCxnSpPr>
      <xdr:spPr>
        <a:xfrm flipV="1">
          <a:off x="1130300" y="9904951"/>
          <a:ext cx="8890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35949</xdr:rowOff>
    </xdr:from>
    <xdr:to>
      <xdr:col>24</xdr:col>
      <xdr:colOff>114300</xdr:colOff>
      <xdr:row>53</xdr:row>
      <xdr:rowOff>137549</xdr:rowOff>
    </xdr:to>
    <xdr:sp macro="" textlink="">
      <xdr:nvSpPr>
        <xdr:cNvPr id="139" name="楕円 138"/>
        <xdr:cNvSpPr/>
      </xdr:nvSpPr>
      <xdr:spPr>
        <a:xfrm>
          <a:off x="4584700" y="91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122326</xdr:rowOff>
    </xdr:from>
    <xdr:ext cx="599010" cy="259045"/>
    <xdr:sp macro="" textlink="">
      <xdr:nvSpPr>
        <xdr:cNvPr id="140" name="総務費該当値テキスト"/>
        <xdr:cNvSpPr txBox="1"/>
      </xdr:nvSpPr>
      <xdr:spPr>
        <a:xfrm>
          <a:off x="4686300" y="903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124416</xdr:rowOff>
    </xdr:from>
    <xdr:to>
      <xdr:col>20</xdr:col>
      <xdr:colOff>38100</xdr:colOff>
      <xdr:row>58</xdr:row>
      <xdr:rowOff>54566</xdr:rowOff>
    </xdr:to>
    <xdr:sp macro="" textlink="">
      <xdr:nvSpPr>
        <xdr:cNvPr id="141" name="楕円 140"/>
        <xdr:cNvSpPr/>
      </xdr:nvSpPr>
      <xdr:spPr>
        <a:xfrm>
          <a:off x="3746500" y="98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45693</xdr:rowOff>
    </xdr:from>
    <xdr:ext cx="534377" cy="259045"/>
    <xdr:sp macro="" textlink="">
      <xdr:nvSpPr>
        <xdr:cNvPr id="142" name="テキスト ボックス 141"/>
        <xdr:cNvSpPr txBox="1"/>
      </xdr:nvSpPr>
      <xdr:spPr>
        <a:xfrm>
          <a:off x="3530111" y="99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117071</xdr:rowOff>
    </xdr:from>
    <xdr:to>
      <xdr:col>15</xdr:col>
      <xdr:colOff>101600</xdr:colOff>
      <xdr:row>58</xdr:row>
      <xdr:rowOff>47221</xdr:rowOff>
    </xdr:to>
    <xdr:sp macro="" textlink="">
      <xdr:nvSpPr>
        <xdr:cNvPr id="143" name="楕円 142"/>
        <xdr:cNvSpPr/>
      </xdr:nvSpPr>
      <xdr:spPr>
        <a:xfrm>
          <a:off x="2857500" y="98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38348</xdr:rowOff>
    </xdr:from>
    <xdr:ext cx="534377" cy="259045"/>
    <xdr:sp macro="" textlink="">
      <xdr:nvSpPr>
        <xdr:cNvPr id="144" name="テキスト ボックス 143"/>
        <xdr:cNvSpPr txBox="1"/>
      </xdr:nvSpPr>
      <xdr:spPr>
        <a:xfrm>
          <a:off x="2641111" y="99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81501</xdr:rowOff>
    </xdr:from>
    <xdr:to>
      <xdr:col>10</xdr:col>
      <xdr:colOff>165100</xdr:colOff>
      <xdr:row>58</xdr:row>
      <xdr:rowOff>11651</xdr:rowOff>
    </xdr:to>
    <xdr:sp macro="" textlink="">
      <xdr:nvSpPr>
        <xdr:cNvPr id="145" name="楕円 144"/>
        <xdr:cNvSpPr/>
      </xdr:nvSpPr>
      <xdr:spPr>
        <a:xfrm>
          <a:off x="1968500" y="98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2778</xdr:rowOff>
    </xdr:from>
    <xdr:ext cx="534377" cy="259045"/>
    <xdr:sp macro="" textlink="">
      <xdr:nvSpPr>
        <xdr:cNvPr id="146" name="テキスト ボックス 145"/>
        <xdr:cNvSpPr txBox="1"/>
      </xdr:nvSpPr>
      <xdr:spPr>
        <a:xfrm>
          <a:off x="1752111" y="994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126657</xdr:rowOff>
    </xdr:from>
    <xdr:to>
      <xdr:col>6</xdr:col>
      <xdr:colOff>38100</xdr:colOff>
      <xdr:row>58</xdr:row>
      <xdr:rowOff>56807</xdr:rowOff>
    </xdr:to>
    <xdr:sp macro="" textlink="">
      <xdr:nvSpPr>
        <xdr:cNvPr id="147" name="楕円 146"/>
        <xdr:cNvSpPr/>
      </xdr:nvSpPr>
      <xdr:spPr>
        <a:xfrm>
          <a:off x="1079500" y="98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47934</xdr:rowOff>
    </xdr:from>
    <xdr:ext cx="534377" cy="259045"/>
    <xdr:sp macro="" textlink="">
      <xdr:nvSpPr>
        <xdr:cNvPr id="148" name="テキスト ボックス 147"/>
        <xdr:cNvSpPr txBox="1"/>
      </xdr:nvSpPr>
      <xdr:spPr>
        <a:xfrm>
          <a:off x="863111" y="99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138881</xdr:rowOff>
    </xdr:from>
    <xdr:to>
      <xdr:col>24</xdr:col>
      <xdr:colOff>63500</xdr:colOff>
      <xdr:row>76</xdr:row>
      <xdr:rowOff>90475</xdr:rowOff>
    </xdr:to>
    <xdr:cxnSp macro="">
      <xdr:nvCxnSpPr>
        <xdr:cNvPr id="178" name="直線コネクタ 177"/>
        <xdr:cNvCxnSpPr/>
      </xdr:nvCxnSpPr>
      <xdr:spPr>
        <a:xfrm flipV="1">
          <a:off x="3797300" y="12997631"/>
          <a:ext cx="838200" cy="1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79"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90475</xdr:rowOff>
    </xdr:from>
    <xdr:to>
      <xdr:col>19</xdr:col>
      <xdr:colOff>177800</xdr:colOff>
      <xdr:row>76</xdr:row>
      <xdr:rowOff>166751</xdr:rowOff>
    </xdr:to>
    <xdr:cxnSp macro="">
      <xdr:nvCxnSpPr>
        <xdr:cNvPr id="181" name="直線コネクタ 180"/>
        <xdr:cNvCxnSpPr/>
      </xdr:nvCxnSpPr>
      <xdr:spPr>
        <a:xfrm flipV="1">
          <a:off x="2908300" y="13120675"/>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3" name="テキスト ボックス 182"/>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130403</xdr:rowOff>
    </xdr:from>
    <xdr:to>
      <xdr:col>15</xdr:col>
      <xdr:colOff>50800</xdr:colOff>
      <xdr:row>76</xdr:row>
      <xdr:rowOff>166751</xdr:rowOff>
    </xdr:to>
    <xdr:cxnSp macro="">
      <xdr:nvCxnSpPr>
        <xdr:cNvPr id="184" name="直線コネクタ 183"/>
        <xdr:cNvCxnSpPr/>
      </xdr:nvCxnSpPr>
      <xdr:spPr>
        <a:xfrm>
          <a:off x="2019300" y="1316060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130403</xdr:rowOff>
    </xdr:from>
    <xdr:to>
      <xdr:col>10</xdr:col>
      <xdr:colOff>114300</xdr:colOff>
      <xdr:row>76</xdr:row>
      <xdr:rowOff>134443</xdr:rowOff>
    </xdr:to>
    <xdr:cxnSp macro="">
      <xdr:nvCxnSpPr>
        <xdr:cNvPr id="187" name="直線コネクタ 186"/>
        <xdr:cNvCxnSpPr/>
      </xdr:nvCxnSpPr>
      <xdr:spPr>
        <a:xfrm flipV="1">
          <a:off x="1130300" y="13160603"/>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88081</xdr:rowOff>
    </xdr:from>
    <xdr:to>
      <xdr:col>24</xdr:col>
      <xdr:colOff>114300</xdr:colOff>
      <xdr:row>76</xdr:row>
      <xdr:rowOff>18231</xdr:rowOff>
    </xdr:to>
    <xdr:sp macro="" textlink="">
      <xdr:nvSpPr>
        <xdr:cNvPr id="197" name="楕円 196"/>
        <xdr:cNvSpPr/>
      </xdr:nvSpPr>
      <xdr:spPr>
        <a:xfrm>
          <a:off x="4584700" y="129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110958</xdr:rowOff>
    </xdr:from>
    <xdr:ext cx="599010" cy="259045"/>
    <xdr:sp macro="" textlink="">
      <xdr:nvSpPr>
        <xdr:cNvPr id="198" name="民生費該当値テキスト"/>
        <xdr:cNvSpPr txBox="1"/>
      </xdr:nvSpPr>
      <xdr:spPr>
        <a:xfrm>
          <a:off x="4686300" y="127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39675</xdr:rowOff>
    </xdr:from>
    <xdr:to>
      <xdr:col>20</xdr:col>
      <xdr:colOff>38100</xdr:colOff>
      <xdr:row>76</xdr:row>
      <xdr:rowOff>141275</xdr:rowOff>
    </xdr:to>
    <xdr:sp macro="" textlink="">
      <xdr:nvSpPr>
        <xdr:cNvPr id="199" name="楕円 198"/>
        <xdr:cNvSpPr/>
      </xdr:nvSpPr>
      <xdr:spPr>
        <a:xfrm>
          <a:off x="3746500" y="130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157802</xdr:rowOff>
    </xdr:from>
    <xdr:ext cx="599010" cy="259045"/>
    <xdr:sp macro="" textlink="">
      <xdr:nvSpPr>
        <xdr:cNvPr id="200" name="テキスト ボックス 199"/>
        <xdr:cNvSpPr txBox="1"/>
      </xdr:nvSpPr>
      <xdr:spPr>
        <a:xfrm>
          <a:off x="3497795" y="1284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115951</xdr:rowOff>
    </xdr:from>
    <xdr:to>
      <xdr:col>15</xdr:col>
      <xdr:colOff>101600</xdr:colOff>
      <xdr:row>77</xdr:row>
      <xdr:rowOff>46101</xdr:rowOff>
    </xdr:to>
    <xdr:sp macro="" textlink="">
      <xdr:nvSpPr>
        <xdr:cNvPr id="201" name="楕円 200"/>
        <xdr:cNvSpPr/>
      </xdr:nvSpPr>
      <xdr:spPr>
        <a:xfrm>
          <a:off x="2857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37228</xdr:rowOff>
    </xdr:from>
    <xdr:ext cx="599010" cy="259045"/>
    <xdr:sp macro="" textlink="">
      <xdr:nvSpPr>
        <xdr:cNvPr id="202" name="テキスト ボックス 201"/>
        <xdr:cNvSpPr txBox="1"/>
      </xdr:nvSpPr>
      <xdr:spPr>
        <a:xfrm>
          <a:off x="2608795" y="132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79603</xdr:rowOff>
    </xdr:from>
    <xdr:to>
      <xdr:col>10</xdr:col>
      <xdr:colOff>165100</xdr:colOff>
      <xdr:row>77</xdr:row>
      <xdr:rowOff>9753</xdr:rowOff>
    </xdr:to>
    <xdr:sp macro="" textlink="">
      <xdr:nvSpPr>
        <xdr:cNvPr id="203" name="楕円 202"/>
        <xdr:cNvSpPr/>
      </xdr:nvSpPr>
      <xdr:spPr>
        <a:xfrm>
          <a:off x="1968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880</xdr:rowOff>
    </xdr:from>
    <xdr:ext cx="599010" cy="259045"/>
    <xdr:sp macro="" textlink="">
      <xdr:nvSpPr>
        <xdr:cNvPr id="204" name="テキスト ボックス 203"/>
        <xdr:cNvSpPr txBox="1"/>
      </xdr:nvSpPr>
      <xdr:spPr>
        <a:xfrm>
          <a:off x="1719795" y="132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83643</xdr:rowOff>
    </xdr:from>
    <xdr:to>
      <xdr:col>6</xdr:col>
      <xdr:colOff>38100</xdr:colOff>
      <xdr:row>77</xdr:row>
      <xdr:rowOff>13793</xdr:rowOff>
    </xdr:to>
    <xdr:sp macro="" textlink="">
      <xdr:nvSpPr>
        <xdr:cNvPr id="205" name="楕円 204"/>
        <xdr:cNvSpPr/>
      </xdr:nvSpPr>
      <xdr:spPr>
        <a:xfrm>
          <a:off x="1079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4920</xdr:rowOff>
    </xdr:from>
    <xdr:ext cx="599010" cy="259045"/>
    <xdr:sp macro="" textlink="">
      <xdr:nvSpPr>
        <xdr:cNvPr id="206" name="テキスト ボックス 205"/>
        <xdr:cNvSpPr txBox="1"/>
      </xdr:nvSpPr>
      <xdr:spPr>
        <a:xfrm>
          <a:off x="830795" y="132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123241</xdr:rowOff>
    </xdr:from>
    <xdr:to>
      <xdr:col>24</xdr:col>
      <xdr:colOff>63500</xdr:colOff>
      <xdr:row>98</xdr:row>
      <xdr:rowOff>66287</xdr:rowOff>
    </xdr:to>
    <xdr:cxnSp macro="">
      <xdr:nvCxnSpPr>
        <xdr:cNvPr id="238" name="直線コネクタ 237"/>
        <xdr:cNvCxnSpPr/>
      </xdr:nvCxnSpPr>
      <xdr:spPr>
        <a:xfrm flipV="1">
          <a:off x="3797300" y="16753891"/>
          <a:ext cx="838200" cy="1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3487</xdr:rowOff>
    </xdr:from>
    <xdr:to>
      <xdr:col>19</xdr:col>
      <xdr:colOff>177800</xdr:colOff>
      <xdr:row>98</xdr:row>
      <xdr:rowOff>66287</xdr:rowOff>
    </xdr:to>
    <xdr:cxnSp macro="">
      <xdr:nvCxnSpPr>
        <xdr:cNvPr id="241" name="直線コネクタ 240"/>
        <xdr:cNvCxnSpPr/>
      </xdr:nvCxnSpPr>
      <xdr:spPr>
        <a:xfrm>
          <a:off x="2908300" y="16805587"/>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154363</xdr:rowOff>
    </xdr:from>
    <xdr:to>
      <xdr:col>15</xdr:col>
      <xdr:colOff>50800</xdr:colOff>
      <xdr:row>98</xdr:row>
      <xdr:rowOff>3487</xdr:rowOff>
    </xdr:to>
    <xdr:cxnSp macro="">
      <xdr:nvCxnSpPr>
        <xdr:cNvPr id="244" name="直線コネクタ 243"/>
        <xdr:cNvCxnSpPr/>
      </xdr:nvCxnSpPr>
      <xdr:spPr>
        <a:xfrm>
          <a:off x="2019300" y="167850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109786</xdr:rowOff>
    </xdr:from>
    <xdr:to>
      <xdr:col>10</xdr:col>
      <xdr:colOff>114300</xdr:colOff>
      <xdr:row>97</xdr:row>
      <xdr:rowOff>154363</xdr:rowOff>
    </xdr:to>
    <xdr:cxnSp macro="">
      <xdr:nvCxnSpPr>
        <xdr:cNvPr id="247" name="直線コネクタ 246"/>
        <xdr:cNvCxnSpPr/>
      </xdr:nvCxnSpPr>
      <xdr:spPr>
        <a:xfrm>
          <a:off x="1130300" y="1674043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72441</xdr:rowOff>
    </xdr:from>
    <xdr:to>
      <xdr:col>24</xdr:col>
      <xdr:colOff>114300</xdr:colOff>
      <xdr:row>98</xdr:row>
      <xdr:rowOff>2591</xdr:rowOff>
    </xdr:to>
    <xdr:sp macro="" textlink="">
      <xdr:nvSpPr>
        <xdr:cNvPr id="257" name="楕円 256"/>
        <xdr:cNvSpPr/>
      </xdr:nvSpPr>
      <xdr:spPr>
        <a:xfrm>
          <a:off x="4584700" y="167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50868</xdr:rowOff>
    </xdr:from>
    <xdr:ext cx="534377" cy="259045"/>
    <xdr:sp macro="" textlink="">
      <xdr:nvSpPr>
        <xdr:cNvPr id="258" name="衛生費該当値テキスト"/>
        <xdr:cNvSpPr txBox="1"/>
      </xdr:nvSpPr>
      <xdr:spPr>
        <a:xfrm>
          <a:off x="4686300" y="166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15487</xdr:rowOff>
    </xdr:from>
    <xdr:to>
      <xdr:col>20</xdr:col>
      <xdr:colOff>38100</xdr:colOff>
      <xdr:row>98</xdr:row>
      <xdr:rowOff>117087</xdr:rowOff>
    </xdr:to>
    <xdr:sp macro="" textlink="">
      <xdr:nvSpPr>
        <xdr:cNvPr id="259" name="楕円 258"/>
        <xdr:cNvSpPr/>
      </xdr:nvSpPr>
      <xdr:spPr>
        <a:xfrm>
          <a:off x="3746500" y="16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108214</xdr:rowOff>
    </xdr:from>
    <xdr:ext cx="534377" cy="259045"/>
    <xdr:sp macro="" textlink="">
      <xdr:nvSpPr>
        <xdr:cNvPr id="260" name="テキスト ボックス 259"/>
        <xdr:cNvSpPr txBox="1"/>
      </xdr:nvSpPr>
      <xdr:spPr>
        <a:xfrm>
          <a:off x="3530111" y="169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124137</xdr:rowOff>
    </xdr:from>
    <xdr:to>
      <xdr:col>15</xdr:col>
      <xdr:colOff>101600</xdr:colOff>
      <xdr:row>98</xdr:row>
      <xdr:rowOff>54287</xdr:rowOff>
    </xdr:to>
    <xdr:sp macro="" textlink="">
      <xdr:nvSpPr>
        <xdr:cNvPr id="261" name="楕円 260"/>
        <xdr:cNvSpPr/>
      </xdr:nvSpPr>
      <xdr:spPr>
        <a:xfrm>
          <a:off x="2857500" y="167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45414</xdr:rowOff>
    </xdr:from>
    <xdr:ext cx="534377" cy="259045"/>
    <xdr:sp macro="" textlink="">
      <xdr:nvSpPr>
        <xdr:cNvPr id="262" name="テキスト ボックス 261"/>
        <xdr:cNvSpPr txBox="1"/>
      </xdr:nvSpPr>
      <xdr:spPr>
        <a:xfrm>
          <a:off x="2641111" y="168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103563</xdr:rowOff>
    </xdr:from>
    <xdr:to>
      <xdr:col>10</xdr:col>
      <xdr:colOff>165100</xdr:colOff>
      <xdr:row>98</xdr:row>
      <xdr:rowOff>33713</xdr:rowOff>
    </xdr:to>
    <xdr:sp macro="" textlink="">
      <xdr:nvSpPr>
        <xdr:cNvPr id="263" name="楕円 262"/>
        <xdr:cNvSpPr/>
      </xdr:nvSpPr>
      <xdr:spPr>
        <a:xfrm>
          <a:off x="1968500" y="167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24840</xdr:rowOff>
    </xdr:from>
    <xdr:ext cx="534377" cy="259045"/>
    <xdr:sp macro="" textlink="">
      <xdr:nvSpPr>
        <xdr:cNvPr id="264" name="テキスト ボックス 263"/>
        <xdr:cNvSpPr txBox="1"/>
      </xdr:nvSpPr>
      <xdr:spPr>
        <a:xfrm>
          <a:off x="1752111" y="168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58986</xdr:rowOff>
    </xdr:from>
    <xdr:to>
      <xdr:col>6</xdr:col>
      <xdr:colOff>38100</xdr:colOff>
      <xdr:row>97</xdr:row>
      <xdr:rowOff>160586</xdr:rowOff>
    </xdr:to>
    <xdr:sp macro="" textlink="">
      <xdr:nvSpPr>
        <xdr:cNvPr id="265" name="楕円 264"/>
        <xdr:cNvSpPr/>
      </xdr:nvSpPr>
      <xdr:spPr>
        <a:xfrm>
          <a:off x="1079500" y="166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151713</xdr:rowOff>
    </xdr:from>
    <xdr:ext cx="534377" cy="259045"/>
    <xdr:sp macro="" textlink="">
      <xdr:nvSpPr>
        <xdr:cNvPr id="266" name="テキスト ボックス 265"/>
        <xdr:cNvSpPr txBox="1"/>
      </xdr:nvSpPr>
      <xdr:spPr>
        <a:xfrm>
          <a:off x="863111" y="167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50546</xdr:rowOff>
    </xdr:from>
    <xdr:to>
      <xdr:col>55</xdr:col>
      <xdr:colOff>0</xdr:colOff>
      <xdr:row>35</xdr:row>
      <xdr:rowOff>65024</xdr:rowOff>
    </xdr:to>
    <xdr:cxnSp macro="">
      <xdr:nvCxnSpPr>
        <xdr:cNvPr id="295" name="直線コネクタ 294"/>
        <xdr:cNvCxnSpPr/>
      </xdr:nvCxnSpPr>
      <xdr:spPr>
        <a:xfrm>
          <a:off x="9639300" y="60512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63517</xdr:rowOff>
    </xdr:from>
    <xdr:ext cx="378565" cy="259045"/>
    <xdr:sp macro="" textlink="">
      <xdr:nvSpPr>
        <xdr:cNvPr id="296" name="労働費平均値テキスト"/>
        <xdr:cNvSpPr txBox="1"/>
      </xdr:nvSpPr>
      <xdr:spPr>
        <a:xfrm>
          <a:off x="10528300" y="6064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45212</xdr:rowOff>
    </xdr:from>
    <xdr:to>
      <xdr:col>50</xdr:col>
      <xdr:colOff>114300</xdr:colOff>
      <xdr:row>35</xdr:row>
      <xdr:rowOff>50546</xdr:rowOff>
    </xdr:to>
    <xdr:cxnSp macro="">
      <xdr:nvCxnSpPr>
        <xdr:cNvPr id="298" name="直線コネクタ 297"/>
        <xdr:cNvCxnSpPr/>
      </xdr:nvCxnSpPr>
      <xdr:spPr>
        <a:xfrm>
          <a:off x="8750300" y="604596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0" name="テキスト ボックス 299"/>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45212</xdr:rowOff>
    </xdr:from>
    <xdr:to>
      <xdr:col>45</xdr:col>
      <xdr:colOff>177800</xdr:colOff>
      <xdr:row>35</xdr:row>
      <xdr:rowOff>47498</xdr:rowOff>
    </xdr:to>
    <xdr:cxnSp macro="">
      <xdr:nvCxnSpPr>
        <xdr:cNvPr id="301" name="直線コネクタ 300"/>
        <xdr:cNvCxnSpPr/>
      </xdr:nvCxnSpPr>
      <xdr:spPr>
        <a:xfrm flipV="1">
          <a:off x="7861300" y="60459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44450</xdr:rowOff>
    </xdr:from>
    <xdr:to>
      <xdr:col>41</xdr:col>
      <xdr:colOff>50800</xdr:colOff>
      <xdr:row>35</xdr:row>
      <xdr:rowOff>47498</xdr:rowOff>
    </xdr:to>
    <xdr:cxnSp macro="">
      <xdr:nvCxnSpPr>
        <xdr:cNvPr id="304" name="直線コネクタ 303"/>
        <xdr:cNvCxnSpPr/>
      </xdr:nvCxnSpPr>
      <xdr:spPr>
        <a:xfrm>
          <a:off x="6972300" y="60452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14224</xdr:rowOff>
    </xdr:from>
    <xdr:to>
      <xdr:col>55</xdr:col>
      <xdr:colOff>50800</xdr:colOff>
      <xdr:row>35</xdr:row>
      <xdr:rowOff>115824</xdr:rowOff>
    </xdr:to>
    <xdr:sp macro="" textlink="">
      <xdr:nvSpPr>
        <xdr:cNvPr id="314" name="楕円 313"/>
        <xdr:cNvSpPr/>
      </xdr:nvSpPr>
      <xdr:spPr>
        <a:xfrm>
          <a:off x="104267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37101</xdr:rowOff>
    </xdr:from>
    <xdr:ext cx="378565" cy="259045"/>
    <xdr:sp macro="" textlink="">
      <xdr:nvSpPr>
        <xdr:cNvPr id="315" name="労働費該当値テキスト"/>
        <xdr:cNvSpPr txBox="1"/>
      </xdr:nvSpPr>
      <xdr:spPr>
        <a:xfrm>
          <a:off x="10528300" y="586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171196</xdr:rowOff>
    </xdr:from>
    <xdr:to>
      <xdr:col>50</xdr:col>
      <xdr:colOff>165100</xdr:colOff>
      <xdr:row>35</xdr:row>
      <xdr:rowOff>101346</xdr:rowOff>
    </xdr:to>
    <xdr:sp macro="" textlink="">
      <xdr:nvSpPr>
        <xdr:cNvPr id="316" name="楕円 315"/>
        <xdr:cNvSpPr/>
      </xdr:nvSpPr>
      <xdr:spPr>
        <a:xfrm>
          <a:off x="958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117873</xdr:rowOff>
    </xdr:from>
    <xdr:ext cx="378565" cy="259045"/>
    <xdr:sp macro="" textlink="">
      <xdr:nvSpPr>
        <xdr:cNvPr id="317" name="テキスト ボックス 316"/>
        <xdr:cNvSpPr txBox="1"/>
      </xdr:nvSpPr>
      <xdr:spPr>
        <a:xfrm>
          <a:off x="9450017" y="577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165862</xdr:rowOff>
    </xdr:from>
    <xdr:to>
      <xdr:col>46</xdr:col>
      <xdr:colOff>38100</xdr:colOff>
      <xdr:row>35</xdr:row>
      <xdr:rowOff>96012</xdr:rowOff>
    </xdr:to>
    <xdr:sp macro="" textlink="">
      <xdr:nvSpPr>
        <xdr:cNvPr id="318" name="楕円 317"/>
        <xdr:cNvSpPr/>
      </xdr:nvSpPr>
      <xdr:spPr>
        <a:xfrm>
          <a:off x="8699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87139</xdr:rowOff>
    </xdr:from>
    <xdr:ext cx="378565" cy="259045"/>
    <xdr:sp macro="" textlink="">
      <xdr:nvSpPr>
        <xdr:cNvPr id="319" name="テキスト ボックス 318"/>
        <xdr:cNvSpPr txBox="1"/>
      </xdr:nvSpPr>
      <xdr:spPr>
        <a:xfrm>
          <a:off x="8561017" y="6087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168148</xdr:rowOff>
    </xdr:from>
    <xdr:to>
      <xdr:col>41</xdr:col>
      <xdr:colOff>101600</xdr:colOff>
      <xdr:row>35</xdr:row>
      <xdr:rowOff>98298</xdr:rowOff>
    </xdr:to>
    <xdr:sp macro="" textlink="">
      <xdr:nvSpPr>
        <xdr:cNvPr id="320" name="楕円 319"/>
        <xdr:cNvSpPr/>
      </xdr:nvSpPr>
      <xdr:spPr>
        <a:xfrm>
          <a:off x="7810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89425</xdr:rowOff>
    </xdr:from>
    <xdr:ext cx="378565" cy="259045"/>
    <xdr:sp macro="" textlink="">
      <xdr:nvSpPr>
        <xdr:cNvPr id="321" name="テキスト ボックス 320"/>
        <xdr:cNvSpPr txBox="1"/>
      </xdr:nvSpPr>
      <xdr:spPr>
        <a:xfrm>
          <a:off x="7672017" y="60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165100</xdr:rowOff>
    </xdr:from>
    <xdr:to>
      <xdr:col>36</xdr:col>
      <xdr:colOff>165100</xdr:colOff>
      <xdr:row>35</xdr:row>
      <xdr:rowOff>95250</xdr:rowOff>
    </xdr:to>
    <xdr:sp macro="" textlink="">
      <xdr:nvSpPr>
        <xdr:cNvPr id="322" name="楕円 321"/>
        <xdr:cNvSpPr/>
      </xdr:nvSpPr>
      <xdr:spPr>
        <a:xfrm>
          <a:off x="692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86377</xdr:rowOff>
    </xdr:from>
    <xdr:ext cx="378565" cy="259045"/>
    <xdr:sp macro="" textlink="">
      <xdr:nvSpPr>
        <xdr:cNvPr id="323" name="テキスト ボックス 322"/>
        <xdr:cNvSpPr txBox="1"/>
      </xdr:nvSpPr>
      <xdr:spPr>
        <a:xfrm>
          <a:off x="6783017" y="608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147975</xdr:rowOff>
    </xdr:from>
    <xdr:to>
      <xdr:col>55</xdr:col>
      <xdr:colOff>0</xdr:colOff>
      <xdr:row>57</xdr:row>
      <xdr:rowOff>153965</xdr:rowOff>
    </xdr:to>
    <xdr:cxnSp macro="">
      <xdr:nvCxnSpPr>
        <xdr:cNvPr id="350" name="直線コネクタ 349"/>
        <xdr:cNvCxnSpPr/>
      </xdr:nvCxnSpPr>
      <xdr:spPr>
        <a:xfrm flipV="1">
          <a:off x="9639300" y="9920625"/>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153965</xdr:rowOff>
    </xdr:from>
    <xdr:to>
      <xdr:col>50</xdr:col>
      <xdr:colOff>114300</xdr:colOff>
      <xdr:row>58</xdr:row>
      <xdr:rowOff>1077</xdr:rowOff>
    </xdr:to>
    <xdr:cxnSp macro="">
      <xdr:nvCxnSpPr>
        <xdr:cNvPr id="353" name="直線コネクタ 352"/>
        <xdr:cNvCxnSpPr/>
      </xdr:nvCxnSpPr>
      <xdr:spPr>
        <a:xfrm flipV="1">
          <a:off x="8750300" y="9926615"/>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1077</xdr:rowOff>
    </xdr:from>
    <xdr:to>
      <xdr:col>45</xdr:col>
      <xdr:colOff>177800</xdr:colOff>
      <xdr:row>58</xdr:row>
      <xdr:rowOff>23068</xdr:rowOff>
    </xdr:to>
    <xdr:cxnSp macro="">
      <xdr:nvCxnSpPr>
        <xdr:cNvPr id="356" name="直線コネクタ 355"/>
        <xdr:cNvCxnSpPr/>
      </xdr:nvCxnSpPr>
      <xdr:spPr>
        <a:xfrm flipV="1">
          <a:off x="7861300" y="9945177"/>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23068</xdr:rowOff>
    </xdr:from>
    <xdr:to>
      <xdr:col>41</xdr:col>
      <xdr:colOff>50800</xdr:colOff>
      <xdr:row>58</xdr:row>
      <xdr:rowOff>29423</xdr:rowOff>
    </xdr:to>
    <xdr:cxnSp macro="">
      <xdr:nvCxnSpPr>
        <xdr:cNvPr id="359" name="直線コネクタ 358"/>
        <xdr:cNvCxnSpPr/>
      </xdr:nvCxnSpPr>
      <xdr:spPr>
        <a:xfrm flipV="1">
          <a:off x="6972300" y="996716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97175</xdr:rowOff>
    </xdr:from>
    <xdr:to>
      <xdr:col>55</xdr:col>
      <xdr:colOff>50800</xdr:colOff>
      <xdr:row>58</xdr:row>
      <xdr:rowOff>27325</xdr:rowOff>
    </xdr:to>
    <xdr:sp macro="" textlink="">
      <xdr:nvSpPr>
        <xdr:cNvPr id="369" name="楕円 368"/>
        <xdr:cNvSpPr/>
      </xdr:nvSpPr>
      <xdr:spPr>
        <a:xfrm>
          <a:off x="10426700" y="98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75602</xdr:rowOff>
    </xdr:from>
    <xdr:ext cx="469744" cy="259045"/>
    <xdr:sp macro="" textlink="">
      <xdr:nvSpPr>
        <xdr:cNvPr id="370" name="農林水産業費該当値テキスト"/>
        <xdr:cNvSpPr txBox="1"/>
      </xdr:nvSpPr>
      <xdr:spPr>
        <a:xfrm>
          <a:off x="10528300" y="984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103165</xdr:rowOff>
    </xdr:from>
    <xdr:to>
      <xdr:col>50</xdr:col>
      <xdr:colOff>165100</xdr:colOff>
      <xdr:row>58</xdr:row>
      <xdr:rowOff>33315</xdr:rowOff>
    </xdr:to>
    <xdr:sp macro="" textlink="">
      <xdr:nvSpPr>
        <xdr:cNvPr id="371" name="楕円 370"/>
        <xdr:cNvSpPr/>
      </xdr:nvSpPr>
      <xdr:spPr>
        <a:xfrm>
          <a:off x="9588500" y="98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24442</xdr:rowOff>
    </xdr:from>
    <xdr:ext cx="469744" cy="259045"/>
    <xdr:sp macro="" textlink="">
      <xdr:nvSpPr>
        <xdr:cNvPr id="372" name="テキスト ボックス 371"/>
        <xdr:cNvSpPr txBox="1"/>
      </xdr:nvSpPr>
      <xdr:spPr>
        <a:xfrm>
          <a:off x="9404428" y="99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121727</xdr:rowOff>
    </xdr:from>
    <xdr:to>
      <xdr:col>46</xdr:col>
      <xdr:colOff>38100</xdr:colOff>
      <xdr:row>58</xdr:row>
      <xdr:rowOff>51877</xdr:rowOff>
    </xdr:to>
    <xdr:sp macro="" textlink="">
      <xdr:nvSpPr>
        <xdr:cNvPr id="373" name="楕円 372"/>
        <xdr:cNvSpPr/>
      </xdr:nvSpPr>
      <xdr:spPr>
        <a:xfrm>
          <a:off x="86995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43004</xdr:rowOff>
    </xdr:from>
    <xdr:ext cx="469744" cy="259045"/>
    <xdr:sp macro="" textlink="">
      <xdr:nvSpPr>
        <xdr:cNvPr id="374" name="テキスト ボックス 373"/>
        <xdr:cNvSpPr txBox="1"/>
      </xdr:nvSpPr>
      <xdr:spPr>
        <a:xfrm>
          <a:off x="8515428" y="9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143718</xdr:rowOff>
    </xdr:from>
    <xdr:to>
      <xdr:col>41</xdr:col>
      <xdr:colOff>101600</xdr:colOff>
      <xdr:row>58</xdr:row>
      <xdr:rowOff>73868</xdr:rowOff>
    </xdr:to>
    <xdr:sp macro="" textlink="">
      <xdr:nvSpPr>
        <xdr:cNvPr id="375" name="楕円 374"/>
        <xdr:cNvSpPr/>
      </xdr:nvSpPr>
      <xdr:spPr>
        <a:xfrm>
          <a:off x="7810500" y="9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64995</xdr:rowOff>
    </xdr:from>
    <xdr:ext cx="469744" cy="259045"/>
    <xdr:sp macro="" textlink="">
      <xdr:nvSpPr>
        <xdr:cNvPr id="376" name="テキスト ボックス 375"/>
        <xdr:cNvSpPr txBox="1"/>
      </xdr:nvSpPr>
      <xdr:spPr>
        <a:xfrm>
          <a:off x="7626428" y="100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150073</xdr:rowOff>
    </xdr:from>
    <xdr:to>
      <xdr:col>36</xdr:col>
      <xdr:colOff>165100</xdr:colOff>
      <xdr:row>58</xdr:row>
      <xdr:rowOff>80223</xdr:rowOff>
    </xdr:to>
    <xdr:sp macro="" textlink="">
      <xdr:nvSpPr>
        <xdr:cNvPr id="377" name="楕円 376"/>
        <xdr:cNvSpPr/>
      </xdr:nvSpPr>
      <xdr:spPr>
        <a:xfrm>
          <a:off x="6921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71350</xdr:rowOff>
    </xdr:from>
    <xdr:ext cx="469744" cy="259045"/>
    <xdr:sp macro="" textlink="">
      <xdr:nvSpPr>
        <xdr:cNvPr id="378" name="テキスト ボックス 377"/>
        <xdr:cNvSpPr txBox="1"/>
      </xdr:nvSpPr>
      <xdr:spPr>
        <a:xfrm>
          <a:off x="6737428"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37190</xdr:rowOff>
    </xdr:from>
    <xdr:to>
      <xdr:col>55</xdr:col>
      <xdr:colOff>0</xdr:colOff>
      <xdr:row>78</xdr:row>
      <xdr:rowOff>8418</xdr:rowOff>
    </xdr:to>
    <xdr:cxnSp macro="">
      <xdr:nvCxnSpPr>
        <xdr:cNvPr id="409" name="直線コネクタ 408"/>
        <xdr:cNvCxnSpPr/>
      </xdr:nvCxnSpPr>
      <xdr:spPr>
        <a:xfrm flipV="1">
          <a:off x="9639300" y="13238840"/>
          <a:ext cx="838200" cy="1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8418</xdr:rowOff>
    </xdr:from>
    <xdr:to>
      <xdr:col>50</xdr:col>
      <xdr:colOff>114300</xdr:colOff>
      <xdr:row>78</xdr:row>
      <xdr:rowOff>9627</xdr:rowOff>
    </xdr:to>
    <xdr:cxnSp macro="">
      <xdr:nvCxnSpPr>
        <xdr:cNvPr id="412" name="直線コネクタ 411"/>
        <xdr:cNvCxnSpPr/>
      </xdr:nvCxnSpPr>
      <xdr:spPr>
        <a:xfrm flipV="1">
          <a:off x="8750300" y="13381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9627</xdr:rowOff>
    </xdr:from>
    <xdr:to>
      <xdr:col>45</xdr:col>
      <xdr:colOff>177800</xdr:colOff>
      <xdr:row>78</xdr:row>
      <xdr:rowOff>11063</xdr:rowOff>
    </xdr:to>
    <xdr:cxnSp macro="">
      <xdr:nvCxnSpPr>
        <xdr:cNvPr id="415" name="直線コネクタ 414"/>
        <xdr:cNvCxnSpPr/>
      </xdr:nvCxnSpPr>
      <xdr:spPr>
        <a:xfrm flipV="1">
          <a:off x="7861300" y="13382727"/>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7" name="テキスト ボックス 416"/>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11063</xdr:rowOff>
    </xdr:from>
    <xdr:to>
      <xdr:col>41</xdr:col>
      <xdr:colOff>50800</xdr:colOff>
      <xdr:row>78</xdr:row>
      <xdr:rowOff>12664</xdr:rowOff>
    </xdr:to>
    <xdr:cxnSp macro="">
      <xdr:nvCxnSpPr>
        <xdr:cNvPr id="418" name="直線コネクタ 417"/>
        <xdr:cNvCxnSpPr/>
      </xdr:nvCxnSpPr>
      <xdr:spPr>
        <a:xfrm flipV="1">
          <a:off x="6972300" y="1338416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157840</xdr:rowOff>
    </xdr:from>
    <xdr:to>
      <xdr:col>55</xdr:col>
      <xdr:colOff>50800</xdr:colOff>
      <xdr:row>77</xdr:row>
      <xdr:rowOff>87990</xdr:rowOff>
    </xdr:to>
    <xdr:sp macro="" textlink="">
      <xdr:nvSpPr>
        <xdr:cNvPr id="428" name="楕円 427"/>
        <xdr:cNvSpPr/>
      </xdr:nvSpPr>
      <xdr:spPr>
        <a:xfrm>
          <a:off x="10426700" y="131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136267</xdr:rowOff>
    </xdr:from>
    <xdr:ext cx="534377" cy="259045"/>
    <xdr:sp macro="" textlink="">
      <xdr:nvSpPr>
        <xdr:cNvPr id="429" name="商工費該当値テキスト"/>
        <xdr:cNvSpPr txBox="1"/>
      </xdr:nvSpPr>
      <xdr:spPr>
        <a:xfrm>
          <a:off x="10528300" y="131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129068</xdr:rowOff>
    </xdr:from>
    <xdr:to>
      <xdr:col>50</xdr:col>
      <xdr:colOff>165100</xdr:colOff>
      <xdr:row>78</xdr:row>
      <xdr:rowOff>59218</xdr:rowOff>
    </xdr:to>
    <xdr:sp macro="" textlink="">
      <xdr:nvSpPr>
        <xdr:cNvPr id="430" name="楕円 429"/>
        <xdr:cNvSpPr/>
      </xdr:nvSpPr>
      <xdr:spPr>
        <a:xfrm>
          <a:off x="9588500" y="133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50345</xdr:rowOff>
    </xdr:from>
    <xdr:ext cx="469744" cy="259045"/>
    <xdr:sp macro="" textlink="">
      <xdr:nvSpPr>
        <xdr:cNvPr id="431" name="テキスト ボックス 430"/>
        <xdr:cNvSpPr txBox="1"/>
      </xdr:nvSpPr>
      <xdr:spPr>
        <a:xfrm>
          <a:off x="9404428" y="1342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130277</xdr:rowOff>
    </xdr:from>
    <xdr:to>
      <xdr:col>46</xdr:col>
      <xdr:colOff>38100</xdr:colOff>
      <xdr:row>78</xdr:row>
      <xdr:rowOff>60427</xdr:rowOff>
    </xdr:to>
    <xdr:sp macro="" textlink="">
      <xdr:nvSpPr>
        <xdr:cNvPr id="432" name="楕円 431"/>
        <xdr:cNvSpPr/>
      </xdr:nvSpPr>
      <xdr:spPr>
        <a:xfrm>
          <a:off x="8699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76954</xdr:rowOff>
    </xdr:from>
    <xdr:ext cx="469744" cy="259045"/>
    <xdr:sp macro="" textlink="">
      <xdr:nvSpPr>
        <xdr:cNvPr id="433" name="テキスト ボックス 432"/>
        <xdr:cNvSpPr txBox="1"/>
      </xdr:nvSpPr>
      <xdr:spPr>
        <a:xfrm>
          <a:off x="8515428" y="1310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131713</xdr:rowOff>
    </xdr:from>
    <xdr:to>
      <xdr:col>41</xdr:col>
      <xdr:colOff>101600</xdr:colOff>
      <xdr:row>78</xdr:row>
      <xdr:rowOff>61863</xdr:rowOff>
    </xdr:to>
    <xdr:sp macro="" textlink="">
      <xdr:nvSpPr>
        <xdr:cNvPr id="434" name="楕円 433"/>
        <xdr:cNvSpPr/>
      </xdr:nvSpPr>
      <xdr:spPr>
        <a:xfrm>
          <a:off x="7810500" y="133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52990</xdr:rowOff>
    </xdr:from>
    <xdr:ext cx="469744" cy="259045"/>
    <xdr:sp macro="" textlink="">
      <xdr:nvSpPr>
        <xdr:cNvPr id="435" name="テキスト ボックス 434"/>
        <xdr:cNvSpPr txBox="1"/>
      </xdr:nvSpPr>
      <xdr:spPr>
        <a:xfrm>
          <a:off x="7626428" y="13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133314</xdr:rowOff>
    </xdr:from>
    <xdr:to>
      <xdr:col>36</xdr:col>
      <xdr:colOff>165100</xdr:colOff>
      <xdr:row>78</xdr:row>
      <xdr:rowOff>63464</xdr:rowOff>
    </xdr:to>
    <xdr:sp macro="" textlink="">
      <xdr:nvSpPr>
        <xdr:cNvPr id="436" name="楕円 435"/>
        <xdr:cNvSpPr/>
      </xdr:nvSpPr>
      <xdr:spPr>
        <a:xfrm>
          <a:off x="6921500" y="133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54591</xdr:rowOff>
    </xdr:from>
    <xdr:ext cx="469744" cy="259045"/>
    <xdr:sp macro="" textlink="">
      <xdr:nvSpPr>
        <xdr:cNvPr id="437" name="テキスト ボックス 436"/>
        <xdr:cNvSpPr txBox="1"/>
      </xdr:nvSpPr>
      <xdr:spPr>
        <a:xfrm>
          <a:off x="6737428"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160331</xdr:rowOff>
    </xdr:from>
    <xdr:to>
      <xdr:col>55</xdr:col>
      <xdr:colOff>0</xdr:colOff>
      <xdr:row>97</xdr:row>
      <xdr:rowOff>96704</xdr:rowOff>
    </xdr:to>
    <xdr:cxnSp macro="">
      <xdr:nvCxnSpPr>
        <xdr:cNvPr id="467" name="直線コネクタ 466"/>
        <xdr:cNvCxnSpPr/>
      </xdr:nvCxnSpPr>
      <xdr:spPr>
        <a:xfrm flipV="1">
          <a:off x="9639300" y="16619531"/>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81065</xdr:rowOff>
    </xdr:from>
    <xdr:to>
      <xdr:col>50</xdr:col>
      <xdr:colOff>114300</xdr:colOff>
      <xdr:row>97</xdr:row>
      <xdr:rowOff>96704</xdr:rowOff>
    </xdr:to>
    <xdr:cxnSp macro="">
      <xdr:nvCxnSpPr>
        <xdr:cNvPr id="470" name="直線コネクタ 469"/>
        <xdr:cNvCxnSpPr/>
      </xdr:nvCxnSpPr>
      <xdr:spPr>
        <a:xfrm>
          <a:off x="8750300" y="16711715"/>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65387</xdr:rowOff>
    </xdr:from>
    <xdr:to>
      <xdr:col>45</xdr:col>
      <xdr:colOff>177800</xdr:colOff>
      <xdr:row>97</xdr:row>
      <xdr:rowOff>81065</xdr:rowOff>
    </xdr:to>
    <xdr:cxnSp macro="">
      <xdr:nvCxnSpPr>
        <xdr:cNvPr id="473" name="直線コネクタ 472"/>
        <xdr:cNvCxnSpPr/>
      </xdr:nvCxnSpPr>
      <xdr:spPr>
        <a:xfrm>
          <a:off x="7861300" y="16696037"/>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65387</xdr:rowOff>
    </xdr:from>
    <xdr:to>
      <xdr:col>41</xdr:col>
      <xdr:colOff>50800</xdr:colOff>
      <xdr:row>97</xdr:row>
      <xdr:rowOff>78073</xdr:rowOff>
    </xdr:to>
    <xdr:cxnSp macro="">
      <xdr:nvCxnSpPr>
        <xdr:cNvPr id="476" name="直線コネクタ 475"/>
        <xdr:cNvCxnSpPr/>
      </xdr:nvCxnSpPr>
      <xdr:spPr>
        <a:xfrm flipV="1">
          <a:off x="6972300" y="16696037"/>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109531</xdr:rowOff>
    </xdr:from>
    <xdr:to>
      <xdr:col>55</xdr:col>
      <xdr:colOff>50800</xdr:colOff>
      <xdr:row>97</xdr:row>
      <xdr:rowOff>39681</xdr:rowOff>
    </xdr:to>
    <xdr:sp macro="" textlink="">
      <xdr:nvSpPr>
        <xdr:cNvPr id="486" name="楕円 485"/>
        <xdr:cNvSpPr/>
      </xdr:nvSpPr>
      <xdr:spPr>
        <a:xfrm>
          <a:off x="10426700" y="165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87958</xdr:rowOff>
    </xdr:from>
    <xdr:ext cx="534377" cy="259045"/>
    <xdr:sp macro="" textlink="">
      <xdr:nvSpPr>
        <xdr:cNvPr id="487" name="土木費該当値テキスト"/>
        <xdr:cNvSpPr txBox="1"/>
      </xdr:nvSpPr>
      <xdr:spPr>
        <a:xfrm>
          <a:off x="10528300" y="165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45904</xdr:rowOff>
    </xdr:from>
    <xdr:to>
      <xdr:col>50</xdr:col>
      <xdr:colOff>165100</xdr:colOff>
      <xdr:row>97</xdr:row>
      <xdr:rowOff>147504</xdr:rowOff>
    </xdr:to>
    <xdr:sp macro="" textlink="">
      <xdr:nvSpPr>
        <xdr:cNvPr id="488" name="楕円 487"/>
        <xdr:cNvSpPr/>
      </xdr:nvSpPr>
      <xdr:spPr>
        <a:xfrm>
          <a:off x="9588500" y="166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138631</xdr:rowOff>
    </xdr:from>
    <xdr:ext cx="534377" cy="259045"/>
    <xdr:sp macro="" textlink="">
      <xdr:nvSpPr>
        <xdr:cNvPr id="489" name="テキスト ボックス 488"/>
        <xdr:cNvSpPr txBox="1"/>
      </xdr:nvSpPr>
      <xdr:spPr>
        <a:xfrm>
          <a:off x="9372111" y="1676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30265</xdr:rowOff>
    </xdr:from>
    <xdr:to>
      <xdr:col>46</xdr:col>
      <xdr:colOff>38100</xdr:colOff>
      <xdr:row>97</xdr:row>
      <xdr:rowOff>131865</xdr:rowOff>
    </xdr:to>
    <xdr:sp macro="" textlink="">
      <xdr:nvSpPr>
        <xdr:cNvPr id="490" name="楕円 489"/>
        <xdr:cNvSpPr/>
      </xdr:nvSpPr>
      <xdr:spPr>
        <a:xfrm>
          <a:off x="8699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122992</xdr:rowOff>
    </xdr:from>
    <xdr:ext cx="534377" cy="259045"/>
    <xdr:sp macro="" textlink="">
      <xdr:nvSpPr>
        <xdr:cNvPr id="491" name="テキスト ボックス 490"/>
        <xdr:cNvSpPr txBox="1"/>
      </xdr:nvSpPr>
      <xdr:spPr>
        <a:xfrm>
          <a:off x="8483111" y="167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14587</xdr:rowOff>
    </xdr:from>
    <xdr:to>
      <xdr:col>41</xdr:col>
      <xdr:colOff>101600</xdr:colOff>
      <xdr:row>97</xdr:row>
      <xdr:rowOff>116187</xdr:rowOff>
    </xdr:to>
    <xdr:sp macro="" textlink="">
      <xdr:nvSpPr>
        <xdr:cNvPr id="492" name="楕円 491"/>
        <xdr:cNvSpPr/>
      </xdr:nvSpPr>
      <xdr:spPr>
        <a:xfrm>
          <a:off x="7810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107314</xdr:rowOff>
    </xdr:from>
    <xdr:ext cx="534377" cy="259045"/>
    <xdr:sp macro="" textlink="">
      <xdr:nvSpPr>
        <xdr:cNvPr id="493" name="テキスト ボックス 492"/>
        <xdr:cNvSpPr txBox="1"/>
      </xdr:nvSpPr>
      <xdr:spPr>
        <a:xfrm>
          <a:off x="7594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27273</xdr:rowOff>
    </xdr:from>
    <xdr:to>
      <xdr:col>36</xdr:col>
      <xdr:colOff>165100</xdr:colOff>
      <xdr:row>97</xdr:row>
      <xdr:rowOff>128873</xdr:rowOff>
    </xdr:to>
    <xdr:sp macro="" textlink="">
      <xdr:nvSpPr>
        <xdr:cNvPr id="494" name="楕円 493"/>
        <xdr:cNvSpPr/>
      </xdr:nvSpPr>
      <xdr:spPr>
        <a:xfrm>
          <a:off x="6921500" y="166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120000</xdr:rowOff>
    </xdr:from>
    <xdr:ext cx="534377" cy="259045"/>
    <xdr:sp macro="" textlink="">
      <xdr:nvSpPr>
        <xdr:cNvPr id="495" name="テキスト ボックス 494"/>
        <xdr:cNvSpPr txBox="1"/>
      </xdr:nvSpPr>
      <xdr:spPr>
        <a:xfrm>
          <a:off x="6705111" y="167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90871</xdr:rowOff>
    </xdr:from>
    <xdr:to>
      <xdr:col>85</xdr:col>
      <xdr:colOff>127000</xdr:colOff>
      <xdr:row>37</xdr:row>
      <xdr:rowOff>34544</xdr:rowOff>
    </xdr:to>
    <xdr:cxnSp macro="">
      <xdr:nvCxnSpPr>
        <xdr:cNvPr id="523" name="直線コネクタ 522"/>
        <xdr:cNvCxnSpPr/>
      </xdr:nvCxnSpPr>
      <xdr:spPr>
        <a:xfrm flipV="1">
          <a:off x="15481300" y="6263071"/>
          <a:ext cx="838200" cy="1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4"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34544</xdr:rowOff>
    </xdr:from>
    <xdr:to>
      <xdr:col>81</xdr:col>
      <xdr:colOff>50800</xdr:colOff>
      <xdr:row>38</xdr:row>
      <xdr:rowOff>4735</xdr:rowOff>
    </xdr:to>
    <xdr:cxnSp macro="">
      <xdr:nvCxnSpPr>
        <xdr:cNvPr id="526" name="直線コネクタ 525"/>
        <xdr:cNvCxnSpPr/>
      </xdr:nvCxnSpPr>
      <xdr:spPr>
        <a:xfrm flipV="1">
          <a:off x="14592300" y="6378194"/>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4735</xdr:rowOff>
    </xdr:from>
    <xdr:to>
      <xdr:col>76</xdr:col>
      <xdr:colOff>114300</xdr:colOff>
      <xdr:row>38</xdr:row>
      <xdr:rowOff>53198</xdr:rowOff>
    </xdr:to>
    <xdr:cxnSp macro="">
      <xdr:nvCxnSpPr>
        <xdr:cNvPr id="529" name="直線コネクタ 528"/>
        <xdr:cNvCxnSpPr/>
      </xdr:nvCxnSpPr>
      <xdr:spPr>
        <a:xfrm flipV="1">
          <a:off x="13703300" y="6519835"/>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18359</xdr:rowOff>
    </xdr:from>
    <xdr:to>
      <xdr:col>71</xdr:col>
      <xdr:colOff>177800</xdr:colOff>
      <xdr:row>38</xdr:row>
      <xdr:rowOff>53198</xdr:rowOff>
    </xdr:to>
    <xdr:cxnSp macro="">
      <xdr:nvCxnSpPr>
        <xdr:cNvPr id="532" name="直線コネクタ 531"/>
        <xdr:cNvCxnSpPr/>
      </xdr:nvCxnSpPr>
      <xdr:spPr>
        <a:xfrm>
          <a:off x="12814300" y="6190559"/>
          <a:ext cx="889000" cy="3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40071</xdr:rowOff>
    </xdr:from>
    <xdr:to>
      <xdr:col>85</xdr:col>
      <xdr:colOff>177800</xdr:colOff>
      <xdr:row>36</xdr:row>
      <xdr:rowOff>141671</xdr:rowOff>
    </xdr:to>
    <xdr:sp macro="" textlink="">
      <xdr:nvSpPr>
        <xdr:cNvPr id="542" name="楕円 541"/>
        <xdr:cNvSpPr/>
      </xdr:nvSpPr>
      <xdr:spPr>
        <a:xfrm>
          <a:off x="16268700" y="62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62948</xdr:rowOff>
    </xdr:from>
    <xdr:ext cx="534377" cy="259045"/>
    <xdr:sp macro="" textlink="">
      <xdr:nvSpPr>
        <xdr:cNvPr id="543" name="消防費該当値テキスト"/>
        <xdr:cNvSpPr txBox="1"/>
      </xdr:nvSpPr>
      <xdr:spPr>
        <a:xfrm>
          <a:off x="16370300" y="60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155194</xdr:rowOff>
    </xdr:from>
    <xdr:to>
      <xdr:col>81</xdr:col>
      <xdr:colOff>101600</xdr:colOff>
      <xdr:row>37</xdr:row>
      <xdr:rowOff>85344</xdr:rowOff>
    </xdr:to>
    <xdr:sp macro="" textlink="">
      <xdr:nvSpPr>
        <xdr:cNvPr id="544" name="楕円 543"/>
        <xdr:cNvSpPr/>
      </xdr:nvSpPr>
      <xdr:spPr>
        <a:xfrm>
          <a:off x="15430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76471</xdr:rowOff>
    </xdr:from>
    <xdr:ext cx="534377" cy="259045"/>
    <xdr:sp macro="" textlink="">
      <xdr:nvSpPr>
        <xdr:cNvPr id="545" name="テキスト ボックス 544"/>
        <xdr:cNvSpPr txBox="1"/>
      </xdr:nvSpPr>
      <xdr:spPr>
        <a:xfrm>
          <a:off x="15214111" y="642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125385</xdr:rowOff>
    </xdr:from>
    <xdr:to>
      <xdr:col>76</xdr:col>
      <xdr:colOff>165100</xdr:colOff>
      <xdr:row>38</xdr:row>
      <xdr:rowOff>55535</xdr:rowOff>
    </xdr:to>
    <xdr:sp macro="" textlink="">
      <xdr:nvSpPr>
        <xdr:cNvPr id="546" name="楕円 545"/>
        <xdr:cNvSpPr/>
      </xdr:nvSpPr>
      <xdr:spPr>
        <a:xfrm>
          <a:off x="14541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46662</xdr:rowOff>
    </xdr:from>
    <xdr:ext cx="534377" cy="259045"/>
    <xdr:sp macro="" textlink="">
      <xdr:nvSpPr>
        <xdr:cNvPr id="547" name="テキスト ボックス 546"/>
        <xdr:cNvSpPr txBox="1"/>
      </xdr:nvSpPr>
      <xdr:spPr>
        <a:xfrm>
          <a:off x="14325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2398</xdr:rowOff>
    </xdr:from>
    <xdr:to>
      <xdr:col>72</xdr:col>
      <xdr:colOff>38100</xdr:colOff>
      <xdr:row>38</xdr:row>
      <xdr:rowOff>103998</xdr:rowOff>
    </xdr:to>
    <xdr:sp macro="" textlink="">
      <xdr:nvSpPr>
        <xdr:cNvPr id="548" name="楕円 547"/>
        <xdr:cNvSpPr/>
      </xdr:nvSpPr>
      <xdr:spPr>
        <a:xfrm>
          <a:off x="13652500" y="651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95125</xdr:rowOff>
    </xdr:from>
    <xdr:ext cx="534377" cy="259045"/>
    <xdr:sp macro="" textlink="">
      <xdr:nvSpPr>
        <xdr:cNvPr id="549" name="テキスト ボックス 548"/>
        <xdr:cNvSpPr txBox="1"/>
      </xdr:nvSpPr>
      <xdr:spPr>
        <a:xfrm>
          <a:off x="13436111" y="661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139009</xdr:rowOff>
    </xdr:from>
    <xdr:to>
      <xdr:col>67</xdr:col>
      <xdr:colOff>101600</xdr:colOff>
      <xdr:row>36</xdr:row>
      <xdr:rowOff>69159</xdr:rowOff>
    </xdr:to>
    <xdr:sp macro="" textlink="">
      <xdr:nvSpPr>
        <xdr:cNvPr id="550" name="楕円 549"/>
        <xdr:cNvSpPr/>
      </xdr:nvSpPr>
      <xdr:spPr>
        <a:xfrm>
          <a:off x="12763500" y="6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85686</xdr:rowOff>
    </xdr:from>
    <xdr:ext cx="534377" cy="259045"/>
    <xdr:sp macro="" textlink="">
      <xdr:nvSpPr>
        <xdr:cNvPr id="551" name="テキスト ボックス 550"/>
        <xdr:cNvSpPr txBox="1"/>
      </xdr:nvSpPr>
      <xdr:spPr>
        <a:xfrm>
          <a:off x="12547111" y="59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66483</xdr:rowOff>
    </xdr:from>
    <xdr:to>
      <xdr:col>85</xdr:col>
      <xdr:colOff>127000</xdr:colOff>
      <xdr:row>56</xdr:row>
      <xdr:rowOff>18314</xdr:rowOff>
    </xdr:to>
    <xdr:cxnSp macro="">
      <xdr:nvCxnSpPr>
        <xdr:cNvPr id="583" name="直線コネクタ 582"/>
        <xdr:cNvCxnSpPr/>
      </xdr:nvCxnSpPr>
      <xdr:spPr>
        <a:xfrm flipV="1">
          <a:off x="15481300" y="9496233"/>
          <a:ext cx="8382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119877</xdr:rowOff>
    </xdr:from>
    <xdr:to>
      <xdr:col>81</xdr:col>
      <xdr:colOff>50800</xdr:colOff>
      <xdr:row>56</xdr:row>
      <xdr:rowOff>18314</xdr:rowOff>
    </xdr:to>
    <xdr:cxnSp macro="">
      <xdr:nvCxnSpPr>
        <xdr:cNvPr id="586" name="直線コネクタ 585"/>
        <xdr:cNvCxnSpPr/>
      </xdr:nvCxnSpPr>
      <xdr:spPr>
        <a:xfrm>
          <a:off x="14592300" y="954962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119877</xdr:rowOff>
    </xdr:from>
    <xdr:to>
      <xdr:col>76</xdr:col>
      <xdr:colOff>114300</xdr:colOff>
      <xdr:row>57</xdr:row>
      <xdr:rowOff>36242</xdr:rowOff>
    </xdr:to>
    <xdr:cxnSp macro="">
      <xdr:nvCxnSpPr>
        <xdr:cNvPr id="589" name="直線コネクタ 588"/>
        <xdr:cNvCxnSpPr/>
      </xdr:nvCxnSpPr>
      <xdr:spPr>
        <a:xfrm flipV="1">
          <a:off x="13703300" y="9549627"/>
          <a:ext cx="889000" cy="2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36242</xdr:rowOff>
    </xdr:from>
    <xdr:to>
      <xdr:col>71</xdr:col>
      <xdr:colOff>177800</xdr:colOff>
      <xdr:row>57</xdr:row>
      <xdr:rowOff>90322</xdr:rowOff>
    </xdr:to>
    <xdr:cxnSp macro="">
      <xdr:nvCxnSpPr>
        <xdr:cNvPr id="592" name="直線コネクタ 591"/>
        <xdr:cNvCxnSpPr/>
      </xdr:nvCxnSpPr>
      <xdr:spPr>
        <a:xfrm flipV="1">
          <a:off x="12814300" y="9808892"/>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15683</xdr:rowOff>
    </xdr:from>
    <xdr:to>
      <xdr:col>85</xdr:col>
      <xdr:colOff>177800</xdr:colOff>
      <xdr:row>55</xdr:row>
      <xdr:rowOff>117283</xdr:rowOff>
    </xdr:to>
    <xdr:sp macro="" textlink="">
      <xdr:nvSpPr>
        <xdr:cNvPr id="602" name="楕円 601"/>
        <xdr:cNvSpPr/>
      </xdr:nvSpPr>
      <xdr:spPr>
        <a:xfrm>
          <a:off x="16268700" y="94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165560</xdr:rowOff>
    </xdr:from>
    <xdr:ext cx="534377" cy="259045"/>
    <xdr:sp macro="" textlink="">
      <xdr:nvSpPr>
        <xdr:cNvPr id="603" name="教育費該当値テキスト"/>
        <xdr:cNvSpPr txBox="1"/>
      </xdr:nvSpPr>
      <xdr:spPr>
        <a:xfrm>
          <a:off x="16370300" y="94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138964</xdr:rowOff>
    </xdr:from>
    <xdr:to>
      <xdr:col>81</xdr:col>
      <xdr:colOff>101600</xdr:colOff>
      <xdr:row>56</xdr:row>
      <xdr:rowOff>69114</xdr:rowOff>
    </xdr:to>
    <xdr:sp macro="" textlink="">
      <xdr:nvSpPr>
        <xdr:cNvPr id="604" name="楕円 603"/>
        <xdr:cNvSpPr/>
      </xdr:nvSpPr>
      <xdr:spPr>
        <a:xfrm>
          <a:off x="15430500" y="9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60241</xdr:rowOff>
    </xdr:from>
    <xdr:ext cx="534377" cy="259045"/>
    <xdr:sp macro="" textlink="">
      <xdr:nvSpPr>
        <xdr:cNvPr id="605" name="テキスト ボックス 604"/>
        <xdr:cNvSpPr txBox="1"/>
      </xdr:nvSpPr>
      <xdr:spPr>
        <a:xfrm>
          <a:off x="15214111" y="9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69077</xdr:rowOff>
    </xdr:from>
    <xdr:to>
      <xdr:col>76</xdr:col>
      <xdr:colOff>165100</xdr:colOff>
      <xdr:row>55</xdr:row>
      <xdr:rowOff>170677</xdr:rowOff>
    </xdr:to>
    <xdr:sp macro="" textlink="">
      <xdr:nvSpPr>
        <xdr:cNvPr id="606" name="楕円 605"/>
        <xdr:cNvSpPr/>
      </xdr:nvSpPr>
      <xdr:spPr>
        <a:xfrm>
          <a:off x="14541500" y="9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161804</xdr:rowOff>
    </xdr:from>
    <xdr:ext cx="534377" cy="259045"/>
    <xdr:sp macro="" textlink="">
      <xdr:nvSpPr>
        <xdr:cNvPr id="607" name="テキスト ボックス 606"/>
        <xdr:cNvSpPr txBox="1"/>
      </xdr:nvSpPr>
      <xdr:spPr>
        <a:xfrm>
          <a:off x="14325111" y="95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156892</xdr:rowOff>
    </xdr:from>
    <xdr:to>
      <xdr:col>72</xdr:col>
      <xdr:colOff>38100</xdr:colOff>
      <xdr:row>57</xdr:row>
      <xdr:rowOff>87042</xdr:rowOff>
    </xdr:to>
    <xdr:sp macro="" textlink="">
      <xdr:nvSpPr>
        <xdr:cNvPr id="608" name="楕円 607"/>
        <xdr:cNvSpPr/>
      </xdr:nvSpPr>
      <xdr:spPr>
        <a:xfrm>
          <a:off x="13652500" y="9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78169</xdr:rowOff>
    </xdr:from>
    <xdr:ext cx="534377" cy="259045"/>
    <xdr:sp macro="" textlink="">
      <xdr:nvSpPr>
        <xdr:cNvPr id="609" name="テキスト ボックス 608"/>
        <xdr:cNvSpPr txBox="1"/>
      </xdr:nvSpPr>
      <xdr:spPr>
        <a:xfrm>
          <a:off x="13436111" y="9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39522</xdr:rowOff>
    </xdr:from>
    <xdr:to>
      <xdr:col>67</xdr:col>
      <xdr:colOff>101600</xdr:colOff>
      <xdr:row>57</xdr:row>
      <xdr:rowOff>141122</xdr:rowOff>
    </xdr:to>
    <xdr:sp macro="" textlink="">
      <xdr:nvSpPr>
        <xdr:cNvPr id="610" name="楕円 609"/>
        <xdr:cNvSpPr/>
      </xdr:nvSpPr>
      <xdr:spPr>
        <a:xfrm>
          <a:off x="12763500" y="9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132249</xdr:rowOff>
    </xdr:from>
    <xdr:ext cx="534377" cy="259045"/>
    <xdr:sp macro="" textlink="">
      <xdr:nvSpPr>
        <xdr:cNvPr id="611" name="テキスト ボックス 610"/>
        <xdr:cNvSpPr txBox="1"/>
      </xdr:nvSpPr>
      <xdr:spPr>
        <a:xfrm>
          <a:off x="12547111" y="99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133604</xdr:rowOff>
    </xdr:from>
    <xdr:to>
      <xdr:col>85</xdr:col>
      <xdr:colOff>127000</xdr:colOff>
      <xdr:row>79</xdr:row>
      <xdr:rowOff>3111</xdr:rowOff>
    </xdr:to>
    <xdr:cxnSp macro="">
      <xdr:nvCxnSpPr>
        <xdr:cNvPr id="640" name="直線コネクタ 639"/>
        <xdr:cNvCxnSpPr/>
      </xdr:nvCxnSpPr>
      <xdr:spPr>
        <a:xfrm>
          <a:off x="15481300" y="13506704"/>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133604</xdr:rowOff>
    </xdr:from>
    <xdr:to>
      <xdr:col>81</xdr:col>
      <xdr:colOff>50800</xdr:colOff>
      <xdr:row>79</xdr:row>
      <xdr:rowOff>32258</xdr:rowOff>
    </xdr:to>
    <xdr:cxnSp macro="">
      <xdr:nvCxnSpPr>
        <xdr:cNvPr id="643" name="直線コネクタ 642"/>
        <xdr:cNvCxnSpPr/>
      </xdr:nvCxnSpPr>
      <xdr:spPr>
        <a:xfrm flipV="1">
          <a:off x="14592300" y="13506704"/>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825</xdr:rowOff>
    </xdr:from>
    <xdr:to>
      <xdr:col>76</xdr:col>
      <xdr:colOff>114300</xdr:colOff>
      <xdr:row>79</xdr:row>
      <xdr:rowOff>32258</xdr:rowOff>
    </xdr:to>
    <xdr:cxnSp macro="">
      <xdr:nvCxnSpPr>
        <xdr:cNvPr id="646" name="直線コネクタ 645"/>
        <xdr:cNvCxnSpPr/>
      </xdr:nvCxnSpPr>
      <xdr:spPr>
        <a:xfrm>
          <a:off x="13703300" y="1354537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825</xdr:rowOff>
    </xdr:from>
    <xdr:to>
      <xdr:col>71</xdr:col>
      <xdr:colOff>177800</xdr:colOff>
      <xdr:row>79</xdr:row>
      <xdr:rowOff>44450</xdr:rowOff>
    </xdr:to>
    <xdr:cxnSp macro="">
      <xdr:nvCxnSpPr>
        <xdr:cNvPr id="649" name="直線コネクタ 648"/>
        <xdr:cNvCxnSpPr/>
      </xdr:nvCxnSpPr>
      <xdr:spPr>
        <a:xfrm flipV="1">
          <a:off x="12814300" y="13545375"/>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123761</xdr:rowOff>
    </xdr:from>
    <xdr:to>
      <xdr:col>85</xdr:col>
      <xdr:colOff>177800</xdr:colOff>
      <xdr:row>79</xdr:row>
      <xdr:rowOff>53911</xdr:rowOff>
    </xdr:to>
    <xdr:sp macro="" textlink="">
      <xdr:nvSpPr>
        <xdr:cNvPr id="659" name="楕円 658"/>
        <xdr:cNvSpPr/>
      </xdr:nvSpPr>
      <xdr:spPr>
        <a:xfrm>
          <a:off x="16268700" y="13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38688</xdr:rowOff>
    </xdr:from>
    <xdr:ext cx="378565" cy="259045"/>
    <xdr:sp macro="" textlink="">
      <xdr:nvSpPr>
        <xdr:cNvPr id="660" name="災害復旧費該当値テキスト"/>
        <xdr:cNvSpPr txBox="1"/>
      </xdr:nvSpPr>
      <xdr:spPr>
        <a:xfrm>
          <a:off x="16370300" y="1341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82804</xdr:rowOff>
    </xdr:from>
    <xdr:to>
      <xdr:col>81</xdr:col>
      <xdr:colOff>101600</xdr:colOff>
      <xdr:row>79</xdr:row>
      <xdr:rowOff>12954</xdr:rowOff>
    </xdr:to>
    <xdr:sp macro="" textlink="">
      <xdr:nvSpPr>
        <xdr:cNvPr id="661" name="楕円 660"/>
        <xdr:cNvSpPr/>
      </xdr:nvSpPr>
      <xdr:spPr>
        <a:xfrm>
          <a:off x="15430500" y="134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4081</xdr:rowOff>
    </xdr:from>
    <xdr:ext cx="378565" cy="259045"/>
    <xdr:sp macro="" textlink="">
      <xdr:nvSpPr>
        <xdr:cNvPr id="662" name="テキスト ボックス 661"/>
        <xdr:cNvSpPr txBox="1"/>
      </xdr:nvSpPr>
      <xdr:spPr>
        <a:xfrm>
          <a:off x="15292017"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152908</xdr:rowOff>
    </xdr:from>
    <xdr:to>
      <xdr:col>76</xdr:col>
      <xdr:colOff>165100</xdr:colOff>
      <xdr:row>79</xdr:row>
      <xdr:rowOff>83058</xdr:rowOff>
    </xdr:to>
    <xdr:sp macro="" textlink="">
      <xdr:nvSpPr>
        <xdr:cNvPr id="663" name="楕円 662"/>
        <xdr:cNvSpPr/>
      </xdr:nvSpPr>
      <xdr:spPr>
        <a:xfrm>
          <a:off x="14541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74185</xdr:rowOff>
    </xdr:from>
    <xdr:ext cx="313932" cy="259045"/>
    <xdr:sp macro="" textlink="">
      <xdr:nvSpPr>
        <xdr:cNvPr id="664" name="テキスト ボックス 663"/>
        <xdr:cNvSpPr txBox="1"/>
      </xdr:nvSpPr>
      <xdr:spPr>
        <a:xfrm>
          <a:off x="14435333" y="1361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121475</xdr:rowOff>
    </xdr:from>
    <xdr:to>
      <xdr:col>72</xdr:col>
      <xdr:colOff>38100</xdr:colOff>
      <xdr:row>79</xdr:row>
      <xdr:rowOff>51625</xdr:rowOff>
    </xdr:to>
    <xdr:sp macro="" textlink="">
      <xdr:nvSpPr>
        <xdr:cNvPr id="665" name="楕円 664"/>
        <xdr:cNvSpPr/>
      </xdr:nvSpPr>
      <xdr:spPr>
        <a:xfrm>
          <a:off x="13652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42752</xdr:rowOff>
    </xdr:from>
    <xdr:ext cx="378565" cy="259045"/>
    <xdr:sp macro="" textlink="">
      <xdr:nvSpPr>
        <xdr:cNvPr id="666" name="テキスト ボックス 665"/>
        <xdr:cNvSpPr txBox="1"/>
      </xdr:nvSpPr>
      <xdr:spPr>
        <a:xfrm>
          <a:off x="13514017" y="1358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108085</xdr:rowOff>
    </xdr:from>
    <xdr:to>
      <xdr:col>85</xdr:col>
      <xdr:colOff>127000</xdr:colOff>
      <xdr:row>98</xdr:row>
      <xdr:rowOff>122441</xdr:rowOff>
    </xdr:to>
    <xdr:cxnSp macro="">
      <xdr:nvCxnSpPr>
        <xdr:cNvPr id="696" name="直線コネクタ 695"/>
        <xdr:cNvCxnSpPr/>
      </xdr:nvCxnSpPr>
      <xdr:spPr>
        <a:xfrm flipV="1">
          <a:off x="15481300" y="16910185"/>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122441</xdr:rowOff>
    </xdr:from>
    <xdr:to>
      <xdr:col>81</xdr:col>
      <xdr:colOff>50800</xdr:colOff>
      <xdr:row>98</xdr:row>
      <xdr:rowOff>125527</xdr:rowOff>
    </xdr:to>
    <xdr:cxnSp macro="">
      <xdr:nvCxnSpPr>
        <xdr:cNvPr id="699" name="直線コネクタ 698"/>
        <xdr:cNvCxnSpPr/>
      </xdr:nvCxnSpPr>
      <xdr:spPr>
        <a:xfrm flipV="1">
          <a:off x="14592300" y="1692454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113412</xdr:rowOff>
    </xdr:from>
    <xdr:to>
      <xdr:col>76</xdr:col>
      <xdr:colOff>114300</xdr:colOff>
      <xdr:row>98</xdr:row>
      <xdr:rowOff>125527</xdr:rowOff>
    </xdr:to>
    <xdr:cxnSp macro="">
      <xdr:nvCxnSpPr>
        <xdr:cNvPr id="702" name="直線コネクタ 701"/>
        <xdr:cNvCxnSpPr/>
      </xdr:nvCxnSpPr>
      <xdr:spPr>
        <a:xfrm>
          <a:off x="13703300" y="1691551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113412</xdr:rowOff>
    </xdr:from>
    <xdr:to>
      <xdr:col>71</xdr:col>
      <xdr:colOff>177800</xdr:colOff>
      <xdr:row>98</xdr:row>
      <xdr:rowOff>144569</xdr:rowOff>
    </xdr:to>
    <xdr:cxnSp macro="">
      <xdr:nvCxnSpPr>
        <xdr:cNvPr id="705" name="直線コネクタ 704"/>
        <xdr:cNvCxnSpPr/>
      </xdr:nvCxnSpPr>
      <xdr:spPr>
        <a:xfrm flipV="1">
          <a:off x="12814300" y="16915512"/>
          <a:ext cx="889000" cy="3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57285</xdr:rowOff>
    </xdr:from>
    <xdr:to>
      <xdr:col>85</xdr:col>
      <xdr:colOff>177800</xdr:colOff>
      <xdr:row>98</xdr:row>
      <xdr:rowOff>158885</xdr:rowOff>
    </xdr:to>
    <xdr:sp macro="" textlink="">
      <xdr:nvSpPr>
        <xdr:cNvPr id="715" name="楕円 714"/>
        <xdr:cNvSpPr/>
      </xdr:nvSpPr>
      <xdr:spPr>
        <a:xfrm>
          <a:off x="162687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143662</xdr:rowOff>
    </xdr:from>
    <xdr:ext cx="534377" cy="259045"/>
    <xdr:sp macro="" textlink="">
      <xdr:nvSpPr>
        <xdr:cNvPr id="716" name="公債費該当値テキスト"/>
        <xdr:cNvSpPr txBox="1"/>
      </xdr:nvSpPr>
      <xdr:spPr>
        <a:xfrm>
          <a:off x="16370300" y="16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71641</xdr:rowOff>
    </xdr:from>
    <xdr:to>
      <xdr:col>81</xdr:col>
      <xdr:colOff>101600</xdr:colOff>
      <xdr:row>99</xdr:row>
      <xdr:rowOff>1791</xdr:rowOff>
    </xdr:to>
    <xdr:sp macro="" textlink="">
      <xdr:nvSpPr>
        <xdr:cNvPr id="717" name="楕円 716"/>
        <xdr:cNvSpPr/>
      </xdr:nvSpPr>
      <xdr:spPr>
        <a:xfrm>
          <a:off x="15430500" y="168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164368</xdr:rowOff>
    </xdr:from>
    <xdr:ext cx="534377" cy="259045"/>
    <xdr:sp macro="" textlink="">
      <xdr:nvSpPr>
        <xdr:cNvPr id="718" name="テキスト ボックス 717"/>
        <xdr:cNvSpPr txBox="1"/>
      </xdr:nvSpPr>
      <xdr:spPr>
        <a:xfrm>
          <a:off x="15214111" y="169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74727</xdr:rowOff>
    </xdr:from>
    <xdr:to>
      <xdr:col>76</xdr:col>
      <xdr:colOff>165100</xdr:colOff>
      <xdr:row>99</xdr:row>
      <xdr:rowOff>4877</xdr:rowOff>
    </xdr:to>
    <xdr:sp macro="" textlink="">
      <xdr:nvSpPr>
        <xdr:cNvPr id="719" name="楕円 718"/>
        <xdr:cNvSpPr/>
      </xdr:nvSpPr>
      <xdr:spPr>
        <a:xfrm>
          <a:off x="14541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167454</xdr:rowOff>
    </xdr:from>
    <xdr:ext cx="534377" cy="259045"/>
    <xdr:sp macro="" textlink="">
      <xdr:nvSpPr>
        <xdr:cNvPr id="720" name="テキスト ボックス 719"/>
        <xdr:cNvSpPr txBox="1"/>
      </xdr:nvSpPr>
      <xdr:spPr>
        <a:xfrm>
          <a:off x="14325111" y="169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62612</xdr:rowOff>
    </xdr:from>
    <xdr:to>
      <xdr:col>72</xdr:col>
      <xdr:colOff>38100</xdr:colOff>
      <xdr:row>98</xdr:row>
      <xdr:rowOff>164212</xdr:rowOff>
    </xdr:to>
    <xdr:sp macro="" textlink="">
      <xdr:nvSpPr>
        <xdr:cNvPr id="721" name="楕円 720"/>
        <xdr:cNvSpPr/>
      </xdr:nvSpPr>
      <xdr:spPr>
        <a:xfrm>
          <a:off x="13652500" y="168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155339</xdr:rowOff>
    </xdr:from>
    <xdr:ext cx="534377" cy="259045"/>
    <xdr:sp macro="" textlink="">
      <xdr:nvSpPr>
        <xdr:cNvPr id="722" name="テキスト ボックス 721"/>
        <xdr:cNvSpPr txBox="1"/>
      </xdr:nvSpPr>
      <xdr:spPr>
        <a:xfrm>
          <a:off x="13436111" y="169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93769</xdr:rowOff>
    </xdr:from>
    <xdr:to>
      <xdr:col>67</xdr:col>
      <xdr:colOff>101600</xdr:colOff>
      <xdr:row>99</xdr:row>
      <xdr:rowOff>23919</xdr:rowOff>
    </xdr:to>
    <xdr:sp macro="" textlink="">
      <xdr:nvSpPr>
        <xdr:cNvPr id="723" name="楕円 722"/>
        <xdr:cNvSpPr/>
      </xdr:nvSpPr>
      <xdr:spPr>
        <a:xfrm>
          <a:off x="12763500" y="168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15046</xdr:rowOff>
    </xdr:from>
    <xdr:ext cx="534377" cy="259045"/>
    <xdr:sp macro="" textlink="">
      <xdr:nvSpPr>
        <xdr:cNvPr id="724" name="テキスト ボックス 723"/>
        <xdr:cNvSpPr txBox="1"/>
      </xdr:nvSpPr>
      <xdr:spPr>
        <a:xfrm>
          <a:off x="12547111" y="169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89081</xdr:rowOff>
    </xdr:from>
    <xdr:to>
      <xdr:col>116</xdr:col>
      <xdr:colOff>63500</xdr:colOff>
      <xdr:row>39</xdr:row>
      <xdr:rowOff>91259</xdr:rowOff>
    </xdr:to>
    <xdr:cxnSp macro="">
      <xdr:nvCxnSpPr>
        <xdr:cNvPr id="755" name="直線コネクタ 754"/>
        <xdr:cNvCxnSpPr/>
      </xdr:nvCxnSpPr>
      <xdr:spPr>
        <a:xfrm>
          <a:off x="21323300" y="677563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89081</xdr:rowOff>
    </xdr:from>
    <xdr:to>
      <xdr:col>111</xdr:col>
      <xdr:colOff>177800</xdr:colOff>
      <xdr:row>39</xdr:row>
      <xdr:rowOff>90170</xdr:rowOff>
    </xdr:to>
    <xdr:cxnSp macro="">
      <xdr:nvCxnSpPr>
        <xdr:cNvPr id="758" name="直線コネクタ 757"/>
        <xdr:cNvCxnSpPr/>
      </xdr:nvCxnSpPr>
      <xdr:spPr>
        <a:xfrm flipV="1">
          <a:off x="20434300" y="67756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90170</xdr:rowOff>
    </xdr:from>
    <xdr:to>
      <xdr:col>107</xdr:col>
      <xdr:colOff>50800</xdr:colOff>
      <xdr:row>39</xdr:row>
      <xdr:rowOff>91259</xdr:rowOff>
    </xdr:to>
    <xdr:cxnSp macro="">
      <xdr:nvCxnSpPr>
        <xdr:cNvPr id="761" name="直線コネクタ 760"/>
        <xdr:cNvCxnSpPr/>
      </xdr:nvCxnSpPr>
      <xdr:spPr>
        <a:xfrm flipV="1">
          <a:off x="19545300" y="677672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91259</xdr:rowOff>
    </xdr:from>
    <xdr:to>
      <xdr:col>102</xdr:col>
      <xdr:colOff>114300</xdr:colOff>
      <xdr:row>39</xdr:row>
      <xdr:rowOff>93435</xdr:rowOff>
    </xdr:to>
    <xdr:cxnSp macro="">
      <xdr:nvCxnSpPr>
        <xdr:cNvPr id="764" name="直線コネクタ 763"/>
        <xdr:cNvCxnSpPr/>
      </xdr:nvCxnSpPr>
      <xdr:spPr>
        <a:xfrm flipV="1">
          <a:off x="18656300" y="677780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40459</xdr:rowOff>
    </xdr:from>
    <xdr:to>
      <xdr:col>116</xdr:col>
      <xdr:colOff>114300</xdr:colOff>
      <xdr:row>39</xdr:row>
      <xdr:rowOff>142059</xdr:rowOff>
    </xdr:to>
    <xdr:sp macro="" textlink="">
      <xdr:nvSpPr>
        <xdr:cNvPr id="774" name="楕円 773"/>
        <xdr:cNvSpPr/>
      </xdr:nvSpPr>
      <xdr:spPr>
        <a:xfrm>
          <a:off x="22110700" y="67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126836</xdr:rowOff>
    </xdr:from>
    <xdr:ext cx="249299" cy="259045"/>
    <xdr:sp macro="" textlink="">
      <xdr:nvSpPr>
        <xdr:cNvPr id="775" name="諸支出金該当値テキスト"/>
        <xdr:cNvSpPr txBox="1"/>
      </xdr:nvSpPr>
      <xdr:spPr>
        <a:xfrm>
          <a:off x="22212300" y="6641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38281</xdr:rowOff>
    </xdr:from>
    <xdr:to>
      <xdr:col>112</xdr:col>
      <xdr:colOff>38100</xdr:colOff>
      <xdr:row>39</xdr:row>
      <xdr:rowOff>139881</xdr:rowOff>
    </xdr:to>
    <xdr:sp macro="" textlink="">
      <xdr:nvSpPr>
        <xdr:cNvPr id="776" name="楕円 775"/>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131008</xdr:rowOff>
    </xdr:from>
    <xdr:ext cx="249299" cy="259045"/>
    <xdr:sp macro="" textlink="">
      <xdr:nvSpPr>
        <xdr:cNvPr id="777" name="テキスト ボックス 776"/>
        <xdr:cNvSpPr txBox="1"/>
      </xdr:nvSpPr>
      <xdr:spPr>
        <a:xfrm>
          <a:off x="21198650"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39370</xdr:rowOff>
    </xdr:from>
    <xdr:to>
      <xdr:col>107</xdr:col>
      <xdr:colOff>101600</xdr:colOff>
      <xdr:row>39</xdr:row>
      <xdr:rowOff>140970</xdr:rowOff>
    </xdr:to>
    <xdr:sp macro="" textlink="">
      <xdr:nvSpPr>
        <xdr:cNvPr id="778" name="楕円 777"/>
        <xdr:cNvSpPr/>
      </xdr:nvSpPr>
      <xdr:spPr>
        <a:xfrm>
          <a:off x="2038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132097</xdr:rowOff>
    </xdr:from>
    <xdr:ext cx="249299" cy="259045"/>
    <xdr:sp macro="" textlink="">
      <xdr:nvSpPr>
        <xdr:cNvPr id="779" name="テキスト ボックス 778"/>
        <xdr:cNvSpPr txBox="1"/>
      </xdr:nvSpPr>
      <xdr:spPr>
        <a:xfrm>
          <a:off x="20309650" y="6818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40459</xdr:rowOff>
    </xdr:from>
    <xdr:to>
      <xdr:col>102</xdr:col>
      <xdr:colOff>165100</xdr:colOff>
      <xdr:row>39</xdr:row>
      <xdr:rowOff>142059</xdr:rowOff>
    </xdr:to>
    <xdr:sp macro="" textlink="">
      <xdr:nvSpPr>
        <xdr:cNvPr id="780" name="楕円 779"/>
        <xdr:cNvSpPr/>
      </xdr:nvSpPr>
      <xdr:spPr>
        <a:xfrm>
          <a:off x="19494500" y="67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133186</xdr:rowOff>
    </xdr:from>
    <xdr:ext cx="249299" cy="259045"/>
    <xdr:sp macro="" textlink="">
      <xdr:nvSpPr>
        <xdr:cNvPr id="781" name="テキスト ボックス 780"/>
        <xdr:cNvSpPr txBox="1"/>
      </xdr:nvSpPr>
      <xdr:spPr>
        <a:xfrm>
          <a:off x="19420650" y="6819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82" name="楕円 781"/>
        <xdr:cNvSpPr/>
      </xdr:nvSpPr>
      <xdr:spPr>
        <a:xfrm>
          <a:off x="18605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135362</xdr:rowOff>
    </xdr:from>
    <xdr:ext cx="249299" cy="259045"/>
    <xdr:sp macro="" textlink="">
      <xdr:nvSpPr>
        <xdr:cNvPr id="783" name="テキスト ボックス 782"/>
        <xdr:cNvSpPr txBox="1"/>
      </xdr:nvSpPr>
      <xdr:spPr>
        <a:xfrm>
          <a:off x="18531650" y="682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目的別経費においては、民生費が全体の</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％を占め、次いで</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28.9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％となっている。総務費、衛生費、商工費、土木費、</a:t>
          </a:r>
          <a:r>
            <a:rPr kumimoji="1" lang="ja-JP" altLang="en-US" sz="1100">
              <a:solidFill>
                <a:schemeClr val="dk1"/>
              </a:solidFill>
              <a:effectLst/>
              <a:latin typeface="+mn-lt"/>
              <a:ea typeface="+mn-ea"/>
              <a:cs typeface="+mn-cs"/>
            </a:rPr>
            <a:t>教育費、公債費、災害</a:t>
          </a:r>
          <a:r>
            <a:rPr kumimoji="1" lang="ja-JP" altLang="ja-JP" sz="1100">
              <a:solidFill>
                <a:schemeClr val="dk1"/>
              </a:solidFill>
              <a:effectLst/>
              <a:latin typeface="+mn-lt"/>
              <a:ea typeface="+mn-ea"/>
              <a:cs typeface="+mn-cs"/>
            </a:rPr>
            <a:t>復旧費、諸支出金が全国、神奈川県、類似団体のいずれの平均も下回っており、財政的に安定した運営が出来ている可能性がある。神奈川県平均と比較して農林水産業費が３倍近く高くなっているのは、本市が県内で有数の農業地域であるためである。大半の項目で住民一人当たりのコストが低く、効率的な財政運営ができていると考えられるが、今後、生活保護費や老朽化した公共施設の整備費等、増加が見込まれる分野も多数あるため、費用対効果等を慎重に検証しつつ、健全な財政運営を維持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分母である</a:t>
          </a:r>
          <a:r>
            <a:rPr lang="ja-JP" altLang="ja-JP" sz="1100" b="0" i="0" baseline="0">
              <a:solidFill>
                <a:schemeClr val="dk1"/>
              </a:solidFill>
              <a:effectLst/>
              <a:latin typeface="+mn-lt"/>
              <a:ea typeface="+mn-ea"/>
              <a:cs typeface="+mn-cs"/>
            </a:rPr>
            <a:t>標準財政規模は、前年度</a:t>
          </a:r>
          <a:r>
            <a:rPr lang="ja-JP" altLang="en-US" sz="1100" b="0" i="0" baseline="0">
              <a:solidFill>
                <a:schemeClr val="dk1"/>
              </a:solidFill>
              <a:effectLst/>
              <a:latin typeface="+mn-lt"/>
              <a:ea typeface="+mn-ea"/>
              <a:cs typeface="+mn-cs"/>
            </a:rPr>
            <a:t>対</a:t>
          </a:r>
          <a:r>
            <a:rPr lang="ja-JP" altLang="ja-JP" sz="1100" b="0" i="0" baseline="0">
              <a:solidFill>
                <a:schemeClr val="dk1"/>
              </a:solidFill>
              <a:effectLst/>
              <a:latin typeface="+mn-lt"/>
              <a:ea typeface="+mn-ea"/>
              <a:cs typeface="+mn-cs"/>
            </a:rPr>
            <a:t>比で約</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し約</a:t>
          </a:r>
          <a:r>
            <a:rPr lang="en-US" altLang="ja-JP" sz="1100" b="0" i="0" baseline="0">
              <a:solidFill>
                <a:schemeClr val="dk1"/>
              </a:solidFill>
              <a:effectLst/>
              <a:latin typeface="+mn-lt"/>
              <a:ea typeface="+mn-ea"/>
              <a:cs typeface="+mn-cs"/>
            </a:rPr>
            <a:t>501</a:t>
          </a:r>
          <a:r>
            <a:rPr lang="ja-JP" altLang="ja-JP" sz="1100" b="0" i="0" baseline="0">
              <a:solidFill>
                <a:schemeClr val="dk1"/>
              </a:solidFill>
              <a:effectLst/>
              <a:latin typeface="+mn-lt"/>
              <a:ea typeface="+mn-ea"/>
              <a:cs typeface="+mn-cs"/>
            </a:rPr>
            <a:t>億円となった。一方、実質収支額は前年度対比で約</a:t>
          </a:r>
          <a:r>
            <a:rPr lang="en-US" altLang="ja-JP" sz="1100" b="0" i="0" baseline="0">
              <a:solidFill>
                <a:schemeClr val="dk1"/>
              </a:solidFill>
              <a:effectLst/>
              <a:latin typeface="+mn-lt"/>
              <a:ea typeface="+mn-ea"/>
              <a:cs typeface="+mn-cs"/>
            </a:rPr>
            <a:t>1.7 </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し、実質収支比率は</a:t>
          </a:r>
          <a:r>
            <a:rPr lang="en-US" altLang="ja-JP" sz="1100" b="0" i="0" baseline="0">
              <a:solidFill>
                <a:schemeClr val="dk1"/>
              </a:solidFill>
              <a:effectLst/>
              <a:latin typeface="+mn-lt"/>
              <a:ea typeface="+mn-ea"/>
              <a:cs typeface="+mn-cs"/>
            </a:rPr>
            <a:t>0.6 </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財政調整基金残高は引き続き標準財政規模に占める割合が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％を超えているものの、増加する社会保障関係費に対応するための財源等として一定額の基金残高は必要なため、今後も適正な規模の基金残高に努める。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一般会計については実質収支黒字額が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したため標準財政規模比は</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他の会計においても、実質黒字の増減はあるものの、引き続き赤字額が算出されることのないよう、健全な経営に努める。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120142601</v>
      </c>
      <c r="BO4" s="464"/>
      <c r="BP4" s="464"/>
      <c r="BQ4" s="464"/>
      <c r="BR4" s="464"/>
      <c r="BS4" s="464"/>
      <c r="BT4" s="464"/>
      <c r="BU4" s="465"/>
      <c r="BV4" s="463">
        <v>86262227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6.7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114847635</v>
      </c>
      <c r="BO5" s="469"/>
      <c r="BP5" s="469"/>
      <c r="BQ5" s="469"/>
      <c r="BR5" s="469"/>
      <c r="BS5" s="469"/>
      <c r="BT5" s="469"/>
      <c r="BU5" s="470"/>
      <c r="BV5" s="468">
        <v>82321541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96.4</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5294966</v>
      </c>
      <c r="BO6" s="469"/>
      <c r="BP6" s="469"/>
      <c r="BQ6" s="469"/>
      <c r="BR6" s="469"/>
      <c r="BS6" s="469"/>
      <c r="BT6" s="469"/>
      <c r="BU6" s="470"/>
      <c r="BV6" s="468">
        <v>3940686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98.3</v>
      </c>
      <c r="CU6" s="622"/>
      <c r="CV6" s="622"/>
      <c r="CW6" s="622"/>
      <c r="CX6" s="622"/>
      <c r="CY6" s="622"/>
      <c r="CZ6" s="622"/>
      <c r="DA6" s="623"/>
      <c r="DB6" s="621">
        <v>99.7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2220579</v>
      </c>
      <c r="BO7" s="469"/>
      <c r="BP7" s="469"/>
      <c r="BQ7" s="469"/>
      <c r="BR7" s="469"/>
      <c r="BS7" s="469"/>
      <c r="BT7" s="469"/>
      <c r="BU7" s="470"/>
      <c r="BV7" s="468">
        <v>691923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50050592</v>
      </c>
      <c r="CU7" s="469"/>
      <c r="CV7" s="469"/>
      <c r="CW7" s="469"/>
      <c r="CX7" s="469"/>
      <c r="CY7" s="469"/>
      <c r="CZ7" s="469"/>
      <c r="DA7" s="470"/>
      <c r="DB7" s="468">
        <v>48842924</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3074387</v>
      </c>
      <c r="BO8" s="469"/>
      <c r="BP8" s="469"/>
      <c r="BQ8" s="469"/>
      <c r="BR8" s="469"/>
      <c r="BS8" s="469"/>
      <c r="BT8" s="469"/>
      <c r="BU8" s="470"/>
      <c r="BV8" s="468">
        <v>3248763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0.98</v>
      </c>
      <c r="CU8" s="582"/>
      <c r="CV8" s="582"/>
      <c r="CW8" s="582"/>
      <c r="CX8" s="582"/>
      <c r="CY8" s="582"/>
      <c r="CZ8" s="582"/>
      <c r="DA8" s="583"/>
      <c r="DB8" s="581">
        <v>0.97</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258422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-174376</v>
      </c>
      <c r="BO9" s="469"/>
      <c r="BP9" s="469"/>
      <c r="BQ9" s="469"/>
      <c r="BR9" s="469"/>
      <c r="BS9" s="469"/>
      <c r="BT9" s="469"/>
      <c r="BU9" s="470"/>
      <c r="BV9" s="468">
        <v>549272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8.6999999999999993</v>
      </c>
      <c r="CU9" s="439"/>
      <c r="CV9" s="439"/>
      <c r="CW9" s="439"/>
      <c r="CX9" s="439"/>
      <c r="CY9" s="439"/>
      <c r="CZ9" s="439"/>
      <c r="DA9" s="440"/>
      <c r="DB9" s="438">
        <v>9.1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258227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93</v>
      </c>
      <c r="AV10" s="526"/>
      <c r="AW10" s="526"/>
      <c r="AX10" s="526"/>
      <c r="AY10" s="448" t="s">
        <v>120</v>
      </c>
      <c r="AZ10" s="449"/>
      <c r="BA10" s="449"/>
      <c r="BB10" s="449"/>
      <c r="BC10" s="449"/>
      <c r="BD10" s="449"/>
      <c r="BE10" s="449"/>
      <c r="BF10" s="449"/>
      <c r="BG10" s="449"/>
      <c r="BH10" s="449"/>
      <c r="BI10" s="449"/>
      <c r="BJ10" s="449"/>
      <c r="BK10" s="449"/>
      <c r="BL10" s="449"/>
      <c r="BM10" s="450"/>
      <c r="BN10" s="468">
        <v>50369</v>
      </c>
      <c r="BO10" s="469"/>
      <c r="BP10" s="469"/>
      <c r="BQ10" s="469"/>
      <c r="BR10" s="469"/>
      <c r="BS10" s="469"/>
      <c r="BT10" s="469"/>
      <c r="BU10" s="470"/>
      <c r="BV10" s="468">
        <v>772089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256652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93</v>
      </c>
      <c r="AV12" s="526"/>
      <c r="AW12" s="526"/>
      <c r="AX12" s="526"/>
      <c r="AY12" s="448" t="s">
        <v>134</v>
      </c>
      <c r="AZ12" s="449"/>
      <c r="BA12" s="449"/>
      <c r="BB12" s="449"/>
      <c r="BC12" s="449"/>
      <c r="BD12" s="449"/>
      <c r="BE12" s="449"/>
      <c r="BF12" s="449"/>
      <c r="BG12" s="449"/>
      <c r="BH12" s="449"/>
      <c r="BI12" s="449"/>
      <c r="BJ12" s="449"/>
      <c r="BK12" s="449"/>
      <c r="BL12" s="449"/>
      <c r="BM12" s="450"/>
      <c r="BN12" s="468">
        <v>1024102</v>
      </c>
      <c r="BO12" s="469"/>
      <c r="BP12" s="469"/>
      <c r="BQ12" s="469"/>
      <c r="BR12" s="469"/>
      <c r="BS12" s="469"/>
      <c r="BT12" s="469"/>
      <c r="BU12" s="470"/>
      <c r="BV12" s="468">
        <v>23310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251479</v>
      </c>
      <c r="S13" s="572"/>
      <c r="T13" s="572"/>
      <c r="U13" s="572"/>
      <c r="V13" s="573"/>
      <c r="W13" s="559" t="s">
        <v>138</v>
      </c>
      <c r="X13" s="481"/>
      <c r="Y13" s="481"/>
      <c r="Z13" s="481"/>
      <c r="AA13" s="481"/>
      <c r="AB13" s="482"/>
      <c r="AC13" s="444">
        <v>1720</v>
      </c>
      <c r="AD13" s="445"/>
      <c r="AE13" s="445"/>
      <c r="AF13" s="445"/>
      <c r="AG13" s="446"/>
      <c r="AH13" s="444">
        <v>2066</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-1148109</v>
      </c>
      <c r="BO13" s="469"/>
      <c r="BP13" s="469"/>
      <c r="BQ13" s="469"/>
      <c r="BR13" s="469"/>
      <c r="BS13" s="469"/>
      <c r="BT13" s="469"/>
      <c r="BU13" s="470"/>
      <c r="BV13" s="468">
        <v>1298051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2.5</v>
      </c>
      <c r="CU13" s="439"/>
      <c r="CV13" s="439"/>
      <c r="CW13" s="439"/>
      <c r="CX13" s="439"/>
      <c r="CY13" s="439"/>
      <c r="CZ13" s="439"/>
      <c r="DA13" s="440"/>
      <c r="DB13" s="438">
        <v>2.4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256947</v>
      </c>
      <c r="S14" s="572"/>
      <c r="T14" s="572"/>
      <c r="U14" s="572"/>
      <c r="V14" s="573"/>
      <c r="W14" s="574"/>
      <c r="X14" s="484"/>
      <c r="Y14" s="484"/>
      <c r="Z14" s="484"/>
      <c r="AA14" s="484"/>
      <c r="AB14" s="485"/>
      <c r="AC14" s="564">
        <v>1.6</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20.399999999999999</v>
      </c>
      <c r="CU14" s="576"/>
      <c r="CV14" s="576"/>
      <c r="CW14" s="576"/>
      <c r="CX14" s="576"/>
      <c r="CY14" s="576"/>
      <c r="CZ14" s="576"/>
      <c r="DA14" s="577"/>
      <c r="DB14" s="575">
        <v>24.5</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251710</v>
      </c>
      <c r="S15" s="572"/>
      <c r="T15" s="572"/>
      <c r="U15" s="572"/>
      <c r="V15" s="573"/>
      <c r="W15" s="559" t="s">
        <v>145</v>
      </c>
      <c r="X15" s="481"/>
      <c r="Y15" s="481"/>
      <c r="Z15" s="481"/>
      <c r="AA15" s="481"/>
      <c r="AB15" s="482"/>
      <c r="AC15" s="444">
        <v>30462</v>
      </c>
      <c r="AD15" s="445"/>
      <c r="AE15" s="445"/>
      <c r="AF15" s="445"/>
      <c r="AG15" s="446"/>
      <c r="AH15" s="444">
        <v>36317</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37223326</v>
      </c>
      <c r="BO15" s="464"/>
      <c r="BP15" s="464"/>
      <c r="BQ15" s="464"/>
      <c r="BR15" s="464"/>
      <c r="BS15" s="464"/>
      <c r="BT15" s="464"/>
      <c r="BU15" s="465"/>
      <c r="BV15" s="463">
        <v>35889064</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28.8</v>
      </c>
      <c r="AD16" s="565"/>
      <c r="AE16" s="565"/>
      <c r="AF16" s="565"/>
      <c r="AG16" s="566"/>
      <c r="AH16" s="564">
        <v>30.7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38170183</v>
      </c>
      <c r="BO16" s="469"/>
      <c r="BP16" s="469"/>
      <c r="BQ16" s="469"/>
      <c r="BR16" s="469"/>
      <c r="BS16" s="469"/>
      <c r="BT16" s="469"/>
      <c r="BU16" s="470"/>
      <c r="BV16" s="468">
        <v>36840552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73727</v>
      </c>
      <c r="AD17" s="445"/>
      <c r="AE17" s="445"/>
      <c r="AF17" s="445"/>
      <c r="AG17" s="446"/>
      <c r="AH17" s="444">
        <v>79736</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47701276</v>
      </c>
      <c r="BO17" s="469"/>
      <c r="BP17" s="469"/>
      <c r="BQ17" s="469"/>
      <c r="BR17" s="469"/>
      <c r="BS17" s="469"/>
      <c r="BT17" s="469"/>
      <c r="BU17" s="470"/>
      <c r="BV17" s="468">
        <v>46239930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67.819999999999993</v>
      </c>
      <c r="M18" s="533"/>
      <c r="N18" s="533"/>
      <c r="O18" s="533"/>
      <c r="P18" s="533"/>
      <c r="Q18" s="533"/>
      <c r="R18" s="534"/>
      <c r="S18" s="534"/>
      <c r="T18" s="534"/>
      <c r="U18" s="534"/>
      <c r="V18" s="535"/>
      <c r="W18" s="549"/>
      <c r="X18" s="550"/>
      <c r="Y18" s="550"/>
      <c r="Z18" s="550"/>
      <c r="AA18" s="550"/>
      <c r="AB18" s="560"/>
      <c r="AC18" s="432">
        <v>69.599999999999994</v>
      </c>
      <c r="AD18" s="433"/>
      <c r="AE18" s="433"/>
      <c r="AF18" s="433"/>
      <c r="AG18" s="536"/>
      <c r="AH18" s="432">
        <v>67.5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48522099</v>
      </c>
      <c r="BO18" s="469"/>
      <c r="BP18" s="469"/>
      <c r="BQ18" s="469"/>
      <c r="BR18" s="469"/>
      <c r="BS18" s="469"/>
      <c r="BT18" s="469"/>
      <c r="BU18" s="470"/>
      <c r="BV18" s="468">
        <v>48523978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3810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61675322</v>
      </c>
      <c r="BO19" s="469"/>
      <c r="BP19" s="469"/>
      <c r="BQ19" s="469"/>
      <c r="BR19" s="469"/>
      <c r="BS19" s="469"/>
      <c r="BT19" s="469"/>
      <c r="BU19" s="470"/>
      <c r="BV19" s="468">
        <v>57473551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112191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54927875</v>
      </c>
      <c r="BO23" s="469"/>
      <c r="BP23" s="469"/>
      <c r="BQ23" s="469"/>
      <c r="BR23" s="469"/>
      <c r="BS23" s="469"/>
      <c r="BT23" s="469"/>
      <c r="BU23" s="470"/>
      <c r="BV23" s="468">
        <v>54436325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8973</v>
      </c>
      <c r="R24" s="445"/>
      <c r="S24" s="445"/>
      <c r="T24" s="445"/>
      <c r="U24" s="445"/>
      <c r="V24" s="446"/>
      <c r="W24" s="510"/>
      <c r="X24" s="501"/>
      <c r="Y24" s="502"/>
      <c r="Z24" s="441" t="s">
        <v>169</v>
      </c>
      <c r="AA24" s="442"/>
      <c r="AB24" s="442"/>
      <c r="AC24" s="442"/>
      <c r="AD24" s="442"/>
      <c r="AE24" s="442"/>
      <c r="AF24" s="442"/>
      <c r="AG24" s="443"/>
      <c r="AH24" s="444">
        <v>1691</v>
      </c>
      <c r="AI24" s="445"/>
      <c r="AJ24" s="445"/>
      <c r="AK24" s="445"/>
      <c r="AL24" s="446"/>
      <c r="AM24" s="444">
        <v>5494059</v>
      </c>
      <c r="AN24" s="445"/>
      <c r="AO24" s="445"/>
      <c r="AP24" s="445"/>
      <c r="AQ24" s="445"/>
      <c r="AR24" s="446"/>
      <c r="AS24" s="444">
        <v>3249</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35258352</v>
      </c>
      <c r="BO24" s="469"/>
      <c r="BP24" s="469"/>
      <c r="BQ24" s="469"/>
      <c r="BR24" s="469"/>
      <c r="BS24" s="469"/>
      <c r="BT24" s="469"/>
      <c r="BU24" s="470"/>
      <c r="BV24" s="468">
        <v>36558395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2</v>
      </c>
      <c r="M25" s="445"/>
      <c r="N25" s="445"/>
      <c r="O25" s="445"/>
      <c r="P25" s="446"/>
      <c r="Q25" s="444">
        <v>7710</v>
      </c>
      <c r="R25" s="445"/>
      <c r="S25" s="445"/>
      <c r="T25" s="445"/>
      <c r="U25" s="445"/>
      <c r="V25" s="446"/>
      <c r="W25" s="510"/>
      <c r="X25" s="501"/>
      <c r="Y25" s="502"/>
      <c r="Z25" s="441" t="s">
        <v>172</v>
      </c>
      <c r="AA25" s="442"/>
      <c r="AB25" s="442"/>
      <c r="AC25" s="442"/>
      <c r="AD25" s="442"/>
      <c r="AE25" s="442"/>
      <c r="AF25" s="442"/>
      <c r="AG25" s="443"/>
      <c r="AH25" s="444">
        <v>269</v>
      </c>
      <c r="AI25" s="445"/>
      <c r="AJ25" s="445"/>
      <c r="AK25" s="445"/>
      <c r="AL25" s="446"/>
      <c r="AM25" s="444">
        <v>869139</v>
      </c>
      <c r="AN25" s="445"/>
      <c r="AO25" s="445"/>
      <c r="AP25" s="445"/>
      <c r="AQ25" s="445"/>
      <c r="AR25" s="446"/>
      <c r="AS25" s="444">
        <v>3231</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32035254</v>
      </c>
      <c r="BO25" s="464"/>
      <c r="BP25" s="464"/>
      <c r="BQ25" s="464"/>
      <c r="BR25" s="464"/>
      <c r="BS25" s="464"/>
      <c r="BT25" s="464"/>
      <c r="BU25" s="465"/>
      <c r="BV25" s="463">
        <v>36081873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174</v>
      </c>
      <c r="F26" s="442"/>
      <c r="G26" s="442"/>
      <c r="H26" s="442"/>
      <c r="I26" s="442"/>
      <c r="J26" s="442"/>
      <c r="K26" s="443"/>
      <c r="L26" s="444">
        <v>1</v>
      </c>
      <c r="M26" s="445"/>
      <c r="N26" s="445"/>
      <c r="O26" s="445"/>
      <c r="P26" s="446"/>
      <c r="Q26" s="444">
        <v>6897</v>
      </c>
      <c r="R26" s="445"/>
      <c r="S26" s="445"/>
      <c r="T26" s="445"/>
      <c r="U26" s="445"/>
      <c r="V26" s="446"/>
      <c r="W26" s="510"/>
      <c r="X26" s="501"/>
      <c r="Y26" s="502"/>
      <c r="Z26" s="441" t="s">
        <v>175</v>
      </c>
      <c r="AA26" s="523"/>
      <c r="AB26" s="523"/>
      <c r="AC26" s="523"/>
      <c r="AD26" s="523"/>
      <c r="AE26" s="523"/>
      <c r="AF26" s="523"/>
      <c r="AG26" s="524"/>
      <c r="AH26" s="444">
        <v>228</v>
      </c>
      <c r="AI26" s="445"/>
      <c r="AJ26" s="445"/>
      <c r="AK26" s="445"/>
      <c r="AL26" s="446"/>
      <c r="AM26" s="444">
        <v>809856</v>
      </c>
      <c r="AN26" s="445"/>
      <c r="AO26" s="445"/>
      <c r="AP26" s="445"/>
      <c r="AQ26" s="445"/>
      <c r="AR26" s="446"/>
      <c r="AS26" s="444">
        <v>3552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v>300000</v>
      </c>
      <c r="BO26" s="469"/>
      <c r="BP26" s="469"/>
      <c r="BQ26" s="469"/>
      <c r="BR26" s="469"/>
      <c r="BS26" s="469"/>
      <c r="BT26" s="469"/>
      <c r="BU26" s="470"/>
      <c r="BV26" s="468">
        <v>200000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177</v>
      </c>
      <c r="F27" s="442"/>
      <c r="G27" s="442"/>
      <c r="H27" s="442"/>
      <c r="I27" s="442"/>
      <c r="J27" s="442"/>
      <c r="K27" s="443"/>
      <c r="L27" s="444">
        <v>1</v>
      </c>
      <c r="M27" s="445"/>
      <c r="N27" s="445"/>
      <c r="O27" s="445"/>
      <c r="P27" s="446"/>
      <c r="Q27" s="444">
        <v>5843</v>
      </c>
      <c r="R27" s="445"/>
      <c r="S27" s="445"/>
      <c r="T27" s="445"/>
      <c r="U27" s="445"/>
      <c r="V27" s="446"/>
      <c r="W27" s="510"/>
      <c r="X27" s="501"/>
      <c r="Y27" s="502"/>
      <c r="Z27" s="441" t="s">
        <v>178</v>
      </c>
      <c r="AA27" s="442"/>
      <c r="AB27" s="442"/>
      <c r="AC27" s="442"/>
      <c r="AD27" s="442"/>
      <c r="AE27" s="442"/>
      <c r="AF27" s="442"/>
      <c r="AG27" s="443"/>
      <c r="AH27" s="444">
        <v>22</v>
      </c>
      <c r="AI27" s="445"/>
      <c r="AJ27" s="445"/>
      <c r="AK27" s="445"/>
      <c r="AL27" s="446"/>
      <c r="AM27" s="444">
        <v>75798</v>
      </c>
      <c r="AN27" s="445"/>
      <c r="AO27" s="445"/>
      <c r="AP27" s="445"/>
      <c r="AQ27" s="445"/>
      <c r="AR27" s="446"/>
      <c r="AS27" s="444">
        <v>3445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180</v>
      </c>
      <c r="BO27" s="472"/>
      <c r="BP27" s="472"/>
      <c r="BQ27" s="472"/>
      <c r="BR27" s="472"/>
      <c r="BS27" s="472"/>
      <c r="BT27" s="472"/>
      <c r="BU27" s="473"/>
      <c r="BV27" s="471" t="s">
        <v>180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5130</v>
      </c>
      <c r="R28" s="445"/>
      <c r="S28" s="445"/>
      <c r="T28" s="445"/>
      <c r="U28" s="445"/>
      <c r="V28" s="446"/>
      <c r="W28" s="510"/>
      <c r="X28" s="501"/>
      <c r="Y28" s="502"/>
      <c r="Z28" s="441" t="s">
        <v>182</v>
      </c>
      <c r="AA28" s="442"/>
      <c r="AB28" s="442"/>
      <c r="AC28" s="442"/>
      <c r="AD28" s="442"/>
      <c r="AE28" s="442"/>
      <c r="AF28" s="442"/>
      <c r="AG28" s="443"/>
      <c r="AH28" s="444" t="s">
        <v>180</v>
      </c>
      <c r="AI28" s="445"/>
      <c r="AJ28" s="445"/>
      <c r="AK28" s="445"/>
      <c r="AL28" s="446"/>
      <c r="AM28" s="444" t="s">
        <v>180</v>
      </c>
      <c r="AN28" s="445"/>
      <c r="AO28" s="445"/>
      <c r="AP28" s="445"/>
      <c r="AQ28" s="445"/>
      <c r="AR28" s="446"/>
      <c r="AS28" s="444" t="s">
        <v>180</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6738772</v>
      </c>
      <c r="BO28" s="464"/>
      <c r="BP28" s="464"/>
      <c r="BQ28" s="464"/>
      <c r="BR28" s="464"/>
      <c r="BS28" s="464"/>
      <c r="BT28" s="464"/>
      <c r="BU28" s="465"/>
      <c r="BV28" s="463">
        <v>7712505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24</v>
      </c>
      <c r="M29" s="445"/>
      <c r="N29" s="445"/>
      <c r="O29" s="445"/>
      <c r="P29" s="446"/>
      <c r="Q29" s="444">
        <v>4769</v>
      </c>
      <c r="R29" s="445"/>
      <c r="S29" s="445"/>
      <c r="T29" s="445"/>
      <c r="U29" s="445"/>
      <c r="V29" s="446"/>
      <c r="W29" s="511"/>
      <c r="X29" s="512"/>
      <c r="Y29" s="513"/>
      <c r="Z29" s="441" t="s">
        <v>185</v>
      </c>
      <c r="AA29" s="442"/>
      <c r="AB29" s="442"/>
      <c r="AC29" s="442"/>
      <c r="AD29" s="442"/>
      <c r="AE29" s="442"/>
      <c r="AF29" s="442"/>
      <c r="AG29" s="443"/>
      <c r="AH29" s="444">
        <v>1713</v>
      </c>
      <c r="AI29" s="445"/>
      <c r="AJ29" s="445"/>
      <c r="AK29" s="445"/>
      <c r="AL29" s="446"/>
      <c r="AM29" s="444">
        <v>5569857</v>
      </c>
      <c r="AN29" s="445"/>
      <c r="AO29" s="445"/>
      <c r="AP29" s="445"/>
      <c r="AQ29" s="445"/>
      <c r="AR29" s="446"/>
      <c r="AS29" s="444">
        <v>3252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t="s">
        <v>180</v>
      </c>
      <c r="BO29" s="469"/>
      <c r="BP29" s="469"/>
      <c r="BQ29" s="469"/>
      <c r="BR29" s="469"/>
      <c r="BS29" s="469"/>
      <c r="BT29" s="469"/>
      <c r="BU29" s="470"/>
      <c r="BV29" s="468" t="s">
        <v>180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6995617</v>
      </c>
      <c r="BO30" s="472"/>
      <c r="BP30" s="472"/>
      <c r="BQ30" s="472"/>
      <c r="BR30" s="472"/>
      <c r="BS30" s="472"/>
      <c r="BT30" s="472"/>
      <c r="BU30" s="473"/>
      <c r="BV30" s="471">
        <v>6597287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競輪事業特別会計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水産物地方卸売市場事業特別会計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金目川水害予防組合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（公財）平塚市まちづくり財団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神奈川県後期高齢者医療広域連合（一般会計）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（公財）平塚市生きがい事業団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神奈川県後期高齢者医療広域連合（特別会計）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SJ3Iwjtyv/5C/q1TT0gMuEl/0WxD2zVMa0yhisBmwgcPuWBvHu4clcWLg2Fm1D4Y8SanrbJghLG+7fy7qCY2Pw==" saltValue="miR8X/oq3BLeOoB/HRnR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50" t="s">
        <v>571</v>
      </c>
      <c r="D34" s="1250"/>
      <c r="E34" s="1251"/>
      <c r="F34" s="32">
        <v>4.32</v>
      </c>
      <c r="G34" s="33">
        <v>3.85</v>
      </c>
      <c r="H34" s="33">
        <v>5.6</v>
      </c>
      <c r="I34" s="33">
        <v>5.93</v>
      </c>
      <c r="J34" s="34">
        <v>10.31</v>
      </c>
      <c r="K34" s="22"/>
      <c r="L34" s="22"/>
      <c r="M34" s="22"/>
      <c r="N34" s="22"/>
      <c r="O34" s="22"/>
      <c r="P34" s="22"/>
    </row>
    <row r="35" spans="1:16" ht="39" customHeight="1" x14ac:dyDescent="0.2">
      <c r="A35" s="22"/>
      <c r="B35" s="35"/>
      <c r="C35" s="1244" t="s">
        <v>572</v>
      </c>
      <c r="D35" s="1245"/>
      <c r="E35" s="1246"/>
      <c r="F35" s="36">
        <v>6.91</v>
      </c>
      <c r="G35" s="37">
        <v>6.52</v>
      </c>
      <c r="H35" s="37">
        <v>5.51</v>
      </c>
      <c r="I35" s="37">
        <v>6.65</v>
      </c>
      <c r="J35" s="38">
        <v>6.14</v>
      </c>
      <c r="K35" s="22"/>
      <c r="L35" s="22"/>
      <c r="M35" s="22"/>
      <c r="N35" s="22"/>
      <c r="O35" s="22"/>
      <c r="P35" s="22"/>
    </row>
    <row r="36" spans="1:16" ht="39" customHeight="1" x14ac:dyDescent="0.2">
      <c r="A36" s="22"/>
      <c r="B36" s="35"/>
      <c r="C36" s="1244" t="s">
        <v>573</v>
      </c>
      <c r="D36" s="1245"/>
      <c r="E36" s="1246"/>
      <c r="F36" s="36">
        <v>1.69</v>
      </c>
      <c r="G36" s="37">
        <v>2.59</v>
      </c>
      <c r="H36" s="37">
        <v>3.73</v>
      </c>
      <c r="I36" s="37">
        <v>4.1399999999999997</v>
      </c>
      <c r="J36" s="38">
        <v>4.5599999999999996</v>
      </c>
      <c r="K36" s="22"/>
      <c r="L36" s="22"/>
      <c r="M36" s="22"/>
      <c r="N36" s="22"/>
      <c r="O36" s="22"/>
      <c r="P36" s="22"/>
    </row>
    <row r="37" spans="1:16" ht="39" customHeight="1" x14ac:dyDescent="0.2">
      <c r="A37" s="22"/>
      <c r="B37" s="35"/>
      <c r="C37" s="1244" t="s">
        <v>574</v>
      </c>
      <c r="D37" s="1245"/>
      <c r="E37" s="1246"/>
      <c r="F37" s="36">
        <v>0.95</v>
      </c>
      <c r="G37" s="37">
        <v>1.54</v>
      </c>
      <c r="H37" s="37">
        <v>1.67</v>
      </c>
      <c r="I37" s="37">
        <v>1.38</v>
      </c>
      <c r="J37" s="38">
        <v>1.58</v>
      </c>
      <c r="K37" s="22"/>
      <c r="L37" s="22"/>
      <c r="M37" s="22"/>
      <c r="N37" s="22"/>
      <c r="O37" s="22"/>
      <c r="P37" s="22"/>
    </row>
    <row r="38" spans="1:16" ht="39" customHeight="1" x14ac:dyDescent="0.2">
      <c r="A38" s="22"/>
      <c r="B38" s="35"/>
      <c r="C38" s="1244" t="s">
        <v>575</v>
      </c>
      <c r="D38" s="1245"/>
      <c r="E38" s="1246"/>
      <c r="F38" s="36">
        <v>0.92</v>
      </c>
      <c r="G38" s="37">
        <v>1.02</v>
      </c>
      <c r="H38" s="37">
        <v>1.1599999999999999</v>
      </c>
      <c r="I38" s="37">
        <v>1.0900000000000001</v>
      </c>
      <c r="J38" s="38">
        <v>1.07</v>
      </c>
      <c r="K38" s="22"/>
      <c r="L38" s="22"/>
      <c r="M38" s="22"/>
      <c r="N38" s="22"/>
      <c r="O38" s="22"/>
      <c r="P38" s="22"/>
    </row>
    <row r="39" spans="1:16" ht="39" customHeight="1" x14ac:dyDescent="0.2">
      <c r="A39" s="22"/>
      <c r="B39" s="35"/>
      <c r="C39" s="1244" t="s">
        <v>576</v>
      </c>
      <c r="D39" s="1245"/>
      <c r="E39" s="1246"/>
      <c r="F39" s="36">
        <v>0.37</v>
      </c>
      <c r="G39" s="37">
        <v>0.13</v>
      </c>
      <c r="H39" s="37">
        <v>0.45</v>
      </c>
      <c r="I39" s="37">
        <v>0.43</v>
      </c>
      <c r="J39" s="38">
        <v>0.53</v>
      </c>
      <c r="K39" s="22"/>
      <c r="L39" s="22"/>
      <c r="M39" s="22"/>
      <c r="N39" s="22"/>
      <c r="O39" s="22"/>
      <c r="P39" s="22"/>
    </row>
    <row r="40" spans="1:16" ht="39" customHeight="1" x14ac:dyDescent="0.2">
      <c r="A40" s="22"/>
      <c r="B40" s="35"/>
      <c r="C40" s="1244" t="s">
        <v>577</v>
      </c>
      <c r="D40" s="1245"/>
      <c r="E40" s="1246"/>
      <c r="F40" s="36">
        <v>1.02</v>
      </c>
      <c r="G40" s="37">
        <v>1.57</v>
      </c>
      <c r="H40" s="37">
        <v>0.43</v>
      </c>
      <c r="I40" s="37">
        <v>0.57999999999999996</v>
      </c>
      <c r="J40" s="38">
        <v>0.37</v>
      </c>
      <c r="K40" s="22"/>
      <c r="L40" s="22"/>
      <c r="M40" s="22"/>
      <c r="N40" s="22"/>
      <c r="O40" s="22"/>
      <c r="P40" s="22"/>
    </row>
    <row r="41" spans="1:16" ht="39" customHeight="1" x14ac:dyDescent="0.2">
      <c r="A41" s="22"/>
      <c r="B41" s="35"/>
      <c r="C41" s="1244" t="s">
        <v>578</v>
      </c>
      <c r="D41" s="1245"/>
      <c r="E41" s="1246"/>
      <c r="F41" s="36">
        <v>0</v>
      </c>
      <c r="G41" s="37">
        <v>0</v>
      </c>
      <c r="H41" s="37">
        <v>0</v>
      </c>
      <c r="I41" s="37">
        <v>0</v>
      </c>
      <c r="J41" s="38">
        <v>0</v>
      </c>
      <c r="K41" s="22"/>
      <c r="L41" s="22"/>
      <c r="M41" s="22"/>
      <c r="N41" s="22"/>
      <c r="O41" s="22"/>
      <c r="P41" s="22"/>
    </row>
    <row r="42" spans="1:16" ht="39" customHeight="1" x14ac:dyDescent="0.2">
      <c r="A42" s="22"/>
      <c r="B42" s="39"/>
      <c r="C42" s="1244" t="s">
        <v>579</v>
      </c>
      <c r="D42" s="1245"/>
      <c r="E42" s="1246"/>
      <c r="F42" s="36" t="s">
        <v>536</v>
      </c>
      <c r="G42" s="37" t="s">
        <v>536</v>
      </c>
      <c r="H42" s="37" t="s">
        <v>536</v>
      </c>
      <c r="I42" s="37" t="s">
        <v>536</v>
      </c>
      <c r="J42" s="38" t="s">
        <v>536</v>
      </c>
      <c r="K42" s="22"/>
      <c r="L42" s="22"/>
      <c r="M42" s="22"/>
      <c r="N42" s="22"/>
      <c r="O42" s="22"/>
      <c r="P42" s="22"/>
    </row>
    <row r="43" spans="1:16" ht="39" customHeight="1" thickBot="1" x14ac:dyDescent="0.25">
      <c r="A43" s="22"/>
      <c r="B43" s="40"/>
      <c r="C43" s="1247" t="s">
        <v>580</v>
      </c>
      <c r="D43" s="1248"/>
      <c r="E43" s="1249"/>
      <c r="F43" s="41" t="s">
        <v>536</v>
      </c>
      <c r="G43" s="42" t="s">
        <v>536</v>
      </c>
      <c r="H43" s="42" t="s">
        <v>536</v>
      </c>
      <c r="I43" s="42" t="s">
        <v>536</v>
      </c>
      <c r="J43" s="43" t="s">
        <v>536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Eo2WTw46y/k3E7svTCfXvRdT1jXUZ6Azl1wKxZeF0BTZ1p3PmSwc4y9Xq3cTNOeArbQt2QoWqwMfsqKRQyA==" saltValue="5zMleBoLfdmaGzoF0If9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5092</v>
      </c>
      <c r="L45" s="60">
        <v>5446</v>
      </c>
      <c r="M45" s="60">
        <v>5301</v>
      </c>
      <c r="N45" s="60">
        <v>5333</v>
      </c>
      <c r="O45" s="61">
        <v>5488</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536</v>
      </c>
      <c r="L46" s="64" t="s">
        <v>536</v>
      </c>
      <c r="M46" s="64" t="s">
        <v>536</v>
      </c>
      <c r="N46" s="64" t="s">
        <v>536</v>
      </c>
      <c r="O46" s="65" t="s">
        <v>536</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536</v>
      </c>
      <c r="L47" s="64" t="s">
        <v>536</v>
      </c>
      <c r="M47" s="64" t="s">
        <v>536</v>
      </c>
      <c r="N47" s="64" t="s">
        <v>536</v>
      </c>
      <c r="O47" s="65" t="s">
        <v>536</v>
      </c>
      <c r="P47" s="48"/>
      <c r="Q47" s="48"/>
      <c r="R47" s="48"/>
      <c r="S47" s="48"/>
      <c r="T47" s="48"/>
      <c r="U47" s="48"/>
    </row>
    <row r="48" spans="1:21" ht="30.75" customHeight="1" x14ac:dyDescent="0.2">
      <c r="A48" s="48"/>
      <c r="B48" s="1272"/>
      <c r="C48" s="1273"/>
      <c r="D48" s="62"/>
      <c r="E48" s="1254" t="s">
        <v>14</v>
      </c>
      <c r="F48" s="1254"/>
      <c r="G48" s="1254"/>
      <c r="H48" s="1254"/>
      <c r="I48" s="1254"/>
      <c r="J48" s="1255"/>
      <c r="K48" s="63">
        <v>3332</v>
      </c>
      <c r="L48" s="64">
        <v>3541</v>
      </c>
      <c r="M48" s="64">
        <v>3129</v>
      </c>
      <c r="N48" s="64">
        <v>2860</v>
      </c>
      <c r="O48" s="65">
        <v>2660</v>
      </c>
      <c r="P48" s="48"/>
      <c r="Q48" s="48"/>
      <c r="R48" s="48"/>
      <c r="S48" s="48"/>
      <c r="T48" s="48"/>
      <c r="U48" s="48"/>
    </row>
    <row r="49" spans="1:21" ht="30.75" customHeight="1" x14ac:dyDescent="0.2">
      <c r="A49" s="48"/>
      <c r="B49" s="1272"/>
      <c r="C49" s="1273"/>
      <c r="D49" s="62"/>
      <c r="E49" s="1254" t="s">
        <v>15</v>
      </c>
      <c r="F49" s="1254"/>
      <c r="G49" s="1254"/>
      <c r="H49" s="1254"/>
      <c r="I49" s="1254"/>
      <c r="J49" s="1255"/>
      <c r="K49" s="63" t="s">
        <v>536</v>
      </c>
      <c r="L49" s="64" t="s">
        <v>536</v>
      </c>
      <c r="M49" s="64" t="s">
        <v>536</v>
      </c>
      <c r="N49" s="64" t="s">
        <v>536</v>
      </c>
      <c r="O49" s="65" t="s">
        <v>536</v>
      </c>
      <c r="P49" s="48"/>
      <c r="Q49" s="48"/>
      <c r="R49" s="48"/>
      <c r="S49" s="48"/>
      <c r="T49" s="48"/>
      <c r="U49" s="48"/>
    </row>
    <row r="50" spans="1:21" ht="30.75" customHeight="1" x14ac:dyDescent="0.2">
      <c r="A50" s="48"/>
      <c r="B50" s="1272"/>
      <c r="C50" s="1273"/>
      <c r="D50" s="62"/>
      <c r="E50" s="1254" t="s">
        <v>16</v>
      </c>
      <c r="F50" s="1254"/>
      <c r="G50" s="1254"/>
      <c r="H50" s="1254"/>
      <c r="I50" s="1254"/>
      <c r="J50" s="1255"/>
      <c r="K50" s="63">
        <v>92</v>
      </c>
      <c r="L50" s="64">
        <v>321</v>
      </c>
      <c r="M50" s="64">
        <v>183</v>
      </c>
      <c r="N50" s="64">
        <v>379</v>
      </c>
      <c r="O50" s="65">
        <v>787</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536</v>
      </c>
      <c r="L51" s="64" t="s">
        <v>536</v>
      </c>
      <c r="M51" s="64" t="s">
        <v>536</v>
      </c>
      <c r="N51" s="64" t="s">
        <v>536</v>
      </c>
      <c r="O51" s="65" t="s">
        <v>536</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7953</v>
      </c>
      <c r="L52" s="64">
        <v>7955</v>
      </c>
      <c r="M52" s="64">
        <v>7834</v>
      </c>
      <c r="N52" s="64">
        <v>7493</v>
      </c>
      <c r="O52" s="65">
        <v>7358</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563</v>
      </c>
      <c r="L53" s="69">
        <v>1353</v>
      </c>
      <c r="M53" s="69">
        <v>779</v>
      </c>
      <c r="N53" s="69">
        <v>1079</v>
      </c>
      <c r="O53" s="70">
        <v>1577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2cDdpo64ThGJ7LZs1Cg/f0X2Zn9OrhVjQounIND4x8SRsqtXVZNRCW6RUWtP20q7cw0TDJVrbbkRQbS3jIzZg==" saltValue="zoD3TeVoj9DHZLe+TdlF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563</v>
      </c>
      <c r="J40" s="100" t="s">
        <v>564</v>
      </c>
      <c r="K40" s="100" t="s">
        <v>565</v>
      </c>
      <c r="L40" s="100" t="s">
        <v>566</v>
      </c>
      <c r="M40" s="101" t="s">
        <v>567</v>
      </c>
    </row>
    <row r="41" spans="2:13" ht="27.75" customHeight="1" x14ac:dyDescent="0.2">
      <c r="B41" s="1290" t="s">
        <v>29</v>
      </c>
      <c r="C41" s="1291"/>
      <c r="D41" s="102"/>
      <c r="E41" s="1292" t="s">
        <v>30</v>
      </c>
      <c r="F41" s="1292"/>
      <c r="G41" s="1292"/>
      <c r="H41" s="1293"/>
      <c r="I41" s="103">
        <v>54740</v>
      </c>
      <c r="J41" s="104">
        <v>54040</v>
      </c>
      <c r="K41" s="104">
        <v>54243</v>
      </c>
      <c r="L41" s="104">
        <v>54436</v>
      </c>
      <c r="M41" s="105">
        <v>54928</v>
      </c>
    </row>
    <row r="42" spans="2:13" ht="27.75" customHeight="1" x14ac:dyDescent="0.2">
      <c r="B42" s="1280"/>
      <c r="C42" s="1281"/>
      <c r="D42" s="106"/>
      <c r="E42" s="1284" t="s">
        <v>31</v>
      </c>
      <c r="F42" s="1284"/>
      <c r="G42" s="1284"/>
      <c r="H42" s="1285"/>
      <c r="I42" s="107">
        <v>1061</v>
      </c>
      <c r="J42" s="108">
        <v>4423</v>
      </c>
      <c r="K42" s="108">
        <v>4467</v>
      </c>
      <c r="L42" s="108">
        <v>4037</v>
      </c>
      <c r="M42" s="109">
        <v>3624</v>
      </c>
    </row>
    <row r="43" spans="2:13" ht="27.75" customHeight="1" x14ac:dyDescent="0.2">
      <c r="B43" s="1280"/>
      <c r="C43" s="1281"/>
      <c r="D43" s="106"/>
      <c r="E43" s="1284" t="s">
        <v>32</v>
      </c>
      <c r="F43" s="1284"/>
      <c r="G43" s="1284"/>
      <c r="H43" s="1285"/>
      <c r="I43" s="107">
        <v>36590</v>
      </c>
      <c r="J43" s="108">
        <v>34630</v>
      </c>
      <c r="K43" s="108">
        <v>31936</v>
      </c>
      <c r="L43" s="108">
        <v>30672</v>
      </c>
      <c r="M43" s="109">
        <v>28657</v>
      </c>
    </row>
    <row r="44" spans="2:13" ht="27.75" customHeight="1" x14ac:dyDescent="0.2">
      <c r="B44" s="1280"/>
      <c r="C44" s="1281"/>
      <c r="D44" s="106"/>
      <c r="E44" s="1284" t="s">
        <v>33</v>
      </c>
      <c r="F44" s="1284"/>
      <c r="G44" s="1284"/>
      <c r="H44" s="1285"/>
      <c r="I44" s="107" t="s">
        <v>536</v>
      </c>
      <c r="J44" s="108" t="s">
        <v>536</v>
      </c>
      <c r="K44" s="108" t="s">
        <v>536</v>
      </c>
      <c r="L44" s="108" t="s">
        <v>536</v>
      </c>
      <c r="M44" s="109" t="s">
        <v>536</v>
      </c>
    </row>
    <row r="45" spans="2:13" ht="27.75" customHeight="1" x14ac:dyDescent="0.2">
      <c r="B45" s="1280"/>
      <c r="C45" s="1281"/>
      <c r="D45" s="106"/>
      <c r="E45" s="1284" t="s">
        <v>34</v>
      </c>
      <c r="F45" s="1284"/>
      <c r="G45" s="1284"/>
      <c r="H45" s="1285"/>
      <c r="I45" s="107">
        <v>11998</v>
      </c>
      <c r="J45" s="108">
        <v>12228</v>
      </c>
      <c r="K45" s="108">
        <v>11861</v>
      </c>
      <c r="L45" s="108">
        <v>12220</v>
      </c>
      <c r="M45" s="109">
        <v>12549</v>
      </c>
    </row>
    <row r="46" spans="2:13" ht="27.75" customHeight="1" x14ac:dyDescent="0.2">
      <c r="B46" s="1280"/>
      <c r="C46" s="1281"/>
      <c r="D46" s="110"/>
      <c r="E46" s="1284" t="s">
        <v>35</v>
      </c>
      <c r="F46" s="1284"/>
      <c r="G46" s="1284"/>
      <c r="H46" s="1285"/>
      <c r="I46" s="107" t="s">
        <v>536</v>
      </c>
      <c r="J46" s="108" t="s">
        <v>536</v>
      </c>
      <c r="K46" s="108" t="s">
        <v>536</v>
      </c>
      <c r="L46" s="108" t="s">
        <v>536</v>
      </c>
      <c r="M46" s="109" t="s">
        <v>536</v>
      </c>
    </row>
    <row r="47" spans="2:13" ht="27.75" customHeight="1" x14ac:dyDescent="0.2">
      <c r="B47" s="1280"/>
      <c r="C47" s="1281"/>
      <c r="D47" s="111"/>
      <c r="E47" s="1294" t="s">
        <v>36</v>
      </c>
      <c r="F47" s="1295"/>
      <c r="G47" s="1295"/>
      <c r="H47" s="1296"/>
      <c r="I47" s="107" t="s">
        <v>536</v>
      </c>
      <c r="J47" s="108" t="s">
        <v>536</v>
      </c>
      <c r="K47" s="108" t="s">
        <v>536</v>
      </c>
      <c r="L47" s="108" t="s">
        <v>536</v>
      </c>
      <c r="M47" s="109" t="s">
        <v>536</v>
      </c>
    </row>
    <row r="48" spans="2:13" ht="27.75" customHeight="1" x14ac:dyDescent="0.2">
      <c r="B48" s="1280"/>
      <c r="C48" s="1281"/>
      <c r="D48" s="106"/>
      <c r="E48" s="1284" t="s">
        <v>37</v>
      </c>
      <c r="F48" s="1284"/>
      <c r="G48" s="1284"/>
      <c r="H48" s="1285"/>
      <c r="I48" s="107" t="s">
        <v>536</v>
      </c>
      <c r="J48" s="108" t="s">
        <v>536</v>
      </c>
      <c r="K48" s="108" t="s">
        <v>536</v>
      </c>
      <c r="L48" s="108" t="s">
        <v>536</v>
      </c>
      <c r="M48" s="109" t="s">
        <v>536</v>
      </c>
    </row>
    <row r="49" spans="2:13" ht="27.75" customHeight="1" x14ac:dyDescent="0.2">
      <c r="B49" s="1282"/>
      <c r="C49" s="1283"/>
      <c r="D49" s="106"/>
      <c r="E49" s="1284" t="s">
        <v>38</v>
      </c>
      <c r="F49" s="1284"/>
      <c r="G49" s="1284"/>
      <c r="H49" s="1285"/>
      <c r="I49" s="107" t="s">
        <v>536</v>
      </c>
      <c r="J49" s="108" t="s">
        <v>536</v>
      </c>
      <c r="K49" s="108" t="s">
        <v>536</v>
      </c>
      <c r="L49" s="108" t="s">
        <v>536</v>
      </c>
      <c r="M49" s="109" t="s">
        <v>536</v>
      </c>
    </row>
    <row r="50" spans="2:13" ht="27.75" customHeight="1" x14ac:dyDescent="0.2">
      <c r="B50" s="1278" t="s">
        <v>39</v>
      </c>
      <c r="C50" s="1279"/>
      <c r="D50" s="112"/>
      <c r="E50" s="1284" t="s">
        <v>40</v>
      </c>
      <c r="F50" s="1284"/>
      <c r="G50" s="1284"/>
      <c r="H50" s="1285"/>
      <c r="I50" s="107">
        <v>16993</v>
      </c>
      <c r="J50" s="108">
        <v>16029</v>
      </c>
      <c r="K50" s="108">
        <v>17978</v>
      </c>
      <c r="L50" s="108">
        <v>18355</v>
      </c>
      <c r="M50" s="109">
        <v>17961</v>
      </c>
    </row>
    <row r="51" spans="2:13" ht="27.75" customHeight="1" x14ac:dyDescent="0.2">
      <c r="B51" s="1280"/>
      <c r="C51" s="1281"/>
      <c r="D51" s="106"/>
      <c r="E51" s="1284" t="s">
        <v>41</v>
      </c>
      <c r="F51" s="1284"/>
      <c r="G51" s="1284"/>
      <c r="H51" s="1285"/>
      <c r="I51" s="107">
        <v>19306</v>
      </c>
      <c r="J51" s="108">
        <v>18231</v>
      </c>
      <c r="K51" s="108">
        <v>17534</v>
      </c>
      <c r="L51" s="108">
        <v>17369</v>
      </c>
      <c r="M51" s="109">
        <v>19342</v>
      </c>
    </row>
    <row r="52" spans="2:13" ht="27.75" customHeight="1" x14ac:dyDescent="0.2">
      <c r="B52" s="1282"/>
      <c r="C52" s="1283"/>
      <c r="D52" s="106"/>
      <c r="E52" s="1284" t="s">
        <v>42</v>
      </c>
      <c r="F52" s="1284"/>
      <c r="G52" s="1284"/>
      <c r="H52" s="1285"/>
      <c r="I52" s="107">
        <v>60945</v>
      </c>
      <c r="J52" s="108">
        <v>59280</v>
      </c>
      <c r="K52" s="108">
        <v>56923</v>
      </c>
      <c r="L52" s="108">
        <v>54965</v>
      </c>
      <c r="M52" s="109">
        <v>53287</v>
      </c>
    </row>
    <row r="53" spans="2:13" ht="27.75" customHeight="1" thickBot="1" x14ac:dyDescent="0.25">
      <c r="B53" s="1286" t="s">
        <v>43</v>
      </c>
      <c r="C53" s="1287"/>
      <c r="D53" s="113"/>
      <c r="E53" s="1288" t="s">
        <v>44</v>
      </c>
      <c r="F53" s="1288"/>
      <c r="G53" s="1288"/>
      <c r="H53" s="1289"/>
      <c r="I53" s="114">
        <v>7144</v>
      </c>
      <c r="J53" s="115">
        <v>11780</v>
      </c>
      <c r="K53" s="115">
        <v>10071</v>
      </c>
      <c r="L53" s="115">
        <v>10676</v>
      </c>
      <c r="M53" s="116">
        <v>9168</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cD3KGDdiD+ivWJQV+8ydg2JqlEgCbhhdvFFR2fyRt8DPW9M5tBongq/y+NsTuwZYLIbbSh9ynvpA8qGnsSmiw==" saltValue="b0L3sHXGp5eaLbBf9om8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305" t="s">
        <v>47</v>
      </c>
      <c r="D55" s="1305"/>
      <c r="E55" s="1306"/>
      <c r="F55" s="128">
        <v>6964</v>
      </c>
      <c r="G55" s="128">
        <v>7713</v>
      </c>
      <c r="H55" s="129">
        <v>6739</v>
      </c>
    </row>
    <row r="56" spans="2:8" ht="52.5" customHeight="1" x14ac:dyDescent="0.2">
      <c r="B56" s="130"/>
      <c r="C56" s="1307" t="s">
        <v>48</v>
      </c>
      <c r="D56" s="1307"/>
      <c r="E56" s="1308"/>
      <c r="F56" s="131" t="s">
        <v>536</v>
      </c>
      <c r="G56" s="131" t="s">
        <v>536</v>
      </c>
      <c r="H56" s="132" t="s">
        <v>536</v>
      </c>
    </row>
    <row r="57" spans="2:8" ht="53.25" customHeight="1" x14ac:dyDescent="0.2">
      <c r="B57" s="130"/>
      <c r="C57" s="1309" t="s">
        <v>49</v>
      </c>
      <c r="D57" s="1309"/>
      <c r="E57" s="1310"/>
      <c r="F57" s="133">
        <v>7071</v>
      </c>
      <c r="G57" s="133">
        <v>6597</v>
      </c>
      <c r="H57" s="134">
        <v>6996</v>
      </c>
    </row>
    <row r="58" spans="2:8" ht="45.75" customHeight="1" x14ac:dyDescent="0.2">
      <c r="B58" s="135"/>
      <c r="C58" s="1297" t="s">
        <v>596</v>
      </c>
      <c r="D58" s="1298"/>
      <c r="E58" s="1299"/>
      <c r="F58" s="136">
        <v>4120</v>
      </c>
      <c r="G58" s="136">
        <v>3646</v>
      </c>
      <c r="H58" s="137">
        <v>4026</v>
      </c>
    </row>
    <row r="59" spans="2:8" ht="45.75" customHeight="1" x14ac:dyDescent="0.2">
      <c r="B59" s="135"/>
      <c r="C59" s="1297" t="s">
        <v>597</v>
      </c>
      <c r="D59" s="1298"/>
      <c r="E59" s="1299"/>
      <c r="F59" s="136">
        <v>1346</v>
      </c>
      <c r="G59" s="136">
        <v>1341</v>
      </c>
      <c r="H59" s="137">
        <v>1339</v>
      </c>
    </row>
    <row r="60" spans="2:8" ht="45.75" customHeight="1" x14ac:dyDescent="0.2">
      <c r="B60" s="135"/>
      <c r="C60" s="1297" t="s">
        <v>598</v>
      </c>
      <c r="D60" s="1298"/>
      <c r="E60" s="1299"/>
      <c r="F60" s="136">
        <v>572</v>
      </c>
      <c r="G60" s="136">
        <v>560</v>
      </c>
      <c r="H60" s="137">
        <v>553</v>
      </c>
    </row>
    <row r="61" spans="2:8" ht="45.75" customHeight="1" x14ac:dyDescent="0.2">
      <c r="B61" s="135"/>
      <c r="C61" s="1297" t="s">
        <v>599</v>
      </c>
      <c r="D61" s="1298"/>
      <c r="E61" s="1299"/>
      <c r="F61" s="136">
        <v>518</v>
      </c>
      <c r="G61" s="136">
        <v>518</v>
      </c>
      <c r="H61" s="137">
        <v>518</v>
      </c>
    </row>
    <row r="62" spans="2:8" ht="45.75" customHeight="1" thickBot="1" x14ac:dyDescent="0.25">
      <c r="B62" s="138"/>
      <c r="C62" s="1300" t="s">
        <v>600</v>
      </c>
      <c r="D62" s="1301"/>
      <c r="E62" s="1302"/>
      <c r="F62" s="139">
        <v>280</v>
      </c>
      <c r="G62" s="139">
        <v>289</v>
      </c>
      <c r="H62" s="140">
        <v>299</v>
      </c>
    </row>
    <row r="63" spans="2:8" ht="52.5" customHeight="1" thickBot="1" x14ac:dyDescent="0.25">
      <c r="B63" s="141"/>
      <c r="C63" s="1303" t="s">
        <v>50</v>
      </c>
      <c r="D63" s="1303"/>
      <c r="E63" s="1304"/>
      <c r="F63" s="142">
        <v>14035</v>
      </c>
      <c r="G63" s="142">
        <v>14310</v>
      </c>
      <c r="H63" s="143">
        <v>13734</v>
      </c>
    </row>
    <row r="64" spans="2:8" ht="15" customHeight="1" x14ac:dyDescent="0.2"/>
  </sheetData>
  <sheetProtection algorithmName="SHA-512" hashValue="0pxhsiJawO82Vcw6p79linbzTXoLhwefEq3Vo6y8bcUbCpJRME1TQVX33miXDN4uqBJMQ5f5bTMw/XiTl5M7yQ==" saltValue="gNY9MCe7dtUSd7lBLocy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604</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v>16.7</v>
      </c>
      <c r="BQ51" s="1313"/>
      <c r="BR51" s="1313"/>
      <c r="BS51" s="1313"/>
      <c r="BT51" s="1313"/>
      <c r="BU51" s="1313"/>
      <c r="BV51" s="1313"/>
      <c r="BW51" s="1313"/>
      <c r="BX51" s="1313">
        <v>27.4</v>
      </c>
      <c r="BY51" s="1313"/>
      <c r="BZ51" s="1313"/>
      <c r="CA51" s="1313"/>
      <c r="CB51" s="1313"/>
      <c r="CC51" s="1313"/>
      <c r="CD51" s="1313"/>
      <c r="CE51" s="1313"/>
      <c r="CF51" s="1313">
        <v>23.2</v>
      </c>
      <c r="CG51" s="1313"/>
      <c r="CH51" s="1313"/>
      <c r="CI51" s="1313"/>
      <c r="CJ51" s="1313"/>
      <c r="CK51" s="1313"/>
      <c r="CL51" s="1313"/>
      <c r="CM51" s="1313"/>
      <c r="CN51" s="1313">
        <v>24.5</v>
      </c>
      <c r="CO51" s="1313"/>
      <c r="CP51" s="1313"/>
      <c r="CQ51" s="1313"/>
      <c r="CR51" s="1313"/>
      <c r="CS51" s="1313"/>
      <c r="CT51" s="1313"/>
      <c r="CU51" s="1313"/>
      <c r="CV51" s="1313">
        <v>20.399999999999999</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3">
        <v>61.4</v>
      </c>
      <c r="BQ53" s="1313"/>
      <c r="BR53" s="1313"/>
      <c r="BS53" s="1313"/>
      <c r="BT53" s="1313"/>
      <c r="BU53" s="1313"/>
      <c r="BV53" s="1313"/>
      <c r="BW53" s="1313"/>
      <c r="BX53" s="1313">
        <v>58.3</v>
      </c>
      <c r="BY53" s="1313"/>
      <c r="BZ53" s="1313"/>
      <c r="CA53" s="1313"/>
      <c r="CB53" s="1313"/>
      <c r="CC53" s="1313"/>
      <c r="CD53" s="1313"/>
      <c r="CE53" s="1313"/>
      <c r="CF53" s="1313">
        <v>60.2</v>
      </c>
      <c r="CG53" s="1313"/>
      <c r="CH53" s="1313"/>
      <c r="CI53" s="1313"/>
      <c r="CJ53" s="1313"/>
      <c r="CK53" s="1313"/>
      <c r="CL53" s="1313"/>
      <c r="CM53" s="1313"/>
      <c r="CN53" s="1313">
        <v>61.7</v>
      </c>
      <c r="CO53" s="1313"/>
      <c r="CP53" s="1313"/>
      <c r="CQ53" s="1313"/>
      <c r="CR53" s="1313"/>
      <c r="CS53" s="1313"/>
      <c r="CT53" s="1313"/>
      <c r="CU53" s="1313"/>
      <c r="CV53" s="1313">
        <v>62.5</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608</v>
      </c>
      <c r="AO55" s="1317"/>
      <c r="AP55" s="1317"/>
      <c r="AQ55" s="1317"/>
      <c r="AR55" s="1317"/>
      <c r="AS55" s="1317"/>
      <c r="AT55" s="1317"/>
      <c r="AU55" s="1317"/>
      <c r="AV55" s="1317"/>
      <c r="AW55" s="1317"/>
      <c r="AX55" s="1317"/>
      <c r="AY55" s="1317"/>
      <c r="AZ55" s="1317"/>
      <c r="BA55" s="1317"/>
      <c r="BB55" s="1316" t="s">
        <v>606</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18</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609</v>
      </c>
    </row>
    <row r="64" spans="1:109" ht="13.2" x14ac:dyDescent="0.2">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604</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v>16.7</v>
      </c>
      <c r="BQ73" s="1313"/>
      <c r="BR73" s="1313"/>
      <c r="BS73" s="1313"/>
      <c r="BT73" s="1313"/>
      <c r="BU73" s="1313"/>
      <c r="BV73" s="1313"/>
      <c r="BW73" s="1313"/>
      <c r="BX73" s="1313">
        <v>27.4</v>
      </c>
      <c r="BY73" s="1313"/>
      <c r="BZ73" s="1313"/>
      <c r="CA73" s="1313"/>
      <c r="CB73" s="1313"/>
      <c r="CC73" s="1313"/>
      <c r="CD73" s="1313"/>
      <c r="CE73" s="1313"/>
      <c r="CF73" s="1313">
        <v>23.2</v>
      </c>
      <c r="CG73" s="1313"/>
      <c r="CH73" s="1313"/>
      <c r="CI73" s="1313"/>
      <c r="CJ73" s="1313"/>
      <c r="CK73" s="1313"/>
      <c r="CL73" s="1313"/>
      <c r="CM73" s="1313"/>
      <c r="CN73" s="1313">
        <v>24.5</v>
      </c>
      <c r="CO73" s="1313"/>
      <c r="CP73" s="1313"/>
      <c r="CQ73" s="1313"/>
      <c r="CR73" s="1313"/>
      <c r="CS73" s="1313"/>
      <c r="CT73" s="1313"/>
      <c r="CU73" s="1313"/>
      <c r="CV73" s="1313">
        <v>20.399999999999999</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2.2000000000000002</v>
      </c>
      <c r="BQ75" s="1313"/>
      <c r="BR75" s="1313"/>
      <c r="BS75" s="1313"/>
      <c r="BT75" s="1313"/>
      <c r="BU75" s="1313"/>
      <c r="BV75" s="1313"/>
      <c r="BW75" s="1313"/>
      <c r="BX75" s="1313">
        <v>2.4</v>
      </c>
      <c r="BY75" s="1313"/>
      <c r="BZ75" s="1313"/>
      <c r="CA75" s="1313"/>
      <c r="CB75" s="1313"/>
      <c r="CC75" s="1313"/>
      <c r="CD75" s="1313"/>
      <c r="CE75" s="1313"/>
      <c r="CF75" s="1313">
        <v>2</v>
      </c>
      <c r="CG75" s="1313"/>
      <c r="CH75" s="1313"/>
      <c r="CI75" s="1313"/>
      <c r="CJ75" s="1313"/>
      <c r="CK75" s="1313"/>
      <c r="CL75" s="1313"/>
      <c r="CM75" s="1313"/>
      <c r="CN75" s="1313">
        <v>2.4</v>
      </c>
      <c r="CO75" s="1313"/>
      <c r="CP75" s="1313"/>
      <c r="CQ75" s="1313"/>
      <c r="CR75" s="1313"/>
      <c r="CS75" s="1313"/>
      <c r="CT75" s="1313"/>
      <c r="CU75" s="1313"/>
      <c r="CV75" s="1313">
        <v>2.5</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18</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3.5</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GNDolkacomOrCqcvEvlsQn810DrmrQ0GMI+B0HbYJdWhN6TTsCoRBah3XeI+44kC/9elLjw1iAXKORf7Ml21/g==" saltValue="7ED96NOUEXrRkwBJsnND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Pp+ovJFdzDzveFNtzyT1L+J1qAvhuoFyUMWbN6sAWykWcr662/16ciQM3ulIOSN9BJhHD4cPcS8sqd6Jj1I30g==" saltValue="/8Fyb695Er7XPuZXwXxl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phz3k7ZJhiSsDna2S6p5AJwzaUVyKxU91RrH3p1yvOo/3xUae2mN2hA9L7URwip5hILbXTXNB46wktFkDxQBIQ==" saltValue="n6HpIQgX9KrQpfI/4X2Z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560</v>
      </c>
      <c r="G2" s="157"/>
      <c r="H2" s="158"/>
    </row>
    <row r="3" spans="1:8" x14ac:dyDescent="0.2">
      <c r="A3" s="154" t="s">
        <v>553</v>
      </c>
      <c r="B3" s="159"/>
      <c r="C3" s="160"/>
      <c r="D3" s="161">
        <v>30491</v>
      </c>
      <c r="E3" s="162"/>
      <c r="F3" s="163">
        <v>42581</v>
      </c>
      <c r="G3" s="164"/>
      <c r="H3" s="165"/>
    </row>
    <row r="4" spans="1:8" x14ac:dyDescent="0.2">
      <c r="A4" s="166"/>
      <c r="B4" s="167"/>
      <c r="C4" s="168"/>
      <c r="D4" s="169">
        <v>22475</v>
      </c>
      <c r="E4" s="170"/>
      <c r="F4" s="171">
        <v>24354</v>
      </c>
      <c r="G4" s="172"/>
      <c r="H4" s="173"/>
    </row>
    <row r="5" spans="1:8" x14ac:dyDescent="0.2">
      <c r="A5" s="154" t="s">
        <v>555</v>
      </c>
      <c r="B5" s="159"/>
      <c r="C5" s="160"/>
      <c r="D5" s="161">
        <v>26022</v>
      </c>
      <c r="E5" s="162"/>
      <c r="F5" s="163">
        <v>45426</v>
      </c>
      <c r="G5" s="164"/>
      <c r="H5" s="165"/>
    </row>
    <row r="6" spans="1:8" x14ac:dyDescent="0.2">
      <c r="A6" s="166"/>
      <c r="B6" s="167"/>
      <c r="C6" s="168"/>
      <c r="D6" s="169">
        <v>17909</v>
      </c>
      <c r="E6" s="170"/>
      <c r="F6" s="171">
        <v>24508</v>
      </c>
      <c r="G6" s="172"/>
      <c r="H6" s="173"/>
    </row>
    <row r="7" spans="1:8" x14ac:dyDescent="0.2">
      <c r="A7" s="154" t="s">
        <v>556</v>
      </c>
      <c r="B7" s="159"/>
      <c r="C7" s="160"/>
      <c r="D7" s="161">
        <v>25609</v>
      </c>
      <c r="E7" s="162"/>
      <c r="F7" s="163">
        <v>45022</v>
      </c>
      <c r="G7" s="164"/>
      <c r="H7" s="165"/>
    </row>
    <row r="8" spans="1:8" x14ac:dyDescent="0.2">
      <c r="A8" s="166"/>
      <c r="B8" s="167"/>
      <c r="C8" s="168"/>
      <c r="D8" s="169">
        <v>16790</v>
      </c>
      <c r="E8" s="170"/>
      <c r="F8" s="171">
        <v>25247</v>
      </c>
      <c r="G8" s="172"/>
      <c r="H8" s="173"/>
    </row>
    <row r="9" spans="1:8" x14ac:dyDescent="0.2">
      <c r="A9" s="154" t="s">
        <v>557</v>
      </c>
      <c r="B9" s="159"/>
      <c r="C9" s="160"/>
      <c r="D9" s="161">
        <v>24913</v>
      </c>
      <c r="E9" s="162"/>
      <c r="F9" s="163">
        <v>46035</v>
      </c>
      <c r="G9" s="164"/>
      <c r="H9" s="165"/>
    </row>
    <row r="10" spans="1:8" x14ac:dyDescent="0.2">
      <c r="A10" s="166"/>
      <c r="B10" s="167"/>
      <c r="C10" s="168"/>
      <c r="D10" s="169">
        <v>16017</v>
      </c>
      <c r="E10" s="170"/>
      <c r="F10" s="171">
        <v>25158</v>
      </c>
      <c r="G10" s="172"/>
      <c r="H10" s="173"/>
    </row>
    <row r="11" spans="1:8" x14ac:dyDescent="0.2">
      <c r="A11" s="154" t="s">
        <v>558</v>
      </c>
      <c r="B11" s="159"/>
      <c r="C11" s="160"/>
      <c r="D11" s="161">
        <v>33337</v>
      </c>
      <c r="E11" s="162"/>
      <c r="F11" s="163">
        <v>43261</v>
      </c>
      <c r="G11" s="164"/>
      <c r="H11" s="165"/>
    </row>
    <row r="12" spans="1:8" x14ac:dyDescent="0.2">
      <c r="A12" s="166"/>
      <c r="B12" s="167"/>
      <c r="C12" s="174"/>
      <c r="D12" s="169">
        <v>23474</v>
      </c>
      <c r="E12" s="170"/>
      <c r="F12" s="171">
        <v>24721</v>
      </c>
      <c r="G12" s="172"/>
      <c r="H12" s="173"/>
    </row>
    <row r="13" spans="1:8" x14ac:dyDescent="0.2">
      <c r="A13" s="154"/>
      <c r="B13" s="159"/>
      <c r="C13" s="175"/>
      <c r="D13" s="176">
        <v>28074</v>
      </c>
      <c r="E13" s="177"/>
      <c r="F13" s="178">
        <v>44465</v>
      </c>
      <c r="G13" s="179"/>
      <c r="H13" s="165"/>
    </row>
    <row r="14" spans="1:8" x14ac:dyDescent="0.2">
      <c r="A14" s="166"/>
      <c r="B14" s="167"/>
      <c r="C14" s="168"/>
      <c r="D14" s="169">
        <v>19333</v>
      </c>
      <c r="E14" s="170"/>
      <c r="F14" s="171">
        <v>24798</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6.91</v>
      </c>
      <c r="C19" s="180">
        <f>ROUND(VALUE(SUBSTITUTE(実質収支比率等に係る経年分析!G$48,"▲","-")),2)</f>
        <v>6.53</v>
      </c>
      <c r="D19" s="180">
        <f>ROUND(VALUE(SUBSTITUTE(実質収支比率等に係る経年分析!H$48,"▲","-")),2)</f>
        <v>5.51</v>
      </c>
      <c r="E19" s="180">
        <f>ROUND(VALUE(SUBSTITUTE(実質収支比率等に係る経年分析!I$48,"▲","-")),2)</f>
        <v>6.65</v>
      </c>
      <c r="F19" s="180">
        <f>ROUND(VALUE(SUBSTITUTE(実質収支比率等に係る経年分析!J$48,"▲","-")),2)</f>
        <v>6.14</v>
      </c>
    </row>
    <row r="20" spans="1:11" x14ac:dyDescent="0.2">
      <c r="A20" s="180" t="s">
        <v>54</v>
      </c>
      <c r="B20" s="180">
        <f>ROUND(VALUE(SUBSTITUTE(実質収支比率等に係る経年分析!F$47,"▲","-")),2)</f>
        <v>15.05</v>
      </c>
      <c r="C20" s="180">
        <f>ROUND(VALUE(SUBSTITUTE(実質収支比率等に係る経年分析!G$47,"▲","-")),2)</f>
        <v>14.27</v>
      </c>
      <c r="D20" s="180">
        <f>ROUND(VALUE(SUBSTITUTE(実質収支比率等に係る経年分析!H$47,"▲","-")),2)</f>
        <v>14.22</v>
      </c>
      <c r="E20" s="180">
        <f>ROUND(VALUE(SUBSTITUTE(実質収支比率等に係る経年分析!I$47,"▲","-")),2)</f>
        <v>15.79</v>
      </c>
      <c r="F20" s="180">
        <f>ROUND(VALUE(SUBSTITUTE(実質収支比率等に係る経年分析!J$47,"▲","-")),2)</f>
        <v>13.46</v>
      </c>
    </row>
    <row r="21" spans="1:11" x14ac:dyDescent="0.2">
      <c r="A21" s="180" t="s">
        <v>55</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2.66</v>
      </c>
      <c r="F21" s="180">
        <f>IF(ISNUMBER(VALUE(SUBSTITUTE(実質収支比率等に係る経年分析!J$49,"▲","-"))),ROUND(VALUE(SUBSTITUTE(実質収支比率等に係る経年分析!J$49,"▲","-")),2),NA())</f>
        <v>-2.29</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水産物地方卸売市場事業特別会計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1.57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0.57999999999999996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2">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1.1599999999999999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1.0900000000000001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1.07</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4.1399999999999997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4.5599999999999996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6.14</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7953</v>
      </c>
      <c r="E42" s="182"/>
      <c r="F42" s="182"/>
      <c r="G42" s="182">
        <f>'実質公債費比率（分子）の構造'!L$52</f>
        <v>7955</v>
      </c>
      <c r="H42" s="182"/>
      <c r="I42" s="182"/>
      <c r="J42" s="182">
        <f>'実質公債費比率（分子）の構造'!M$52</f>
        <v>7834</v>
      </c>
      <c r="K42" s="182"/>
      <c r="L42" s="182"/>
      <c r="M42" s="182">
        <f>'実質公債費比率（分子）の構造'!N$52</f>
        <v>7493</v>
      </c>
      <c r="N42" s="182"/>
      <c r="O42" s="182"/>
      <c r="P42" s="182">
        <f>'実質公債費比率（分子）の構造'!O$52</f>
        <v>7358</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92</v>
      </c>
      <c r="C44" s="182"/>
      <c r="D44" s="182"/>
      <c r="E44" s="182">
        <f>'実質公債費比率（分子）の構造'!L$50</f>
        <v>321</v>
      </c>
      <c r="F44" s="182"/>
      <c r="G44" s="182"/>
      <c r="H44" s="182">
        <f>'実質公債費比率（分子）の構造'!M$50</f>
        <v>183</v>
      </c>
      <c r="I44" s="182"/>
      <c r="J44" s="182"/>
      <c r="K44" s="182">
        <f>'実質公債費比率（分子）の構造'!N$50</f>
        <v>379</v>
      </c>
      <c r="L44" s="182"/>
      <c r="M44" s="182"/>
      <c r="N44" s="182">
        <f>'実質公債費比率（分子）の構造'!O$50</f>
        <v>787</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3332</v>
      </c>
      <c r="C46" s="182"/>
      <c r="D46" s="182"/>
      <c r="E46" s="182">
        <f>'実質公債費比率（分子）の構造'!L$48</f>
        <v>3541</v>
      </c>
      <c r="F46" s="182"/>
      <c r="G46" s="182"/>
      <c r="H46" s="182">
        <f>'実質公債費比率（分子）の構造'!M$48</f>
        <v>3129</v>
      </c>
      <c r="I46" s="182"/>
      <c r="J46" s="182"/>
      <c r="K46" s="182">
        <f>'実質公債費比率（分子）の構造'!N$48</f>
        <v>2860</v>
      </c>
      <c r="L46" s="182"/>
      <c r="M46" s="182"/>
      <c r="N46" s="182">
        <f>'実質公債費比率（分子）の構造'!O$48</f>
        <v>2660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5092</v>
      </c>
      <c r="C49" s="182"/>
      <c r="D49" s="182"/>
      <c r="E49" s="182">
        <f>'実質公債費比率（分子）の構造'!L$45</f>
        <v>5446</v>
      </c>
      <c r="F49" s="182"/>
      <c r="G49" s="182"/>
      <c r="H49" s="182">
        <f>'実質公債費比率（分子）の構造'!M$45</f>
        <v>5301</v>
      </c>
      <c r="I49" s="182"/>
      <c r="J49" s="182"/>
      <c r="K49" s="182">
        <f>'実質公債費比率（分子）の構造'!N$45</f>
        <v>5333</v>
      </c>
      <c r="L49" s="182"/>
      <c r="M49" s="182"/>
      <c r="N49" s="182">
        <f>'実質公債費比率（分子）の構造'!O$45</f>
        <v>5488</v>
      </c>
      <c r="O49" s="182"/>
      <c r="P49" s="182"/>
    </row>
    <row r="50" spans="1:16" x14ac:dyDescent="0.2">
      <c r="A50" s="182" t="s">
        <v>70</v>
      </c>
      <c r="B50" s="182" t="e">
        <f>NA()</f>
        <v>#N/A</v>
      </c>
      <c r="C50" s="182">
        <f>IF(ISNUMBER('実質公債費比率（分子）の構造'!K$53),'実質公債費比率（分子）の構造'!K$53,NA())</f>
        <v>563</v>
      </c>
      <c r="D50" s="182" t="e">
        <f>NA()</f>
        <v>#N/A</v>
      </c>
      <c r="E50" s="182" t="e">
        <f>NA()</f>
        <v>#N/A</v>
      </c>
      <c r="F50" s="182">
        <f>IF(ISNUMBER('実質公債費比率（分子）の構造'!L$53),'実質公債費比率（分子）の構造'!L$53,NA())</f>
        <v>1353</v>
      </c>
      <c r="G50" s="182" t="e">
        <f>NA()</f>
        <v>#N/A</v>
      </c>
      <c r="H50" s="182" t="e">
        <f>NA()</f>
        <v>#N/A</v>
      </c>
      <c r="I50" s="182">
        <f>IF(ISNUMBER('実質公債費比率（分子）の構造'!M$53),'実質公債費比率（分子）の構造'!M$53,NA())</f>
        <v>779</v>
      </c>
      <c r="J50" s="182" t="e">
        <f>NA()</f>
        <v>#N/A</v>
      </c>
      <c r="K50" s="182" t="e">
        <f>NA()</f>
        <v>#N/A</v>
      </c>
      <c r="L50" s="182">
        <f>IF(ISNUMBER('実質公債費比率（分子）の構造'!N$53),'実質公債費比率（分子）の構造'!N$53,NA())</f>
        <v>1079</v>
      </c>
      <c r="M50" s="182" t="e">
        <f>NA()</f>
        <v>#N/A</v>
      </c>
      <c r="N50" s="182" t="e">
        <f>NA()</f>
        <v>#N/A</v>
      </c>
      <c r="O50" s="182">
        <f>IF(ISNUMBER('実質公債費比率（分子）の構造'!O$53),'実質公債費比率（分子）の構造'!O$53,NA())</f>
        <v>1577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60945</v>
      </c>
      <c r="E56" s="181"/>
      <c r="F56" s="181"/>
      <c r="G56" s="181">
        <f>'将来負担比率（分子）の構造'!J$52</f>
        <v>59280</v>
      </c>
      <c r="H56" s="181"/>
      <c r="I56" s="181"/>
      <c r="J56" s="181">
        <f>'将来負担比率（分子）の構造'!K$52</f>
        <v>56923</v>
      </c>
      <c r="K56" s="181"/>
      <c r="L56" s="181"/>
      <c r="M56" s="181">
        <f>'将来負担比率（分子）の構造'!L$52</f>
        <v>54965</v>
      </c>
      <c r="N56" s="181"/>
      <c r="O56" s="181"/>
      <c r="P56" s="181">
        <f>'将来負担比率（分子）の構造'!M$52</f>
        <v>53287</v>
      </c>
    </row>
    <row r="57" spans="1:16" x14ac:dyDescent="0.2">
      <c r="A57" s="181" t="s">
        <v>41</v>
      </c>
      <c r="B57" s="181"/>
      <c r="C57" s="181"/>
      <c r="D57" s="181">
        <f>'将来負担比率（分子）の構造'!I$51</f>
        <v>19306</v>
      </c>
      <c r="E57" s="181"/>
      <c r="F57" s="181"/>
      <c r="G57" s="181">
        <f>'将来負担比率（分子）の構造'!J$51</f>
        <v>18231</v>
      </c>
      <c r="H57" s="181"/>
      <c r="I57" s="181"/>
      <c r="J57" s="181">
        <f>'将来負担比率（分子）の構造'!K$51</f>
        <v>17534</v>
      </c>
      <c r="K57" s="181"/>
      <c r="L57" s="181"/>
      <c r="M57" s="181">
        <f>'将来負担比率（分子）の構造'!L$51</f>
        <v>17369</v>
      </c>
      <c r="N57" s="181"/>
      <c r="O57" s="181"/>
      <c r="P57" s="181">
        <f>'将来負担比率（分子）の構造'!M$51</f>
        <v>19342</v>
      </c>
    </row>
    <row r="58" spans="1:16" x14ac:dyDescent="0.2">
      <c r="A58" s="181" t="s">
        <v>40</v>
      </c>
      <c r="B58" s="181"/>
      <c r="C58" s="181"/>
      <c r="D58" s="181">
        <f>'将来負担比率（分子）の構造'!I$50</f>
        <v>16993</v>
      </c>
      <c r="E58" s="181"/>
      <c r="F58" s="181"/>
      <c r="G58" s="181">
        <f>'将来負担比率（分子）の構造'!J$50</f>
        <v>16029</v>
      </c>
      <c r="H58" s="181"/>
      <c r="I58" s="181"/>
      <c r="J58" s="181">
        <f>'将来負担比率（分子）の構造'!K$50</f>
        <v>17978</v>
      </c>
      <c r="K58" s="181"/>
      <c r="L58" s="181"/>
      <c r="M58" s="181">
        <f>'将来負担比率（分子）の構造'!L$50</f>
        <v>18355</v>
      </c>
      <c r="N58" s="181"/>
      <c r="O58" s="181"/>
      <c r="P58" s="181">
        <f>'将来負担比率（分子）の構造'!M$50</f>
        <v>17961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11998</v>
      </c>
      <c r="C62" s="181"/>
      <c r="D62" s="181"/>
      <c r="E62" s="181">
        <f>'将来負担比率（分子）の構造'!J$45</f>
        <v>12228</v>
      </c>
      <c r="F62" s="181"/>
      <c r="G62" s="181"/>
      <c r="H62" s="181">
        <f>'将来負担比率（分子）の構造'!K$45</f>
        <v>11861</v>
      </c>
      <c r="I62" s="181"/>
      <c r="J62" s="181"/>
      <c r="K62" s="181">
        <f>'将来負担比率（分子）の構造'!L$45</f>
        <v>12220</v>
      </c>
      <c r="L62" s="181"/>
      <c r="M62" s="181"/>
      <c r="N62" s="181">
        <f>'将来負担比率（分子）の構造'!M$45</f>
        <v>12549</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36590</v>
      </c>
      <c r="C64" s="181"/>
      <c r="D64" s="181"/>
      <c r="E64" s="181">
        <f>'将来負担比率（分子）の構造'!J$43</f>
        <v>34630</v>
      </c>
      <c r="F64" s="181"/>
      <c r="G64" s="181"/>
      <c r="H64" s="181">
        <f>'将来負担比率（分子）の構造'!K$43</f>
        <v>31936</v>
      </c>
      <c r="I64" s="181"/>
      <c r="J64" s="181"/>
      <c r="K64" s="181">
        <f>'将来負担比率（分子）の構造'!L$43</f>
        <v>30672</v>
      </c>
      <c r="L64" s="181"/>
      <c r="M64" s="181"/>
      <c r="N64" s="181">
        <f>'将来負担比率（分子）の構造'!M$43</f>
        <v>28657</v>
      </c>
      <c r="O64" s="181"/>
      <c r="P64" s="181"/>
    </row>
    <row r="65" spans="1:16" x14ac:dyDescent="0.2">
      <c r="A65" s="181" t="s">
        <v>31</v>
      </c>
      <c r="B65" s="181">
        <f>'将来負担比率（分子）の構造'!I$42</f>
        <v>1061</v>
      </c>
      <c r="C65" s="181"/>
      <c r="D65" s="181"/>
      <c r="E65" s="181">
        <f>'将来負担比率（分子）の構造'!J$42</f>
        <v>4423</v>
      </c>
      <c r="F65" s="181"/>
      <c r="G65" s="181"/>
      <c r="H65" s="181">
        <f>'将来負担比率（分子）の構造'!K$42</f>
        <v>4467</v>
      </c>
      <c r="I65" s="181"/>
      <c r="J65" s="181"/>
      <c r="K65" s="181">
        <f>'将来負担比率（分子）の構造'!L$42</f>
        <v>4037</v>
      </c>
      <c r="L65" s="181"/>
      <c r="M65" s="181"/>
      <c r="N65" s="181">
        <f>'将来負担比率（分子）の構造'!M$42</f>
        <v>3624</v>
      </c>
      <c r="O65" s="181"/>
      <c r="P65" s="181"/>
    </row>
    <row r="66" spans="1:16" x14ac:dyDescent="0.2">
      <c r="A66" s="181" t="s">
        <v>30</v>
      </c>
      <c r="B66" s="181">
        <f>'将来負担比率（分子）の構造'!I$41</f>
        <v>54740</v>
      </c>
      <c r="C66" s="181"/>
      <c r="D66" s="181"/>
      <c r="E66" s="181">
        <f>'将来負担比率（分子）の構造'!J$41</f>
        <v>54040</v>
      </c>
      <c r="F66" s="181"/>
      <c r="G66" s="181"/>
      <c r="H66" s="181">
        <f>'将来負担比率（分子）の構造'!K$41</f>
        <v>54243</v>
      </c>
      <c r="I66" s="181"/>
      <c r="J66" s="181"/>
      <c r="K66" s="181">
        <f>'将来負担比率（分子）の構造'!L$41</f>
        <v>54436</v>
      </c>
      <c r="L66" s="181"/>
      <c r="M66" s="181"/>
      <c r="N66" s="181">
        <f>'将来負担比率（分子）の構造'!M$41</f>
        <v>54928</v>
      </c>
      <c r="O66" s="181"/>
      <c r="P66" s="181"/>
    </row>
    <row r="67" spans="1:16" x14ac:dyDescent="0.2">
      <c r="A67" s="181" t="s">
        <v>74</v>
      </c>
      <c r="B67" s="181" t="e">
        <f>NA()</f>
        <v>#N/A</v>
      </c>
      <c r="C67" s="181">
        <f>IF(ISNUMBER('将来負担比率（分子）の構造'!I$53), IF('将来負担比率（分子）の構造'!I$53 &lt; 0, 0, '将来負担比率（分子）の構造'!I$53), NA())</f>
        <v>7144</v>
      </c>
      <c r="D67" s="181" t="e">
        <f>NA()</f>
        <v>#N/A</v>
      </c>
      <c r="E67" s="181" t="e">
        <f>NA()</f>
        <v>#N/A</v>
      </c>
      <c r="F67" s="181">
        <f>IF(ISNUMBER('将来負担比率（分子）の構造'!J$53), IF('将来負担比率（分子）の構造'!J$53 &lt; 0, 0, '将来負担比率（分子）の構造'!J$53), NA())</f>
        <v>11780</v>
      </c>
      <c r="G67" s="181" t="e">
        <f>NA()</f>
        <v>#N/A</v>
      </c>
      <c r="H67" s="181" t="e">
        <f>NA()</f>
        <v>#N/A</v>
      </c>
      <c r="I67" s="181">
        <f>IF(ISNUMBER('将来負担比率（分子）の構造'!K$53), IF('将来負担比率（分子）の構造'!K$53 &lt; 0, 0, '将来負担比率（分子）の構造'!K$53), NA())</f>
        <v>10071</v>
      </c>
      <c r="J67" s="181" t="e">
        <f>NA()</f>
        <v>#N/A</v>
      </c>
      <c r="K67" s="181" t="e">
        <f>NA()</f>
        <v>#N/A</v>
      </c>
      <c r="L67" s="181">
        <f>IF(ISNUMBER('将来負担比率（分子）の構造'!L$53), IF('将来負担比率（分子）の構造'!L$53 &lt; 0, 0, '将来負担比率（分子）の構造'!L$53), NA())</f>
        <v>10676</v>
      </c>
      <c r="M67" s="181" t="e">
        <f>NA()</f>
        <v>#N/A</v>
      </c>
      <c r="N67" s="181" t="e">
        <f>NA()</f>
        <v>#N/A</v>
      </c>
      <c r="O67" s="181">
        <f>IF(ISNUMBER('将来負担比率（分子）の構造'!M$53), IF('将来負担比率（分子）の構造'!M$53 &lt; 0, 0, '将来負担比率（分子）の構造'!M$53), NA())</f>
        <v>9168</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6964</v>
      </c>
      <c r="C72" s="185">
        <f>基金残高に係る経年分析!G55</f>
        <v>7713</v>
      </c>
      <c r="D72" s="185">
        <f>基金残高に係る経年分析!H55</f>
        <v>6739</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7071</v>
      </c>
      <c r="C74" s="185">
        <f>基金残高に係る経年分析!G57</f>
        <v>6597</v>
      </c>
      <c r="D74" s="185">
        <f>基金残高に係る経年分析!H57</f>
        <v>6996</v>
      </c>
    </row>
  </sheetData>
  <sheetProtection algorithmName="SHA-512" hashValue="szN9ECLqjgFv+4v1OE9stR1kksHjtRc4TBgh8fspT0/fjDAIYjCfBTbGi5m2A1xX/oKJZiCR9l+y4ekcHzIamw==" saltValue="07hut4BYq4Esu/HfwqiC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43536998</v>
      </c>
      <c r="S5" s="736"/>
      <c r="T5" s="736"/>
      <c r="U5" s="736"/>
      <c r="V5" s="736"/>
      <c r="W5" s="736"/>
      <c r="X5" s="736"/>
      <c r="Y5" s="779"/>
      <c r="Z5" s="797">
        <v>36.200000000000003</v>
      </c>
      <c r="AA5" s="797"/>
      <c r="AB5" s="797"/>
      <c r="AC5" s="797"/>
      <c r="AD5" s="798">
        <v>40879004</v>
      </c>
      <c r="AE5" s="798"/>
      <c r="AF5" s="798"/>
      <c r="AG5" s="798"/>
      <c r="AH5" s="798"/>
      <c r="AI5" s="798"/>
      <c r="AJ5" s="798"/>
      <c r="AK5" s="798"/>
      <c r="AL5" s="780">
        <v>82.8</v>
      </c>
      <c r="AM5" s="751"/>
      <c r="AN5" s="751"/>
      <c r="AO5" s="781"/>
      <c r="AP5" s="746" t="s">
        <v>223</v>
      </c>
      <c r="AQ5" s="747"/>
      <c r="AR5" s="747"/>
      <c r="AS5" s="747"/>
      <c r="AT5" s="747"/>
      <c r="AU5" s="747"/>
      <c r="AV5" s="747"/>
      <c r="AW5" s="747"/>
      <c r="AX5" s="747"/>
      <c r="AY5" s="747"/>
      <c r="AZ5" s="747"/>
      <c r="BA5" s="747"/>
      <c r="BB5" s="747"/>
      <c r="BC5" s="747"/>
      <c r="BD5" s="747"/>
      <c r="BE5" s="747"/>
      <c r="BF5" s="748"/>
      <c r="BG5" s="680">
        <v>40879004</v>
      </c>
      <c r="BH5" s="681"/>
      <c r="BI5" s="681"/>
      <c r="BJ5" s="681"/>
      <c r="BK5" s="681"/>
      <c r="BL5" s="681"/>
      <c r="BM5" s="681"/>
      <c r="BN5" s="682"/>
      <c r="BO5" s="713">
        <v>93.9</v>
      </c>
      <c r="BP5" s="713"/>
      <c r="BQ5" s="713"/>
      <c r="BR5" s="713"/>
      <c r="BS5" s="714">
        <v>323824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510269</v>
      </c>
      <c r="S6" s="681"/>
      <c r="T6" s="681"/>
      <c r="U6" s="681"/>
      <c r="V6" s="681"/>
      <c r="W6" s="681"/>
      <c r="X6" s="681"/>
      <c r="Y6" s="682"/>
      <c r="Z6" s="713">
        <v>0.4</v>
      </c>
      <c r="AA6" s="713"/>
      <c r="AB6" s="713"/>
      <c r="AC6" s="713"/>
      <c r="AD6" s="714">
        <v>510269</v>
      </c>
      <c r="AE6" s="714"/>
      <c r="AF6" s="714"/>
      <c r="AG6" s="714"/>
      <c r="AH6" s="714"/>
      <c r="AI6" s="714"/>
      <c r="AJ6" s="714"/>
      <c r="AK6" s="714"/>
      <c r="AL6" s="683">
        <v>1</v>
      </c>
      <c r="AM6" s="684"/>
      <c r="AN6" s="684"/>
      <c r="AO6" s="715"/>
      <c r="AP6" s="677" t="s">
        <v>228</v>
      </c>
      <c r="AQ6" s="678"/>
      <c r="AR6" s="678"/>
      <c r="AS6" s="678"/>
      <c r="AT6" s="678"/>
      <c r="AU6" s="678"/>
      <c r="AV6" s="678"/>
      <c r="AW6" s="678"/>
      <c r="AX6" s="678"/>
      <c r="AY6" s="678"/>
      <c r="AZ6" s="678"/>
      <c r="BA6" s="678"/>
      <c r="BB6" s="678"/>
      <c r="BC6" s="678"/>
      <c r="BD6" s="678"/>
      <c r="BE6" s="678"/>
      <c r="BF6" s="679"/>
      <c r="BG6" s="680">
        <v>40879004</v>
      </c>
      <c r="BH6" s="681"/>
      <c r="BI6" s="681"/>
      <c r="BJ6" s="681"/>
      <c r="BK6" s="681"/>
      <c r="BL6" s="681"/>
      <c r="BM6" s="681"/>
      <c r="BN6" s="682"/>
      <c r="BO6" s="713">
        <v>93.9</v>
      </c>
      <c r="BP6" s="713"/>
      <c r="BQ6" s="713"/>
      <c r="BR6" s="713"/>
      <c r="BS6" s="714">
        <v>323824</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412366</v>
      </c>
      <c r="CS6" s="681"/>
      <c r="CT6" s="681"/>
      <c r="CU6" s="681"/>
      <c r="CV6" s="681"/>
      <c r="CW6" s="681"/>
      <c r="CX6" s="681"/>
      <c r="CY6" s="682"/>
      <c r="CZ6" s="780">
        <v>0.4</v>
      </c>
      <c r="DA6" s="751"/>
      <c r="DB6" s="751"/>
      <c r="DC6" s="783"/>
      <c r="DD6" s="686" t="s">
        <v>128</v>
      </c>
      <c r="DE6" s="681"/>
      <c r="DF6" s="681"/>
      <c r="DG6" s="681"/>
      <c r="DH6" s="681"/>
      <c r="DI6" s="681"/>
      <c r="DJ6" s="681"/>
      <c r="DK6" s="681"/>
      <c r="DL6" s="681"/>
      <c r="DM6" s="681"/>
      <c r="DN6" s="681"/>
      <c r="DO6" s="681"/>
      <c r="DP6" s="682"/>
      <c r="DQ6" s="686">
        <v>412366</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22664</v>
      </c>
      <c r="S7" s="681"/>
      <c r="T7" s="681"/>
      <c r="U7" s="681"/>
      <c r="V7" s="681"/>
      <c r="W7" s="681"/>
      <c r="X7" s="681"/>
      <c r="Y7" s="682"/>
      <c r="Z7" s="713">
        <v>0</v>
      </c>
      <c r="AA7" s="713"/>
      <c r="AB7" s="713"/>
      <c r="AC7" s="713"/>
      <c r="AD7" s="714">
        <v>22664</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18988433</v>
      </c>
      <c r="BH7" s="681"/>
      <c r="BI7" s="681"/>
      <c r="BJ7" s="681"/>
      <c r="BK7" s="681"/>
      <c r="BL7" s="681"/>
      <c r="BM7" s="681"/>
      <c r="BN7" s="682"/>
      <c r="BO7" s="713">
        <v>43.6</v>
      </c>
      <c r="BP7" s="713"/>
      <c r="BQ7" s="713"/>
      <c r="BR7" s="713"/>
      <c r="BS7" s="714">
        <v>323824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33223263</v>
      </c>
      <c r="CS7" s="681"/>
      <c r="CT7" s="681"/>
      <c r="CU7" s="681"/>
      <c r="CV7" s="681"/>
      <c r="CW7" s="681"/>
      <c r="CX7" s="681"/>
      <c r="CY7" s="682"/>
      <c r="CZ7" s="713">
        <v>28.9</v>
      </c>
      <c r="DA7" s="713"/>
      <c r="DB7" s="713"/>
      <c r="DC7" s="713"/>
      <c r="DD7" s="686">
        <v>40190</v>
      </c>
      <c r="DE7" s="681"/>
      <c r="DF7" s="681"/>
      <c r="DG7" s="681"/>
      <c r="DH7" s="681"/>
      <c r="DI7" s="681"/>
      <c r="DJ7" s="681"/>
      <c r="DK7" s="681"/>
      <c r="DL7" s="681"/>
      <c r="DM7" s="681"/>
      <c r="DN7" s="681"/>
      <c r="DO7" s="681"/>
      <c r="DP7" s="682"/>
      <c r="DQ7" s="686">
        <v>6164031</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191482</v>
      </c>
      <c r="S8" s="681"/>
      <c r="T8" s="681"/>
      <c r="U8" s="681"/>
      <c r="V8" s="681"/>
      <c r="W8" s="681"/>
      <c r="X8" s="681"/>
      <c r="Y8" s="682"/>
      <c r="Z8" s="713">
        <v>0.2</v>
      </c>
      <c r="AA8" s="713"/>
      <c r="AB8" s="713"/>
      <c r="AC8" s="713"/>
      <c r="AD8" s="714">
        <v>191482</v>
      </c>
      <c r="AE8" s="714"/>
      <c r="AF8" s="714"/>
      <c r="AG8" s="714"/>
      <c r="AH8" s="714"/>
      <c r="AI8" s="714"/>
      <c r="AJ8" s="714"/>
      <c r="AK8" s="714"/>
      <c r="AL8" s="683">
        <v>0.4</v>
      </c>
      <c r="AM8" s="684"/>
      <c r="AN8" s="684"/>
      <c r="AO8" s="715"/>
      <c r="AP8" s="677" t="s">
        <v>234</v>
      </c>
      <c r="AQ8" s="678"/>
      <c r="AR8" s="678"/>
      <c r="AS8" s="678"/>
      <c r="AT8" s="678"/>
      <c r="AU8" s="678"/>
      <c r="AV8" s="678"/>
      <c r="AW8" s="678"/>
      <c r="AX8" s="678"/>
      <c r="AY8" s="678"/>
      <c r="AZ8" s="678"/>
      <c r="BA8" s="678"/>
      <c r="BB8" s="678"/>
      <c r="BC8" s="678"/>
      <c r="BD8" s="678"/>
      <c r="BE8" s="678"/>
      <c r="BF8" s="679"/>
      <c r="BG8" s="680">
        <v>455072</v>
      </c>
      <c r="BH8" s="681"/>
      <c r="BI8" s="681"/>
      <c r="BJ8" s="681"/>
      <c r="BK8" s="681"/>
      <c r="BL8" s="681"/>
      <c r="BM8" s="681"/>
      <c r="BN8" s="682"/>
      <c r="BO8" s="713">
        <v>1</v>
      </c>
      <c r="BP8" s="713"/>
      <c r="BQ8" s="713"/>
      <c r="BR8" s="713"/>
      <c r="BS8" s="686" t="s">
        <v>128</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38765447</v>
      </c>
      <c r="CS8" s="681"/>
      <c r="CT8" s="681"/>
      <c r="CU8" s="681"/>
      <c r="CV8" s="681"/>
      <c r="CW8" s="681"/>
      <c r="CX8" s="681"/>
      <c r="CY8" s="682"/>
      <c r="CZ8" s="713">
        <v>33.799999999999997</v>
      </c>
      <c r="DA8" s="713"/>
      <c r="DB8" s="713"/>
      <c r="DC8" s="713"/>
      <c r="DD8" s="686">
        <v>1002764</v>
      </c>
      <c r="DE8" s="681"/>
      <c r="DF8" s="681"/>
      <c r="DG8" s="681"/>
      <c r="DH8" s="681"/>
      <c r="DI8" s="681"/>
      <c r="DJ8" s="681"/>
      <c r="DK8" s="681"/>
      <c r="DL8" s="681"/>
      <c r="DM8" s="681"/>
      <c r="DN8" s="681"/>
      <c r="DO8" s="681"/>
      <c r="DP8" s="682"/>
      <c r="DQ8" s="686">
        <v>19172465</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226484</v>
      </c>
      <c r="S9" s="681"/>
      <c r="T9" s="681"/>
      <c r="U9" s="681"/>
      <c r="V9" s="681"/>
      <c r="W9" s="681"/>
      <c r="X9" s="681"/>
      <c r="Y9" s="682"/>
      <c r="Z9" s="713">
        <v>0.2</v>
      </c>
      <c r="AA9" s="713"/>
      <c r="AB9" s="713"/>
      <c r="AC9" s="713"/>
      <c r="AD9" s="714">
        <v>226484</v>
      </c>
      <c r="AE9" s="714"/>
      <c r="AF9" s="714"/>
      <c r="AG9" s="714"/>
      <c r="AH9" s="714"/>
      <c r="AI9" s="714"/>
      <c r="AJ9" s="714"/>
      <c r="AK9" s="714"/>
      <c r="AL9" s="683">
        <v>0.5</v>
      </c>
      <c r="AM9" s="684"/>
      <c r="AN9" s="684"/>
      <c r="AO9" s="715"/>
      <c r="AP9" s="677" t="s">
        <v>237</v>
      </c>
      <c r="AQ9" s="678"/>
      <c r="AR9" s="678"/>
      <c r="AS9" s="678"/>
      <c r="AT9" s="678"/>
      <c r="AU9" s="678"/>
      <c r="AV9" s="678"/>
      <c r="AW9" s="678"/>
      <c r="AX9" s="678"/>
      <c r="AY9" s="678"/>
      <c r="AZ9" s="678"/>
      <c r="BA9" s="678"/>
      <c r="BB9" s="678"/>
      <c r="BC9" s="678"/>
      <c r="BD9" s="678"/>
      <c r="BE9" s="678"/>
      <c r="BF9" s="679"/>
      <c r="BG9" s="680">
        <v>15548751</v>
      </c>
      <c r="BH9" s="681"/>
      <c r="BI9" s="681"/>
      <c r="BJ9" s="681"/>
      <c r="BK9" s="681"/>
      <c r="BL9" s="681"/>
      <c r="BM9" s="681"/>
      <c r="BN9" s="682"/>
      <c r="BO9" s="713">
        <v>35.700000000000003</v>
      </c>
      <c r="BP9" s="713"/>
      <c r="BQ9" s="713"/>
      <c r="BR9" s="713"/>
      <c r="BS9" s="686" t="s">
        <v>128</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7636450</v>
      </c>
      <c r="CS9" s="681"/>
      <c r="CT9" s="681"/>
      <c r="CU9" s="681"/>
      <c r="CV9" s="681"/>
      <c r="CW9" s="681"/>
      <c r="CX9" s="681"/>
      <c r="CY9" s="682"/>
      <c r="CZ9" s="713">
        <v>6.6</v>
      </c>
      <c r="DA9" s="713"/>
      <c r="DB9" s="713"/>
      <c r="DC9" s="713"/>
      <c r="DD9" s="686">
        <v>147447</v>
      </c>
      <c r="DE9" s="681"/>
      <c r="DF9" s="681"/>
      <c r="DG9" s="681"/>
      <c r="DH9" s="681"/>
      <c r="DI9" s="681"/>
      <c r="DJ9" s="681"/>
      <c r="DK9" s="681"/>
      <c r="DL9" s="681"/>
      <c r="DM9" s="681"/>
      <c r="DN9" s="681"/>
      <c r="DO9" s="681"/>
      <c r="DP9" s="682"/>
      <c r="DQ9" s="686">
        <v>6379680</v>
      </c>
      <c r="DR9" s="681"/>
      <c r="DS9" s="681"/>
      <c r="DT9" s="681"/>
      <c r="DU9" s="681"/>
      <c r="DV9" s="681"/>
      <c r="DW9" s="681"/>
      <c r="DX9" s="681"/>
      <c r="DY9" s="681"/>
      <c r="DZ9" s="681"/>
      <c r="EA9" s="681"/>
      <c r="EB9" s="681"/>
      <c r="EC9" s="727"/>
    </row>
    <row r="10" spans="2:143" ht="11.25" customHeight="1" x14ac:dyDescent="0.2">
      <c r="B10" s="677" t="s">
        <v>239</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128</v>
      </c>
      <c r="AA10" s="713"/>
      <c r="AB10" s="713"/>
      <c r="AC10" s="713"/>
      <c r="AD10" s="714" t="s">
        <v>180</v>
      </c>
      <c r="AE10" s="714"/>
      <c r="AF10" s="714"/>
      <c r="AG10" s="714"/>
      <c r="AH10" s="714"/>
      <c r="AI10" s="714"/>
      <c r="AJ10" s="714"/>
      <c r="AK10" s="714"/>
      <c r="AL10" s="683" t="s">
        <v>180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755588</v>
      </c>
      <c r="BH10" s="681"/>
      <c r="BI10" s="681"/>
      <c r="BJ10" s="681"/>
      <c r="BK10" s="681"/>
      <c r="BL10" s="681"/>
      <c r="BM10" s="681"/>
      <c r="BN10" s="682"/>
      <c r="BO10" s="713">
        <v>1.7</v>
      </c>
      <c r="BP10" s="713"/>
      <c r="BQ10" s="713"/>
      <c r="BR10" s="713"/>
      <c r="BS10" s="686" t="s">
        <v>128</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224102</v>
      </c>
      <c r="CS10" s="681"/>
      <c r="CT10" s="681"/>
      <c r="CU10" s="681"/>
      <c r="CV10" s="681"/>
      <c r="CW10" s="681"/>
      <c r="CX10" s="681"/>
      <c r="CY10" s="682"/>
      <c r="CZ10" s="713">
        <v>0.2</v>
      </c>
      <c r="DA10" s="713"/>
      <c r="DB10" s="713"/>
      <c r="DC10" s="713"/>
      <c r="DD10" s="686" t="s">
        <v>180</v>
      </c>
      <c r="DE10" s="681"/>
      <c r="DF10" s="681"/>
      <c r="DG10" s="681"/>
      <c r="DH10" s="681"/>
      <c r="DI10" s="681"/>
      <c r="DJ10" s="681"/>
      <c r="DK10" s="681"/>
      <c r="DL10" s="681"/>
      <c r="DM10" s="681"/>
      <c r="DN10" s="681"/>
      <c r="DO10" s="681"/>
      <c r="DP10" s="682"/>
      <c r="DQ10" s="686">
        <v>43557</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5383005</v>
      </c>
      <c r="S11" s="681"/>
      <c r="T11" s="681"/>
      <c r="U11" s="681"/>
      <c r="V11" s="681"/>
      <c r="W11" s="681"/>
      <c r="X11" s="681"/>
      <c r="Y11" s="682"/>
      <c r="Z11" s="683">
        <v>4.5</v>
      </c>
      <c r="AA11" s="684"/>
      <c r="AB11" s="684"/>
      <c r="AC11" s="685"/>
      <c r="AD11" s="686">
        <v>5383005</v>
      </c>
      <c r="AE11" s="681"/>
      <c r="AF11" s="681"/>
      <c r="AG11" s="681"/>
      <c r="AH11" s="681"/>
      <c r="AI11" s="681"/>
      <c r="AJ11" s="681"/>
      <c r="AK11" s="682"/>
      <c r="AL11" s="683">
        <v>10.9</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2229022</v>
      </c>
      <c r="BH11" s="681"/>
      <c r="BI11" s="681"/>
      <c r="BJ11" s="681"/>
      <c r="BK11" s="681"/>
      <c r="BL11" s="681"/>
      <c r="BM11" s="681"/>
      <c r="BN11" s="682"/>
      <c r="BO11" s="713">
        <v>5.0999999999999996</v>
      </c>
      <c r="BP11" s="713"/>
      <c r="BQ11" s="713"/>
      <c r="BR11" s="713"/>
      <c r="BS11" s="686">
        <v>323824</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915922</v>
      </c>
      <c r="CS11" s="681"/>
      <c r="CT11" s="681"/>
      <c r="CU11" s="681"/>
      <c r="CV11" s="681"/>
      <c r="CW11" s="681"/>
      <c r="CX11" s="681"/>
      <c r="CY11" s="682"/>
      <c r="CZ11" s="713">
        <v>0.8</v>
      </c>
      <c r="DA11" s="713"/>
      <c r="DB11" s="713"/>
      <c r="DC11" s="713"/>
      <c r="DD11" s="686">
        <v>375637</v>
      </c>
      <c r="DE11" s="681"/>
      <c r="DF11" s="681"/>
      <c r="DG11" s="681"/>
      <c r="DH11" s="681"/>
      <c r="DI11" s="681"/>
      <c r="DJ11" s="681"/>
      <c r="DK11" s="681"/>
      <c r="DL11" s="681"/>
      <c r="DM11" s="681"/>
      <c r="DN11" s="681"/>
      <c r="DO11" s="681"/>
      <c r="DP11" s="682"/>
      <c r="DQ11" s="686">
        <v>616795</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31626</v>
      </c>
      <c r="S12" s="681"/>
      <c r="T12" s="681"/>
      <c r="U12" s="681"/>
      <c r="V12" s="681"/>
      <c r="W12" s="681"/>
      <c r="X12" s="681"/>
      <c r="Y12" s="682"/>
      <c r="Z12" s="713">
        <v>0</v>
      </c>
      <c r="AA12" s="713"/>
      <c r="AB12" s="713"/>
      <c r="AC12" s="713"/>
      <c r="AD12" s="714">
        <v>31626</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19725840</v>
      </c>
      <c r="BH12" s="681"/>
      <c r="BI12" s="681"/>
      <c r="BJ12" s="681"/>
      <c r="BK12" s="681"/>
      <c r="BL12" s="681"/>
      <c r="BM12" s="681"/>
      <c r="BN12" s="682"/>
      <c r="BO12" s="713">
        <v>45.3</v>
      </c>
      <c r="BP12" s="713"/>
      <c r="BQ12" s="713"/>
      <c r="BR12" s="713"/>
      <c r="BS12" s="686" t="s">
        <v>240</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3179734</v>
      </c>
      <c r="CS12" s="681"/>
      <c r="CT12" s="681"/>
      <c r="CU12" s="681"/>
      <c r="CV12" s="681"/>
      <c r="CW12" s="681"/>
      <c r="CX12" s="681"/>
      <c r="CY12" s="682"/>
      <c r="CZ12" s="713">
        <v>2.8</v>
      </c>
      <c r="DA12" s="713"/>
      <c r="DB12" s="713"/>
      <c r="DC12" s="713"/>
      <c r="DD12" s="686">
        <v>32218</v>
      </c>
      <c r="DE12" s="681"/>
      <c r="DF12" s="681"/>
      <c r="DG12" s="681"/>
      <c r="DH12" s="681"/>
      <c r="DI12" s="681"/>
      <c r="DJ12" s="681"/>
      <c r="DK12" s="681"/>
      <c r="DL12" s="681"/>
      <c r="DM12" s="681"/>
      <c r="DN12" s="681"/>
      <c r="DO12" s="681"/>
      <c r="DP12" s="682"/>
      <c r="DQ12" s="686">
        <v>1645815</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240</v>
      </c>
      <c r="AA13" s="713"/>
      <c r="AB13" s="713"/>
      <c r="AC13" s="713"/>
      <c r="AD13" s="714" t="s">
        <v>128</v>
      </c>
      <c r="AE13" s="714"/>
      <c r="AF13" s="714"/>
      <c r="AG13" s="714"/>
      <c r="AH13" s="714"/>
      <c r="AI13" s="714"/>
      <c r="AJ13" s="714"/>
      <c r="AK13" s="714"/>
      <c r="AL13" s="683" t="s">
        <v>240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19655476</v>
      </c>
      <c r="BH13" s="681"/>
      <c r="BI13" s="681"/>
      <c r="BJ13" s="681"/>
      <c r="BK13" s="681"/>
      <c r="BL13" s="681"/>
      <c r="BM13" s="681"/>
      <c r="BN13" s="682"/>
      <c r="BO13" s="713">
        <v>45.1</v>
      </c>
      <c r="BP13" s="713"/>
      <c r="BQ13" s="713"/>
      <c r="BR13" s="713"/>
      <c r="BS13" s="686" t="s">
        <v>240</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10501399</v>
      </c>
      <c r="CS13" s="681"/>
      <c r="CT13" s="681"/>
      <c r="CU13" s="681"/>
      <c r="CV13" s="681"/>
      <c r="CW13" s="681"/>
      <c r="CX13" s="681"/>
      <c r="CY13" s="682"/>
      <c r="CZ13" s="713">
        <v>9.1</v>
      </c>
      <c r="DA13" s="713"/>
      <c r="DB13" s="713"/>
      <c r="DC13" s="713"/>
      <c r="DD13" s="686">
        <v>4003584</v>
      </c>
      <c r="DE13" s="681"/>
      <c r="DF13" s="681"/>
      <c r="DG13" s="681"/>
      <c r="DH13" s="681"/>
      <c r="DI13" s="681"/>
      <c r="DJ13" s="681"/>
      <c r="DK13" s="681"/>
      <c r="DL13" s="681"/>
      <c r="DM13" s="681"/>
      <c r="DN13" s="681"/>
      <c r="DO13" s="681"/>
      <c r="DP13" s="682"/>
      <c r="DQ13" s="686">
        <v>6014177</v>
      </c>
      <c r="DR13" s="681"/>
      <c r="DS13" s="681"/>
      <c r="DT13" s="681"/>
      <c r="DU13" s="681"/>
      <c r="DV13" s="681"/>
      <c r="DW13" s="681"/>
      <c r="DX13" s="681"/>
      <c r="DY13" s="681"/>
      <c r="DZ13" s="681"/>
      <c r="EA13" s="681"/>
      <c r="EB13" s="681"/>
      <c r="EC13" s="727"/>
    </row>
    <row r="14" spans="2:143" ht="11.25" customHeight="1" x14ac:dyDescent="0.2">
      <c r="B14" s="677" t="s">
        <v>252</v>
      </c>
      <c r="C14" s="678"/>
      <c r="D14" s="678"/>
      <c r="E14" s="678"/>
      <c r="F14" s="678"/>
      <c r="G14" s="678"/>
      <c r="H14" s="678"/>
      <c r="I14" s="678"/>
      <c r="J14" s="678"/>
      <c r="K14" s="678"/>
      <c r="L14" s="678"/>
      <c r="M14" s="678"/>
      <c r="N14" s="678"/>
      <c r="O14" s="678"/>
      <c r="P14" s="678"/>
      <c r="Q14" s="679"/>
      <c r="R14" s="680">
        <v>143</v>
      </c>
      <c r="S14" s="681"/>
      <c r="T14" s="681"/>
      <c r="U14" s="681"/>
      <c r="V14" s="681"/>
      <c r="W14" s="681"/>
      <c r="X14" s="681"/>
      <c r="Y14" s="682"/>
      <c r="Z14" s="713">
        <v>0</v>
      </c>
      <c r="AA14" s="713"/>
      <c r="AB14" s="713"/>
      <c r="AC14" s="713"/>
      <c r="AD14" s="714">
        <v>143</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498604</v>
      </c>
      <c r="BH14" s="681"/>
      <c r="BI14" s="681"/>
      <c r="BJ14" s="681"/>
      <c r="BK14" s="681"/>
      <c r="BL14" s="681"/>
      <c r="BM14" s="681"/>
      <c r="BN14" s="682"/>
      <c r="BO14" s="713">
        <v>1.1000000000000001</v>
      </c>
      <c r="BP14" s="713"/>
      <c r="BQ14" s="713"/>
      <c r="BR14" s="713"/>
      <c r="BS14" s="686" t="s">
        <v>128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3666126</v>
      </c>
      <c r="CS14" s="681"/>
      <c r="CT14" s="681"/>
      <c r="CU14" s="681"/>
      <c r="CV14" s="681"/>
      <c r="CW14" s="681"/>
      <c r="CX14" s="681"/>
      <c r="CY14" s="682"/>
      <c r="CZ14" s="713">
        <v>3.2</v>
      </c>
      <c r="DA14" s="713"/>
      <c r="DB14" s="713"/>
      <c r="DC14" s="713"/>
      <c r="DD14" s="686">
        <v>660571</v>
      </c>
      <c r="DE14" s="681"/>
      <c r="DF14" s="681"/>
      <c r="DG14" s="681"/>
      <c r="DH14" s="681"/>
      <c r="DI14" s="681"/>
      <c r="DJ14" s="681"/>
      <c r="DK14" s="681"/>
      <c r="DL14" s="681"/>
      <c r="DM14" s="681"/>
      <c r="DN14" s="681"/>
      <c r="DO14" s="681"/>
      <c r="DP14" s="682"/>
      <c r="DQ14" s="686">
        <v>3071259</v>
      </c>
      <c r="DR14" s="681"/>
      <c r="DS14" s="681"/>
      <c r="DT14" s="681"/>
      <c r="DU14" s="681"/>
      <c r="DV14" s="681"/>
      <c r="DW14" s="681"/>
      <c r="DX14" s="681"/>
      <c r="DY14" s="681"/>
      <c r="DZ14" s="681"/>
      <c r="EA14" s="681"/>
      <c r="EB14" s="681"/>
      <c r="EC14" s="727"/>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180</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240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1666127</v>
      </c>
      <c r="BH15" s="681"/>
      <c r="BI15" s="681"/>
      <c r="BJ15" s="681"/>
      <c r="BK15" s="681"/>
      <c r="BL15" s="681"/>
      <c r="BM15" s="681"/>
      <c r="BN15" s="682"/>
      <c r="BO15" s="713">
        <v>3.8</v>
      </c>
      <c r="BP15" s="713"/>
      <c r="BQ15" s="713"/>
      <c r="BR15" s="713"/>
      <c r="BS15" s="686" t="s">
        <v>180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10777449</v>
      </c>
      <c r="CS15" s="681"/>
      <c r="CT15" s="681"/>
      <c r="CU15" s="681"/>
      <c r="CV15" s="681"/>
      <c r="CW15" s="681"/>
      <c r="CX15" s="681"/>
      <c r="CY15" s="682"/>
      <c r="CZ15" s="713">
        <v>9.4</v>
      </c>
      <c r="DA15" s="713"/>
      <c r="DB15" s="713"/>
      <c r="DC15" s="713"/>
      <c r="DD15" s="686">
        <v>2293706</v>
      </c>
      <c r="DE15" s="681"/>
      <c r="DF15" s="681"/>
      <c r="DG15" s="681"/>
      <c r="DH15" s="681"/>
      <c r="DI15" s="681"/>
      <c r="DJ15" s="681"/>
      <c r="DK15" s="681"/>
      <c r="DL15" s="681"/>
      <c r="DM15" s="681"/>
      <c r="DN15" s="681"/>
      <c r="DO15" s="681"/>
      <c r="DP15" s="682"/>
      <c r="DQ15" s="686">
        <v>7488773</v>
      </c>
      <c r="DR15" s="681"/>
      <c r="DS15" s="681"/>
      <c r="DT15" s="681"/>
      <c r="DU15" s="681"/>
      <c r="DV15" s="681"/>
      <c r="DW15" s="681"/>
      <c r="DX15" s="681"/>
      <c r="DY15" s="681"/>
      <c r="DZ15" s="681"/>
      <c r="EA15" s="681"/>
      <c r="EB15" s="681"/>
      <c r="EC15" s="727"/>
    </row>
    <row r="16" spans="2:143" ht="11.25" customHeight="1" x14ac:dyDescent="0.2">
      <c r="B16" s="677" t="s">
        <v>258</v>
      </c>
      <c r="C16" s="678"/>
      <c r="D16" s="678"/>
      <c r="E16" s="678"/>
      <c r="F16" s="678"/>
      <c r="G16" s="678"/>
      <c r="H16" s="678"/>
      <c r="I16" s="678"/>
      <c r="J16" s="678"/>
      <c r="K16" s="678"/>
      <c r="L16" s="678"/>
      <c r="M16" s="678"/>
      <c r="N16" s="678"/>
      <c r="O16" s="678"/>
      <c r="P16" s="678"/>
      <c r="Q16" s="679"/>
      <c r="R16" s="680">
        <v>89499</v>
      </c>
      <c r="S16" s="681"/>
      <c r="T16" s="681"/>
      <c r="U16" s="681"/>
      <c r="V16" s="681"/>
      <c r="W16" s="681"/>
      <c r="X16" s="681"/>
      <c r="Y16" s="682"/>
      <c r="Z16" s="713">
        <v>0.1</v>
      </c>
      <c r="AA16" s="713"/>
      <c r="AB16" s="713"/>
      <c r="AC16" s="713"/>
      <c r="AD16" s="714">
        <v>89499</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180</v>
      </c>
      <c r="BH16" s="681"/>
      <c r="BI16" s="681"/>
      <c r="BJ16" s="681"/>
      <c r="BK16" s="681"/>
      <c r="BL16" s="681"/>
      <c r="BM16" s="681"/>
      <c r="BN16" s="682"/>
      <c r="BO16" s="713" t="s">
        <v>240</v>
      </c>
      <c r="BP16" s="713"/>
      <c r="BQ16" s="713"/>
      <c r="BR16" s="713"/>
      <c r="BS16" s="686" t="s">
        <v>128</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55680</v>
      </c>
      <c r="CS16" s="681"/>
      <c r="CT16" s="681"/>
      <c r="CU16" s="681"/>
      <c r="CV16" s="681"/>
      <c r="CW16" s="681"/>
      <c r="CX16" s="681"/>
      <c r="CY16" s="682"/>
      <c r="CZ16" s="713">
        <v>0</v>
      </c>
      <c r="DA16" s="713"/>
      <c r="DB16" s="713"/>
      <c r="DC16" s="713"/>
      <c r="DD16" s="686" t="s">
        <v>240</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x14ac:dyDescent="0.2">
      <c r="B17" s="677" t="s">
        <v>261</v>
      </c>
      <c r="C17" s="678"/>
      <c r="D17" s="678"/>
      <c r="E17" s="678"/>
      <c r="F17" s="678"/>
      <c r="G17" s="678"/>
      <c r="H17" s="678"/>
      <c r="I17" s="678"/>
      <c r="J17" s="678"/>
      <c r="K17" s="678"/>
      <c r="L17" s="678"/>
      <c r="M17" s="678"/>
      <c r="N17" s="678"/>
      <c r="O17" s="678"/>
      <c r="P17" s="678"/>
      <c r="Q17" s="679"/>
      <c r="R17" s="680">
        <v>324776</v>
      </c>
      <c r="S17" s="681"/>
      <c r="T17" s="681"/>
      <c r="U17" s="681"/>
      <c r="V17" s="681"/>
      <c r="W17" s="681"/>
      <c r="X17" s="681"/>
      <c r="Y17" s="682"/>
      <c r="Z17" s="713">
        <v>0.3</v>
      </c>
      <c r="AA17" s="713"/>
      <c r="AB17" s="713"/>
      <c r="AC17" s="713"/>
      <c r="AD17" s="714">
        <v>324776</v>
      </c>
      <c r="AE17" s="714"/>
      <c r="AF17" s="714"/>
      <c r="AG17" s="714"/>
      <c r="AH17" s="714"/>
      <c r="AI17" s="714"/>
      <c r="AJ17" s="714"/>
      <c r="AK17" s="714"/>
      <c r="AL17" s="683">
        <v>0.7</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3" t="s">
        <v>128</v>
      </c>
      <c r="BP17" s="713"/>
      <c r="BQ17" s="713"/>
      <c r="BR17" s="713"/>
      <c r="BS17" s="686" t="s">
        <v>180</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5488022</v>
      </c>
      <c r="CS17" s="681"/>
      <c r="CT17" s="681"/>
      <c r="CU17" s="681"/>
      <c r="CV17" s="681"/>
      <c r="CW17" s="681"/>
      <c r="CX17" s="681"/>
      <c r="CY17" s="682"/>
      <c r="CZ17" s="713">
        <v>4.8</v>
      </c>
      <c r="DA17" s="713"/>
      <c r="DB17" s="713"/>
      <c r="DC17" s="713"/>
      <c r="DD17" s="686" t="s">
        <v>180</v>
      </c>
      <c r="DE17" s="681"/>
      <c r="DF17" s="681"/>
      <c r="DG17" s="681"/>
      <c r="DH17" s="681"/>
      <c r="DI17" s="681"/>
      <c r="DJ17" s="681"/>
      <c r="DK17" s="681"/>
      <c r="DL17" s="681"/>
      <c r="DM17" s="681"/>
      <c r="DN17" s="681"/>
      <c r="DO17" s="681"/>
      <c r="DP17" s="682"/>
      <c r="DQ17" s="686">
        <v>5369763</v>
      </c>
      <c r="DR17" s="681"/>
      <c r="DS17" s="681"/>
      <c r="DT17" s="681"/>
      <c r="DU17" s="681"/>
      <c r="DV17" s="681"/>
      <c r="DW17" s="681"/>
      <c r="DX17" s="681"/>
      <c r="DY17" s="681"/>
      <c r="DZ17" s="681"/>
      <c r="EA17" s="681"/>
      <c r="EB17" s="681"/>
      <c r="EC17" s="727"/>
    </row>
    <row r="18" spans="2:133" ht="11.25" customHeight="1" x14ac:dyDescent="0.2">
      <c r="B18" s="677" t="s">
        <v>264</v>
      </c>
      <c r="C18" s="678"/>
      <c r="D18" s="678"/>
      <c r="E18" s="678"/>
      <c r="F18" s="678"/>
      <c r="G18" s="678"/>
      <c r="H18" s="678"/>
      <c r="I18" s="678"/>
      <c r="J18" s="678"/>
      <c r="K18" s="678"/>
      <c r="L18" s="678"/>
      <c r="M18" s="678"/>
      <c r="N18" s="678"/>
      <c r="O18" s="678"/>
      <c r="P18" s="678"/>
      <c r="Q18" s="679"/>
      <c r="R18" s="680">
        <v>313055</v>
      </c>
      <c r="S18" s="681"/>
      <c r="T18" s="681"/>
      <c r="U18" s="681"/>
      <c r="V18" s="681"/>
      <c r="W18" s="681"/>
      <c r="X18" s="681"/>
      <c r="Y18" s="682"/>
      <c r="Z18" s="713">
        <v>0.3</v>
      </c>
      <c r="AA18" s="713"/>
      <c r="AB18" s="713"/>
      <c r="AC18" s="713"/>
      <c r="AD18" s="714">
        <v>313055</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180</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v>1675</v>
      </c>
      <c r="CS18" s="681"/>
      <c r="CT18" s="681"/>
      <c r="CU18" s="681"/>
      <c r="CV18" s="681"/>
      <c r="CW18" s="681"/>
      <c r="CX18" s="681"/>
      <c r="CY18" s="682"/>
      <c r="CZ18" s="713">
        <v>0</v>
      </c>
      <c r="DA18" s="713"/>
      <c r="DB18" s="713"/>
      <c r="DC18" s="713"/>
      <c r="DD18" s="686" t="s">
        <v>128</v>
      </c>
      <c r="DE18" s="681"/>
      <c r="DF18" s="681"/>
      <c r="DG18" s="681"/>
      <c r="DH18" s="681"/>
      <c r="DI18" s="681"/>
      <c r="DJ18" s="681"/>
      <c r="DK18" s="681"/>
      <c r="DL18" s="681"/>
      <c r="DM18" s="681"/>
      <c r="DN18" s="681"/>
      <c r="DO18" s="681"/>
      <c r="DP18" s="682"/>
      <c r="DQ18" s="686">
        <v>1675</v>
      </c>
      <c r="DR18" s="681"/>
      <c r="DS18" s="681"/>
      <c r="DT18" s="681"/>
      <c r="DU18" s="681"/>
      <c r="DV18" s="681"/>
      <c r="DW18" s="681"/>
      <c r="DX18" s="681"/>
      <c r="DY18" s="681"/>
      <c r="DZ18" s="681"/>
      <c r="EA18" s="681"/>
      <c r="EB18" s="681"/>
      <c r="EC18" s="727"/>
    </row>
    <row r="19" spans="2:133" ht="11.25" customHeight="1" x14ac:dyDescent="0.2">
      <c r="B19" s="677" t="s">
        <v>267</v>
      </c>
      <c r="C19" s="678"/>
      <c r="D19" s="678"/>
      <c r="E19" s="678"/>
      <c r="F19" s="678"/>
      <c r="G19" s="678"/>
      <c r="H19" s="678"/>
      <c r="I19" s="678"/>
      <c r="J19" s="678"/>
      <c r="K19" s="678"/>
      <c r="L19" s="678"/>
      <c r="M19" s="678"/>
      <c r="N19" s="678"/>
      <c r="O19" s="678"/>
      <c r="P19" s="678"/>
      <c r="Q19" s="679"/>
      <c r="R19" s="680">
        <v>256597</v>
      </c>
      <c r="S19" s="681"/>
      <c r="T19" s="681"/>
      <c r="U19" s="681"/>
      <c r="V19" s="681"/>
      <c r="W19" s="681"/>
      <c r="X19" s="681"/>
      <c r="Y19" s="682"/>
      <c r="Z19" s="713">
        <v>0.2</v>
      </c>
      <c r="AA19" s="713"/>
      <c r="AB19" s="713"/>
      <c r="AC19" s="713"/>
      <c r="AD19" s="714">
        <v>256597</v>
      </c>
      <c r="AE19" s="714"/>
      <c r="AF19" s="714"/>
      <c r="AG19" s="714"/>
      <c r="AH19" s="714"/>
      <c r="AI19" s="714"/>
      <c r="AJ19" s="714"/>
      <c r="AK19" s="714"/>
      <c r="AL19" s="683">
        <v>0.5</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2657994</v>
      </c>
      <c r="BH19" s="681"/>
      <c r="BI19" s="681"/>
      <c r="BJ19" s="681"/>
      <c r="BK19" s="681"/>
      <c r="BL19" s="681"/>
      <c r="BM19" s="681"/>
      <c r="BN19" s="682"/>
      <c r="BO19" s="713">
        <v>6.1</v>
      </c>
      <c r="BP19" s="713"/>
      <c r="BQ19" s="713"/>
      <c r="BR19" s="713"/>
      <c r="BS19" s="686" t="s">
        <v>240</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240</v>
      </c>
      <c r="DA19" s="713"/>
      <c r="DB19" s="713"/>
      <c r="DC19" s="713"/>
      <c r="DD19" s="686" t="s">
        <v>128</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2">
      <c r="B20" s="677" t="s">
        <v>270</v>
      </c>
      <c r="C20" s="678"/>
      <c r="D20" s="678"/>
      <c r="E20" s="678"/>
      <c r="F20" s="678"/>
      <c r="G20" s="678"/>
      <c r="H20" s="678"/>
      <c r="I20" s="678"/>
      <c r="J20" s="678"/>
      <c r="K20" s="678"/>
      <c r="L20" s="678"/>
      <c r="M20" s="678"/>
      <c r="N20" s="678"/>
      <c r="O20" s="678"/>
      <c r="P20" s="678"/>
      <c r="Q20" s="679"/>
      <c r="R20" s="680">
        <v>42840</v>
      </c>
      <c r="S20" s="681"/>
      <c r="T20" s="681"/>
      <c r="U20" s="681"/>
      <c r="V20" s="681"/>
      <c r="W20" s="681"/>
      <c r="X20" s="681"/>
      <c r="Y20" s="682"/>
      <c r="Z20" s="713">
        <v>0</v>
      </c>
      <c r="AA20" s="713"/>
      <c r="AB20" s="713"/>
      <c r="AC20" s="713"/>
      <c r="AD20" s="714">
        <v>42840</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2657994</v>
      </c>
      <c r="BH20" s="681"/>
      <c r="BI20" s="681"/>
      <c r="BJ20" s="681"/>
      <c r="BK20" s="681"/>
      <c r="BL20" s="681"/>
      <c r="BM20" s="681"/>
      <c r="BN20" s="682"/>
      <c r="BO20" s="713">
        <v>6.1</v>
      </c>
      <c r="BP20" s="713"/>
      <c r="BQ20" s="713"/>
      <c r="BR20" s="713"/>
      <c r="BS20" s="686" t="s">
        <v>180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114847635</v>
      </c>
      <c r="CS20" s="681"/>
      <c r="CT20" s="681"/>
      <c r="CU20" s="681"/>
      <c r="CV20" s="681"/>
      <c r="CW20" s="681"/>
      <c r="CX20" s="681"/>
      <c r="CY20" s="682"/>
      <c r="CZ20" s="713">
        <v>100</v>
      </c>
      <c r="DA20" s="713"/>
      <c r="DB20" s="713"/>
      <c r="DC20" s="713"/>
      <c r="DD20" s="686">
        <v>8556117</v>
      </c>
      <c r="DE20" s="681"/>
      <c r="DF20" s="681"/>
      <c r="DG20" s="681"/>
      <c r="DH20" s="681"/>
      <c r="DI20" s="681"/>
      <c r="DJ20" s="681"/>
      <c r="DK20" s="681"/>
      <c r="DL20" s="681"/>
      <c r="DM20" s="681"/>
      <c r="DN20" s="681"/>
      <c r="DO20" s="681"/>
      <c r="DP20" s="682"/>
      <c r="DQ20" s="686">
        <v>56380356</v>
      </c>
      <c r="DR20" s="681"/>
      <c r="DS20" s="681"/>
      <c r="DT20" s="681"/>
      <c r="DU20" s="681"/>
      <c r="DV20" s="681"/>
      <c r="DW20" s="681"/>
      <c r="DX20" s="681"/>
      <c r="DY20" s="681"/>
      <c r="DZ20" s="681"/>
      <c r="EA20" s="681"/>
      <c r="EB20" s="681"/>
      <c r="EC20" s="727"/>
    </row>
    <row r="21" spans="2:133" ht="11.25" customHeight="1" x14ac:dyDescent="0.2">
      <c r="B21" s="677" t="s">
        <v>273</v>
      </c>
      <c r="C21" s="678"/>
      <c r="D21" s="678"/>
      <c r="E21" s="678"/>
      <c r="F21" s="678"/>
      <c r="G21" s="678"/>
      <c r="H21" s="678"/>
      <c r="I21" s="678"/>
      <c r="J21" s="678"/>
      <c r="K21" s="678"/>
      <c r="L21" s="678"/>
      <c r="M21" s="678"/>
      <c r="N21" s="678"/>
      <c r="O21" s="678"/>
      <c r="P21" s="678"/>
      <c r="Q21" s="679"/>
      <c r="R21" s="680">
        <v>13618</v>
      </c>
      <c r="S21" s="681"/>
      <c r="T21" s="681"/>
      <c r="U21" s="681"/>
      <c r="V21" s="681"/>
      <c r="W21" s="681"/>
      <c r="X21" s="681"/>
      <c r="Y21" s="682"/>
      <c r="Z21" s="713">
        <v>0</v>
      </c>
      <c r="AA21" s="713"/>
      <c r="AB21" s="713"/>
      <c r="AC21" s="713"/>
      <c r="AD21" s="714">
        <v>13618</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180</v>
      </c>
      <c r="BH21" s="681"/>
      <c r="BI21" s="681"/>
      <c r="BJ21" s="681"/>
      <c r="BK21" s="681"/>
      <c r="BL21" s="681"/>
      <c r="BM21" s="681"/>
      <c r="BN21" s="682"/>
      <c r="BO21" s="713" t="s">
        <v>180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v>1194700</v>
      </c>
      <c r="S22" s="681"/>
      <c r="T22" s="681"/>
      <c r="U22" s="681"/>
      <c r="V22" s="681"/>
      <c r="W22" s="681"/>
      <c r="X22" s="681"/>
      <c r="Y22" s="682"/>
      <c r="Z22" s="713">
        <v>1</v>
      </c>
      <c r="AA22" s="713"/>
      <c r="AB22" s="713"/>
      <c r="AC22" s="713"/>
      <c r="AD22" s="714">
        <v>942889</v>
      </c>
      <c r="AE22" s="714"/>
      <c r="AF22" s="714"/>
      <c r="AG22" s="714"/>
      <c r="AH22" s="714"/>
      <c r="AI22" s="714"/>
      <c r="AJ22" s="714"/>
      <c r="AK22" s="714"/>
      <c r="AL22" s="683">
        <v>1.9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180</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v>942889</v>
      </c>
      <c r="S23" s="681"/>
      <c r="T23" s="681"/>
      <c r="U23" s="681"/>
      <c r="V23" s="681"/>
      <c r="W23" s="681"/>
      <c r="X23" s="681"/>
      <c r="Y23" s="682"/>
      <c r="Z23" s="713">
        <v>0.8</v>
      </c>
      <c r="AA23" s="713"/>
      <c r="AB23" s="713"/>
      <c r="AC23" s="713"/>
      <c r="AD23" s="714">
        <v>942889</v>
      </c>
      <c r="AE23" s="714"/>
      <c r="AF23" s="714"/>
      <c r="AG23" s="714"/>
      <c r="AH23" s="714"/>
      <c r="AI23" s="714"/>
      <c r="AJ23" s="714"/>
      <c r="AK23" s="714"/>
      <c r="AL23" s="683">
        <v>1.9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2657994</v>
      </c>
      <c r="BH23" s="681"/>
      <c r="BI23" s="681"/>
      <c r="BJ23" s="681"/>
      <c r="BK23" s="681"/>
      <c r="BL23" s="681"/>
      <c r="BM23" s="681"/>
      <c r="BN23" s="682"/>
      <c r="BO23" s="713">
        <v>6.1</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v>251713</v>
      </c>
      <c r="S24" s="681"/>
      <c r="T24" s="681"/>
      <c r="U24" s="681"/>
      <c r="V24" s="681"/>
      <c r="W24" s="681"/>
      <c r="X24" s="681"/>
      <c r="Y24" s="682"/>
      <c r="Z24" s="713">
        <v>0.2</v>
      </c>
      <c r="AA24" s="713"/>
      <c r="AB24" s="713"/>
      <c r="AC24" s="713"/>
      <c r="AD24" s="714" t="s">
        <v>128</v>
      </c>
      <c r="AE24" s="714"/>
      <c r="AF24" s="714"/>
      <c r="AG24" s="714"/>
      <c r="AH24" s="714"/>
      <c r="AI24" s="714"/>
      <c r="AJ24" s="714"/>
      <c r="AK24" s="714"/>
      <c r="AL24" s="683" t="s">
        <v>128</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46863326</v>
      </c>
      <c r="CS24" s="736"/>
      <c r="CT24" s="736"/>
      <c r="CU24" s="736"/>
      <c r="CV24" s="736"/>
      <c r="CW24" s="736"/>
      <c r="CX24" s="736"/>
      <c r="CY24" s="779"/>
      <c r="CZ24" s="780">
        <v>40.799999999999997</v>
      </c>
      <c r="DA24" s="751"/>
      <c r="DB24" s="751"/>
      <c r="DC24" s="783"/>
      <c r="DD24" s="778">
        <v>28529461</v>
      </c>
      <c r="DE24" s="736"/>
      <c r="DF24" s="736"/>
      <c r="DG24" s="736"/>
      <c r="DH24" s="736"/>
      <c r="DI24" s="736"/>
      <c r="DJ24" s="736"/>
      <c r="DK24" s="779"/>
      <c r="DL24" s="778">
        <v>28359014</v>
      </c>
      <c r="DM24" s="736"/>
      <c r="DN24" s="736"/>
      <c r="DO24" s="736"/>
      <c r="DP24" s="736"/>
      <c r="DQ24" s="736"/>
      <c r="DR24" s="736"/>
      <c r="DS24" s="736"/>
      <c r="DT24" s="736"/>
      <c r="DU24" s="736"/>
      <c r="DV24" s="779"/>
      <c r="DW24" s="780">
        <v>55.8</v>
      </c>
      <c r="DX24" s="751"/>
      <c r="DY24" s="751"/>
      <c r="DZ24" s="751"/>
      <c r="EA24" s="751"/>
      <c r="EB24" s="751"/>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v>98</v>
      </c>
      <c r="S25" s="681"/>
      <c r="T25" s="681"/>
      <c r="U25" s="681"/>
      <c r="V25" s="681"/>
      <c r="W25" s="681"/>
      <c r="X25" s="681"/>
      <c r="Y25" s="682"/>
      <c r="Z25" s="713">
        <v>0</v>
      </c>
      <c r="AA25" s="713"/>
      <c r="AB25" s="713"/>
      <c r="AC25" s="713"/>
      <c r="AD25" s="714" t="s">
        <v>180</v>
      </c>
      <c r="AE25" s="714"/>
      <c r="AF25" s="714"/>
      <c r="AG25" s="714"/>
      <c r="AH25" s="714"/>
      <c r="AI25" s="714"/>
      <c r="AJ25" s="714"/>
      <c r="AK25" s="714"/>
      <c r="AL25" s="683" t="s">
        <v>240</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128</v>
      </c>
      <c r="BP25" s="713"/>
      <c r="BQ25" s="713"/>
      <c r="BR25" s="713"/>
      <c r="BS25" s="686" t="s">
        <v>180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16254523</v>
      </c>
      <c r="CS25" s="699"/>
      <c r="CT25" s="699"/>
      <c r="CU25" s="699"/>
      <c r="CV25" s="699"/>
      <c r="CW25" s="699"/>
      <c r="CX25" s="699"/>
      <c r="CY25" s="700"/>
      <c r="CZ25" s="683">
        <v>14.2</v>
      </c>
      <c r="DA25" s="701"/>
      <c r="DB25" s="701"/>
      <c r="DC25" s="702"/>
      <c r="DD25" s="686">
        <v>15318131</v>
      </c>
      <c r="DE25" s="699"/>
      <c r="DF25" s="699"/>
      <c r="DG25" s="699"/>
      <c r="DH25" s="699"/>
      <c r="DI25" s="699"/>
      <c r="DJ25" s="699"/>
      <c r="DK25" s="700"/>
      <c r="DL25" s="686">
        <v>15179748</v>
      </c>
      <c r="DM25" s="699"/>
      <c r="DN25" s="699"/>
      <c r="DO25" s="699"/>
      <c r="DP25" s="699"/>
      <c r="DQ25" s="699"/>
      <c r="DR25" s="699"/>
      <c r="DS25" s="699"/>
      <c r="DT25" s="699"/>
      <c r="DU25" s="699"/>
      <c r="DV25" s="700"/>
      <c r="DW25" s="683">
        <v>29.9</v>
      </c>
      <c r="DX25" s="701"/>
      <c r="DY25" s="701"/>
      <c r="DZ25" s="701"/>
      <c r="EA25" s="701"/>
      <c r="EB25" s="701"/>
      <c r="EC25" s="722"/>
    </row>
    <row r="26" spans="2:133" ht="11.25" customHeight="1" x14ac:dyDescent="0.2">
      <c r="B26" s="677" t="s">
        <v>291</v>
      </c>
      <c r="C26" s="678"/>
      <c r="D26" s="678"/>
      <c r="E26" s="678"/>
      <c r="F26" s="678"/>
      <c r="G26" s="678"/>
      <c r="H26" s="678"/>
      <c r="I26" s="678"/>
      <c r="J26" s="678"/>
      <c r="K26" s="678"/>
      <c r="L26" s="678"/>
      <c r="M26" s="678"/>
      <c r="N26" s="678"/>
      <c r="O26" s="678"/>
      <c r="P26" s="678"/>
      <c r="Q26" s="679"/>
      <c r="R26" s="680">
        <v>51824701</v>
      </c>
      <c r="S26" s="681"/>
      <c r="T26" s="681"/>
      <c r="U26" s="681"/>
      <c r="V26" s="681"/>
      <c r="W26" s="681"/>
      <c r="X26" s="681"/>
      <c r="Y26" s="682"/>
      <c r="Z26" s="713">
        <v>43.1</v>
      </c>
      <c r="AA26" s="713"/>
      <c r="AB26" s="713"/>
      <c r="AC26" s="713"/>
      <c r="AD26" s="714">
        <v>48914896</v>
      </c>
      <c r="AE26" s="714"/>
      <c r="AF26" s="714"/>
      <c r="AG26" s="714"/>
      <c r="AH26" s="714"/>
      <c r="AI26" s="714"/>
      <c r="AJ26" s="714"/>
      <c r="AK26" s="714"/>
      <c r="AL26" s="683">
        <v>99</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240</v>
      </c>
      <c r="BP26" s="713"/>
      <c r="BQ26" s="713"/>
      <c r="BR26" s="713"/>
      <c r="BS26" s="686" t="s">
        <v>180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11275619</v>
      </c>
      <c r="CS26" s="681"/>
      <c r="CT26" s="681"/>
      <c r="CU26" s="681"/>
      <c r="CV26" s="681"/>
      <c r="CW26" s="681"/>
      <c r="CX26" s="681"/>
      <c r="CY26" s="682"/>
      <c r="CZ26" s="683">
        <v>9.8000000000000007</v>
      </c>
      <c r="DA26" s="701"/>
      <c r="DB26" s="701"/>
      <c r="DC26" s="702"/>
      <c r="DD26" s="686">
        <v>10610242</v>
      </c>
      <c r="DE26" s="681"/>
      <c r="DF26" s="681"/>
      <c r="DG26" s="681"/>
      <c r="DH26" s="681"/>
      <c r="DI26" s="681"/>
      <c r="DJ26" s="681"/>
      <c r="DK26" s="682"/>
      <c r="DL26" s="686" t="s">
        <v>180</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2">
      <c r="B27" s="677" t="s">
        <v>294</v>
      </c>
      <c r="C27" s="678"/>
      <c r="D27" s="678"/>
      <c r="E27" s="678"/>
      <c r="F27" s="678"/>
      <c r="G27" s="678"/>
      <c r="H27" s="678"/>
      <c r="I27" s="678"/>
      <c r="J27" s="678"/>
      <c r="K27" s="678"/>
      <c r="L27" s="678"/>
      <c r="M27" s="678"/>
      <c r="N27" s="678"/>
      <c r="O27" s="678"/>
      <c r="P27" s="678"/>
      <c r="Q27" s="679"/>
      <c r="R27" s="680">
        <v>36082</v>
      </c>
      <c r="S27" s="681"/>
      <c r="T27" s="681"/>
      <c r="U27" s="681"/>
      <c r="V27" s="681"/>
      <c r="W27" s="681"/>
      <c r="X27" s="681"/>
      <c r="Y27" s="682"/>
      <c r="Z27" s="713">
        <v>0</v>
      </c>
      <c r="AA27" s="713"/>
      <c r="AB27" s="713"/>
      <c r="AC27" s="713"/>
      <c r="AD27" s="714">
        <v>36082</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43536998</v>
      </c>
      <c r="BH27" s="681"/>
      <c r="BI27" s="681"/>
      <c r="BJ27" s="681"/>
      <c r="BK27" s="681"/>
      <c r="BL27" s="681"/>
      <c r="BM27" s="681"/>
      <c r="BN27" s="682"/>
      <c r="BO27" s="713">
        <v>100</v>
      </c>
      <c r="BP27" s="713"/>
      <c r="BQ27" s="713"/>
      <c r="BR27" s="713"/>
      <c r="BS27" s="686">
        <v>323824</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25120781</v>
      </c>
      <c r="CS27" s="699"/>
      <c r="CT27" s="699"/>
      <c r="CU27" s="699"/>
      <c r="CV27" s="699"/>
      <c r="CW27" s="699"/>
      <c r="CX27" s="699"/>
      <c r="CY27" s="700"/>
      <c r="CZ27" s="683">
        <v>21.9</v>
      </c>
      <c r="DA27" s="701"/>
      <c r="DB27" s="701"/>
      <c r="DC27" s="702"/>
      <c r="DD27" s="686">
        <v>7841567</v>
      </c>
      <c r="DE27" s="699"/>
      <c r="DF27" s="699"/>
      <c r="DG27" s="699"/>
      <c r="DH27" s="699"/>
      <c r="DI27" s="699"/>
      <c r="DJ27" s="699"/>
      <c r="DK27" s="700"/>
      <c r="DL27" s="686">
        <v>7809503</v>
      </c>
      <c r="DM27" s="699"/>
      <c r="DN27" s="699"/>
      <c r="DO27" s="699"/>
      <c r="DP27" s="699"/>
      <c r="DQ27" s="699"/>
      <c r="DR27" s="699"/>
      <c r="DS27" s="699"/>
      <c r="DT27" s="699"/>
      <c r="DU27" s="699"/>
      <c r="DV27" s="700"/>
      <c r="DW27" s="683">
        <v>15.4</v>
      </c>
      <c r="DX27" s="701"/>
      <c r="DY27" s="701"/>
      <c r="DZ27" s="701"/>
      <c r="EA27" s="701"/>
      <c r="EB27" s="701"/>
      <c r="EC27" s="722"/>
    </row>
    <row r="28" spans="2:133" ht="11.25" customHeight="1" x14ac:dyDescent="0.2">
      <c r="B28" s="677" t="s">
        <v>297</v>
      </c>
      <c r="C28" s="678"/>
      <c r="D28" s="678"/>
      <c r="E28" s="678"/>
      <c r="F28" s="678"/>
      <c r="G28" s="678"/>
      <c r="H28" s="678"/>
      <c r="I28" s="678"/>
      <c r="J28" s="678"/>
      <c r="K28" s="678"/>
      <c r="L28" s="678"/>
      <c r="M28" s="678"/>
      <c r="N28" s="678"/>
      <c r="O28" s="678"/>
      <c r="P28" s="678"/>
      <c r="Q28" s="679"/>
      <c r="R28" s="680">
        <v>686774</v>
      </c>
      <c r="S28" s="681"/>
      <c r="T28" s="681"/>
      <c r="U28" s="681"/>
      <c r="V28" s="681"/>
      <c r="W28" s="681"/>
      <c r="X28" s="681"/>
      <c r="Y28" s="682"/>
      <c r="Z28" s="713">
        <v>0.6</v>
      </c>
      <c r="AA28" s="713"/>
      <c r="AB28" s="713"/>
      <c r="AC28" s="713"/>
      <c r="AD28" s="714">
        <v>1115</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5488022</v>
      </c>
      <c r="CS28" s="681"/>
      <c r="CT28" s="681"/>
      <c r="CU28" s="681"/>
      <c r="CV28" s="681"/>
      <c r="CW28" s="681"/>
      <c r="CX28" s="681"/>
      <c r="CY28" s="682"/>
      <c r="CZ28" s="683">
        <v>4.8</v>
      </c>
      <c r="DA28" s="701"/>
      <c r="DB28" s="701"/>
      <c r="DC28" s="702"/>
      <c r="DD28" s="686">
        <v>5369763</v>
      </c>
      <c r="DE28" s="681"/>
      <c r="DF28" s="681"/>
      <c r="DG28" s="681"/>
      <c r="DH28" s="681"/>
      <c r="DI28" s="681"/>
      <c r="DJ28" s="681"/>
      <c r="DK28" s="682"/>
      <c r="DL28" s="686">
        <v>5369763</v>
      </c>
      <c r="DM28" s="681"/>
      <c r="DN28" s="681"/>
      <c r="DO28" s="681"/>
      <c r="DP28" s="681"/>
      <c r="DQ28" s="681"/>
      <c r="DR28" s="681"/>
      <c r="DS28" s="681"/>
      <c r="DT28" s="681"/>
      <c r="DU28" s="681"/>
      <c r="DV28" s="682"/>
      <c r="DW28" s="683">
        <v>10.6</v>
      </c>
      <c r="DX28" s="701"/>
      <c r="DY28" s="701"/>
      <c r="DZ28" s="701"/>
      <c r="EA28" s="701"/>
      <c r="EB28" s="701"/>
      <c r="EC28" s="722"/>
    </row>
    <row r="29" spans="2:133" ht="11.25" customHeight="1" x14ac:dyDescent="0.2">
      <c r="B29" s="677" t="s">
        <v>299</v>
      </c>
      <c r="C29" s="678"/>
      <c r="D29" s="678"/>
      <c r="E29" s="678"/>
      <c r="F29" s="678"/>
      <c r="G29" s="678"/>
      <c r="H29" s="678"/>
      <c r="I29" s="678"/>
      <c r="J29" s="678"/>
      <c r="K29" s="678"/>
      <c r="L29" s="678"/>
      <c r="M29" s="678"/>
      <c r="N29" s="678"/>
      <c r="O29" s="678"/>
      <c r="P29" s="678"/>
      <c r="Q29" s="679"/>
      <c r="R29" s="680">
        <v>887501</v>
      </c>
      <c r="S29" s="681"/>
      <c r="T29" s="681"/>
      <c r="U29" s="681"/>
      <c r="V29" s="681"/>
      <c r="W29" s="681"/>
      <c r="X29" s="681"/>
      <c r="Y29" s="682"/>
      <c r="Z29" s="713">
        <v>0.7</v>
      </c>
      <c r="AA29" s="713"/>
      <c r="AB29" s="713"/>
      <c r="AC29" s="713"/>
      <c r="AD29" s="714">
        <v>202482</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5487730</v>
      </c>
      <c r="CS29" s="699"/>
      <c r="CT29" s="699"/>
      <c r="CU29" s="699"/>
      <c r="CV29" s="699"/>
      <c r="CW29" s="699"/>
      <c r="CX29" s="699"/>
      <c r="CY29" s="700"/>
      <c r="CZ29" s="683">
        <v>4.8</v>
      </c>
      <c r="DA29" s="701"/>
      <c r="DB29" s="701"/>
      <c r="DC29" s="702"/>
      <c r="DD29" s="686">
        <v>5369471</v>
      </c>
      <c r="DE29" s="699"/>
      <c r="DF29" s="699"/>
      <c r="DG29" s="699"/>
      <c r="DH29" s="699"/>
      <c r="DI29" s="699"/>
      <c r="DJ29" s="699"/>
      <c r="DK29" s="700"/>
      <c r="DL29" s="686">
        <v>5369471</v>
      </c>
      <c r="DM29" s="699"/>
      <c r="DN29" s="699"/>
      <c r="DO29" s="699"/>
      <c r="DP29" s="699"/>
      <c r="DQ29" s="699"/>
      <c r="DR29" s="699"/>
      <c r="DS29" s="699"/>
      <c r="DT29" s="699"/>
      <c r="DU29" s="699"/>
      <c r="DV29" s="700"/>
      <c r="DW29" s="683">
        <v>10.6</v>
      </c>
      <c r="DX29" s="701"/>
      <c r="DY29" s="701"/>
      <c r="DZ29" s="701"/>
      <c r="EA29" s="701"/>
      <c r="EB29" s="701"/>
      <c r="EC29" s="722"/>
    </row>
    <row r="30" spans="2:133" ht="11.25" customHeight="1" x14ac:dyDescent="0.2">
      <c r="B30" s="677" t="s">
        <v>302</v>
      </c>
      <c r="C30" s="678"/>
      <c r="D30" s="678"/>
      <c r="E30" s="678"/>
      <c r="F30" s="678"/>
      <c r="G30" s="678"/>
      <c r="H30" s="678"/>
      <c r="I30" s="678"/>
      <c r="J30" s="678"/>
      <c r="K30" s="678"/>
      <c r="L30" s="678"/>
      <c r="M30" s="678"/>
      <c r="N30" s="678"/>
      <c r="O30" s="678"/>
      <c r="P30" s="678"/>
      <c r="Q30" s="679"/>
      <c r="R30" s="680">
        <v>658769</v>
      </c>
      <c r="S30" s="681"/>
      <c r="T30" s="681"/>
      <c r="U30" s="681"/>
      <c r="V30" s="681"/>
      <c r="W30" s="681"/>
      <c r="X30" s="681"/>
      <c r="Y30" s="682"/>
      <c r="Z30" s="713">
        <v>0.5</v>
      </c>
      <c r="AA30" s="713"/>
      <c r="AB30" s="713"/>
      <c r="AC30" s="713"/>
      <c r="AD30" s="714" t="s">
        <v>128</v>
      </c>
      <c r="AE30" s="714"/>
      <c r="AF30" s="714"/>
      <c r="AG30" s="714"/>
      <c r="AH30" s="714"/>
      <c r="AI30" s="714"/>
      <c r="AJ30" s="714"/>
      <c r="AK30" s="714"/>
      <c r="AL30" s="683" t="s">
        <v>180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5226677</v>
      </c>
      <c r="CS30" s="681"/>
      <c r="CT30" s="681"/>
      <c r="CU30" s="681"/>
      <c r="CV30" s="681"/>
      <c r="CW30" s="681"/>
      <c r="CX30" s="681"/>
      <c r="CY30" s="682"/>
      <c r="CZ30" s="683">
        <v>4.5999999999999996</v>
      </c>
      <c r="DA30" s="701"/>
      <c r="DB30" s="701"/>
      <c r="DC30" s="702"/>
      <c r="DD30" s="686">
        <v>5109044</v>
      </c>
      <c r="DE30" s="681"/>
      <c r="DF30" s="681"/>
      <c r="DG30" s="681"/>
      <c r="DH30" s="681"/>
      <c r="DI30" s="681"/>
      <c r="DJ30" s="681"/>
      <c r="DK30" s="682"/>
      <c r="DL30" s="686">
        <v>5109044</v>
      </c>
      <c r="DM30" s="681"/>
      <c r="DN30" s="681"/>
      <c r="DO30" s="681"/>
      <c r="DP30" s="681"/>
      <c r="DQ30" s="681"/>
      <c r="DR30" s="681"/>
      <c r="DS30" s="681"/>
      <c r="DT30" s="681"/>
      <c r="DU30" s="681"/>
      <c r="DV30" s="682"/>
      <c r="DW30" s="683">
        <v>10.1</v>
      </c>
      <c r="DX30" s="701"/>
      <c r="DY30" s="701"/>
      <c r="DZ30" s="701"/>
      <c r="EA30" s="701"/>
      <c r="EB30" s="701"/>
      <c r="EC30" s="722"/>
    </row>
    <row r="31" spans="2:133" ht="11.25" customHeight="1" x14ac:dyDescent="0.2">
      <c r="B31" s="677" t="s">
        <v>306</v>
      </c>
      <c r="C31" s="678"/>
      <c r="D31" s="678"/>
      <c r="E31" s="678"/>
      <c r="F31" s="678"/>
      <c r="G31" s="678"/>
      <c r="H31" s="678"/>
      <c r="I31" s="678"/>
      <c r="J31" s="678"/>
      <c r="K31" s="678"/>
      <c r="L31" s="678"/>
      <c r="M31" s="678"/>
      <c r="N31" s="678"/>
      <c r="O31" s="678"/>
      <c r="P31" s="678"/>
      <c r="Q31" s="679"/>
      <c r="R31" s="680">
        <v>44241903</v>
      </c>
      <c r="S31" s="681"/>
      <c r="T31" s="681"/>
      <c r="U31" s="681"/>
      <c r="V31" s="681"/>
      <c r="W31" s="681"/>
      <c r="X31" s="681"/>
      <c r="Y31" s="682"/>
      <c r="Z31" s="713">
        <v>36.799999999999997</v>
      </c>
      <c r="AA31" s="713"/>
      <c r="AB31" s="713"/>
      <c r="AC31" s="713"/>
      <c r="AD31" s="714" t="s">
        <v>128</v>
      </c>
      <c r="AE31" s="714"/>
      <c r="AF31" s="714"/>
      <c r="AG31" s="714"/>
      <c r="AH31" s="714"/>
      <c r="AI31" s="714"/>
      <c r="AJ31" s="714"/>
      <c r="AK31" s="714"/>
      <c r="AL31" s="683" t="s">
        <v>128</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99.2</v>
      </c>
      <c r="BH31" s="750"/>
      <c r="BI31" s="750"/>
      <c r="BJ31" s="750"/>
      <c r="BK31" s="750"/>
      <c r="BL31" s="750"/>
      <c r="BM31" s="751">
        <v>97.4</v>
      </c>
      <c r="BN31" s="750"/>
      <c r="BO31" s="750"/>
      <c r="BP31" s="750"/>
      <c r="BQ31" s="752"/>
      <c r="BR31" s="749">
        <v>99.1</v>
      </c>
      <c r="BS31" s="750"/>
      <c r="BT31" s="750"/>
      <c r="BU31" s="750"/>
      <c r="BV31" s="750"/>
      <c r="BW31" s="750"/>
      <c r="BX31" s="751">
        <v>96.9</v>
      </c>
      <c r="BY31" s="750"/>
      <c r="BZ31" s="750"/>
      <c r="CA31" s="750"/>
      <c r="CB31" s="752"/>
      <c r="CD31" s="767"/>
      <c r="CE31" s="768"/>
      <c r="CF31" s="719" t="s">
        <v>309</v>
      </c>
      <c r="CG31" s="720"/>
      <c r="CH31" s="720"/>
      <c r="CI31" s="720"/>
      <c r="CJ31" s="720"/>
      <c r="CK31" s="720"/>
      <c r="CL31" s="720"/>
      <c r="CM31" s="720"/>
      <c r="CN31" s="720"/>
      <c r="CO31" s="720"/>
      <c r="CP31" s="720"/>
      <c r="CQ31" s="721"/>
      <c r="CR31" s="680">
        <v>261053</v>
      </c>
      <c r="CS31" s="699"/>
      <c r="CT31" s="699"/>
      <c r="CU31" s="699"/>
      <c r="CV31" s="699"/>
      <c r="CW31" s="699"/>
      <c r="CX31" s="699"/>
      <c r="CY31" s="700"/>
      <c r="CZ31" s="683">
        <v>0.2</v>
      </c>
      <c r="DA31" s="701"/>
      <c r="DB31" s="701"/>
      <c r="DC31" s="702"/>
      <c r="DD31" s="686">
        <v>260427</v>
      </c>
      <c r="DE31" s="699"/>
      <c r="DF31" s="699"/>
      <c r="DG31" s="699"/>
      <c r="DH31" s="699"/>
      <c r="DI31" s="699"/>
      <c r="DJ31" s="699"/>
      <c r="DK31" s="700"/>
      <c r="DL31" s="686">
        <v>260427</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310</v>
      </c>
      <c r="C32" s="772"/>
      <c r="D32" s="772"/>
      <c r="E32" s="772"/>
      <c r="F32" s="772"/>
      <c r="G32" s="772"/>
      <c r="H32" s="772"/>
      <c r="I32" s="772"/>
      <c r="J32" s="772"/>
      <c r="K32" s="772"/>
      <c r="L32" s="772"/>
      <c r="M32" s="772"/>
      <c r="N32" s="772"/>
      <c r="O32" s="772"/>
      <c r="P32" s="772"/>
      <c r="Q32" s="773"/>
      <c r="R32" s="680" t="s">
        <v>240</v>
      </c>
      <c r="S32" s="681"/>
      <c r="T32" s="681"/>
      <c r="U32" s="681"/>
      <c r="V32" s="681"/>
      <c r="W32" s="681"/>
      <c r="X32" s="681"/>
      <c r="Y32" s="682"/>
      <c r="Z32" s="713" t="s">
        <v>240</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98.9</v>
      </c>
      <c r="BH32" s="699"/>
      <c r="BI32" s="699"/>
      <c r="BJ32" s="699"/>
      <c r="BK32" s="699"/>
      <c r="BL32" s="699"/>
      <c r="BM32" s="684">
        <v>96.2</v>
      </c>
      <c r="BN32" s="745"/>
      <c r="BO32" s="745"/>
      <c r="BP32" s="745"/>
      <c r="BQ32" s="726"/>
      <c r="BR32" s="753">
        <v>98.6</v>
      </c>
      <c r="BS32" s="699"/>
      <c r="BT32" s="699"/>
      <c r="BU32" s="699"/>
      <c r="BV32" s="699"/>
      <c r="BW32" s="699"/>
      <c r="BX32" s="684">
        <v>95.6</v>
      </c>
      <c r="BY32" s="745"/>
      <c r="BZ32" s="745"/>
      <c r="CA32" s="745"/>
      <c r="CB32" s="726"/>
      <c r="CD32" s="769"/>
      <c r="CE32" s="770"/>
      <c r="CF32" s="719" t="s">
        <v>313</v>
      </c>
      <c r="CG32" s="720"/>
      <c r="CH32" s="720"/>
      <c r="CI32" s="720"/>
      <c r="CJ32" s="720"/>
      <c r="CK32" s="720"/>
      <c r="CL32" s="720"/>
      <c r="CM32" s="720"/>
      <c r="CN32" s="720"/>
      <c r="CO32" s="720"/>
      <c r="CP32" s="720"/>
      <c r="CQ32" s="721"/>
      <c r="CR32" s="680">
        <v>292</v>
      </c>
      <c r="CS32" s="681"/>
      <c r="CT32" s="681"/>
      <c r="CU32" s="681"/>
      <c r="CV32" s="681"/>
      <c r="CW32" s="681"/>
      <c r="CX32" s="681"/>
      <c r="CY32" s="682"/>
      <c r="CZ32" s="683">
        <v>0</v>
      </c>
      <c r="DA32" s="701"/>
      <c r="DB32" s="701"/>
      <c r="DC32" s="702"/>
      <c r="DD32" s="686">
        <v>292</v>
      </c>
      <c r="DE32" s="681"/>
      <c r="DF32" s="681"/>
      <c r="DG32" s="681"/>
      <c r="DH32" s="681"/>
      <c r="DI32" s="681"/>
      <c r="DJ32" s="681"/>
      <c r="DK32" s="682"/>
      <c r="DL32" s="686">
        <v>292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314</v>
      </c>
      <c r="C33" s="678"/>
      <c r="D33" s="678"/>
      <c r="E33" s="678"/>
      <c r="F33" s="678"/>
      <c r="G33" s="678"/>
      <c r="H33" s="678"/>
      <c r="I33" s="678"/>
      <c r="J33" s="678"/>
      <c r="K33" s="678"/>
      <c r="L33" s="678"/>
      <c r="M33" s="678"/>
      <c r="N33" s="678"/>
      <c r="O33" s="678"/>
      <c r="P33" s="678"/>
      <c r="Q33" s="679"/>
      <c r="R33" s="680">
        <v>6579116</v>
      </c>
      <c r="S33" s="681"/>
      <c r="T33" s="681"/>
      <c r="U33" s="681"/>
      <c r="V33" s="681"/>
      <c r="W33" s="681"/>
      <c r="X33" s="681"/>
      <c r="Y33" s="682"/>
      <c r="Z33" s="713">
        <v>5.5</v>
      </c>
      <c r="AA33" s="713"/>
      <c r="AB33" s="713"/>
      <c r="AC33" s="713"/>
      <c r="AD33" s="714" t="s">
        <v>128</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99.5</v>
      </c>
      <c r="BH33" s="665"/>
      <c r="BI33" s="665"/>
      <c r="BJ33" s="665"/>
      <c r="BK33" s="665"/>
      <c r="BL33" s="665"/>
      <c r="BM33" s="707">
        <v>98.3</v>
      </c>
      <c r="BN33" s="665"/>
      <c r="BO33" s="665"/>
      <c r="BP33" s="665"/>
      <c r="BQ33" s="709"/>
      <c r="BR33" s="744">
        <v>99.4</v>
      </c>
      <c r="BS33" s="665"/>
      <c r="BT33" s="665"/>
      <c r="BU33" s="665"/>
      <c r="BV33" s="665"/>
      <c r="BW33" s="665"/>
      <c r="BX33" s="707">
        <v>98</v>
      </c>
      <c r="BY33" s="665"/>
      <c r="BZ33" s="665"/>
      <c r="CA33" s="665"/>
      <c r="CB33" s="709"/>
      <c r="CD33" s="719" t="s">
        <v>316</v>
      </c>
      <c r="CE33" s="720"/>
      <c r="CF33" s="720"/>
      <c r="CG33" s="720"/>
      <c r="CH33" s="720"/>
      <c r="CI33" s="720"/>
      <c r="CJ33" s="720"/>
      <c r="CK33" s="720"/>
      <c r="CL33" s="720"/>
      <c r="CM33" s="720"/>
      <c r="CN33" s="720"/>
      <c r="CO33" s="720"/>
      <c r="CP33" s="720"/>
      <c r="CQ33" s="721"/>
      <c r="CR33" s="680">
        <v>59372512</v>
      </c>
      <c r="CS33" s="699"/>
      <c r="CT33" s="699"/>
      <c r="CU33" s="699"/>
      <c r="CV33" s="699"/>
      <c r="CW33" s="699"/>
      <c r="CX33" s="699"/>
      <c r="CY33" s="700"/>
      <c r="CZ33" s="683">
        <v>51.7</v>
      </c>
      <c r="DA33" s="701"/>
      <c r="DB33" s="701"/>
      <c r="DC33" s="702"/>
      <c r="DD33" s="686">
        <v>26190338</v>
      </c>
      <c r="DE33" s="699"/>
      <c r="DF33" s="699"/>
      <c r="DG33" s="699"/>
      <c r="DH33" s="699"/>
      <c r="DI33" s="699"/>
      <c r="DJ33" s="699"/>
      <c r="DK33" s="700"/>
      <c r="DL33" s="686">
        <v>20163085</v>
      </c>
      <c r="DM33" s="699"/>
      <c r="DN33" s="699"/>
      <c r="DO33" s="699"/>
      <c r="DP33" s="699"/>
      <c r="DQ33" s="699"/>
      <c r="DR33" s="699"/>
      <c r="DS33" s="699"/>
      <c r="DT33" s="699"/>
      <c r="DU33" s="699"/>
      <c r="DV33" s="700"/>
      <c r="DW33" s="683">
        <v>39.700000000000003</v>
      </c>
      <c r="DX33" s="701"/>
      <c r="DY33" s="701"/>
      <c r="DZ33" s="701"/>
      <c r="EA33" s="701"/>
      <c r="EB33" s="701"/>
      <c r="EC33" s="722"/>
    </row>
    <row r="34" spans="2:133" ht="11.25" customHeight="1" x14ac:dyDescent="0.2">
      <c r="B34" s="677" t="s">
        <v>317</v>
      </c>
      <c r="C34" s="678"/>
      <c r="D34" s="678"/>
      <c r="E34" s="678"/>
      <c r="F34" s="678"/>
      <c r="G34" s="678"/>
      <c r="H34" s="678"/>
      <c r="I34" s="678"/>
      <c r="J34" s="678"/>
      <c r="K34" s="678"/>
      <c r="L34" s="678"/>
      <c r="M34" s="678"/>
      <c r="N34" s="678"/>
      <c r="O34" s="678"/>
      <c r="P34" s="678"/>
      <c r="Q34" s="679"/>
      <c r="R34" s="680">
        <v>251835</v>
      </c>
      <c r="S34" s="681"/>
      <c r="T34" s="681"/>
      <c r="U34" s="681"/>
      <c r="V34" s="681"/>
      <c r="W34" s="681"/>
      <c r="X34" s="681"/>
      <c r="Y34" s="682"/>
      <c r="Z34" s="713">
        <v>0.2</v>
      </c>
      <c r="AA34" s="713"/>
      <c r="AB34" s="713"/>
      <c r="AC34" s="713"/>
      <c r="AD34" s="714">
        <v>81079</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12201291</v>
      </c>
      <c r="CS34" s="681"/>
      <c r="CT34" s="681"/>
      <c r="CU34" s="681"/>
      <c r="CV34" s="681"/>
      <c r="CW34" s="681"/>
      <c r="CX34" s="681"/>
      <c r="CY34" s="682"/>
      <c r="CZ34" s="683">
        <v>10.6</v>
      </c>
      <c r="DA34" s="701"/>
      <c r="DB34" s="701"/>
      <c r="DC34" s="702"/>
      <c r="DD34" s="686">
        <v>9231334</v>
      </c>
      <c r="DE34" s="681"/>
      <c r="DF34" s="681"/>
      <c r="DG34" s="681"/>
      <c r="DH34" s="681"/>
      <c r="DI34" s="681"/>
      <c r="DJ34" s="681"/>
      <c r="DK34" s="682"/>
      <c r="DL34" s="686">
        <v>7799965</v>
      </c>
      <c r="DM34" s="681"/>
      <c r="DN34" s="681"/>
      <c r="DO34" s="681"/>
      <c r="DP34" s="681"/>
      <c r="DQ34" s="681"/>
      <c r="DR34" s="681"/>
      <c r="DS34" s="681"/>
      <c r="DT34" s="681"/>
      <c r="DU34" s="681"/>
      <c r="DV34" s="682"/>
      <c r="DW34" s="683">
        <v>15.4</v>
      </c>
      <c r="DX34" s="701"/>
      <c r="DY34" s="701"/>
      <c r="DZ34" s="701"/>
      <c r="EA34" s="701"/>
      <c r="EB34" s="701"/>
      <c r="EC34" s="722"/>
    </row>
    <row r="35" spans="2:133" ht="11.25" customHeight="1" x14ac:dyDescent="0.2">
      <c r="B35" s="677" t="s">
        <v>319</v>
      </c>
      <c r="C35" s="678"/>
      <c r="D35" s="678"/>
      <c r="E35" s="678"/>
      <c r="F35" s="678"/>
      <c r="G35" s="678"/>
      <c r="H35" s="678"/>
      <c r="I35" s="678"/>
      <c r="J35" s="678"/>
      <c r="K35" s="678"/>
      <c r="L35" s="678"/>
      <c r="M35" s="678"/>
      <c r="N35" s="678"/>
      <c r="O35" s="678"/>
      <c r="P35" s="678"/>
      <c r="Q35" s="679"/>
      <c r="R35" s="680">
        <v>63803</v>
      </c>
      <c r="S35" s="681"/>
      <c r="T35" s="681"/>
      <c r="U35" s="681"/>
      <c r="V35" s="681"/>
      <c r="W35" s="681"/>
      <c r="X35" s="681"/>
      <c r="Y35" s="682"/>
      <c r="Z35" s="713">
        <v>0.1</v>
      </c>
      <c r="AA35" s="713"/>
      <c r="AB35" s="713"/>
      <c r="AC35" s="713"/>
      <c r="AD35" s="714" t="s">
        <v>240</v>
      </c>
      <c r="AE35" s="714"/>
      <c r="AF35" s="714"/>
      <c r="AG35" s="714"/>
      <c r="AH35" s="714"/>
      <c r="AI35" s="714"/>
      <c r="AJ35" s="714"/>
      <c r="AK35" s="714"/>
      <c r="AL35" s="683" t="s">
        <v>180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1090190</v>
      </c>
      <c r="CS35" s="699"/>
      <c r="CT35" s="699"/>
      <c r="CU35" s="699"/>
      <c r="CV35" s="699"/>
      <c r="CW35" s="699"/>
      <c r="CX35" s="699"/>
      <c r="CY35" s="700"/>
      <c r="CZ35" s="683">
        <v>0.9</v>
      </c>
      <c r="DA35" s="701"/>
      <c r="DB35" s="701"/>
      <c r="DC35" s="702"/>
      <c r="DD35" s="686">
        <v>894511</v>
      </c>
      <c r="DE35" s="699"/>
      <c r="DF35" s="699"/>
      <c r="DG35" s="699"/>
      <c r="DH35" s="699"/>
      <c r="DI35" s="699"/>
      <c r="DJ35" s="699"/>
      <c r="DK35" s="700"/>
      <c r="DL35" s="686">
        <v>884180</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2">
      <c r="B36" s="677" t="s">
        <v>323</v>
      </c>
      <c r="C36" s="678"/>
      <c r="D36" s="678"/>
      <c r="E36" s="678"/>
      <c r="F36" s="678"/>
      <c r="G36" s="678"/>
      <c r="H36" s="678"/>
      <c r="I36" s="678"/>
      <c r="J36" s="678"/>
      <c r="K36" s="678"/>
      <c r="L36" s="678"/>
      <c r="M36" s="678"/>
      <c r="N36" s="678"/>
      <c r="O36" s="678"/>
      <c r="P36" s="678"/>
      <c r="Q36" s="679"/>
      <c r="R36" s="680">
        <v>2257278</v>
      </c>
      <c r="S36" s="681"/>
      <c r="T36" s="681"/>
      <c r="U36" s="681"/>
      <c r="V36" s="681"/>
      <c r="W36" s="681"/>
      <c r="X36" s="681"/>
      <c r="Y36" s="682"/>
      <c r="Z36" s="713">
        <v>1.9</v>
      </c>
      <c r="AA36" s="713"/>
      <c r="AB36" s="713"/>
      <c r="AC36" s="713"/>
      <c r="AD36" s="714" t="s">
        <v>128</v>
      </c>
      <c r="AE36" s="714"/>
      <c r="AF36" s="714"/>
      <c r="AG36" s="714"/>
      <c r="AH36" s="714"/>
      <c r="AI36" s="714"/>
      <c r="AJ36" s="714"/>
      <c r="AK36" s="714"/>
      <c r="AL36" s="683" t="s">
        <v>240</v>
      </c>
      <c r="AM36" s="684"/>
      <c r="AN36" s="684"/>
      <c r="AO36" s="715"/>
      <c r="AP36" s="235"/>
      <c r="AQ36" s="732" t="s">
        <v>324</v>
      </c>
      <c r="AR36" s="733"/>
      <c r="AS36" s="733"/>
      <c r="AT36" s="733"/>
      <c r="AU36" s="733"/>
      <c r="AV36" s="733"/>
      <c r="AW36" s="733"/>
      <c r="AX36" s="733"/>
      <c r="AY36" s="734"/>
      <c r="AZ36" s="735">
        <v>12776745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189743</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33760624</v>
      </c>
      <c r="CS36" s="681"/>
      <c r="CT36" s="681"/>
      <c r="CU36" s="681"/>
      <c r="CV36" s="681"/>
      <c r="CW36" s="681"/>
      <c r="CX36" s="681"/>
      <c r="CY36" s="682"/>
      <c r="CZ36" s="683">
        <v>29.4</v>
      </c>
      <c r="DA36" s="701"/>
      <c r="DB36" s="701"/>
      <c r="DC36" s="702"/>
      <c r="DD36" s="686">
        <v>7476931</v>
      </c>
      <c r="DE36" s="681"/>
      <c r="DF36" s="681"/>
      <c r="DG36" s="681"/>
      <c r="DH36" s="681"/>
      <c r="DI36" s="681"/>
      <c r="DJ36" s="681"/>
      <c r="DK36" s="682"/>
      <c r="DL36" s="686">
        <v>4741813</v>
      </c>
      <c r="DM36" s="681"/>
      <c r="DN36" s="681"/>
      <c r="DO36" s="681"/>
      <c r="DP36" s="681"/>
      <c r="DQ36" s="681"/>
      <c r="DR36" s="681"/>
      <c r="DS36" s="681"/>
      <c r="DT36" s="681"/>
      <c r="DU36" s="681"/>
      <c r="DV36" s="682"/>
      <c r="DW36" s="683">
        <v>9.3000000000000007</v>
      </c>
      <c r="DX36" s="701"/>
      <c r="DY36" s="701"/>
      <c r="DZ36" s="701"/>
      <c r="EA36" s="701"/>
      <c r="EB36" s="701"/>
      <c r="EC36" s="722"/>
    </row>
    <row r="37" spans="2:133" ht="11.25" customHeight="1" x14ac:dyDescent="0.2">
      <c r="B37" s="677" t="s">
        <v>327</v>
      </c>
      <c r="C37" s="678"/>
      <c r="D37" s="678"/>
      <c r="E37" s="678"/>
      <c r="F37" s="678"/>
      <c r="G37" s="678"/>
      <c r="H37" s="678"/>
      <c r="I37" s="678"/>
      <c r="J37" s="678"/>
      <c r="K37" s="678"/>
      <c r="L37" s="678"/>
      <c r="M37" s="678"/>
      <c r="N37" s="678"/>
      <c r="O37" s="678"/>
      <c r="P37" s="678"/>
      <c r="Q37" s="679"/>
      <c r="R37" s="680">
        <v>3940686</v>
      </c>
      <c r="S37" s="681"/>
      <c r="T37" s="681"/>
      <c r="U37" s="681"/>
      <c r="V37" s="681"/>
      <c r="W37" s="681"/>
      <c r="X37" s="681"/>
      <c r="Y37" s="682"/>
      <c r="Z37" s="713">
        <v>3.3</v>
      </c>
      <c r="AA37" s="713"/>
      <c r="AB37" s="713"/>
      <c r="AC37" s="713"/>
      <c r="AD37" s="714" t="s">
        <v>240</v>
      </c>
      <c r="AE37" s="714"/>
      <c r="AF37" s="714"/>
      <c r="AG37" s="714"/>
      <c r="AH37" s="714"/>
      <c r="AI37" s="714"/>
      <c r="AJ37" s="714"/>
      <c r="AK37" s="714"/>
      <c r="AL37" s="683" t="s">
        <v>240</v>
      </c>
      <c r="AM37" s="684"/>
      <c r="AN37" s="684"/>
      <c r="AO37" s="715"/>
      <c r="AQ37" s="723" t="s">
        <v>328</v>
      </c>
      <c r="AR37" s="724"/>
      <c r="AS37" s="724"/>
      <c r="AT37" s="724"/>
      <c r="AU37" s="724"/>
      <c r="AV37" s="724"/>
      <c r="AW37" s="724"/>
      <c r="AX37" s="724"/>
      <c r="AY37" s="725"/>
      <c r="AZ37" s="680">
        <v>2926119</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-76932</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10411</v>
      </c>
      <c r="CS37" s="699"/>
      <c r="CT37" s="699"/>
      <c r="CU37" s="699"/>
      <c r="CV37" s="699"/>
      <c r="CW37" s="699"/>
      <c r="CX37" s="699"/>
      <c r="CY37" s="700"/>
      <c r="CZ37" s="683">
        <v>0</v>
      </c>
      <c r="DA37" s="701"/>
      <c r="DB37" s="701"/>
      <c r="DC37" s="702"/>
      <c r="DD37" s="686">
        <v>10411</v>
      </c>
      <c r="DE37" s="699"/>
      <c r="DF37" s="699"/>
      <c r="DG37" s="699"/>
      <c r="DH37" s="699"/>
      <c r="DI37" s="699"/>
      <c r="DJ37" s="699"/>
      <c r="DK37" s="700"/>
      <c r="DL37" s="686">
        <v>10411</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331</v>
      </c>
      <c r="C38" s="678"/>
      <c r="D38" s="678"/>
      <c r="E38" s="678"/>
      <c r="F38" s="678"/>
      <c r="G38" s="678"/>
      <c r="H38" s="678"/>
      <c r="I38" s="678"/>
      <c r="J38" s="678"/>
      <c r="K38" s="678"/>
      <c r="L38" s="678"/>
      <c r="M38" s="678"/>
      <c r="N38" s="678"/>
      <c r="O38" s="678"/>
      <c r="P38" s="678"/>
      <c r="Q38" s="679"/>
      <c r="R38" s="680">
        <v>2995926</v>
      </c>
      <c r="S38" s="681"/>
      <c r="T38" s="681"/>
      <c r="U38" s="681"/>
      <c r="V38" s="681"/>
      <c r="W38" s="681"/>
      <c r="X38" s="681"/>
      <c r="Y38" s="682"/>
      <c r="Z38" s="713">
        <v>2.5</v>
      </c>
      <c r="AA38" s="713"/>
      <c r="AB38" s="713"/>
      <c r="AC38" s="713"/>
      <c r="AD38" s="714">
        <v>149616</v>
      </c>
      <c r="AE38" s="714"/>
      <c r="AF38" s="714"/>
      <c r="AG38" s="714"/>
      <c r="AH38" s="714"/>
      <c r="AI38" s="714"/>
      <c r="AJ38" s="714"/>
      <c r="AK38" s="714"/>
      <c r="AL38" s="683">
        <v>0.3</v>
      </c>
      <c r="AM38" s="684"/>
      <c r="AN38" s="684"/>
      <c r="AO38" s="715"/>
      <c r="AQ38" s="723" t="s">
        <v>332</v>
      </c>
      <c r="AR38" s="724"/>
      <c r="AS38" s="724"/>
      <c r="AT38" s="724"/>
      <c r="AU38" s="724"/>
      <c r="AV38" s="724"/>
      <c r="AW38" s="724"/>
      <c r="AX38" s="724"/>
      <c r="AY38" s="725"/>
      <c r="AZ38" s="680">
        <v>1897039</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36141</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7953587</v>
      </c>
      <c r="CS38" s="681"/>
      <c r="CT38" s="681"/>
      <c r="CU38" s="681"/>
      <c r="CV38" s="681"/>
      <c r="CW38" s="681"/>
      <c r="CX38" s="681"/>
      <c r="CY38" s="682"/>
      <c r="CZ38" s="683">
        <v>6.9</v>
      </c>
      <c r="DA38" s="701"/>
      <c r="DB38" s="701"/>
      <c r="DC38" s="702"/>
      <c r="DD38" s="686">
        <v>6476493</v>
      </c>
      <c r="DE38" s="681"/>
      <c r="DF38" s="681"/>
      <c r="DG38" s="681"/>
      <c r="DH38" s="681"/>
      <c r="DI38" s="681"/>
      <c r="DJ38" s="681"/>
      <c r="DK38" s="682"/>
      <c r="DL38" s="686">
        <v>6156501</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2">
      <c r="B39" s="677" t="s">
        <v>335</v>
      </c>
      <c r="C39" s="678"/>
      <c r="D39" s="678"/>
      <c r="E39" s="678"/>
      <c r="F39" s="678"/>
      <c r="G39" s="678"/>
      <c r="H39" s="678"/>
      <c r="I39" s="678"/>
      <c r="J39" s="678"/>
      <c r="K39" s="678"/>
      <c r="L39" s="678"/>
      <c r="M39" s="678"/>
      <c r="N39" s="678"/>
      <c r="O39" s="678"/>
      <c r="P39" s="678"/>
      <c r="Q39" s="679"/>
      <c r="R39" s="680">
        <v>5718227</v>
      </c>
      <c r="S39" s="681"/>
      <c r="T39" s="681"/>
      <c r="U39" s="681"/>
      <c r="V39" s="681"/>
      <c r="W39" s="681"/>
      <c r="X39" s="681"/>
      <c r="Y39" s="682"/>
      <c r="Z39" s="713">
        <v>4.8</v>
      </c>
      <c r="AA39" s="713"/>
      <c r="AB39" s="713"/>
      <c r="AC39" s="713"/>
      <c r="AD39" s="714" t="s">
        <v>240</v>
      </c>
      <c r="AE39" s="714"/>
      <c r="AF39" s="714"/>
      <c r="AG39" s="714"/>
      <c r="AH39" s="714"/>
      <c r="AI39" s="714"/>
      <c r="AJ39" s="714"/>
      <c r="AK39" s="714"/>
      <c r="AL39" s="683" t="s">
        <v>180</v>
      </c>
      <c r="AM39" s="684"/>
      <c r="AN39" s="684"/>
      <c r="AO39" s="715"/>
      <c r="AQ39" s="723" t="s">
        <v>336</v>
      </c>
      <c r="AR39" s="724"/>
      <c r="AS39" s="724"/>
      <c r="AT39" s="724"/>
      <c r="AU39" s="724"/>
      <c r="AV39" s="724"/>
      <c r="AW39" s="724"/>
      <c r="AX39" s="724"/>
      <c r="AY39" s="725"/>
      <c r="AZ39" s="680">
        <v>11486</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55410</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1681875</v>
      </c>
      <c r="CS39" s="699"/>
      <c r="CT39" s="699"/>
      <c r="CU39" s="699"/>
      <c r="CV39" s="699"/>
      <c r="CW39" s="699"/>
      <c r="CX39" s="699"/>
      <c r="CY39" s="700"/>
      <c r="CZ39" s="683">
        <v>1.5</v>
      </c>
      <c r="DA39" s="701"/>
      <c r="DB39" s="701"/>
      <c r="DC39" s="702"/>
      <c r="DD39" s="686">
        <v>1507944</v>
      </c>
      <c r="DE39" s="699"/>
      <c r="DF39" s="699"/>
      <c r="DG39" s="699"/>
      <c r="DH39" s="699"/>
      <c r="DI39" s="699"/>
      <c r="DJ39" s="699"/>
      <c r="DK39" s="700"/>
      <c r="DL39" s="686" t="s">
        <v>240</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2">
      <c r="B40" s="677" t="s">
        <v>339</v>
      </c>
      <c r="C40" s="678"/>
      <c r="D40" s="678"/>
      <c r="E40" s="678"/>
      <c r="F40" s="678"/>
      <c r="G40" s="678"/>
      <c r="H40" s="678"/>
      <c r="I40" s="678"/>
      <c r="J40" s="678"/>
      <c r="K40" s="678"/>
      <c r="L40" s="678"/>
      <c r="M40" s="678"/>
      <c r="N40" s="678"/>
      <c r="O40" s="678"/>
      <c r="P40" s="678"/>
      <c r="Q40" s="679"/>
      <c r="R40" s="680" t="s">
        <v>180</v>
      </c>
      <c r="S40" s="681"/>
      <c r="T40" s="681"/>
      <c r="U40" s="681"/>
      <c r="V40" s="681"/>
      <c r="W40" s="681"/>
      <c r="X40" s="681"/>
      <c r="Y40" s="682"/>
      <c r="Z40" s="713" t="s">
        <v>240</v>
      </c>
      <c r="AA40" s="713"/>
      <c r="AB40" s="713"/>
      <c r="AC40" s="713"/>
      <c r="AD40" s="714" t="s">
        <v>128</v>
      </c>
      <c r="AE40" s="714"/>
      <c r="AF40" s="714"/>
      <c r="AG40" s="714"/>
      <c r="AH40" s="714"/>
      <c r="AI40" s="714"/>
      <c r="AJ40" s="714"/>
      <c r="AK40" s="714"/>
      <c r="AL40" s="683" t="s">
        <v>180</v>
      </c>
      <c r="AM40" s="684"/>
      <c r="AN40" s="684"/>
      <c r="AO40" s="715"/>
      <c r="AQ40" s="723" t="s">
        <v>340</v>
      </c>
      <c r="AR40" s="724"/>
      <c r="AS40" s="724"/>
      <c r="AT40" s="724"/>
      <c r="AU40" s="724"/>
      <c r="AV40" s="724"/>
      <c r="AW40" s="724"/>
      <c r="AX40" s="724"/>
      <c r="AY40" s="725"/>
      <c r="AZ40" s="680">
        <v>79</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101</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2684945</v>
      </c>
      <c r="CS40" s="681"/>
      <c r="CT40" s="681"/>
      <c r="CU40" s="681"/>
      <c r="CV40" s="681"/>
      <c r="CW40" s="681"/>
      <c r="CX40" s="681"/>
      <c r="CY40" s="682"/>
      <c r="CZ40" s="683">
        <v>2.2999999999999998</v>
      </c>
      <c r="DA40" s="701"/>
      <c r="DB40" s="701"/>
      <c r="DC40" s="702"/>
      <c r="DD40" s="686">
        <v>603125</v>
      </c>
      <c r="DE40" s="681"/>
      <c r="DF40" s="681"/>
      <c r="DG40" s="681"/>
      <c r="DH40" s="681"/>
      <c r="DI40" s="681"/>
      <c r="DJ40" s="681"/>
      <c r="DK40" s="682"/>
      <c r="DL40" s="686">
        <v>580626</v>
      </c>
      <c r="DM40" s="681"/>
      <c r="DN40" s="681"/>
      <c r="DO40" s="681"/>
      <c r="DP40" s="681"/>
      <c r="DQ40" s="681"/>
      <c r="DR40" s="681"/>
      <c r="DS40" s="681"/>
      <c r="DT40" s="681"/>
      <c r="DU40" s="681"/>
      <c r="DV40" s="682"/>
      <c r="DW40" s="683">
        <v>1.1000000000000001</v>
      </c>
      <c r="DX40" s="701"/>
      <c r="DY40" s="701"/>
      <c r="DZ40" s="701"/>
      <c r="EA40" s="701"/>
      <c r="EB40" s="701"/>
      <c r="EC40" s="722"/>
    </row>
    <row r="41" spans="2:133" ht="11.25" customHeight="1" x14ac:dyDescent="0.2">
      <c r="B41" s="677" t="s">
        <v>344</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240</v>
      </c>
      <c r="AA41" s="713"/>
      <c r="AB41" s="713"/>
      <c r="AC41" s="713"/>
      <c r="AD41" s="714" t="s">
        <v>240</v>
      </c>
      <c r="AE41" s="714"/>
      <c r="AF41" s="714"/>
      <c r="AG41" s="714"/>
      <c r="AH41" s="714"/>
      <c r="AI41" s="714"/>
      <c r="AJ41" s="714"/>
      <c r="AK41" s="714"/>
      <c r="AL41" s="683" t="s">
        <v>128</v>
      </c>
      <c r="AM41" s="684"/>
      <c r="AN41" s="684"/>
      <c r="AO41" s="715"/>
      <c r="AQ41" s="723" t="s">
        <v>345</v>
      </c>
      <c r="AR41" s="724"/>
      <c r="AS41" s="724"/>
      <c r="AT41" s="724"/>
      <c r="AU41" s="724"/>
      <c r="AV41" s="724"/>
      <c r="AW41" s="724"/>
      <c r="AX41" s="724"/>
      <c r="AY41" s="725"/>
      <c r="AZ41" s="680">
        <v>1970849</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t="s">
        <v>128</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180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348</v>
      </c>
      <c r="C42" s="678"/>
      <c r="D42" s="678"/>
      <c r="E42" s="678"/>
      <c r="F42" s="678"/>
      <c r="G42" s="678"/>
      <c r="H42" s="678"/>
      <c r="I42" s="678"/>
      <c r="J42" s="678"/>
      <c r="K42" s="678"/>
      <c r="L42" s="678"/>
      <c r="M42" s="678"/>
      <c r="N42" s="678"/>
      <c r="O42" s="678"/>
      <c r="P42" s="678"/>
      <c r="Q42" s="679"/>
      <c r="R42" s="680">
        <v>1406427</v>
      </c>
      <c r="S42" s="681"/>
      <c r="T42" s="681"/>
      <c r="U42" s="681"/>
      <c r="V42" s="681"/>
      <c r="W42" s="681"/>
      <c r="X42" s="681"/>
      <c r="Y42" s="682"/>
      <c r="Z42" s="713">
        <v>1.2</v>
      </c>
      <c r="AA42" s="713"/>
      <c r="AB42" s="713"/>
      <c r="AC42" s="713"/>
      <c r="AD42" s="714" t="s">
        <v>128</v>
      </c>
      <c r="AE42" s="714"/>
      <c r="AF42" s="714"/>
      <c r="AG42" s="714"/>
      <c r="AH42" s="714"/>
      <c r="AI42" s="714"/>
      <c r="AJ42" s="714"/>
      <c r="AK42" s="714"/>
      <c r="AL42" s="683" t="s">
        <v>128</v>
      </c>
      <c r="AM42" s="684"/>
      <c r="AN42" s="684"/>
      <c r="AO42" s="715"/>
      <c r="AQ42" s="716" t="s">
        <v>349</v>
      </c>
      <c r="AR42" s="717"/>
      <c r="AS42" s="717"/>
      <c r="AT42" s="717"/>
      <c r="AU42" s="717"/>
      <c r="AV42" s="717"/>
      <c r="AW42" s="717"/>
      <c r="AX42" s="717"/>
      <c r="AY42" s="718"/>
      <c r="AZ42" s="664">
        <v>5971173</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303</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8611797</v>
      </c>
      <c r="CS42" s="681"/>
      <c r="CT42" s="681"/>
      <c r="CU42" s="681"/>
      <c r="CV42" s="681"/>
      <c r="CW42" s="681"/>
      <c r="CX42" s="681"/>
      <c r="CY42" s="682"/>
      <c r="CZ42" s="683">
        <v>7.5</v>
      </c>
      <c r="DA42" s="684"/>
      <c r="DB42" s="684"/>
      <c r="DC42" s="685"/>
      <c r="DD42" s="686">
        <v>1660557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352</v>
      </c>
      <c r="C43" s="662"/>
      <c r="D43" s="662"/>
      <c r="E43" s="662"/>
      <c r="F43" s="662"/>
      <c r="G43" s="662"/>
      <c r="H43" s="662"/>
      <c r="I43" s="662"/>
      <c r="J43" s="662"/>
      <c r="K43" s="662"/>
      <c r="L43" s="662"/>
      <c r="M43" s="662"/>
      <c r="N43" s="662"/>
      <c r="O43" s="662"/>
      <c r="P43" s="662"/>
      <c r="Q43" s="663"/>
      <c r="R43" s="664">
        <v>120142601</v>
      </c>
      <c r="S43" s="703"/>
      <c r="T43" s="703"/>
      <c r="U43" s="703"/>
      <c r="V43" s="703"/>
      <c r="W43" s="703"/>
      <c r="X43" s="703"/>
      <c r="Y43" s="704"/>
      <c r="Z43" s="705">
        <v>100</v>
      </c>
      <c r="AA43" s="705"/>
      <c r="AB43" s="705"/>
      <c r="AC43" s="705"/>
      <c r="AD43" s="706">
        <v>49385270</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290393</v>
      </c>
      <c r="CS43" s="699"/>
      <c r="CT43" s="699"/>
      <c r="CU43" s="699"/>
      <c r="CV43" s="699"/>
      <c r="CW43" s="699"/>
      <c r="CX43" s="699"/>
      <c r="CY43" s="700"/>
      <c r="CZ43" s="683">
        <v>0.3</v>
      </c>
      <c r="DA43" s="701"/>
      <c r="DB43" s="701"/>
      <c r="DC43" s="702"/>
      <c r="DD43" s="686">
        <v>290393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8556117</v>
      </c>
      <c r="CS44" s="681"/>
      <c r="CT44" s="681"/>
      <c r="CU44" s="681"/>
      <c r="CV44" s="681"/>
      <c r="CW44" s="681"/>
      <c r="CX44" s="681"/>
      <c r="CY44" s="682"/>
      <c r="CZ44" s="683">
        <v>7.4</v>
      </c>
      <c r="DA44" s="684"/>
      <c r="DB44" s="684"/>
      <c r="DC44" s="685"/>
      <c r="DD44" s="686">
        <v>1660557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2456945</v>
      </c>
      <c r="CS45" s="699"/>
      <c r="CT45" s="699"/>
      <c r="CU45" s="699"/>
      <c r="CV45" s="699"/>
      <c r="CW45" s="699"/>
      <c r="CX45" s="699"/>
      <c r="CY45" s="700"/>
      <c r="CZ45" s="683">
        <v>2.1</v>
      </c>
      <c r="DA45" s="701"/>
      <c r="DB45" s="701"/>
      <c r="DC45" s="702"/>
      <c r="DD45" s="686">
        <v>289987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6024679</v>
      </c>
      <c r="CS46" s="681"/>
      <c r="CT46" s="681"/>
      <c r="CU46" s="681"/>
      <c r="CV46" s="681"/>
      <c r="CW46" s="681"/>
      <c r="CX46" s="681"/>
      <c r="CY46" s="682"/>
      <c r="CZ46" s="683">
        <v>5.2</v>
      </c>
      <c r="DA46" s="684"/>
      <c r="DB46" s="684"/>
      <c r="DC46" s="685"/>
      <c r="DD46" s="686">
        <v>1366557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55680</v>
      </c>
      <c r="CS47" s="699"/>
      <c r="CT47" s="699"/>
      <c r="CU47" s="699"/>
      <c r="CV47" s="699"/>
      <c r="CW47" s="699"/>
      <c r="CX47" s="699"/>
      <c r="CY47" s="700"/>
      <c r="CZ47" s="683">
        <v>0</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240</v>
      </c>
      <c r="CS48" s="681"/>
      <c r="CT48" s="681"/>
      <c r="CU48" s="681"/>
      <c r="CV48" s="681"/>
      <c r="CW48" s="681"/>
      <c r="CX48" s="681"/>
      <c r="CY48" s="682"/>
      <c r="CZ48" s="683" t="s">
        <v>240</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114847635</v>
      </c>
      <c r="CS49" s="665"/>
      <c r="CT49" s="665"/>
      <c r="CU49" s="665"/>
      <c r="CV49" s="665"/>
      <c r="CW49" s="665"/>
      <c r="CX49" s="665"/>
      <c r="CY49" s="666"/>
      <c r="CZ49" s="667">
        <v>100</v>
      </c>
      <c r="DA49" s="668"/>
      <c r="DB49" s="668"/>
      <c r="DC49" s="669"/>
      <c r="DD49" s="670">
        <v>56380356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94p23OIiyBV1ruJotLm9/DZYrzFC2s/n+1ySZlSMFf7Y2FM5/p9agR47onAJKsAr4osM64axruQTz1ErWPDjw==" saltValue="Nn0iRzRQPG451kQMA+jN4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385</v>
      </c>
      <c r="C7" s="1146"/>
      <c r="D7" s="1146"/>
      <c r="E7" s="1146"/>
      <c r="F7" s="1146"/>
      <c r="G7" s="1146"/>
      <c r="H7" s="1146"/>
      <c r="I7" s="1146"/>
      <c r="J7" s="1146"/>
      <c r="K7" s="1146"/>
      <c r="L7" s="1146"/>
      <c r="M7" s="1146"/>
      <c r="N7" s="1146"/>
      <c r="O7" s="1146"/>
      <c r="P7" s="1147"/>
      <c r="Q7" s="1199">
        <v>120279</v>
      </c>
      <c r="R7" s="1200"/>
      <c r="S7" s="1200"/>
      <c r="T7" s="1200"/>
      <c r="U7" s="1200"/>
      <c r="V7" s="1200">
        <v>114984</v>
      </c>
      <c r="W7" s="1200"/>
      <c r="X7" s="1200"/>
      <c r="Y7" s="1200"/>
      <c r="Z7" s="1200"/>
      <c r="AA7" s="1200">
        <v>5295</v>
      </c>
      <c r="AB7" s="1200"/>
      <c r="AC7" s="1200"/>
      <c r="AD7" s="1200"/>
      <c r="AE7" s="1201"/>
      <c r="AF7" s="1202">
        <v>3074</v>
      </c>
      <c r="AG7" s="1203"/>
      <c r="AH7" s="1203"/>
      <c r="AI7" s="1203"/>
      <c r="AJ7" s="1204"/>
      <c r="AK7" s="1186">
        <v>2557</v>
      </c>
      <c r="AL7" s="1187"/>
      <c r="AM7" s="1187"/>
      <c r="AN7" s="1187"/>
      <c r="AO7" s="1187"/>
      <c r="AP7" s="1187">
        <v>54928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-66</v>
      </c>
      <c r="CI7" s="1184"/>
      <c r="CJ7" s="1184"/>
      <c r="CK7" s="1184"/>
      <c r="CL7" s="1185"/>
      <c r="CM7" s="1183">
        <v>1673</v>
      </c>
      <c r="CN7" s="1184"/>
      <c r="CO7" s="1184"/>
      <c r="CP7" s="1184"/>
      <c r="CQ7" s="1185"/>
      <c r="CR7" s="1183">
        <v>451</v>
      </c>
      <c r="CS7" s="1184"/>
      <c r="CT7" s="1184"/>
      <c r="CU7" s="1184"/>
      <c r="CV7" s="1185"/>
      <c r="CW7" s="1183">
        <v>51</v>
      </c>
      <c r="CX7" s="1184"/>
      <c r="CY7" s="1184"/>
      <c r="CZ7" s="1184"/>
      <c r="DA7" s="1185"/>
      <c r="DB7" s="1183" t="s">
        <v>594</v>
      </c>
      <c r="DC7" s="1184"/>
      <c r="DD7" s="1184"/>
      <c r="DE7" s="1184"/>
      <c r="DF7" s="1185"/>
      <c r="DG7" s="1183" t="s">
        <v>587</v>
      </c>
      <c r="DH7" s="1184"/>
      <c r="DI7" s="1184"/>
      <c r="DJ7" s="1184"/>
      <c r="DK7" s="1185"/>
      <c r="DL7" s="1183" t="s">
        <v>587</v>
      </c>
      <c r="DM7" s="1184"/>
      <c r="DN7" s="1184"/>
      <c r="DO7" s="1184"/>
      <c r="DP7" s="1185"/>
      <c r="DQ7" s="1183" t="s">
        <v>587</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5</v>
      </c>
      <c r="CI8" s="1085"/>
      <c r="CJ8" s="1085"/>
      <c r="CK8" s="1085"/>
      <c r="CL8" s="1086"/>
      <c r="CM8" s="1084">
        <v>160</v>
      </c>
      <c r="CN8" s="1085"/>
      <c r="CO8" s="1085"/>
      <c r="CP8" s="1085"/>
      <c r="CQ8" s="1086"/>
      <c r="CR8" s="1084">
        <v>2</v>
      </c>
      <c r="CS8" s="1085"/>
      <c r="CT8" s="1085"/>
      <c r="CU8" s="1085"/>
      <c r="CV8" s="1086"/>
      <c r="CW8" s="1084">
        <v>15</v>
      </c>
      <c r="CX8" s="1085"/>
      <c r="CY8" s="1085"/>
      <c r="CZ8" s="1085"/>
      <c r="DA8" s="1086"/>
      <c r="DB8" s="1084" t="s">
        <v>595</v>
      </c>
      <c r="DC8" s="1085"/>
      <c r="DD8" s="1085"/>
      <c r="DE8" s="1085"/>
      <c r="DF8" s="1086"/>
      <c r="DG8" s="1084" t="s">
        <v>587</v>
      </c>
      <c r="DH8" s="1085"/>
      <c r="DI8" s="1085"/>
      <c r="DJ8" s="1085"/>
      <c r="DK8" s="1086"/>
      <c r="DL8" s="1084" t="s">
        <v>587</v>
      </c>
      <c r="DM8" s="1085"/>
      <c r="DN8" s="1085"/>
      <c r="DO8" s="1085"/>
      <c r="DP8" s="1086"/>
      <c r="DQ8" s="1084" t="s">
        <v>587</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387</v>
      </c>
      <c r="B23" s="1039" t="s">
        <v>388</v>
      </c>
      <c r="C23" s="1040"/>
      <c r="D23" s="1040"/>
      <c r="E23" s="1040"/>
      <c r="F23" s="1040"/>
      <c r="G23" s="1040"/>
      <c r="H23" s="1040"/>
      <c r="I23" s="1040"/>
      <c r="J23" s="1040"/>
      <c r="K23" s="1040"/>
      <c r="L23" s="1040"/>
      <c r="M23" s="1040"/>
      <c r="N23" s="1040"/>
      <c r="O23" s="1040"/>
      <c r="P23" s="1041"/>
      <c r="Q23" s="1163">
        <v>120279</v>
      </c>
      <c r="R23" s="1164"/>
      <c r="S23" s="1164"/>
      <c r="T23" s="1164"/>
      <c r="U23" s="1164"/>
      <c r="V23" s="1164">
        <v>114984</v>
      </c>
      <c r="W23" s="1164"/>
      <c r="X23" s="1164"/>
      <c r="Y23" s="1164"/>
      <c r="Z23" s="1164"/>
      <c r="AA23" s="1164">
        <v>5295</v>
      </c>
      <c r="AB23" s="1164"/>
      <c r="AC23" s="1164"/>
      <c r="AD23" s="1164"/>
      <c r="AE23" s="1165"/>
      <c r="AF23" s="1166">
        <v>3074</v>
      </c>
      <c r="AG23" s="1164"/>
      <c r="AH23" s="1164"/>
      <c r="AI23" s="1164"/>
      <c r="AJ23" s="1167"/>
      <c r="AK23" s="1168"/>
      <c r="AL23" s="1169"/>
      <c r="AM23" s="1169"/>
      <c r="AN23" s="1169"/>
      <c r="AO23" s="1169"/>
      <c r="AP23" s="1164">
        <v>54928</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400</v>
      </c>
      <c r="C28" s="1146"/>
      <c r="D28" s="1146"/>
      <c r="E28" s="1146"/>
      <c r="F28" s="1146"/>
      <c r="G28" s="1146"/>
      <c r="H28" s="1146"/>
      <c r="I28" s="1146"/>
      <c r="J28" s="1146"/>
      <c r="K28" s="1146"/>
      <c r="L28" s="1146"/>
      <c r="M28" s="1146"/>
      <c r="N28" s="1146"/>
      <c r="O28" s="1146"/>
      <c r="P28" s="1147"/>
      <c r="Q28" s="1148">
        <v>22415</v>
      </c>
      <c r="R28" s="1149"/>
      <c r="S28" s="1149"/>
      <c r="T28" s="1149"/>
      <c r="U28" s="1149"/>
      <c r="V28" s="1149">
        <v>21875</v>
      </c>
      <c r="W28" s="1149"/>
      <c r="X28" s="1149"/>
      <c r="Y28" s="1149"/>
      <c r="Z28" s="1149"/>
      <c r="AA28" s="1149">
        <v>540</v>
      </c>
      <c r="AB28" s="1149"/>
      <c r="AC28" s="1149"/>
      <c r="AD28" s="1149"/>
      <c r="AE28" s="1150"/>
      <c r="AF28" s="1151">
        <v>540</v>
      </c>
      <c r="AG28" s="1149"/>
      <c r="AH28" s="1149"/>
      <c r="AI28" s="1149"/>
      <c r="AJ28" s="1152"/>
      <c r="AK28" s="1153" t="s">
        <v>591</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401</v>
      </c>
      <c r="C29" s="1133"/>
      <c r="D29" s="1133"/>
      <c r="E29" s="1133"/>
      <c r="F29" s="1133"/>
      <c r="G29" s="1133"/>
      <c r="H29" s="1133"/>
      <c r="I29" s="1133"/>
      <c r="J29" s="1133"/>
      <c r="K29" s="1133"/>
      <c r="L29" s="1133"/>
      <c r="M29" s="1133"/>
      <c r="N29" s="1133"/>
      <c r="O29" s="1133"/>
      <c r="P29" s="1134"/>
      <c r="Q29" s="1138">
        <v>24978</v>
      </c>
      <c r="R29" s="1139"/>
      <c r="S29" s="1139"/>
      <c r="T29" s="1139"/>
      <c r="U29" s="1139"/>
      <c r="V29" s="1139">
        <v>24788</v>
      </c>
      <c r="W29" s="1139"/>
      <c r="X29" s="1139"/>
      <c r="Y29" s="1139"/>
      <c r="Z29" s="1139"/>
      <c r="AA29" s="1139">
        <v>190</v>
      </c>
      <c r="AB29" s="1139"/>
      <c r="AC29" s="1139"/>
      <c r="AD29" s="1139"/>
      <c r="AE29" s="1140"/>
      <c r="AF29" s="1114">
        <v>190</v>
      </c>
      <c r="AG29" s="1115"/>
      <c r="AH29" s="1115"/>
      <c r="AI29" s="1115"/>
      <c r="AJ29" s="1116"/>
      <c r="AK29" s="1075">
        <v>1968</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402</v>
      </c>
      <c r="C30" s="1133"/>
      <c r="D30" s="1133"/>
      <c r="E30" s="1133"/>
      <c r="F30" s="1133"/>
      <c r="G30" s="1133"/>
      <c r="H30" s="1133"/>
      <c r="I30" s="1133"/>
      <c r="J30" s="1133"/>
      <c r="K30" s="1133"/>
      <c r="L30" s="1133"/>
      <c r="M30" s="1133"/>
      <c r="N30" s="1133"/>
      <c r="O30" s="1133"/>
      <c r="P30" s="1134"/>
      <c r="Q30" s="1138">
        <v>21162</v>
      </c>
      <c r="R30" s="1139"/>
      <c r="S30" s="1139"/>
      <c r="T30" s="1139"/>
      <c r="U30" s="1139"/>
      <c r="V30" s="1139">
        <v>20369</v>
      </c>
      <c r="W30" s="1139"/>
      <c r="X30" s="1139"/>
      <c r="Y30" s="1139"/>
      <c r="Z30" s="1139"/>
      <c r="AA30" s="1139">
        <v>793</v>
      </c>
      <c r="AB30" s="1139"/>
      <c r="AC30" s="1139"/>
      <c r="AD30" s="1139"/>
      <c r="AE30" s="1140"/>
      <c r="AF30" s="1114">
        <v>793</v>
      </c>
      <c r="AG30" s="1115"/>
      <c r="AH30" s="1115"/>
      <c r="AI30" s="1115"/>
      <c r="AJ30" s="1116"/>
      <c r="AK30" s="1075">
        <v>3485</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403</v>
      </c>
      <c r="C31" s="1133"/>
      <c r="D31" s="1133"/>
      <c r="E31" s="1133"/>
      <c r="F31" s="1133"/>
      <c r="G31" s="1133"/>
      <c r="H31" s="1133"/>
      <c r="I31" s="1133"/>
      <c r="J31" s="1133"/>
      <c r="K31" s="1133"/>
      <c r="L31" s="1133"/>
      <c r="M31" s="1133"/>
      <c r="N31" s="1133"/>
      <c r="O31" s="1133"/>
      <c r="P31" s="1134"/>
      <c r="Q31" s="1138">
        <v>3986</v>
      </c>
      <c r="R31" s="1139"/>
      <c r="S31" s="1139"/>
      <c r="T31" s="1139"/>
      <c r="U31" s="1139"/>
      <c r="V31" s="1139">
        <v>3718</v>
      </c>
      <c r="W31" s="1139"/>
      <c r="X31" s="1139"/>
      <c r="Y31" s="1139"/>
      <c r="Z31" s="1139"/>
      <c r="AA31" s="1139">
        <v>269</v>
      </c>
      <c r="AB31" s="1139"/>
      <c r="AC31" s="1139"/>
      <c r="AD31" s="1139"/>
      <c r="AE31" s="1140"/>
      <c r="AF31" s="1114">
        <v>269</v>
      </c>
      <c r="AG31" s="1115"/>
      <c r="AH31" s="1115"/>
      <c r="AI31" s="1115"/>
      <c r="AJ31" s="1116"/>
      <c r="AK31" s="1075">
        <v>764</v>
      </c>
      <c r="AL31" s="1066"/>
      <c r="AM31" s="1066"/>
      <c r="AN31" s="1066"/>
      <c r="AO31" s="1066"/>
      <c r="AP31" s="1066" t="s">
        <v>587</v>
      </c>
      <c r="AQ31" s="1066"/>
      <c r="AR31" s="1066"/>
      <c r="AS31" s="1066"/>
      <c r="AT31" s="1066"/>
      <c r="AU31" s="1066" t="s">
        <v>587</v>
      </c>
      <c r="AV31" s="1066"/>
      <c r="AW31" s="1066"/>
      <c r="AX31" s="1066"/>
      <c r="AY31" s="1066"/>
      <c r="AZ31" s="1137" t="s">
        <v>587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404</v>
      </c>
      <c r="C32" s="1133"/>
      <c r="D32" s="1133"/>
      <c r="E32" s="1133"/>
      <c r="F32" s="1133"/>
      <c r="G32" s="1133"/>
      <c r="H32" s="1133"/>
      <c r="I32" s="1133"/>
      <c r="J32" s="1133"/>
      <c r="K32" s="1133"/>
      <c r="L32" s="1133"/>
      <c r="M32" s="1133"/>
      <c r="N32" s="1133"/>
      <c r="O32" s="1133"/>
      <c r="P32" s="1134"/>
      <c r="Q32" s="1138">
        <v>16866</v>
      </c>
      <c r="R32" s="1139"/>
      <c r="S32" s="1139"/>
      <c r="T32" s="1139"/>
      <c r="U32" s="1139"/>
      <c r="V32" s="1139">
        <v>14545</v>
      </c>
      <c r="W32" s="1139"/>
      <c r="X32" s="1139"/>
      <c r="Y32" s="1139"/>
      <c r="Z32" s="1139"/>
      <c r="AA32" s="1139">
        <v>2321</v>
      </c>
      <c r="AB32" s="1139"/>
      <c r="AC32" s="1139"/>
      <c r="AD32" s="1139"/>
      <c r="AE32" s="1140"/>
      <c r="AF32" s="1114">
        <v>5165</v>
      </c>
      <c r="AG32" s="1115"/>
      <c r="AH32" s="1115"/>
      <c r="AI32" s="1115"/>
      <c r="AJ32" s="1116"/>
      <c r="AK32" s="1075">
        <v>1668</v>
      </c>
      <c r="AL32" s="1066"/>
      <c r="AM32" s="1066"/>
      <c r="AN32" s="1066"/>
      <c r="AO32" s="1066"/>
      <c r="AP32" s="1066">
        <v>12303</v>
      </c>
      <c r="AQ32" s="1066"/>
      <c r="AR32" s="1066"/>
      <c r="AS32" s="1066"/>
      <c r="AT32" s="1066"/>
      <c r="AU32" s="1066">
        <v>7148</v>
      </c>
      <c r="AV32" s="1066"/>
      <c r="AW32" s="1066"/>
      <c r="AX32" s="1066"/>
      <c r="AY32" s="1066"/>
      <c r="AZ32" s="1137" t="s">
        <v>587</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406</v>
      </c>
      <c r="C33" s="1133"/>
      <c r="D33" s="1133"/>
      <c r="E33" s="1133"/>
      <c r="F33" s="1133"/>
      <c r="G33" s="1133"/>
      <c r="H33" s="1133"/>
      <c r="I33" s="1133"/>
      <c r="J33" s="1133"/>
      <c r="K33" s="1133"/>
      <c r="L33" s="1133"/>
      <c r="M33" s="1133"/>
      <c r="N33" s="1133"/>
      <c r="O33" s="1133"/>
      <c r="P33" s="1134"/>
      <c r="Q33" s="1138">
        <v>7548</v>
      </c>
      <c r="R33" s="1139"/>
      <c r="S33" s="1139"/>
      <c r="T33" s="1139"/>
      <c r="U33" s="1139"/>
      <c r="V33" s="1139">
        <v>7167</v>
      </c>
      <c r="W33" s="1139"/>
      <c r="X33" s="1139"/>
      <c r="Y33" s="1139"/>
      <c r="Z33" s="1139"/>
      <c r="AA33" s="1139">
        <v>381</v>
      </c>
      <c r="AB33" s="1139"/>
      <c r="AC33" s="1139"/>
      <c r="AD33" s="1139"/>
      <c r="AE33" s="1140"/>
      <c r="AF33" s="1114">
        <v>2285</v>
      </c>
      <c r="AG33" s="1115"/>
      <c r="AH33" s="1115"/>
      <c r="AI33" s="1115"/>
      <c r="AJ33" s="1116"/>
      <c r="AK33" s="1075">
        <v>2926</v>
      </c>
      <c r="AL33" s="1066"/>
      <c r="AM33" s="1066"/>
      <c r="AN33" s="1066"/>
      <c r="AO33" s="1066"/>
      <c r="AP33" s="1066">
        <v>35551</v>
      </c>
      <c r="AQ33" s="1066"/>
      <c r="AR33" s="1066"/>
      <c r="AS33" s="1066"/>
      <c r="AT33" s="1066"/>
      <c r="AU33" s="1066">
        <v>21508</v>
      </c>
      <c r="AV33" s="1066"/>
      <c r="AW33" s="1066"/>
      <c r="AX33" s="1066"/>
      <c r="AY33" s="1066"/>
      <c r="AZ33" s="1137" t="s">
        <v>587</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408</v>
      </c>
      <c r="C34" s="1133"/>
      <c r="D34" s="1133"/>
      <c r="E34" s="1133"/>
      <c r="F34" s="1133"/>
      <c r="G34" s="1133"/>
      <c r="H34" s="1133"/>
      <c r="I34" s="1133"/>
      <c r="J34" s="1133"/>
      <c r="K34" s="1133"/>
      <c r="L34" s="1133"/>
      <c r="M34" s="1133"/>
      <c r="N34" s="1133"/>
      <c r="O34" s="1133"/>
      <c r="P34" s="1134"/>
      <c r="Q34" s="1138">
        <v>16</v>
      </c>
      <c r="R34" s="1139"/>
      <c r="S34" s="1139"/>
      <c r="T34" s="1139"/>
      <c r="U34" s="1139"/>
      <c r="V34" s="1139">
        <v>15</v>
      </c>
      <c r="W34" s="1139"/>
      <c r="X34" s="1139"/>
      <c r="Y34" s="1139"/>
      <c r="Z34" s="1139"/>
      <c r="AA34" s="1139">
        <v>1</v>
      </c>
      <c r="AB34" s="1139"/>
      <c r="AC34" s="1139"/>
      <c r="AD34" s="1139"/>
      <c r="AE34" s="1140"/>
      <c r="AF34" s="1114">
        <v>1</v>
      </c>
      <c r="AG34" s="1115"/>
      <c r="AH34" s="1115"/>
      <c r="AI34" s="1115"/>
      <c r="AJ34" s="1116"/>
      <c r="AK34" s="1075">
        <v>11</v>
      </c>
      <c r="AL34" s="1066"/>
      <c r="AM34" s="1066"/>
      <c r="AN34" s="1066"/>
      <c r="AO34" s="1066"/>
      <c r="AP34" s="1066" t="s">
        <v>587</v>
      </c>
      <c r="AQ34" s="1066"/>
      <c r="AR34" s="1066"/>
      <c r="AS34" s="1066"/>
      <c r="AT34" s="1066"/>
      <c r="AU34" s="1066" t="s">
        <v>587</v>
      </c>
      <c r="AV34" s="1066"/>
      <c r="AW34" s="1066"/>
      <c r="AX34" s="1066"/>
      <c r="AY34" s="1066"/>
      <c r="AZ34" s="1137" t="s">
        <v>587</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387</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9243</v>
      </c>
      <c r="AG63" s="1054"/>
      <c r="AH63" s="1054"/>
      <c r="AI63" s="1054"/>
      <c r="AJ63" s="1125"/>
      <c r="AK63" s="1126"/>
      <c r="AL63" s="1058"/>
      <c r="AM63" s="1058"/>
      <c r="AN63" s="1058"/>
      <c r="AO63" s="1058"/>
      <c r="AP63" s="1054">
        <v>47854</v>
      </c>
      <c r="AQ63" s="1054"/>
      <c r="AR63" s="1054"/>
      <c r="AS63" s="1054"/>
      <c r="AT63" s="1054"/>
      <c r="AU63" s="1054">
        <v>28656</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588</v>
      </c>
      <c r="C68" s="1081"/>
      <c r="D68" s="1081"/>
      <c r="E68" s="1081"/>
      <c r="F68" s="1081"/>
      <c r="G68" s="1081"/>
      <c r="H68" s="1081"/>
      <c r="I68" s="1081"/>
      <c r="J68" s="1081"/>
      <c r="K68" s="1081"/>
      <c r="L68" s="1081"/>
      <c r="M68" s="1081"/>
      <c r="N68" s="1081"/>
      <c r="O68" s="1081"/>
      <c r="P68" s="1082"/>
      <c r="Q68" s="1083">
        <v>6</v>
      </c>
      <c r="R68" s="1077"/>
      <c r="S68" s="1077"/>
      <c r="T68" s="1077"/>
      <c r="U68" s="1077"/>
      <c r="V68" s="1077">
        <v>6</v>
      </c>
      <c r="W68" s="1077"/>
      <c r="X68" s="1077"/>
      <c r="Y68" s="1077"/>
      <c r="Z68" s="1077"/>
      <c r="AA68" s="1077">
        <v>1</v>
      </c>
      <c r="AB68" s="1077"/>
      <c r="AC68" s="1077"/>
      <c r="AD68" s="1077"/>
      <c r="AE68" s="1077"/>
      <c r="AF68" s="1077">
        <v>1</v>
      </c>
      <c r="AG68" s="1077"/>
      <c r="AH68" s="1077"/>
      <c r="AI68" s="1077"/>
      <c r="AJ68" s="1077"/>
      <c r="AK68" s="1077" t="s">
        <v>587</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589</v>
      </c>
      <c r="C69" s="1070"/>
      <c r="D69" s="1070"/>
      <c r="E69" s="1070"/>
      <c r="F69" s="1070"/>
      <c r="G69" s="1070"/>
      <c r="H69" s="1070"/>
      <c r="I69" s="1070"/>
      <c r="J69" s="1070"/>
      <c r="K69" s="1070"/>
      <c r="L69" s="1070"/>
      <c r="M69" s="1070"/>
      <c r="N69" s="1070"/>
      <c r="O69" s="1070"/>
      <c r="P69" s="1071"/>
      <c r="Q69" s="1072">
        <v>4670</v>
      </c>
      <c r="R69" s="1066"/>
      <c r="S69" s="1066"/>
      <c r="T69" s="1066"/>
      <c r="U69" s="1066"/>
      <c r="V69" s="1066">
        <v>3737</v>
      </c>
      <c r="W69" s="1066"/>
      <c r="X69" s="1066"/>
      <c r="Y69" s="1066"/>
      <c r="Z69" s="1066"/>
      <c r="AA69" s="1066">
        <v>933</v>
      </c>
      <c r="AB69" s="1066"/>
      <c r="AC69" s="1066"/>
      <c r="AD69" s="1066"/>
      <c r="AE69" s="1066"/>
      <c r="AF69" s="1066">
        <v>933</v>
      </c>
      <c r="AG69" s="1066"/>
      <c r="AH69" s="1066"/>
      <c r="AI69" s="1066"/>
      <c r="AJ69" s="1066"/>
      <c r="AK69" s="1066">
        <v>203</v>
      </c>
      <c r="AL69" s="1066"/>
      <c r="AM69" s="1066"/>
      <c r="AN69" s="1066"/>
      <c r="AO69" s="1066"/>
      <c r="AP69" s="1066" t="s">
        <v>591</v>
      </c>
      <c r="AQ69" s="1066"/>
      <c r="AR69" s="1066"/>
      <c r="AS69" s="1066"/>
      <c r="AT69" s="1066"/>
      <c r="AU69" s="1066" t="s">
        <v>587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590</v>
      </c>
      <c r="C70" s="1070"/>
      <c r="D70" s="1070"/>
      <c r="E70" s="1070"/>
      <c r="F70" s="1070"/>
      <c r="G70" s="1070"/>
      <c r="H70" s="1070"/>
      <c r="I70" s="1070"/>
      <c r="J70" s="1070"/>
      <c r="K70" s="1070"/>
      <c r="L70" s="1070"/>
      <c r="M70" s="1070"/>
      <c r="N70" s="1070"/>
      <c r="O70" s="1070"/>
      <c r="P70" s="1071"/>
      <c r="Q70" s="1072">
        <v>950375</v>
      </c>
      <c r="R70" s="1066"/>
      <c r="S70" s="1066"/>
      <c r="T70" s="1066"/>
      <c r="U70" s="1066"/>
      <c r="V70" s="1066">
        <v>910903</v>
      </c>
      <c r="W70" s="1066"/>
      <c r="X70" s="1066"/>
      <c r="Y70" s="1066"/>
      <c r="Z70" s="1066"/>
      <c r="AA70" s="1066">
        <v>39472</v>
      </c>
      <c r="AB70" s="1066"/>
      <c r="AC70" s="1066"/>
      <c r="AD70" s="1066"/>
      <c r="AE70" s="1066"/>
      <c r="AF70" s="1066">
        <v>39472</v>
      </c>
      <c r="AG70" s="1066"/>
      <c r="AH70" s="1066"/>
      <c r="AI70" s="1066"/>
      <c r="AJ70" s="1066"/>
      <c r="AK70" s="1066">
        <v>4419</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387</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40406</v>
      </c>
      <c r="AG88" s="1054"/>
      <c r="AH88" s="1054"/>
      <c r="AI88" s="1054"/>
      <c r="AJ88" s="1054"/>
      <c r="AK88" s="1058"/>
      <c r="AL88" s="1058"/>
      <c r="AM88" s="1058"/>
      <c r="AN88" s="1058"/>
      <c r="AO88" s="1058"/>
      <c r="AP88" s="1054" t="s">
        <v>587</v>
      </c>
      <c r="AQ88" s="1054"/>
      <c r="AR88" s="1054"/>
      <c r="AS88" s="1054"/>
      <c r="AT88" s="1054"/>
      <c r="AU88" s="1054" t="s">
        <v>587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453</v>
      </c>
      <c r="CS102" s="1046"/>
      <c r="CT102" s="1046"/>
      <c r="CU102" s="1046"/>
      <c r="CV102" s="1047"/>
      <c r="CW102" s="1045">
        <v>66</v>
      </c>
      <c r="CX102" s="1046"/>
      <c r="CY102" s="1046"/>
      <c r="CZ102" s="1046"/>
      <c r="DA102" s="1047"/>
      <c r="DB102" s="1045" t="s">
        <v>587</v>
      </c>
      <c r="DC102" s="1046"/>
      <c r="DD102" s="1046"/>
      <c r="DE102" s="1046"/>
      <c r="DF102" s="1047"/>
      <c r="DG102" s="1045" t="s">
        <v>587</v>
      </c>
      <c r="DH102" s="1046"/>
      <c r="DI102" s="1046"/>
      <c r="DJ102" s="1046"/>
      <c r="DK102" s="1047"/>
      <c r="DL102" s="1045" t="s">
        <v>587</v>
      </c>
      <c r="DM102" s="1046"/>
      <c r="DN102" s="1046"/>
      <c r="DO102" s="1046"/>
      <c r="DP102" s="1047"/>
      <c r="DQ102" s="1045" t="s">
        <v>587</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303</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303</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303</v>
      </c>
      <c r="DR109" s="989"/>
      <c r="DS109" s="989"/>
      <c r="DT109" s="989"/>
      <c r="DU109" s="990"/>
      <c r="DV109" s="991" t="s">
        <v>432</v>
      </c>
      <c r="DW109" s="989"/>
      <c r="DX109" s="989"/>
      <c r="DY109" s="989"/>
      <c r="DZ109" s="1020"/>
    </row>
    <row r="110" spans="1:131" s="248" customFormat="1" ht="26.25" customHeight="1" x14ac:dyDescent="0.2">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5301479</v>
      </c>
      <c r="AB110" s="982"/>
      <c r="AC110" s="982"/>
      <c r="AD110" s="982"/>
      <c r="AE110" s="983"/>
      <c r="AF110" s="984">
        <v>5332680</v>
      </c>
      <c r="AG110" s="982"/>
      <c r="AH110" s="982"/>
      <c r="AI110" s="982"/>
      <c r="AJ110" s="983"/>
      <c r="AK110" s="984">
        <v>5487730</v>
      </c>
      <c r="AL110" s="982"/>
      <c r="AM110" s="982"/>
      <c r="AN110" s="982"/>
      <c r="AO110" s="983"/>
      <c r="AP110" s="985">
        <v>12.2</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54242623</v>
      </c>
      <c r="BR110" s="929"/>
      <c r="BS110" s="929"/>
      <c r="BT110" s="929"/>
      <c r="BU110" s="929"/>
      <c r="BV110" s="929">
        <v>54436325</v>
      </c>
      <c r="BW110" s="929"/>
      <c r="BX110" s="929"/>
      <c r="BY110" s="929"/>
      <c r="BZ110" s="929"/>
      <c r="CA110" s="929">
        <v>54927875</v>
      </c>
      <c r="CB110" s="929"/>
      <c r="CC110" s="929"/>
      <c r="CD110" s="929"/>
      <c r="CE110" s="929"/>
      <c r="CF110" s="953">
        <v>122.5</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438</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x14ac:dyDescent="0.2">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128</v>
      </c>
      <c r="AL111" s="1010"/>
      <c r="AM111" s="1010"/>
      <c r="AN111" s="1010"/>
      <c r="AO111" s="1011"/>
      <c r="AP111" s="1013" t="s">
        <v>439</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4466522</v>
      </c>
      <c r="BR111" s="901"/>
      <c r="BS111" s="901"/>
      <c r="BT111" s="901"/>
      <c r="BU111" s="901"/>
      <c r="BV111" s="901">
        <v>4036587</v>
      </c>
      <c r="BW111" s="901"/>
      <c r="BX111" s="901"/>
      <c r="BY111" s="901"/>
      <c r="BZ111" s="901"/>
      <c r="CA111" s="901">
        <v>3624320</v>
      </c>
      <c r="CB111" s="901"/>
      <c r="CC111" s="901"/>
      <c r="CD111" s="901"/>
      <c r="CE111" s="901"/>
      <c r="CF111" s="962">
        <v>8.1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443</v>
      </c>
      <c r="DM111" s="901"/>
      <c r="DN111" s="901"/>
      <c r="DO111" s="901"/>
      <c r="DP111" s="901"/>
      <c r="DQ111" s="901" t="s">
        <v>444</v>
      </c>
      <c r="DR111" s="901"/>
      <c r="DS111" s="901"/>
      <c r="DT111" s="901"/>
      <c r="DU111" s="901"/>
      <c r="DV111" s="878" t="s">
        <v>439</v>
      </c>
      <c r="DW111" s="878"/>
      <c r="DX111" s="878"/>
      <c r="DY111" s="878"/>
      <c r="DZ111" s="879"/>
    </row>
    <row r="112" spans="1:131" s="248" customFormat="1" ht="26.25" customHeight="1" x14ac:dyDescent="0.2">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389</v>
      </c>
      <c r="AB112" s="864"/>
      <c r="AC112" s="864"/>
      <c r="AD112" s="864"/>
      <c r="AE112" s="865"/>
      <c r="AF112" s="866" t="s">
        <v>438</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31935698</v>
      </c>
      <c r="BR112" s="901"/>
      <c r="BS112" s="901"/>
      <c r="BT112" s="901"/>
      <c r="BU112" s="901"/>
      <c r="BV112" s="901">
        <v>30672152</v>
      </c>
      <c r="BW112" s="901"/>
      <c r="BX112" s="901"/>
      <c r="BY112" s="901"/>
      <c r="BZ112" s="901"/>
      <c r="CA112" s="901">
        <v>28656709</v>
      </c>
      <c r="CB112" s="901"/>
      <c r="CC112" s="901"/>
      <c r="CD112" s="901"/>
      <c r="CE112" s="901"/>
      <c r="CF112" s="962">
        <v>63.9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443</v>
      </c>
      <c r="DM112" s="901"/>
      <c r="DN112" s="901"/>
      <c r="DO112" s="901"/>
      <c r="DP112" s="901"/>
      <c r="DQ112" s="901" t="s">
        <v>439</v>
      </c>
      <c r="DR112" s="901"/>
      <c r="DS112" s="901"/>
      <c r="DT112" s="901"/>
      <c r="DU112" s="901"/>
      <c r="DV112" s="878" t="s">
        <v>439</v>
      </c>
      <c r="DW112" s="878"/>
      <c r="DX112" s="878"/>
      <c r="DY112" s="878"/>
      <c r="DZ112" s="879"/>
    </row>
    <row r="113" spans="1:130" s="248" customFormat="1" ht="26.25" customHeight="1" x14ac:dyDescent="0.2">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3128840</v>
      </c>
      <c r="AB113" s="1010"/>
      <c r="AC113" s="1010"/>
      <c r="AD113" s="1010"/>
      <c r="AE113" s="1011"/>
      <c r="AF113" s="1012">
        <v>2860046</v>
      </c>
      <c r="AG113" s="1010"/>
      <c r="AH113" s="1010"/>
      <c r="AI113" s="1010"/>
      <c r="AJ113" s="1011"/>
      <c r="AK113" s="1012">
        <v>2659536</v>
      </c>
      <c r="AL113" s="1010"/>
      <c r="AM113" s="1010"/>
      <c r="AN113" s="1010"/>
      <c r="AO113" s="1011"/>
      <c r="AP113" s="1013">
        <v>5.9</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t="s">
        <v>389</v>
      </c>
      <c r="BR113" s="901"/>
      <c r="BS113" s="901"/>
      <c r="BT113" s="901"/>
      <c r="BU113" s="901"/>
      <c r="BV113" s="901" t="s">
        <v>389</v>
      </c>
      <c r="BW113" s="901"/>
      <c r="BX113" s="901"/>
      <c r="BY113" s="901"/>
      <c r="BZ113" s="901"/>
      <c r="CA113" s="901" t="s">
        <v>438</v>
      </c>
      <c r="CB113" s="901"/>
      <c r="CC113" s="901"/>
      <c r="CD113" s="901"/>
      <c r="CE113" s="901"/>
      <c r="CF113" s="962" t="s">
        <v>439</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389</v>
      </c>
      <c r="DM113" s="864"/>
      <c r="DN113" s="864"/>
      <c r="DO113" s="864"/>
      <c r="DP113" s="865"/>
      <c r="DQ113" s="866" t="s">
        <v>439</v>
      </c>
      <c r="DR113" s="864"/>
      <c r="DS113" s="864"/>
      <c r="DT113" s="864"/>
      <c r="DU113" s="865"/>
      <c r="DV113" s="911" t="s">
        <v>389</v>
      </c>
      <c r="DW113" s="912"/>
      <c r="DX113" s="912"/>
      <c r="DY113" s="912"/>
      <c r="DZ113" s="913"/>
    </row>
    <row r="114" spans="1:130" s="248" customFormat="1" ht="26.25" customHeight="1" x14ac:dyDescent="0.2">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443</v>
      </c>
      <c r="AB114" s="864"/>
      <c r="AC114" s="864"/>
      <c r="AD114" s="864"/>
      <c r="AE114" s="865"/>
      <c r="AF114" s="866" t="s">
        <v>439</v>
      </c>
      <c r="AG114" s="864"/>
      <c r="AH114" s="864"/>
      <c r="AI114" s="864"/>
      <c r="AJ114" s="865"/>
      <c r="AK114" s="866" t="s">
        <v>128</v>
      </c>
      <c r="AL114" s="864"/>
      <c r="AM114" s="864"/>
      <c r="AN114" s="864"/>
      <c r="AO114" s="865"/>
      <c r="AP114" s="911" t="s">
        <v>443</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11860869</v>
      </c>
      <c r="BR114" s="901"/>
      <c r="BS114" s="901"/>
      <c r="BT114" s="901"/>
      <c r="BU114" s="901"/>
      <c r="BV114" s="901">
        <v>12220088</v>
      </c>
      <c r="BW114" s="901"/>
      <c r="BX114" s="901"/>
      <c r="BY114" s="901"/>
      <c r="BZ114" s="901"/>
      <c r="CA114" s="901">
        <v>12549316</v>
      </c>
      <c r="CB114" s="901"/>
      <c r="CC114" s="901"/>
      <c r="CD114" s="901"/>
      <c r="CE114" s="901"/>
      <c r="CF114" s="962">
        <v>28</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439</v>
      </c>
      <c r="DM114" s="864"/>
      <c r="DN114" s="864"/>
      <c r="DO114" s="864"/>
      <c r="DP114" s="865"/>
      <c r="DQ114" s="866" t="s">
        <v>439</v>
      </c>
      <c r="DR114" s="864"/>
      <c r="DS114" s="864"/>
      <c r="DT114" s="864"/>
      <c r="DU114" s="865"/>
      <c r="DV114" s="911" t="s">
        <v>389</v>
      </c>
      <c r="DW114" s="912"/>
      <c r="DX114" s="912"/>
      <c r="DY114" s="912"/>
      <c r="DZ114" s="913"/>
    </row>
    <row r="115" spans="1:130" s="248" customFormat="1" ht="26.25" customHeight="1" x14ac:dyDescent="0.2">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182850</v>
      </c>
      <c r="AB115" s="1010"/>
      <c r="AC115" s="1010"/>
      <c r="AD115" s="1010"/>
      <c r="AE115" s="1011"/>
      <c r="AF115" s="1012">
        <v>378683</v>
      </c>
      <c r="AG115" s="1010"/>
      <c r="AH115" s="1010"/>
      <c r="AI115" s="1010"/>
      <c r="AJ115" s="1011"/>
      <c r="AK115" s="1012">
        <v>786953</v>
      </c>
      <c r="AL115" s="1010"/>
      <c r="AM115" s="1010"/>
      <c r="AN115" s="1010"/>
      <c r="AO115" s="1011"/>
      <c r="AP115" s="1013">
        <v>1.8</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439</v>
      </c>
      <c r="BW115" s="901"/>
      <c r="BX115" s="901"/>
      <c r="BY115" s="901"/>
      <c r="BZ115" s="901"/>
      <c r="CA115" s="901" t="s">
        <v>443</v>
      </c>
      <c r="CB115" s="901"/>
      <c r="CC115" s="901"/>
      <c r="CD115" s="901"/>
      <c r="CE115" s="901"/>
      <c r="CF115" s="962" t="s">
        <v>444</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374908</v>
      </c>
      <c r="DH115" s="864"/>
      <c r="DI115" s="864"/>
      <c r="DJ115" s="864"/>
      <c r="DK115" s="865"/>
      <c r="DL115" s="866">
        <v>374908</v>
      </c>
      <c r="DM115" s="864"/>
      <c r="DN115" s="864"/>
      <c r="DO115" s="864"/>
      <c r="DP115" s="865"/>
      <c r="DQ115" s="866" t="s">
        <v>128</v>
      </c>
      <c r="DR115" s="864"/>
      <c r="DS115" s="864"/>
      <c r="DT115" s="864"/>
      <c r="DU115" s="865"/>
      <c r="DV115" s="911" t="s">
        <v>439</v>
      </c>
      <c r="DW115" s="912"/>
      <c r="DX115" s="912"/>
      <c r="DY115" s="912"/>
      <c r="DZ115" s="913"/>
    </row>
    <row r="116" spans="1:130" s="248" customFormat="1" ht="26.25" customHeight="1" x14ac:dyDescent="0.2">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443</v>
      </c>
      <c r="AL116" s="864"/>
      <c r="AM116" s="864"/>
      <c r="AN116" s="864"/>
      <c r="AO116" s="865"/>
      <c r="AP116" s="911" t="s">
        <v>128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389</v>
      </c>
      <c r="BR116" s="901"/>
      <c r="BS116" s="901"/>
      <c r="BT116" s="901"/>
      <c r="BU116" s="901"/>
      <c r="BV116" s="901" t="s">
        <v>389</v>
      </c>
      <c r="BW116" s="901"/>
      <c r="BX116" s="901"/>
      <c r="BY116" s="901"/>
      <c r="BZ116" s="901"/>
      <c r="CA116" s="901" t="s">
        <v>128</v>
      </c>
      <c r="CB116" s="901"/>
      <c r="CC116" s="901"/>
      <c r="CD116" s="901"/>
      <c r="CE116" s="901"/>
      <c r="CF116" s="962" t="s">
        <v>389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439</v>
      </c>
      <c r="DM116" s="864"/>
      <c r="DN116" s="864"/>
      <c r="DO116" s="864"/>
      <c r="DP116" s="865"/>
      <c r="DQ116" s="866" t="s">
        <v>443</v>
      </c>
      <c r="DR116" s="864"/>
      <c r="DS116" s="864"/>
      <c r="DT116" s="864"/>
      <c r="DU116" s="865"/>
      <c r="DV116" s="911" t="s">
        <v>439</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8613169</v>
      </c>
      <c r="AB117" s="996"/>
      <c r="AC117" s="996"/>
      <c r="AD117" s="996"/>
      <c r="AE117" s="997"/>
      <c r="AF117" s="998">
        <v>8571409</v>
      </c>
      <c r="AG117" s="996"/>
      <c r="AH117" s="996"/>
      <c r="AI117" s="996"/>
      <c r="AJ117" s="997"/>
      <c r="AK117" s="998">
        <v>8934219</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444</v>
      </c>
      <c r="BW117" s="901"/>
      <c r="BX117" s="901"/>
      <c r="BY117" s="901"/>
      <c r="BZ117" s="901"/>
      <c r="CA117" s="901" t="s">
        <v>128</v>
      </c>
      <c r="CB117" s="901"/>
      <c r="CC117" s="901"/>
      <c r="CD117" s="901"/>
      <c r="CE117" s="901"/>
      <c r="CF117" s="962" t="s">
        <v>128</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389</v>
      </c>
      <c r="DH117" s="864"/>
      <c r="DI117" s="864"/>
      <c r="DJ117" s="864"/>
      <c r="DK117" s="865"/>
      <c r="DL117" s="866" t="s">
        <v>389</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2">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303</v>
      </c>
      <c r="AL118" s="989"/>
      <c r="AM118" s="989"/>
      <c r="AN118" s="989"/>
      <c r="AO118" s="990"/>
      <c r="AP118" s="992" t="s">
        <v>432</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443</v>
      </c>
      <c r="BW118" s="932"/>
      <c r="BX118" s="932"/>
      <c r="BY118" s="932"/>
      <c r="BZ118" s="932"/>
      <c r="CA118" s="932" t="s">
        <v>443</v>
      </c>
      <c r="CB118" s="932"/>
      <c r="CC118" s="932"/>
      <c r="CD118" s="932"/>
      <c r="CE118" s="932"/>
      <c r="CF118" s="962" t="s">
        <v>128</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128</v>
      </c>
      <c r="DM118" s="864"/>
      <c r="DN118" s="864"/>
      <c r="DO118" s="864"/>
      <c r="DP118" s="865"/>
      <c r="DQ118" s="866" t="s">
        <v>443</v>
      </c>
      <c r="DR118" s="864"/>
      <c r="DS118" s="864"/>
      <c r="DT118" s="864"/>
      <c r="DU118" s="865"/>
      <c r="DV118" s="911" t="s">
        <v>443</v>
      </c>
      <c r="DW118" s="912"/>
      <c r="DX118" s="912"/>
      <c r="DY118" s="912"/>
      <c r="DZ118" s="913"/>
    </row>
    <row r="119" spans="1:130" s="248" customFormat="1" ht="26.25" customHeight="1" x14ac:dyDescent="0.2">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443</v>
      </c>
      <c r="AL119" s="982"/>
      <c r="AM119" s="982"/>
      <c r="AN119" s="982"/>
      <c r="AO119" s="983"/>
      <c r="AP119" s="985" t="s">
        <v>443</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466</v>
      </c>
      <c r="BP119" s="965"/>
      <c r="BQ119" s="969">
        <v>102505712</v>
      </c>
      <c r="BR119" s="932"/>
      <c r="BS119" s="932"/>
      <c r="BT119" s="932"/>
      <c r="BU119" s="932"/>
      <c r="BV119" s="932">
        <v>101365152</v>
      </c>
      <c r="BW119" s="932"/>
      <c r="BX119" s="932"/>
      <c r="BY119" s="932"/>
      <c r="BZ119" s="932"/>
      <c r="CA119" s="932">
        <v>99758220</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4091614</v>
      </c>
      <c r="DH119" s="847"/>
      <c r="DI119" s="847"/>
      <c r="DJ119" s="847"/>
      <c r="DK119" s="848"/>
      <c r="DL119" s="849">
        <v>3661679</v>
      </c>
      <c r="DM119" s="847"/>
      <c r="DN119" s="847"/>
      <c r="DO119" s="847"/>
      <c r="DP119" s="848"/>
      <c r="DQ119" s="849">
        <v>3624320</v>
      </c>
      <c r="DR119" s="847"/>
      <c r="DS119" s="847"/>
      <c r="DT119" s="847"/>
      <c r="DU119" s="848"/>
      <c r="DV119" s="935">
        <v>8.1</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443</v>
      </c>
      <c r="AG120" s="864"/>
      <c r="AH120" s="864"/>
      <c r="AI120" s="864"/>
      <c r="AJ120" s="865"/>
      <c r="AK120" s="866" t="s">
        <v>443</v>
      </c>
      <c r="AL120" s="864"/>
      <c r="AM120" s="864"/>
      <c r="AN120" s="864"/>
      <c r="AO120" s="865"/>
      <c r="AP120" s="911" t="s">
        <v>443</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17977758</v>
      </c>
      <c r="BR120" s="929"/>
      <c r="BS120" s="929"/>
      <c r="BT120" s="929"/>
      <c r="BU120" s="929"/>
      <c r="BV120" s="929">
        <v>18355117</v>
      </c>
      <c r="BW120" s="929"/>
      <c r="BX120" s="929"/>
      <c r="BY120" s="929"/>
      <c r="BZ120" s="929"/>
      <c r="CA120" s="929">
        <v>17961322</v>
      </c>
      <c r="CB120" s="929"/>
      <c r="CC120" s="929"/>
      <c r="CD120" s="929"/>
      <c r="CE120" s="929"/>
      <c r="CF120" s="953">
        <v>40.1</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22646034</v>
      </c>
      <c r="DH120" s="929"/>
      <c r="DI120" s="929"/>
      <c r="DJ120" s="929"/>
      <c r="DK120" s="929"/>
      <c r="DL120" s="929">
        <v>21989754</v>
      </c>
      <c r="DM120" s="929"/>
      <c r="DN120" s="929"/>
      <c r="DO120" s="929"/>
      <c r="DP120" s="929"/>
      <c r="DQ120" s="929">
        <v>21508479</v>
      </c>
      <c r="DR120" s="929"/>
      <c r="DS120" s="929"/>
      <c r="DT120" s="929"/>
      <c r="DU120" s="929"/>
      <c r="DV120" s="930">
        <v>48</v>
      </c>
      <c r="DW120" s="930"/>
      <c r="DX120" s="930"/>
      <c r="DY120" s="930"/>
      <c r="DZ120" s="931"/>
    </row>
    <row r="121" spans="1:130" s="248" customFormat="1" ht="26.25" customHeight="1" x14ac:dyDescent="0.2">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443</v>
      </c>
      <c r="AG121" s="864"/>
      <c r="AH121" s="864"/>
      <c r="AI121" s="864"/>
      <c r="AJ121" s="865"/>
      <c r="AK121" s="866" t="s">
        <v>443</v>
      </c>
      <c r="AL121" s="864"/>
      <c r="AM121" s="864"/>
      <c r="AN121" s="864"/>
      <c r="AO121" s="865"/>
      <c r="AP121" s="911" t="s">
        <v>128</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17534017</v>
      </c>
      <c r="BR121" s="901"/>
      <c r="BS121" s="901"/>
      <c r="BT121" s="901"/>
      <c r="BU121" s="901"/>
      <c r="BV121" s="901">
        <v>17369087</v>
      </c>
      <c r="BW121" s="901"/>
      <c r="BX121" s="901"/>
      <c r="BY121" s="901"/>
      <c r="BZ121" s="901"/>
      <c r="CA121" s="901">
        <v>19341838</v>
      </c>
      <c r="CB121" s="901"/>
      <c r="CC121" s="901"/>
      <c r="CD121" s="901"/>
      <c r="CE121" s="901"/>
      <c r="CF121" s="962">
        <v>43.1</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9289664</v>
      </c>
      <c r="DH121" s="901"/>
      <c r="DI121" s="901"/>
      <c r="DJ121" s="901"/>
      <c r="DK121" s="901"/>
      <c r="DL121" s="901">
        <v>8682398</v>
      </c>
      <c r="DM121" s="901"/>
      <c r="DN121" s="901"/>
      <c r="DO121" s="901"/>
      <c r="DP121" s="901"/>
      <c r="DQ121" s="901">
        <v>7148230</v>
      </c>
      <c r="DR121" s="901"/>
      <c r="DS121" s="901"/>
      <c r="DT121" s="901"/>
      <c r="DU121" s="901"/>
      <c r="DV121" s="878">
        <v>15.9</v>
      </c>
      <c r="DW121" s="878"/>
      <c r="DX121" s="878"/>
      <c r="DY121" s="878"/>
      <c r="DZ121" s="879"/>
    </row>
    <row r="122" spans="1:130" s="248" customFormat="1" ht="26.25" customHeight="1" x14ac:dyDescent="0.2">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443</v>
      </c>
      <c r="AG122" s="864"/>
      <c r="AH122" s="864"/>
      <c r="AI122" s="864"/>
      <c r="AJ122" s="865"/>
      <c r="AK122" s="866" t="s">
        <v>443</v>
      </c>
      <c r="AL122" s="864"/>
      <c r="AM122" s="864"/>
      <c r="AN122" s="864"/>
      <c r="AO122" s="865"/>
      <c r="AP122" s="911" t="s">
        <v>389</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56923280</v>
      </c>
      <c r="BR122" s="932"/>
      <c r="BS122" s="932"/>
      <c r="BT122" s="932"/>
      <c r="BU122" s="932"/>
      <c r="BV122" s="932">
        <v>54965416</v>
      </c>
      <c r="BW122" s="932"/>
      <c r="BX122" s="932"/>
      <c r="BY122" s="932"/>
      <c r="BZ122" s="932"/>
      <c r="CA122" s="932">
        <v>53287070</v>
      </c>
      <c r="CB122" s="932"/>
      <c r="CC122" s="932"/>
      <c r="CD122" s="932"/>
      <c r="CE122" s="932"/>
      <c r="CF122" s="933">
        <v>118.8</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389</v>
      </c>
      <c r="DH122" s="901"/>
      <c r="DI122" s="901"/>
      <c r="DJ122" s="901"/>
      <c r="DK122" s="901"/>
      <c r="DL122" s="901" t="s">
        <v>389</v>
      </c>
      <c r="DM122" s="901"/>
      <c r="DN122" s="901"/>
      <c r="DO122" s="901"/>
      <c r="DP122" s="901"/>
      <c r="DQ122" s="901" t="s">
        <v>389</v>
      </c>
      <c r="DR122" s="901"/>
      <c r="DS122" s="901"/>
      <c r="DT122" s="901"/>
      <c r="DU122" s="901"/>
      <c r="DV122" s="878" t="s">
        <v>444</v>
      </c>
      <c r="DW122" s="878"/>
      <c r="DX122" s="878"/>
      <c r="DY122" s="878"/>
      <c r="DZ122" s="879"/>
    </row>
    <row r="123" spans="1:130" s="248" customFormat="1" ht="26.25" customHeight="1" x14ac:dyDescent="0.2">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443</v>
      </c>
      <c r="AB123" s="864"/>
      <c r="AC123" s="864"/>
      <c r="AD123" s="864"/>
      <c r="AE123" s="865"/>
      <c r="AF123" s="866" t="s">
        <v>389</v>
      </c>
      <c r="AG123" s="864"/>
      <c r="AH123" s="864"/>
      <c r="AI123" s="864"/>
      <c r="AJ123" s="865"/>
      <c r="AK123" s="866" t="s">
        <v>389</v>
      </c>
      <c r="AL123" s="864"/>
      <c r="AM123" s="864"/>
      <c r="AN123" s="864"/>
      <c r="AO123" s="865"/>
      <c r="AP123" s="911" t="s">
        <v>389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477</v>
      </c>
      <c r="BP123" s="965"/>
      <c r="BQ123" s="919">
        <v>92435055</v>
      </c>
      <c r="BR123" s="920"/>
      <c r="BS123" s="920"/>
      <c r="BT123" s="920"/>
      <c r="BU123" s="920"/>
      <c r="BV123" s="920">
        <v>90689620</v>
      </c>
      <c r="BW123" s="920"/>
      <c r="BX123" s="920"/>
      <c r="BY123" s="920"/>
      <c r="BZ123" s="920"/>
      <c r="CA123" s="920">
        <v>90590230</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479</v>
      </c>
      <c r="DH123" s="864"/>
      <c r="DI123" s="864"/>
      <c r="DJ123" s="864"/>
      <c r="DK123" s="865"/>
      <c r="DL123" s="866" t="s">
        <v>128</v>
      </c>
      <c r="DM123" s="864"/>
      <c r="DN123" s="864"/>
      <c r="DO123" s="864"/>
      <c r="DP123" s="865"/>
      <c r="DQ123" s="866" t="s">
        <v>480</v>
      </c>
      <c r="DR123" s="864"/>
      <c r="DS123" s="864"/>
      <c r="DT123" s="864"/>
      <c r="DU123" s="865"/>
      <c r="DV123" s="911" t="s">
        <v>389</v>
      </c>
      <c r="DW123" s="912"/>
      <c r="DX123" s="912"/>
      <c r="DY123" s="912"/>
      <c r="DZ123" s="913"/>
    </row>
    <row r="124" spans="1:130" s="248" customFormat="1" ht="26.25" customHeight="1" thickBot="1" x14ac:dyDescent="0.25">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481</v>
      </c>
      <c r="AG124" s="864"/>
      <c r="AH124" s="864"/>
      <c r="AI124" s="864"/>
      <c r="AJ124" s="865"/>
      <c r="AK124" s="866" t="s">
        <v>482</v>
      </c>
      <c r="AL124" s="864"/>
      <c r="AM124" s="864"/>
      <c r="AN124" s="864"/>
      <c r="AO124" s="865"/>
      <c r="AP124" s="911" t="s">
        <v>128</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23.2</v>
      </c>
      <c r="BR124" s="918"/>
      <c r="BS124" s="918"/>
      <c r="BT124" s="918"/>
      <c r="BU124" s="918"/>
      <c r="BV124" s="918">
        <v>24.5</v>
      </c>
      <c r="BW124" s="918"/>
      <c r="BX124" s="918"/>
      <c r="BY124" s="918"/>
      <c r="BZ124" s="918"/>
      <c r="CA124" s="918">
        <v>20.399999999999999</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482</v>
      </c>
      <c r="AG125" s="864"/>
      <c r="AH125" s="864"/>
      <c r="AI125" s="864"/>
      <c r="AJ125" s="865"/>
      <c r="AK125" s="866" t="s">
        <v>444</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482</v>
      </c>
      <c r="DM125" s="929"/>
      <c r="DN125" s="929"/>
      <c r="DO125" s="929"/>
      <c r="DP125" s="929"/>
      <c r="DQ125" s="929" t="s">
        <v>487</v>
      </c>
      <c r="DR125" s="929"/>
      <c r="DS125" s="929"/>
      <c r="DT125" s="929"/>
      <c r="DU125" s="929"/>
      <c r="DV125" s="930" t="s">
        <v>479</v>
      </c>
      <c r="DW125" s="930"/>
      <c r="DX125" s="930"/>
      <c r="DY125" s="930"/>
      <c r="DZ125" s="931"/>
    </row>
    <row r="126" spans="1:130" s="248" customFormat="1" ht="26.25" customHeight="1" thickBot="1" x14ac:dyDescent="0.25">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182850</v>
      </c>
      <c r="AB126" s="864"/>
      <c r="AC126" s="864"/>
      <c r="AD126" s="864"/>
      <c r="AE126" s="865"/>
      <c r="AF126" s="866">
        <v>378683</v>
      </c>
      <c r="AG126" s="864"/>
      <c r="AH126" s="864"/>
      <c r="AI126" s="864"/>
      <c r="AJ126" s="865"/>
      <c r="AK126" s="866">
        <v>786953</v>
      </c>
      <c r="AL126" s="864"/>
      <c r="AM126" s="864"/>
      <c r="AN126" s="864"/>
      <c r="AO126" s="865"/>
      <c r="AP126" s="911">
        <v>1.8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479</v>
      </c>
      <c r="DH126" s="901"/>
      <c r="DI126" s="901"/>
      <c r="DJ126" s="901"/>
      <c r="DK126" s="901"/>
      <c r="DL126" s="901" t="s">
        <v>479</v>
      </c>
      <c r="DM126" s="901"/>
      <c r="DN126" s="901"/>
      <c r="DO126" s="901"/>
      <c r="DP126" s="901"/>
      <c r="DQ126" s="901" t="s">
        <v>128</v>
      </c>
      <c r="DR126" s="901"/>
      <c r="DS126" s="901"/>
      <c r="DT126" s="901"/>
      <c r="DU126" s="901"/>
      <c r="DV126" s="878" t="s">
        <v>481</v>
      </c>
      <c r="DW126" s="878"/>
      <c r="DX126" s="878"/>
      <c r="DY126" s="878"/>
      <c r="DZ126" s="879"/>
    </row>
    <row r="127" spans="1:130" s="248" customFormat="1" ht="26.25" customHeight="1" x14ac:dyDescent="0.2">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490</v>
      </c>
      <c r="AB127" s="864"/>
      <c r="AC127" s="864"/>
      <c r="AD127" s="864"/>
      <c r="AE127" s="865"/>
      <c r="AF127" s="866" t="s">
        <v>389</v>
      </c>
      <c r="AG127" s="864"/>
      <c r="AH127" s="864"/>
      <c r="AI127" s="864"/>
      <c r="AJ127" s="865"/>
      <c r="AK127" s="866" t="s">
        <v>479</v>
      </c>
      <c r="AL127" s="864"/>
      <c r="AM127" s="864"/>
      <c r="AN127" s="864"/>
      <c r="AO127" s="865"/>
      <c r="AP127" s="911" t="s">
        <v>479</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444</v>
      </c>
      <c r="DM127" s="901"/>
      <c r="DN127" s="901"/>
      <c r="DO127" s="901"/>
      <c r="DP127" s="901"/>
      <c r="DQ127" s="901" t="s">
        <v>479</v>
      </c>
      <c r="DR127" s="901"/>
      <c r="DS127" s="901"/>
      <c r="DT127" s="901"/>
      <c r="DU127" s="901"/>
      <c r="DV127" s="878" t="s">
        <v>480</v>
      </c>
      <c r="DW127" s="878"/>
      <c r="DX127" s="878"/>
      <c r="DY127" s="878"/>
      <c r="DZ127" s="879"/>
    </row>
    <row r="128" spans="1:130" s="248" customFormat="1" ht="26.25" customHeight="1" thickBot="1" x14ac:dyDescent="0.25">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2190833</v>
      </c>
      <c r="AB128" s="885"/>
      <c r="AC128" s="885"/>
      <c r="AD128" s="885"/>
      <c r="AE128" s="886"/>
      <c r="AF128" s="887">
        <v>2183275</v>
      </c>
      <c r="AG128" s="885"/>
      <c r="AH128" s="885"/>
      <c r="AI128" s="885"/>
      <c r="AJ128" s="886"/>
      <c r="AK128" s="887">
        <v>2151640</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128</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490</v>
      </c>
      <c r="DH128" s="875"/>
      <c r="DI128" s="875"/>
      <c r="DJ128" s="875"/>
      <c r="DK128" s="875"/>
      <c r="DL128" s="875" t="s">
        <v>128</v>
      </c>
      <c r="DM128" s="875"/>
      <c r="DN128" s="875"/>
      <c r="DO128" s="875"/>
      <c r="DP128" s="875"/>
      <c r="DQ128" s="875" t="s">
        <v>481</v>
      </c>
      <c r="DR128" s="875"/>
      <c r="DS128" s="875"/>
      <c r="DT128" s="875"/>
      <c r="DU128" s="875"/>
      <c r="DV128" s="876" t="s">
        <v>482</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48971976</v>
      </c>
      <c r="AB129" s="864"/>
      <c r="AC129" s="864"/>
      <c r="AD129" s="864"/>
      <c r="AE129" s="865"/>
      <c r="AF129" s="866">
        <v>48842924</v>
      </c>
      <c r="AG129" s="864"/>
      <c r="AH129" s="864"/>
      <c r="AI129" s="864"/>
      <c r="AJ129" s="865"/>
      <c r="AK129" s="866">
        <v>50050592</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389</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5642635</v>
      </c>
      <c r="AB130" s="864"/>
      <c r="AC130" s="864"/>
      <c r="AD130" s="864"/>
      <c r="AE130" s="865"/>
      <c r="AF130" s="866">
        <v>5309826</v>
      </c>
      <c r="AG130" s="864"/>
      <c r="AH130" s="864"/>
      <c r="AI130" s="864"/>
      <c r="AJ130" s="865"/>
      <c r="AK130" s="866">
        <v>5206177</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2.5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43329341</v>
      </c>
      <c r="AB131" s="847"/>
      <c r="AC131" s="847"/>
      <c r="AD131" s="847"/>
      <c r="AE131" s="848"/>
      <c r="AF131" s="849">
        <v>43533098</v>
      </c>
      <c r="AG131" s="847"/>
      <c r="AH131" s="847"/>
      <c r="AI131" s="847"/>
      <c r="AJ131" s="848"/>
      <c r="AK131" s="849">
        <v>44844415</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20.399999999999999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1.799475787</v>
      </c>
      <c r="AB132" s="827"/>
      <c r="AC132" s="827"/>
      <c r="AD132" s="827"/>
      <c r="AE132" s="828"/>
      <c r="AF132" s="829">
        <v>2.4769842940000002</v>
      </c>
      <c r="AG132" s="827"/>
      <c r="AH132" s="827"/>
      <c r="AI132" s="827"/>
      <c r="AJ132" s="828"/>
      <c r="AK132" s="829">
        <v>3.5152694040000001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2</v>
      </c>
      <c r="AB133" s="806"/>
      <c r="AC133" s="806"/>
      <c r="AD133" s="806"/>
      <c r="AE133" s="807"/>
      <c r="AF133" s="805">
        <v>2.4</v>
      </c>
      <c r="AG133" s="806"/>
      <c r="AH133" s="806"/>
      <c r="AI133" s="806"/>
      <c r="AJ133" s="807"/>
      <c r="AK133" s="805">
        <v>2.5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JsM/dMJNaqLcyast1CFpTdNrdP0PR96DLqmtGFWwvRCza3aDsYriFBwDyrt53GcRSK1ech38J6xkc8d1RlS4Q==" saltValue="2lez1GoQJHbQ9YZ7jFQ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QHDcyPntlL4p6ccEoiSOdsYmqCPbUq5a2Uh9LCQmC+9FTD72A422rghp6CuKZbM57L2R0Og13lw4NLitg8WVg==" saltValue="OG/sDkDLGQMkyl0obWW5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fj0umC4Wq2f+NHKB0m6w0iYKgnmODgCaDyG9ARNTBf+DyaIxTlmBblf9FCbgorHMZHxhv0XqYCRC2xwv6Gajg==" saltValue="PIk0I0/0keGS41pBRuYIr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16254523</v>
      </c>
      <c r="AP9" s="314">
        <v>63333</v>
      </c>
      <c r="AQ9" s="315">
        <v>62432</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155</v>
      </c>
      <c r="AP10" s="317">
        <v>1</v>
      </c>
      <c r="AQ10" s="318">
        <v>2320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v>997803</v>
      </c>
      <c r="AP11" s="317">
        <v>3888</v>
      </c>
      <c r="AQ11" s="318">
        <v>1793</v>
      </c>
      <c r="AR11" s="319">
        <v>116.8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v>173301</v>
      </c>
      <c r="AP12" s="317">
        <v>675</v>
      </c>
      <c r="AQ12" s="318">
        <v>46</v>
      </c>
      <c r="AR12" s="319">
        <v>1367.4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465961</v>
      </c>
      <c r="AP13" s="317">
        <v>1816</v>
      </c>
      <c r="AQ13" s="318">
        <v>1638</v>
      </c>
      <c r="AR13" s="319">
        <v>10.9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290393</v>
      </c>
      <c r="AP14" s="317">
        <v>1131</v>
      </c>
      <c r="AQ14" s="318">
        <v>1345</v>
      </c>
      <c r="AR14" s="319">
        <v>-15.9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-707337</v>
      </c>
      <c r="AP15" s="317">
        <v>-2756</v>
      </c>
      <c r="AQ15" s="318">
        <v>-3712</v>
      </c>
      <c r="AR15" s="319">
        <v>-25.8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17474799</v>
      </c>
      <c r="AP16" s="317">
        <v>68088</v>
      </c>
      <c r="AQ16" s="318">
        <v>65862</v>
      </c>
      <c r="AR16" s="319">
        <v>3.4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6.67</v>
      </c>
      <c r="AP21" s="331">
        <v>6.41</v>
      </c>
      <c r="AQ21" s="332">
        <v>0.26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97.4</v>
      </c>
      <c r="AP22" s="336">
        <v>99.7</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5487730</v>
      </c>
      <c r="AP32" s="345">
        <v>21382</v>
      </c>
      <c r="AQ32" s="346">
        <v>29411</v>
      </c>
      <c r="AR32" s="347">
        <v>-27.3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536</v>
      </c>
      <c r="AP33" s="345" t="s">
        <v>536</v>
      </c>
      <c r="AQ33" s="346">
        <v>4</v>
      </c>
      <c r="AR33" s="347" t="s">
        <v>536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536</v>
      </c>
      <c r="AP34" s="345" t="s">
        <v>536</v>
      </c>
      <c r="AQ34" s="346">
        <v>26</v>
      </c>
      <c r="AR34" s="347" t="s">
        <v>536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2659536</v>
      </c>
      <c r="AP35" s="345">
        <v>10362</v>
      </c>
      <c r="AQ35" s="346">
        <v>8177</v>
      </c>
      <c r="AR35" s="347">
        <v>26.7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t="s">
        <v>536</v>
      </c>
      <c r="AP36" s="345" t="s">
        <v>536</v>
      </c>
      <c r="AQ36" s="346">
        <v>459</v>
      </c>
      <c r="AR36" s="347" t="s">
        <v>536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786953</v>
      </c>
      <c r="AP37" s="345">
        <v>3066</v>
      </c>
      <c r="AQ37" s="346">
        <v>753</v>
      </c>
      <c r="AR37" s="347">
        <v>307.2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536</v>
      </c>
      <c r="AP38" s="348" t="s">
        <v>536</v>
      </c>
      <c r="AQ38" s="349">
        <v>0</v>
      </c>
      <c r="AR38" s="337" t="s">
        <v>536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-2151640</v>
      </c>
      <c r="AP39" s="345">
        <v>-8383</v>
      </c>
      <c r="AQ39" s="346">
        <v>-7102</v>
      </c>
      <c r="AR39" s="347">
        <v>18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-5206177</v>
      </c>
      <c r="AP40" s="345">
        <v>-20285</v>
      </c>
      <c r="AQ40" s="346">
        <v>-25234</v>
      </c>
      <c r="AR40" s="347">
        <v>-19.600000000000001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1576402</v>
      </c>
      <c r="AP41" s="345">
        <v>6142</v>
      </c>
      <c r="AQ41" s="346">
        <v>6493</v>
      </c>
      <c r="AR41" s="347">
        <v>-5.4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7847658</v>
      </c>
      <c r="AN51" s="367">
        <v>30491</v>
      </c>
      <c r="AO51" s="368">
        <v>17.899999999999999</v>
      </c>
      <c r="AP51" s="369">
        <v>42581</v>
      </c>
      <c r="AQ51" s="370">
        <v>-2.2000000000000002</v>
      </c>
      <c r="AR51" s="371">
        <v>20.100000000000001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5784416</v>
      </c>
      <c r="AN52" s="375">
        <v>22475</v>
      </c>
      <c r="AO52" s="376">
        <v>14.2</v>
      </c>
      <c r="AP52" s="377">
        <v>24354</v>
      </c>
      <c r="AQ52" s="378">
        <v>-1.8</v>
      </c>
      <c r="AR52" s="379">
        <v>16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6703695</v>
      </c>
      <c r="AN53" s="367">
        <v>26022</v>
      </c>
      <c r="AO53" s="368">
        <v>-14.7</v>
      </c>
      <c r="AP53" s="369">
        <v>45426</v>
      </c>
      <c r="AQ53" s="370">
        <v>6.7</v>
      </c>
      <c r="AR53" s="371">
        <v>-21.4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4613755</v>
      </c>
      <c r="AN54" s="375">
        <v>17909</v>
      </c>
      <c r="AO54" s="376">
        <v>-20.3</v>
      </c>
      <c r="AP54" s="377">
        <v>24508</v>
      </c>
      <c r="AQ54" s="378">
        <v>0.6</v>
      </c>
      <c r="AR54" s="379">
        <v>-20.9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6584328</v>
      </c>
      <c r="AN55" s="367">
        <v>25609</v>
      </c>
      <c r="AO55" s="368">
        <v>-1.6</v>
      </c>
      <c r="AP55" s="369">
        <v>45022</v>
      </c>
      <c r="AQ55" s="370">
        <v>-0.9</v>
      </c>
      <c r="AR55" s="371">
        <v>-0.7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4316882</v>
      </c>
      <c r="AN56" s="375">
        <v>16790</v>
      </c>
      <c r="AO56" s="376">
        <v>-6.2</v>
      </c>
      <c r="AP56" s="377">
        <v>25247</v>
      </c>
      <c r="AQ56" s="378">
        <v>3</v>
      </c>
      <c r="AR56" s="379">
        <v>-9.1999999999999993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6401369</v>
      </c>
      <c r="AN57" s="367">
        <v>24913</v>
      </c>
      <c r="AO57" s="368">
        <v>-2.7</v>
      </c>
      <c r="AP57" s="369">
        <v>46035</v>
      </c>
      <c r="AQ57" s="370">
        <v>2.2999999999999998</v>
      </c>
      <c r="AR57" s="371">
        <v>-5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4115574</v>
      </c>
      <c r="AN58" s="375">
        <v>16017</v>
      </c>
      <c r="AO58" s="376">
        <v>-4.5999999999999996</v>
      </c>
      <c r="AP58" s="377">
        <v>25158</v>
      </c>
      <c r="AQ58" s="378">
        <v>-0.4</v>
      </c>
      <c r="AR58" s="379">
        <v>-4.2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8556117</v>
      </c>
      <c r="AN59" s="367">
        <v>33337</v>
      </c>
      <c r="AO59" s="368">
        <v>33.799999999999997</v>
      </c>
      <c r="AP59" s="369">
        <v>43261</v>
      </c>
      <c r="AQ59" s="370">
        <v>-6</v>
      </c>
      <c r="AR59" s="371">
        <v>39.799999999999997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6024679</v>
      </c>
      <c r="AN60" s="375">
        <v>23474</v>
      </c>
      <c r="AO60" s="376">
        <v>46.6</v>
      </c>
      <c r="AP60" s="377">
        <v>24721</v>
      </c>
      <c r="AQ60" s="378">
        <v>-1.7</v>
      </c>
      <c r="AR60" s="379">
        <v>48.3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7218633</v>
      </c>
      <c r="AN61" s="382">
        <v>28074</v>
      </c>
      <c r="AO61" s="383">
        <v>6.5</v>
      </c>
      <c r="AP61" s="384">
        <v>44465</v>
      </c>
      <c r="AQ61" s="385">
        <v>0</v>
      </c>
      <c r="AR61" s="371">
        <v>6.5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4971061</v>
      </c>
      <c r="AN62" s="375">
        <v>19333</v>
      </c>
      <c r="AO62" s="376">
        <v>5.9</v>
      </c>
      <c r="AP62" s="377">
        <v>24798</v>
      </c>
      <c r="AQ62" s="378">
        <v>-0.1</v>
      </c>
      <c r="AR62" s="379">
        <v>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G0+aBojAdwIhkwjVzPBkZXV4PMDOdc5emqGul3DVBPVftUdChrZd48FuLh9F48JJzfoA0mSDsnC86L7EFzke3A==" saltValue="VItTmlU9ABOlv5fl/fHmo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wNzJ1VGJQ59TF4fV41DoCEKk5MtkOwZ1vBNjsjvyZCLHcpBnodJi8fnyDFFvNvtZ6DqrvThGWV9b5io9719O9Q==" saltValue="SDEl+imxEzU25IM0FFh4g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WDup3JwtcmGxRgZg2d9LAIXuGfFo2du5/ZTknwUUjY3yZ1G7BT/QSqdlfxLkcwugNJtVo58jlEjDuNI8svKwQg==" saltValue="DNmnj2jQM45Hl16yYbgG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8" t="s">
        <v>3</v>
      </c>
      <c r="D47" s="1238"/>
      <c r="E47" s="1239"/>
      <c r="F47" s="11">
        <v>15.05</v>
      </c>
      <c r="G47" s="12">
        <v>14.27</v>
      </c>
      <c r="H47" s="12">
        <v>14.22</v>
      </c>
      <c r="I47" s="12">
        <v>15.79</v>
      </c>
      <c r="J47" s="13">
        <v>13.46</v>
      </c>
    </row>
    <row r="48" spans="2:10" ht="57.75" customHeight="1" x14ac:dyDescent="0.2">
      <c r="B48" s="14"/>
      <c r="C48" s="1240" t="s">
        <v>4</v>
      </c>
      <c r="D48" s="1240"/>
      <c r="E48" s="1241"/>
      <c r="F48" s="15">
        <v>6.91</v>
      </c>
      <c r="G48" s="16">
        <v>6.53</v>
      </c>
      <c r="H48" s="16">
        <v>5.51</v>
      </c>
      <c r="I48" s="16">
        <v>6.65</v>
      </c>
      <c r="J48" s="17">
        <v>6.14</v>
      </c>
    </row>
    <row r="49" spans="2:10" ht="57.75" customHeight="1" thickBot="1" x14ac:dyDescent="0.25">
      <c r="B49" s="18"/>
      <c r="C49" s="1242" t="s">
        <v>5</v>
      </c>
      <c r="D49" s="1242"/>
      <c r="E49" s="1243"/>
      <c r="F49" s="19">
        <v>2.0299999999999998</v>
      </c>
      <c r="G49" s="20" t="s">
        <v>568</v>
      </c>
      <c r="H49" s="20" t="s">
        <v>569</v>
      </c>
      <c r="I49" s="20">
        <v>2.66</v>
      </c>
      <c r="J49" s="21" t="s">
        <v>570</v>
      </c>
    </row>
    <row r="50" spans="2:10" ht="13.5" customHeight="1" x14ac:dyDescent="0.2"/>
  </sheetData>
  <sheetProtection algorithmName="SHA-512" hashValue="NUbd/GKbnyDmXPMixsVkWj21POzqoHl+BwAiYVHmpl3v76FpNOJai6MuKKhCPJeGJwVxZkJbDxO4L5B+DvoPgQ==" saltValue="Yb4d2GsQC5UEFQvqiRuo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2022-09-14T01:01:31Z</cp:lastPrinted>
  <dcterms:created xsi:type="dcterms:W3CDTF">2022-02-02T04:38:55Z</dcterms:created>
  <dcterms:modified xsi:type="dcterms:W3CDTF">2022-09-26T06:33:08Z</dcterms:modified>
  <cp:category/>
</cp:coreProperties>
</file>