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I:\03_住宅企画グループ（企画）\308_災害\30_委託・執行依頼（あっせん等）\令和３年不動産店向けマニュアルの企画立案等業務委託（マニュアル・リーフレット）\データ\"/>
    </mc:Choice>
  </mc:AlternateContent>
  <bookViews>
    <workbookView xWindow="0" yWindow="0" windowWidth="20496" windowHeight="7560" tabRatio="908" activeTab="1"/>
  </bookViews>
  <sheets>
    <sheet name="不動産店が作成⇒" sheetId="25" r:id="rId1"/>
    <sheet name="【1】入居申込書＆受付簿入力シート" sheetId="10" r:id="rId2"/>
    <sheet name="【5】契約書" sheetId="4" r:id="rId3"/>
    <sheet name="【6】重要事項説明書" sheetId="12" r:id="rId4"/>
    <sheet name="【6補足】補足資料" sheetId="13" r:id="rId5"/>
    <sheet name="【7】借地借家法38条2項説明書" sheetId="15" r:id="rId6"/>
    <sheet name="【8】委任状" sheetId="32" r:id="rId7"/>
    <sheet name="【9】支払先申出書" sheetId="20" r:id="rId8"/>
    <sheet name="【9】支払先申出書(記載例）" sheetId="29" r:id="rId9"/>
    <sheet name="【10】入居完了報告書" sheetId="24" r:id="rId10"/>
    <sheet name="【4】承認通知書" sheetId="18" r:id="rId11"/>
    <sheet name="【3】借上げ不可通知書" sheetId="23" r:id="rId12"/>
    <sheet name="【4】契約依頼通知書" sheetId="5" r:id="rId13"/>
    <sheet name="【11】借上決定取消通知書" sheetId="26" r:id="rId14"/>
    <sheet name="【13】途中退去通知書" sheetId="27" r:id="rId15"/>
    <sheet name="郵便番号表" sheetId="11" r:id="rId16"/>
    <sheet name="特殊文字" sheetId="14" r:id="rId17"/>
  </sheets>
  <externalReferences>
    <externalReference r:id="rId18"/>
    <externalReference r:id="rId19"/>
  </externalReferences>
  <definedNames>
    <definedName name="_xlnm._FilterDatabase" localSheetId="15" hidden="1">郵便番号表!$A$1:$B$1</definedName>
    <definedName name="_xlnm.Print_Area" localSheetId="1">'【1】入居申込書＆受付簿入力シート'!$A$1:$I$105</definedName>
    <definedName name="_xlnm.Print_Area" localSheetId="9">【10】入居完了報告書!$A$1:$J$32</definedName>
    <definedName name="_xlnm.Print_Area" localSheetId="13">【11】借上決定取消通知書!$A$1:$K$30</definedName>
    <definedName name="_xlnm.Print_Area" localSheetId="14">【13】途中退去通知書!$A$1:$K$57</definedName>
    <definedName name="_xlnm.Print_Area" localSheetId="11">【3】借上げ不可通知書!$A$1:$K$35</definedName>
    <definedName name="_xlnm.Print_Area" localSheetId="12">【4】契約依頼通知書!$A$1:$K$38</definedName>
    <definedName name="_xlnm.Print_Area" localSheetId="10">【4】承認通知書!$A$1:$K$31</definedName>
    <definedName name="_xlnm.Print_Area" localSheetId="2">【5】契約書!$A$1:$AK$110</definedName>
    <definedName name="_xlnm.Print_Area" localSheetId="3">【6】重要事項説明書!$A$1:$AO$141</definedName>
    <definedName name="_xlnm.Print_Area" localSheetId="4">【6補足】補足資料!$A$2:$AR$39</definedName>
    <definedName name="_xlnm.Print_Area" localSheetId="5">【7】借地借家法38条2項説明書!$A$1:$J$46</definedName>
    <definedName name="_xlnm.Print_Area" localSheetId="6">【8】委任状!$A$1:$L$30</definedName>
    <definedName name="_xlnm.Print_Area" localSheetId="7">【9】支払先申出書!$A$1:$O$40</definedName>
    <definedName name="_xlnm.Print_Area" localSheetId="8">'【9】支払先申出書(記載例）'!$A$1:$O$40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4" l="1"/>
  <c r="F15" i="15"/>
  <c r="H72" i="10"/>
  <c r="G27" i="32" l="1"/>
  <c r="F11" i="15"/>
  <c r="G26" i="32"/>
  <c r="F9" i="15"/>
  <c r="F8" i="15"/>
  <c r="J1" i="32"/>
  <c r="B7" i="27"/>
  <c r="B6" i="27"/>
  <c r="N80" i="12" l="1"/>
  <c r="T73" i="12"/>
  <c r="Z30" i="4"/>
  <c r="Q39" i="4"/>
  <c r="E51" i="10"/>
  <c r="Q58" i="4" l="1"/>
  <c r="I1" i="15" l="1"/>
  <c r="S137" i="12"/>
  <c r="Z26" i="4" l="1"/>
  <c r="Q38" i="4"/>
  <c r="B105" i="10"/>
  <c r="D73" i="10"/>
  <c r="D78" i="10"/>
  <c r="H78" i="10" s="1"/>
  <c r="B104" i="10"/>
  <c r="C41" i="10"/>
  <c r="E29" i="10"/>
  <c r="E27" i="10"/>
  <c r="E25" i="10"/>
  <c r="A28" i="10"/>
  <c r="A26" i="10"/>
  <c r="A24" i="10"/>
  <c r="C22" i="24" l="1"/>
  <c r="D22" i="15"/>
  <c r="J8" i="4"/>
  <c r="D33" i="29"/>
  <c r="F39" i="15" l="1"/>
  <c r="S141" i="12"/>
  <c r="Z36" i="4" l="1"/>
  <c r="B35" i="27"/>
  <c r="C10" i="20" l="1"/>
  <c r="H1" i="24"/>
  <c r="L1" i="29"/>
  <c r="L1" i="20"/>
  <c r="AK1" i="13"/>
  <c r="AK2" i="12"/>
  <c r="G72" i="12"/>
  <c r="Q33" i="4"/>
  <c r="D16" i="27"/>
  <c r="D46" i="27"/>
  <c r="D19" i="27"/>
  <c r="D45" i="27"/>
  <c r="D18" i="27"/>
  <c r="D44" i="27"/>
  <c r="D17" i="27"/>
  <c r="D43" i="27"/>
  <c r="J29" i="27"/>
  <c r="J1" i="27"/>
  <c r="D16" i="26"/>
  <c r="D16" i="18"/>
  <c r="D29" i="5"/>
  <c r="I29" i="5"/>
  <c r="I26" i="5"/>
  <c r="I28" i="5"/>
  <c r="I27" i="5"/>
  <c r="I20" i="5"/>
  <c r="D23" i="5"/>
  <c r="B13" i="5"/>
  <c r="D15" i="23"/>
  <c r="I24" i="18"/>
  <c r="I23" i="18"/>
  <c r="I22" i="18"/>
  <c r="I21" i="18"/>
  <c r="D24" i="18"/>
  <c r="D21" i="18"/>
  <c r="D20" i="18"/>
  <c r="B7" i="18"/>
  <c r="D36" i="10"/>
  <c r="E35" i="10"/>
  <c r="E33" i="10"/>
  <c r="E31" i="10"/>
  <c r="D47" i="27" l="1"/>
  <c r="S140" i="12" l="1"/>
  <c r="E13" i="5" l="1"/>
  <c r="B14" i="5"/>
  <c r="X5" i="12" l="1"/>
  <c r="AI1" i="4"/>
  <c r="O33" i="12" l="1"/>
  <c r="AF38" i="12"/>
  <c r="M37" i="12"/>
  <c r="AB36" i="12"/>
  <c r="AB42" i="12" s="1"/>
  <c r="D33" i="12"/>
  <c r="H12" i="12"/>
  <c r="H11" i="12"/>
  <c r="H19" i="12" s="1"/>
  <c r="H15" i="12"/>
  <c r="H16" i="12"/>
  <c r="J14" i="12"/>
  <c r="J21" i="12" s="1"/>
  <c r="Z39" i="4"/>
  <c r="B9" i="4"/>
  <c r="Z35" i="4"/>
  <c r="Z32" i="4"/>
  <c r="AH11" i="4"/>
  <c r="AH10" i="4"/>
  <c r="Z10" i="4"/>
  <c r="AF9" i="4"/>
  <c r="AC5" i="4"/>
  <c r="Y5" i="4"/>
  <c r="AG3" i="4"/>
  <c r="AC3" i="4"/>
  <c r="Y3" i="4"/>
  <c r="AI38" i="4"/>
  <c r="AI36" i="4"/>
  <c r="AI32" i="4"/>
  <c r="AI26" i="4"/>
  <c r="Y55" i="4"/>
  <c r="Y42" i="4"/>
  <c r="E13" i="24" s="1"/>
  <c r="Y44" i="4"/>
  <c r="Y46" i="4"/>
  <c r="Y49" i="4"/>
  <c r="Y53" i="4"/>
  <c r="Y50" i="4"/>
  <c r="G13" i="4"/>
  <c r="P12" i="4"/>
  <c r="I10" i="29" s="1"/>
  <c r="G12" i="4"/>
  <c r="C10" i="29" s="1"/>
  <c r="I10" i="20"/>
  <c r="F45" i="15"/>
  <c r="F44" i="15"/>
  <c r="D25" i="15"/>
  <c r="D24" i="15"/>
  <c r="Q44" i="4"/>
  <c r="J1" i="23"/>
  <c r="J1" i="18"/>
  <c r="J1" i="26"/>
  <c r="J1" i="5"/>
  <c r="I19" i="5"/>
  <c r="E27" i="5"/>
  <c r="E22" i="18"/>
  <c r="C11" i="29" l="1"/>
  <c r="E15" i="24"/>
  <c r="D36" i="29"/>
  <c r="C24" i="24"/>
  <c r="D20" i="27"/>
  <c r="H23" i="24"/>
  <c r="C23" i="24"/>
  <c r="D19" i="26" l="1"/>
  <c r="D20" i="26"/>
  <c r="D18" i="26"/>
  <c r="D17" i="26"/>
  <c r="B7" i="26"/>
  <c r="D19" i="23"/>
  <c r="D18" i="23"/>
  <c r="D17" i="23"/>
  <c r="D16" i="23"/>
  <c r="B7" i="23"/>
  <c r="D26" i="5"/>
  <c r="D25" i="5"/>
  <c r="D20" i="5"/>
  <c r="D19" i="5"/>
  <c r="D18" i="18"/>
  <c r="D17" i="18"/>
  <c r="D22" i="5"/>
  <c r="B6" i="5"/>
  <c r="Z29" i="4"/>
  <c r="D32" i="29" s="1"/>
  <c r="C13" i="10"/>
  <c r="D21" i="5" s="1"/>
  <c r="A34" i="10"/>
  <c r="A30" i="10"/>
  <c r="A32" i="10"/>
  <c r="D28" i="5" l="1"/>
  <c r="D23" i="18"/>
  <c r="C19" i="10"/>
  <c r="C11" i="10" l="1"/>
  <c r="C8" i="10"/>
  <c r="F38" i="15" l="1"/>
  <c r="Z34" i="4" l="1"/>
  <c r="G17" i="4" l="1"/>
  <c r="AD79" i="12" l="1"/>
  <c r="N79" i="12"/>
  <c r="N78" i="12"/>
  <c r="G76" i="12"/>
  <c r="T72" i="12"/>
  <c r="T76" i="12" s="1"/>
  <c r="H13" i="12"/>
  <c r="H20" i="12" s="1"/>
  <c r="C11" i="20" l="1"/>
  <c r="Z9" i="4" l="1"/>
  <c r="M38" i="12"/>
  <c r="H36" i="12" l="1"/>
  <c r="I42" i="12" s="1"/>
  <c r="F43" i="15" l="1"/>
  <c r="S136" i="12"/>
  <c r="Z38" i="4"/>
  <c r="Y48" i="4"/>
  <c r="V33" i="12"/>
  <c r="E11" i="24" l="1"/>
  <c r="D35" i="29"/>
  <c r="Q52" i="4"/>
  <c r="Q47" i="4"/>
</calcChain>
</file>

<file path=xl/comments1.xml><?xml version="1.0" encoding="utf-8"?>
<comments xmlns="http://schemas.openxmlformats.org/spreadsheetml/2006/main">
  <authors>
    <author>住宅課004</author>
    <author>川崎市</author>
  </authors>
  <commentList>
    <comment ref="Y3" authorId="0" shapeId="0">
      <text>
        <r>
          <rPr>
            <b/>
            <sz val="9"/>
            <color indexed="81"/>
            <rFont val="MS P ゴシック"/>
            <family val="3"/>
            <charset val="128"/>
          </rPr>
          <t>入居者（申込者）は記入しないでください。</t>
        </r>
      </text>
    </comment>
    <comment ref="J8" authorId="1" shapeId="0">
      <text>
        <r>
          <rPr>
            <b/>
            <sz val="9"/>
            <color indexed="81"/>
            <rFont val="ＭＳ Ｐゴシック"/>
            <family val="3"/>
            <charset val="128"/>
          </rPr>
          <t>貸主代理の場合は、"代理〇〇〇〇"と記入し、捨印は代理人のものを押印してください。</t>
        </r>
      </text>
    </comment>
    <comment ref="Z26" authorId="0" shapeId="0">
      <text>
        <r>
          <rPr>
            <b/>
            <sz val="9"/>
            <color indexed="81"/>
            <rFont val="MS P ゴシック"/>
            <family val="3"/>
            <charset val="128"/>
          </rPr>
          <t>法人の場合は 法人名 代表者職 氏名 を記載してください。</t>
        </r>
      </text>
    </comment>
    <comment ref="AF26" authorId="0" shapeId="0">
      <text>
        <r>
          <rPr>
            <b/>
            <sz val="9"/>
            <color indexed="81"/>
            <rFont val="MS P ゴシック"/>
            <family val="3"/>
            <charset val="128"/>
          </rPr>
          <t>法人の場合は代表者印（丸印）又は代表者名（例では「大家」）の印のみ可。（会社印（角印）は不可）</t>
        </r>
      </text>
    </comment>
    <comment ref="B29" authorId="0" shapeId="0">
      <text>
        <r>
          <rPr>
            <b/>
            <sz val="9"/>
            <color indexed="81"/>
            <rFont val="MS P ゴシック"/>
            <family val="3"/>
            <charset val="128"/>
          </rPr>
          <t>入居開始日は県（・救助実施市）が調整の上決定します。</t>
        </r>
      </text>
    </comment>
    <comment ref="Q38" authorId="0" shapeId="0">
      <text>
        <r>
          <rPr>
            <b/>
            <sz val="9"/>
            <color indexed="81"/>
            <rFont val="MS P ゴシック"/>
            <family val="3"/>
            <charset val="128"/>
          </rPr>
          <t>賃料に含まれている場合は０円と記載ください。</t>
        </r>
      </text>
    </comment>
    <comment ref="Q39" authorId="0" shapeId="0">
      <text>
        <r>
          <rPr>
            <b/>
            <sz val="9"/>
            <color indexed="81"/>
            <rFont val="MS P ゴシック"/>
            <family val="3"/>
            <charset val="128"/>
          </rPr>
          <t>駐車場使用料は県（・救助実施市）が負担できません。入居者が負担する額のみを記載ください。</t>
        </r>
      </text>
    </comment>
    <comment ref="Y42" authorId="0" shapeId="0">
      <text>
        <r>
          <rPr>
            <b/>
            <sz val="9"/>
            <color indexed="81"/>
            <rFont val="MS P ゴシック"/>
            <family val="3"/>
            <charset val="128"/>
          </rPr>
          <t>代表者印（丸印）又は代表者名（例では「鶴ヶ峰」）の印のみ可。（会社印（角印）は不可）</t>
        </r>
      </text>
    </comment>
  </commentList>
</comments>
</file>

<file path=xl/sharedStrings.xml><?xml version="1.0" encoding="utf-8"?>
<sst xmlns="http://schemas.openxmlformats.org/spreadsheetml/2006/main" count="5731" uniqueCount="3121">
  <si>
    <t>所在地</t>
    <rPh sb="0" eb="3">
      <t>ショザイチ</t>
    </rPh>
    <phoneticPr fontId="1"/>
  </si>
  <si>
    <t>住所</t>
    <rPh sb="0" eb="2">
      <t>ジュウショ</t>
    </rPh>
    <phoneticPr fontId="1"/>
  </si>
  <si>
    <t>氏名</t>
    <rPh sb="0" eb="2">
      <t>シメイ</t>
    </rPh>
    <phoneticPr fontId="1"/>
  </si>
  <si>
    <t>部屋番号</t>
    <rPh sb="0" eb="2">
      <t>ヘヤ</t>
    </rPh>
    <rPh sb="2" eb="4">
      <t>バンゴウ</t>
    </rPh>
    <phoneticPr fontId="1"/>
  </si>
  <si>
    <t>住所</t>
    <rPh sb="0" eb="2">
      <t>ジュウショ</t>
    </rPh>
    <phoneticPr fontId="8"/>
  </si>
  <si>
    <t>電話番号</t>
    <rPh sb="0" eb="2">
      <t>デンワ</t>
    </rPh>
    <rPh sb="2" eb="4">
      <t>バンゴウ</t>
    </rPh>
    <phoneticPr fontId="1"/>
  </si>
  <si>
    <t>～～～以下の項目については、不動産店の協力のもと、ご記入ください。～～～</t>
    <rPh sb="3" eb="5">
      <t>イカ</t>
    </rPh>
    <rPh sb="6" eb="8">
      <t>コウモク</t>
    </rPh>
    <rPh sb="14" eb="17">
      <t>フドウサン</t>
    </rPh>
    <rPh sb="17" eb="18">
      <t>テン</t>
    </rPh>
    <rPh sb="19" eb="21">
      <t>キョウリョク</t>
    </rPh>
    <rPh sb="26" eb="28">
      <t>キニュウ</t>
    </rPh>
    <phoneticPr fontId="8"/>
  </si>
  <si>
    <t>人</t>
    <rPh sb="0" eb="1">
      <t>ニン</t>
    </rPh>
    <phoneticPr fontId="8"/>
  </si>
  <si>
    <t>住宅の所在地</t>
    <rPh sb="0" eb="2">
      <t>ジュウタク</t>
    </rPh>
    <rPh sb="3" eb="6">
      <t>ショザイチ</t>
    </rPh>
    <phoneticPr fontId="1"/>
  </si>
  <si>
    <t>住宅の所在地</t>
    <rPh sb="0" eb="2">
      <t>ジュウタク</t>
    </rPh>
    <rPh sb="3" eb="6">
      <t>ショザイチ</t>
    </rPh>
    <phoneticPr fontId="8"/>
  </si>
  <si>
    <t>住宅の名称等</t>
    <rPh sb="0" eb="2">
      <t>ジュウタク</t>
    </rPh>
    <rPh sb="3" eb="5">
      <t>メイショウ</t>
    </rPh>
    <rPh sb="5" eb="6">
      <t>トウ</t>
    </rPh>
    <phoneticPr fontId="8"/>
  </si>
  <si>
    <t>部屋番号</t>
    <rPh sb="0" eb="2">
      <t>ヘヤ</t>
    </rPh>
    <rPh sb="2" eb="4">
      <t>バンゴウ</t>
    </rPh>
    <phoneticPr fontId="8"/>
  </si>
  <si>
    <t>住宅の間取り</t>
    <rPh sb="0" eb="2">
      <t>ジュウタク</t>
    </rPh>
    <rPh sb="3" eb="5">
      <t>マド</t>
    </rPh>
    <phoneticPr fontId="8"/>
  </si>
  <si>
    <t>貸主の同意</t>
    <rPh sb="0" eb="2">
      <t>カシヌシ</t>
    </rPh>
    <rPh sb="3" eb="5">
      <t>ドウイ</t>
    </rPh>
    <phoneticPr fontId="8"/>
  </si>
  <si>
    <t>礼金</t>
    <rPh sb="0" eb="2">
      <t>レイキン</t>
    </rPh>
    <phoneticPr fontId="8"/>
  </si>
  <si>
    <t>退去修繕負担金</t>
    <rPh sb="0" eb="2">
      <t>タイキョ</t>
    </rPh>
    <rPh sb="2" eb="4">
      <t>シュウゼン</t>
    </rPh>
    <rPh sb="4" eb="7">
      <t>フタンキン</t>
    </rPh>
    <phoneticPr fontId="8"/>
  </si>
  <si>
    <t>仲介手数料</t>
    <rPh sb="0" eb="2">
      <t>チュウカイ</t>
    </rPh>
    <rPh sb="2" eb="5">
      <t>テスウリョウ</t>
    </rPh>
    <phoneticPr fontId="8"/>
  </si>
  <si>
    <t>保険料</t>
    <rPh sb="0" eb="3">
      <t>ホケンリョウ</t>
    </rPh>
    <phoneticPr fontId="8"/>
  </si>
  <si>
    <t>※駐車場料金、自治会費その他経費は入居者負担です。</t>
    <rPh sb="1" eb="4">
      <t>チュウシャジョウ</t>
    </rPh>
    <rPh sb="4" eb="6">
      <t>リョウキン</t>
    </rPh>
    <rPh sb="7" eb="9">
      <t>ジチ</t>
    </rPh>
    <rPh sb="9" eb="11">
      <t>カイヒ</t>
    </rPh>
    <rPh sb="13" eb="14">
      <t>タ</t>
    </rPh>
    <rPh sb="14" eb="16">
      <t>ケイヒ</t>
    </rPh>
    <rPh sb="17" eb="20">
      <t>ニュウキョシャ</t>
    </rPh>
    <rPh sb="20" eb="22">
      <t>フタン</t>
    </rPh>
    <phoneticPr fontId="8"/>
  </si>
  <si>
    <t>契約形態</t>
    <rPh sb="0" eb="2">
      <t>ケイヤク</t>
    </rPh>
    <rPh sb="2" eb="4">
      <t>ケイタイ</t>
    </rPh>
    <phoneticPr fontId="8"/>
  </si>
  <si>
    <t>生年月日</t>
    <rPh sb="0" eb="2">
      <t>セイネン</t>
    </rPh>
    <rPh sb="2" eb="4">
      <t>ガッピ</t>
    </rPh>
    <phoneticPr fontId="8"/>
  </si>
  <si>
    <t xml:space="preserve"> 管理者</t>
    <phoneticPr fontId="12"/>
  </si>
  <si>
    <t xml:space="preserve"> 住所</t>
    <rPh sb="1" eb="3">
      <t>ジュウショ</t>
    </rPh>
    <phoneticPr fontId="12"/>
  </si>
  <si>
    <t xml:space="preserve"> 氏名</t>
    <rPh sb="1" eb="3">
      <t>シメイ</t>
    </rPh>
    <phoneticPr fontId="12"/>
  </si>
  <si>
    <t xml:space="preserve"> 電話番号</t>
    <rPh sb="1" eb="3">
      <t>デンワ</t>
    </rPh>
    <rPh sb="3" eb="5">
      <t>バンゴウ</t>
    </rPh>
    <phoneticPr fontId="12"/>
  </si>
  <si>
    <t>頭書（１）目的物件の表示</t>
    <phoneticPr fontId="12"/>
  </si>
  <si>
    <t xml:space="preserve"> ＦＡＸ</t>
    <phoneticPr fontId="12"/>
  </si>
  <si>
    <t>建物</t>
    <rPh sb="0" eb="1">
      <t>ケン</t>
    </rPh>
    <rPh sb="1" eb="2">
      <t>ブツ</t>
    </rPh>
    <phoneticPr fontId="12"/>
  </si>
  <si>
    <t xml:space="preserve"> 名称</t>
    <phoneticPr fontId="12"/>
  </si>
  <si>
    <t xml:space="preserve"> 部屋</t>
    <rPh sb="1" eb="2">
      <t>ブ</t>
    </rPh>
    <rPh sb="2" eb="3">
      <t>ヤ</t>
    </rPh>
    <phoneticPr fontId="12"/>
  </si>
  <si>
    <t>号室</t>
    <rPh sb="0" eb="2">
      <t>ゴウシツ</t>
    </rPh>
    <phoneticPr fontId="12"/>
  </si>
  <si>
    <t xml:space="preserve"> 所在地</t>
    <phoneticPr fontId="12"/>
  </si>
  <si>
    <t>頭書（７）特約事項</t>
    <phoneticPr fontId="12"/>
  </si>
  <si>
    <t xml:space="preserve"> 構造</t>
    <phoneticPr fontId="12"/>
  </si>
  <si>
    <t xml:space="preserve"> 駐車場</t>
    <phoneticPr fontId="12"/>
  </si>
  <si>
    <t xml:space="preserve"> 有　（　　）台　　・　無</t>
    <phoneticPr fontId="12"/>
  </si>
  <si>
    <t xml:space="preserve"> 種類</t>
    <phoneticPr fontId="12"/>
  </si>
  <si>
    <t>マンション・アパート・戸建・（　　　　）</t>
    <phoneticPr fontId="12"/>
  </si>
  <si>
    <t>　新築年月</t>
    <phoneticPr fontId="12"/>
  </si>
  <si>
    <t>住戸部分</t>
    <rPh sb="2" eb="4">
      <t>ブブン</t>
    </rPh>
    <phoneticPr fontId="12"/>
  </si>
  <si>
    <t xml:space="preserve"> 間取り</t>
    <phoneticPr fontId="12"/>
  </si>
  <si>
    <t>　床面積</t>
    <phoneticPr fontId="12"/>
  </si>
  <si>
    <t>㎡</t>
  </si>
  <si>
    <t xml:space="preserve"> 設備等</t>
    <rPh sb="1" eb="2">
      <t>セツ</t>
    </rPh>
    <rPh sb="2" eb="3">
      <t>ソナエ</t>
    </rPh>
    <rPh sb="3" eb="4">
      <t>ナド</t>
    </rPh>
    <phoneticPr fontId="12"/>
  </si>
  <si>
    <t>　トイレ</t>
    <phoneticPr fontId="12"/>
  </si>
  <si>
    <t>　有　・　無</t>
    <rPh sb="1" eb="2">
      <t>アリ</t>
    </rPh>
    <rPh sb="5" eb="6">
      <t>ナシ</t>
    </rPh>
    <phoneticPr fontId="12"/>
  </si>
  <si>
    <t>　浴室</t>
    <phoneticPr fontId="12"/>
  </si>
  <si>
    <t>　シャワー</t>
    <phoneticPr fontId="12"/>
  </si>
  <si>
    <t>　給湯設備</t>
    <phoneticPr fontId="12"/>
  </si>
  <si>
    <t>　上水道</t>
    <phoneticPr fontId="12"/>
  </si>
  <si>
    <t>　冷暖房設備</t>
    <phoneticPr fontId="12"/>
  </si>
  <si>
    <t>　有（　）台　・　無</t>
    <rPh sb="1" eb="2">
      <t>アリ</t>
    </rPh>
    <rPh sb="5" eb="6">
      <t>ダイ</t>
    </rPh>
    <rPh sb="9" eb="10">
      <t>ナシ</t>
    </rPh>
    <phoneticPr fontId="12"/>
  </si>
  <si>
    <t xml:space="preserve"> 氏名</t>
    <phoneticPr fontId="12"/>
  </si>
  <si>
    <t>㊞</t>
    <phoneticPr fontId="12"/>
  </si>
  <si>
    <t>電話番号</t>
    <rPh sb="0" eb="2">
      <t>デンワ</t>
    </rPh>
    <rPh sb="2" eb="4">
      <t>バンゴウ</t>
    </rPh>
    <phoneticPr fontId="12"/>
  </si>
  <si>
    <t>　下水道</t>
    <phoneticPr fontId="12"/>
  </si>
  <si>
    <t>　ガス</t>
    <phoneticPr fontId="12"/>
  </si>
  <si>
    <t>　プロパンガス・都市ガス</t>
    <phoneticPr fontId="12"/>
  </si>
  <si>
    <t>※貸主と建物の所有者が異なる場合は、次の欄も記載すること。</t>
    <phoneticPr fontId="12"/>
  </si>
  <si>
    <t xml:space="preserve"> 住所</t>
    <phoneticPr fontId="12"/>
  </si>
  <si>
    <t xml:space="preserve"> 所有者</t>
    <phoneticPr fontId="12"/>
  </si>
  <si>
    <t xml:space="preserve"> 住所</t>
    <phoneticPr fontId="12"/>
  </si>
  <si>
    <t>㊞</t>
    <phoneticPr fontId="12"/>
  </si>
  <si>
    <t>電話番号</t>
    <phoneticPr fontId="12"/>
  </si>
  <si>
    <t>頭書（２）入居期間　※入居期間は２年以内とすること。</t>
    <rPh sb="5" eb="7">
      <t>ニュウキョ</t>
    </rPh>
    <phoneticPr fontId="12"/>
  </si>
  <si>
    <t>から</t>
    <phoneticPr fontId="12"/>
  </si>
  <si>
    <t>まで</t>
    <phoneticPr fontId="12"/>
  </si>
  <si>
    <t>頭書（３）賃料等</t>
    <rPh sb="7" eb="8">
      <t>ナド</t>
    </rPh>
    <phoneticPr fontId="12"/>
  </si>
  <si>
    <t>項目</t>
    <phoneticPr fontId="12"/>
  </si>
  <si>
    <t>負担者</t>
    <rPh sb="0" eb="3">
      <t>フタンシャ</t>
    </rPh>
    <phoneticPr fontId="12"/>
  </si>
  <si>
    <t>支払先</t>
    <rPh sb="0" eb="2">
      <t>シハライ</t>
    </rPh>
    <rPh sb="2" eb="3">
      <t>サキ</t>
    </rPh>
    <phoneticPr fontId="12"/>
  </si>
  <si>
    <t>支払時期</t>
    <rPh sb="0" eb="2">
      <t>シハラ</t>
    </rPh>
    <rPh sb="2" eb="4">
      <t>ジキ</t>
    </rPh>
    <phoneticPr fontId="12"/>
  </si>
  <si>
    <t>金額</t>
    <rPh sb="0" eb="2">
      <t>キンガク</t>
    </rPh>
    <phoneticPr fontId="12"/>
  </si>
  <si>
    <t xml:space="preserve"> 氏名</t>
    <phoneticPr fontId="12"/>
  </si>
  <si>
    <t>電話番号</t>
    <phoneticPr fontId="12"/>
  </si>
  <si>
    <t xml:space="preserve"> 賃料</t>
    <rPh sb="1" eb="3">
      <t>チンリョウ</t>
    </rPh>
    <phoneticPr fontId="12"/>
  </si>
  <si>
    <t>月額</t>
    <rPh sb="0" eb="2">
      <t>ゲツガク</t>
    </rPh>
    <phoneticPr fontId="12"/>
  </si>
  <si>
    <t>円</t>
    <phoneticPr fontId="12"/>
  </si>
  <si>
    <t xml:space="preserve"> 同上</t>
    <rPh sb="1" eb="3">
      <t>ドウジョウ</t>
    </rPh>
    <phoneticPr fontId="12"/>
  </si>
  <si>
    <t>月額</t>
    <phoneticPr fontId="12"/>
  </si>
  <si>
    <t>円</t>
    <rPh sb="0" eb="1">
      <t>エン</t>
    </rPh>
    <phoneticPr fontId="12"/>
  </si>
  <si>
    <t xml:space="preserve"> 駐車場使用料</t>
    <rPh sb="1" eb="4">
      <t>チュウシャジョウ</t>
    </rPh>
    <rPh sb="4" eb="7">
      <t>シヨウリョウ</t>
    </rPh>
    <phoneticPr fontId="12"/>
  </si>
  <si>
    <t>仲介業者</t>
    <rPh sb="0" eb="2">
      <t>チュウカイ</t>
    </rPh>
    <rPh sb="2" eb="4">
      <t>ギョウシャ</t>
    </rPh>
    <phoneticPr fontId="1"/>
  </si>
  <si>
    <t>仲介業者</t>
    <rPh sb="0" eb="2">
      <t>チュウカイ</t>
    </rPh>
    <rPh sb="2" eb="4">
      <t>ギョウシャ</t>
    </rPh>
    <phoneticPr fontId="12"/>
  </si>
  <si>
    <t>宅地建物取引業者</t>
    <phoneticPr fontId="12"/>
  </si>
  <si>
    <t>宅地建物取引士</t>
    <phoneticPr fontId="12"/>
  </si>
  <si>
    <t>商号又は名称</t>
  </si>
  <si>
    <t>㊞　</t>
  </si>
  <si>
    <t>頭書（４）一時金等</t>
    <phoneticPr fontId="12"/>
  </si>
  <si>
    <t>項目</t>
    <phoneticPr fontId="12"/>
  </si>
  <si>
    <t>使途</t>
    <phoneticPr fontId="12"/>
  </si>
  <si>
    <t>負担者</t>
  </si>
  <si>
    <t>支払先</t>
  </si>
  <si>
    <t>支払時期</t>
  </si>
  <si>
    <t>金額</t>
    <phoneticPr fontId="12"/>
  </si>
  <si>
    <t>代表者の氏名</t>
    <phoneticPr fontId="12"/>
  </si>
  <si>
    <t>㊞　</t>
    <phoneticPr fontId="12"/>
  </si>
  <si>
    <t xml:space="preserve"> 礼金</t>
    <rPh sb="1" eb="3">
      <t>レイキン</t>
    </rPh>
    <phoneticPr fontId="12"/>
  </si>
  <si>
    <t xml:space="preserve"> 礼金として</t>
    <rPh sb="1" eb="3">
      <t>レイキン</t>
    </rPh>
    <phoneticPr fontId="12"/>
  </si>
  <si>
    <t>契約成立日の翌月末日まで</t>
    <rPh sb="4" eb="5">
      <t>ニチ</t>
    </rPh>
    <rPh sb="9" eb="10">
      <t>ニチ</t>
    </rPh>
    <phoneticPr fontId="12"/>
  </si>
  <si>
    <t>円</t>
    <phoneticPr fontId="12"/>
  </si>
  <si>
    <t>主たる事務所</t>
  </si>
  <si>
    <t>登録番号</t>
    <phoneticPr fontId="12"/>
  </si>
  <si>
    <t xml:space="preserve"> 退去修繕負担金</t>
    <rPh sb="1" eb="3">
      <t>タイキョ</t>
    </rPh>
    <rPh sb="3" eb="5">
      <t>シュウゼン</t>
    </rPh>
    <rPh sb="5" eb="8">
      <t>フタンキン</t>
    </rPh>
    <phoneticPr fontId="12"/>
  </si>
  <si>
    <t>１年目分については契約成立日の翌月末日まで
２年目分については契約成立日から１年後の翌月末日まで</t>
    <rPh sb="1" eb="3">
      <t>ネンメ</t>
    </rPh>
    <rPh sb="3" eb="4">
      <t>ブン</t>
    </rPh>
    <rPh sb="13" eb="14">
      <t>ニチ</t>
    </rPh>
    <rPh sb="18" eb="19">
      <t>ニチ</t>
    </rPh>
    <rPh sb="23" eb="25">
      <t>ネンメ</t>
    </rPh>
    <rPh sb="25" eb="26">
      <t>ブン</t>
    </rPh>
    <rPh sb="31" eb="33">
      <t>ケイヤク</t>
    </rPh>
    <rPh sb="33" eb="35">
      <t>セイリツ</t>
    </rPh>
    <rPh sb="35" eb="36">
      <t>ビ</t>
    </rPh>
    <rPh sb="39" eb="41">
      <t>ネンゴ</t>
    </rPh>
    <rPh sb="42" eb="45">
      <t>ヨクゲツマツ</t>
    </rPh>
    <rPh sb="45" eb="46">
      <t>ジツ</t>
    </rPh>
    <phoneticPr fontId="12"/>
  </si>
  <si>
    <t>円</t>
    <phoneticPr fontId="12"/>
  </si>
  <si>
    <t>所在地</t>
  </si>
  <si>
    <t>業務に従事する事務所名
事務所所在地
電話番号</t>
    <rPh sb="19" eb="21">
      <t>デンワ</t>
    </rPh>
    <rPh sb="21" eb="23">
      <t>バンゴウ</t>
    </rPh>
    <phoneticPr fontId="12"/>
  </si>
  <si>
    <t xml:space="preserve"> 仲介手数料</t>
    <phoneticPr fontId="12"/>
  </si>
  <si>
    <t>免許証番号</t>
  </si>
  <si>
    <t>免許年月日</t>
    <rPh sb="0" eb="2">
      <t>メンキョ</t>
    </rPh>
    <rPh sb="2" eb="5">
      <t>ネンガッピ</t>
    </rPh>
    <phoneticPr fontId="12"/>
  </si>
  <si>
    <t>損害保険
代理店</t>
    <rPh sb="0" eb="2">
      <t>ソンガイ</t>
    </rPh>
    <rPh sb="2" eb="4">
      <t>ホケン</t>
    </rPh>
    <rPh sb="5" eb="8">
      <t>ダイリテン</t>
    </rPh>
    <phoneticPr fontId="12"/>
  </si>
  <si>
    <t>別途</t>
    <rPh sb="0" eb="1">
      <t>ベツ</t>
    </rPh>
    <rPh sb="1" eb="2">
      <t>ト</t>
    </rPh>
    <phoneticPr fontId="12"/>
  </si>
  <si>
    <t xml:space="preserve"> その他
 （       ）</t>
    <phoneticPr fontId="12"/>
  </si>
  <si>
    <t>契 約 条 項</t>
  </si>
  <si>
    <t>様</t>
    <rPh sb="0" eb="1">
      <t>サマ</t>
    </rPh>
    <phoneticPr fontId="1"/>
  </si>
  <si>
    <t>住宅の名称</t>
    <rPh sb="0" eb="2">
      <t>ジュウタク</t>
    </rPh>
    <rPh sb="3" eb="5">
      <t>メイショウ</t>
    </rPh>
    <phoneticPr fontId="1"/>
  </si>
  <si>
    <t>入居期間</t>
    <rPh sb="0" eb="2">
      <t>ニュウキョ</t>
    </rPh>
    <rPh sb="2" eb="4">
      <t>キカン</t>
    </rPh>
    <phoneticPr fontId="1"/>
  </si>
  <si>
    <t>から</t>
    <phoneticPr fontId="1"/>
  </si>
  <si>
    <t>住宅の貸主</t>
    <rPh sb="0" eb="2">
      <t>ジュウタク</t>
    </rPh>
    <rPh sb="3" eb="5">
      <t>カシヌシ</t>
    </rPh>
    <phoneticPr fontId="1"/>
  </si>
  <si>
    <t>代表者</t>
    <rPh sb="0" eb="3">
      <t>ダイヒョウシャ</t>
    </rPh>
    <phoneticPr fontId="1"/>
  </si>
  <si>
    <t>フリガナ</t>
    <phoneticPr fontId="1"/>
  </si>
  <si>
    <t>氏名</t>
    <rPh sb="0" eb="1">
      <t>シ</t>
    </rPh>
    <rPh sb="1" eb="2">
      <t>メイ</t>
    </rPh>
    <phoneticPr fontId="1"/>
  </si>
  <si>
    <t>被災時の住所</t>
    <rPh sb="0" eb="2">
      <t>ヒサイ</t>
    </rPh>
    <rPh sb="2" eb="3">
      <t>ジ</t>
    </rPh>
    <rPh sb="4" eb="6">
      <t>ジュウショ</t>
    </rPh>
    <phoneticPr fontId="1"/>
  </si>
  <si>
    <t>〒</t>
    <phoneticPr fontId="1"/>
  </si>
  <si>
    <t>日中に連絡がつく電話番号をご記入ください</t>
    <rPh sb="0" eb="2">
      <t>ニッチュウ</t>
    </rPh>
    <rPh sb="3" eb="5">
      <t>レンラク</t>
    </rPh>
    <rPh sb="8" eb="10">
      <t>デンワ</t>
    </rPh>
    <rPh sb="10" eb="12">
      <t>バンゴウ</t>
    </rPh>
    <rPh sb="14" eb="16">
      <t>キニュウ</t>
    </rPh>
    <phoneticPr fontId="1"/>
  </si>
  <si>
    <t>【携帯番号】</t>
    <rPh sb="1" eb="3">
      <t>ケイタイ</t>
    </rPh>
    <rPh sb="3" eb="5">
      <t>バンゴウ</t>
    </rPh>
    <phoneticPr fontId="1"/>
  </si>
  <si>
    <t>入居決定通知書
の受取方法</t>
    <rPh sb="0" eb="2">
      <t>ニュウキョ</t>
    </rPh>
    <rPh sb="2" eb="4">
      <t>ケッテイ</t>
    </rPh>
    <rPh sb="4" eb="7">
      <t>ツウチショ</t>
    </rPh>
    <rPh sb="9" eb="11">
      <t>ウケトリ</t>
    </rPh>
    <rPh sb="11" eb="13">
      <t>ホウホウ</t>
    </rPh>
    <phoneticPr fontId="1"/>
  </si>
  <si>
    <t>※「現在の居住地」以外に郵送を希望する場合の宛先</t>
    <rPh sb="22" eb="24">
      <t>アテサキ</t>
    </rPh>
    <phoneticPr fontId="1"/>
  </si>
  <si>
    <t>【入居予定者】</t>
    <rPh sb="1" eb="3">
      <t>ニュウキョ</t>
    </rPh>
    <rPh sb="3" eb="5">
      <t>ヨテイ</t>
    </rPh>
    <rPh sb="5" eb="6">
      <t>シャ</t>
    </rPh>
    <phoneticPr fontId="8"/>
  </si>
  <si>
    <t>続柄</t>
    <rPh sb="0" eb="2">
      <t>ゾクガラ</t>
    </rPh>
    <phoneticPr fontId="1"/>
  </si>
  <si>
    <t>年齢</t>
    <rPh sb="0" eb="2">
      <t>ネンレイ</t>
    </rPh>
    <phoneticPr fontId="1"/>
  </si>
  <si>
    <t>入居予定人数</t>
    <rPh sb="0" eb="2">
      <t>ニュウキョ</t>
    </rPh>
    <rPh sb="2" eb="4">
      <t>ヨテイ</t>
    </rPh>
    <rPh sb="4" eb="6">
      <t>ニンズウ</t>
    </rPh>
    <phoneticPr fontId="8"/>
  </si>
  <si>
    <t>①　被災した住宅の状況</t>
    <rPh sb="2" eb="4">
      <t>ヒサイ</t>
    </rPh>
    <rPh sb="6" eb="8">
      <t>ジュウタク</t>
    </rPh>
    <rPh sb="9" eb="11">
      <t>ジョウキョウ</t>
    </rPh>
    <phoneticPr fontId="1"/>
  </si>
  <si>
    <t>③　自らの資力をもっては住宅を確保することができません。</t>
    <rPh sb="2" eb="3">
      <t>ミズカ</t>
    </rPh>
    <rPh sb="5" eb="7">
      <t>シリョク</t>
    </rPh>
    <rPh sb="12" eb="14">
      <t>ジュウタク</t>
    </rPh>
    <rPh sb="15" eb="17">
      <t>カクホ</t>
    </rPh>
    <phoneticPr fontId="1"/>
  </si>
  <si>
    <t>この申込書に記載の内容について事実に相違はありません。</t>
    <rPh sb="2" eb="4">
      <t>モウシコミ</t>
    </rPh>
    <rPh sb="4" eb="5">
      <t>ショ</t>
    </rPh>
    <rPh sb="6" eb="8">
      <t>キサイ</t>
    </rPh>
    <rPh sb="9" eb="11">
      <t>ナイヨウ</t>
    </rPh>
    <rPh sb="15" eb="17">
      <t>ジジツ</t>
    </rPh>
    <rPh sb="18" eb="20">
      <t>ソウイ</t>
    </rPh>
    <phoneticPr fontId="1"/>
  </si>
  <si>
    <t>番号</t>
    <rPh sb="0" eb="2">
      <t>バンゴウ</t>
    </rPh>
    <phoneticPr fontId="1"/>
  </si>
  <si>
    <t>受付日</t>
    <rPh sb="0" eb="3">
      <t>ウケツケビ</t>
    </rPh>
    <phoneticPr fontId="1"/>
  </si>
  <si>
    <t>１又は３の者が
所属する団体名</t>
    <rPh sb="1" eb="2">
      <t>マタ</t>
    </rPh>
    <rPh sb="5" eb="6">
      <t>モノ</t>
    </rPh>
    <rPh sb="8" eb="10">
      <t>ショゾク</t>
    </rPh>
    <rPh sb="12" eb="15">
      <t>ダンタイメイ</t>
    </rPh>
    <phoneticPr fontId="8"/>
  </si>
  <si>
    <t>氏名</t>
    <rPh sb="0" eb="2">
      <t>シメイ</t>
    </rPh>
    <phoneticPr fontId="1"/>
  </si>
  <si>
    <t>３　仲介業者
又は貸主代理業者</t>
    <rPh sb="2" eb="4">
      <t>チュウカイ</t>
    </rPh>
    <rPh sb="4" eb="6">
      <t>ギョウシャ</t>
    </rPh>
    <rPh sb="7" eb="8">
      <t>マタ</t>
    </rPh>
    <rPh sb="9" eb="11">
      <t>カシヌシ</t>
    </rPh>
    <rPh sb="11" eb="13">
      <t>ダイリ</t>
    </rPh>
    <rPh sb="13" eb="15">
      <t>ギョウシャ</t>
    </rPh>
    <phoneticPr fontId="8"/>
  </si>
  <si>
    <t>【１　入居対象者（代表者）】</t>
    <rPh sb="3" eb="5">
      <t>ニュウキョ</t>
    </rPh>
    <rPh sb="5" eb="7">
      <t>タイショウ</t>
    </rPh>
    <rPh sb="7" eb="8">
      <t>シャ</t>
    </rPh>
    <rPh sb="9" eb="12">
      <t>ダイヒョウシャ</t>
    </rPh>
    <phoneticPr fontId="8"/>
  </si>
  <si>
    <r>
      <rPr>
        <sz val="12"/>
        <rFont val="ＭＳ Ｐゴシック"/>
        <family val="3"/>
        <charset val="128"/>
        <scheme val="minor"/>
      </rPr>
      <t>【４　確認事項】　</t>
    </r>
    <r>
      <rPr>
        <sz val="10"/>
        <rFont val="ＭＳ Ｐゴシック"/>
        <family val="3"/>
        <charset val="128"/>
        <scheme val="minor"/>
      </rPr>
      <t>該当する項目に☑を付けてください。</t>
    </r>
    <rPh sb="3" eb="5">
      <t>カクニン</t>
    </rPh>
    <rPh sb="5" eb="7">
      <t>ジコウ</t>
    </rPh>
    <phoneticPr fontId="8"/>
  </si>
  <si>
    <t>郵便番号</t>
    <rPh sb="0" eb="4">
      <t>ユウビンバンゴウ</t>
    </rPh>
    <phoneticPr fontId="1"/>
  </si>
  <si>
    <t xml:space="preserve"> </t>
    <phoneticPr fontId="1"/>
  </si>
  <si>
    <t>電話番号</t>
    <phoneticPr fontId="1"/>
  </si>
  <si>
    <t>仲介</t>
    <rPh sb="0" eb="2">
      <t>チュウカイ</t>
    </rPh>
    <phoneticPr fontId="1"/>
  </si>
  <si>
    <t>神奈川県川崎市川崎区以下に掲載がない場合</t>
  </si>
  <si>
    <t>神奈川県川崎市川崎区本町</t>
  </si>
  <si>
    <t>神奈川県川崎市川崎区榎町</t>
  </si>
  <si>
    <t>神奈川県川崎市川崎区堀之内町</t>
  </si>
  <si>
    <t>神奈川県川崎市川崎区宮本町</t>
  </si>
  <si>
    <t>神奈川県川崎市川崎区東田町</t>
  </si>
  <si>
    <t>神奈川県川崎市川崎区砂子</t>
  </si>
  <si>
    <t>神奈川県川崎市川崎区駅前本町</t>
  </si>
  <si>
    <t>神奈川県川崎市川崎区富士見</t>
  </si>
  <si>
    <t>神奈川県川崎市川崎区宮前町</t>
  </si>
  <si>
    <t>神奈川県川崎市川崎区新川通</t>
  </si>
  <si>
    <t>神奈川県川崎市川崎区貝塚</t>
  </si>
  <si>
    <t>神奈川県川崎市川崎区南町</t>
  </si>
  <si>
    <t>神奈川県川崎市川崎区元木</t>
  </si>
  <si>
    <t>神奈川県川崎市川崎区池田</t>
  </si>
  <si>
    <t>神奈川県川崎市川崎区小川町</t>
  </si>
  <si>
    <t>神奈川県川崎市川崎区日進町</t>
  </si>
  <si>
    <t>神奈川県川崎市川崎区下並木</t>
  </si>
  <si>
    <t>神奈川県川崎市川崎区堤根</t>
  </si>
  <si>
    <t>神奈川県川崎市川崎区鈴木町</t>
  </si>
  <si>
    <t>神奈川県川崎市川崎区大師駅前</t>
  </si>
  <si>
    <t>神奈川県川崎市川崎区川中島</t>
  </si>
  <si>
    <t>神奈川県川崎市川崎区藤崎</t>
  </si>
  <si>
    <t>神奈川県川崎市川崎区伊勢町</t>
  </si>
  <si>
    <t>神奈川県川崎市川崎区中島</t>
  </si>
  <si>
    <t>神奈川県川崎市川崎区港町</t>
  </si>
  <si>
    <t>神奈川県川崎市川崎区旭町</t>
  </si>
  <si>
    <t>神奈川県川崎市川崎区大師河原</t>
  </si>
  <si>
    <t>神奈川県川崎市川崎区東門前</t>
  </si>
  <si>
    <t>神奈川県川崎市川崎区昭和</t>
  </si>
  <si>
    <t>神奈川県川崎市川崎区台町</t>
  </si>
  <si>
    <t>神奈川県川崎市川崎区大師公園</t>
  </si>
  <si>
    <t>神奈川県川崎市川崎区大師町</t>
  </si>
  <si>
    <t>神奈川県川崎市川崎区大師本町</t>
  </si>
  <si>
    <t>神奈川県川崎市川崎区中瀬</t>
  </si>
  <si>
    <t>神奈川県川崎市川崎区殿町</t>
  </si>
  <si>
    <t>神奈川県川崎市川崎区田町</t>
  </si>
  <si>
    <t>神奈川県川崎市川崎区江川</t>
  </si>
  <si>
    <t>神奈川県川崎市川崎区日ノ出</t>
  </si>
  <si>
    <t>神奈川県川崎市川崎区出来野</t>
  </si>
  <si>
    <t>神奈川県川崎市川崎区塩浜</t>
  </si>
  <si>
    <t>神奈川県川崎市川崎区四谷下町</t>
  </si>
  <si>
    <t>神奈川県川崎市川崎区四谷上町</t>
  </si>
  <si>
    <t>神奈川県川崎市川崎区観音</t>
  </si>
  <si>
    <t>神奈川県川崎市川崎区池上新町</t>
  </si>
  <si>
    <t>神奈川県川崎市川崎区桜本</t>
  </si>
  <si>
    <t>神奈川県川崎市川崎区大島</t>
  </si>
  <si>
    <t>神奈川県川崎市川崎区追分町</t>
  </si>
  <si>
    <t>神奈川県川崎市川崎区大島上町</t>
  </si>
  <si>
    <t>神奈川県川崎市川崎区渡田</t>
  </si>
  <si>
    <t>神奈川県川崎市川崎区境町</t>
  </si>
  <si>
    <t>神奈川県川崎市川崎区渡田向町</t>
  </si>
  <si>
    <t>神奈川県川崎市川崎区渡田東町</t>
  </si>
  <si>
    <t>神奈川県川崎市川崎区小田栄</t>
  </si>
  <si>
    <t>神奈川県川崎市川崎区渡田新町</t>
  </si>
  <si>
    <t>神奈川県川崎市川崎区渡田山王町</t>
  </si>
  <si>
    <t>神奈川県川崎市川崎区小田</t>
  </si>
  <si>
    <t>神奈川県川崎市川崎区浅田</t>
  </si>
  <si>
    <t>神奈川県川崎市川崎区京町</t>
  </si>
  <si>
    <t>神奈川県川崎市川崎区浜町</t>
  </si>
  <si>
    <t>神奈川県川崎市川崎区鋼管通</t>
  </si>
  <si>
    <t>神奈川県川崎市川崎区田島町</t>
  </si>
  <si>
    <t>神奈川県川崎市川崎区浅野町</t>
  </si>
  <si>
    <t>神奈川県川崎市川崎区南渡田町</t>
  </si>
  <si>
    <t>神奈川県川崎市川崎区田辺新田</t>
  </si>
  <si>
    <t>神奈川県川崎市川崎区白石町</t>
  </si>
  <si>
    <t>神奈川県川崎市川崎区大川町</t>
  </si>
  <si>
    <t>神奈川県川崎市川崎区小島町</t>
  </si>
  <si>
    <t>神奈川県川崎市川崎区浮島町</t>
  </si>
  <si>
    <t>神奈川県川崎市川崎区夜光</t>
  </si>
  <si>
    <t>神奈川県川崎市川崎区池上町</t>
  </si>
  <si>
    <t>神奈川県川崎市川崎区千鳥町</t>
  </si>
  <si>
    <t>神奈川県川崎市川崎区水江町</t>
  </si>
  <si>
    <t>神奈川県川崎市川崎区扇町</t>
  </si>
  <si>
    <t>神奈川県川崎市川崎区扇島</t>
  </si>
  <si>
    <t>神奈川県川崎市川崎区東扇島</t>
  </si>
  <si>
    <t>神奈川県川崎市中原区以下に掲載がない場合</t>
  </si>
  <si>
    <t>神奈川県川崎市中原区上丸子八幡町</t>
  </si>
  <si>
    <t>神奈川県川崎市中原区上丸子山王町</t>
  </si>
  <si>
    <t>神奈川県川崎市中原区上丸子</t>
  </si>
  <si>
    <t>神奈川県川崎市中原区新丸子東</t>
  </si>
  <si>
    <t>神奈川県川崎市中原区新丸子町</t>
  </si>
  <si>
    <t>神奈川県川崎市中原区丸子通</t>
  </si>
  <si>
    <t>神奈川県川崎市中原区上丸子天神町</t>
  </si>
  <si>
    <t>神奈川県川崎市中原区下沼部</t>
  </si>
  <si>
    <t>神奈川県川崎市中原区中丸子</t>
  </si>
  <si>
    <t>神奈川県川崎市中原区上平間</t>
  </si>
  <si>
    <t>神奈川県川崎市中原区田尻町</t>
  </si>
  <si>
    <t>神奈川県川崎市中原区北谷町</t>
  </si>
  <si>
    <t>神奈川県川崎市中原区市ノ坪</t>
  </si>
  <si>
    <t>神奈川県川崎市中原区木月住吉町</t>
  </si>
  <si>
    <t>神奈川県川崎市中原区苅宿</t>
  </si>
  <si>
    <t>神奈川県川崎市中原区大倉町</t>
  </si>
  <si>
    <t>神奈川県川崎市中原区西加瀬</t>
  </si>
  <si>
    <t>神奈川県川崎市中原区木月</t>
  </si>
  <si>
    <t>神奈川県川崎市中原区木月大町</t>
  </si>
  <si>
    <t>神奈川県川崎市中原区木月伊勢町</t>
  </si>
  <si>
    <t>神奈川県川崎市中原区木月祗園町</t>
  </si>
  <si>
    <t>神奈川県川崎市中原区井田中ノ町</t>
  </si>
  <si>
    <t>神奈川県川崎市中原区井田</t>
  </si>
  <si>
    <t>神奈川県川崎市中原区井田杉山町</t>
  </si>
  <si>
    <t>神奈川県川崎市中原区井田三舞町</t>
  </si>
  <si>
    <t>神奈川県川崎市中原区下小田中</t>
  </si>
  <si>
    <t>神奈川県川崎市中原区下新城</t>
  </si>
  <si>
    <t>神奈川県川崎市中原区新城中町</t>
  </si>
  <si>
    <t>神奈川県川崎市中原区新城</t>
  </si>
  <si>
    <t>神奈川県川崎市中原区上新城</t>
  </si>
  <si>
    <t>神奈川県川崎市中原区宮内</t>
  </si>
  <si>
    <t>神奈川県川崎市中原区等々力</t>
  </si>
  <si>
    <t>神奈川県川崎市中原区上小田中</t>
  </si>
  <si>
    <t>神奈川県川崎市中原区小杉</t>
  </si>
  <si>
    <t>神奈川県川崎市中原区小杉陣屋町</t>
  </si>
  <si>
    <t>神奈川県川崎市中原区小杉町</t>
  </si>
  <si>
    <t>神奈川県川崎市中原区今井南町</t>
  </si>
  <si>
    <t>神奈川県川崎市中原区今井仲町</t>
  </si>
  <si>
    <t>神奈川県川崎市中原区今井西町</t>
  </si>
  <si>
    <t>神奈川県川崎市中原区今井上町</t>
  </si>
  <si>
    <t>神奈川県川崎市中原区小杉御殿町</t>
  </si>
  <si>
    <t>神奈川県川崎市幸区以下に掲載がない場合</t>
  </si>
  <si>
    <t>神奈川県川崎市幸区小向東芝町</t>
  </si>
  <si>
    <t>神奈川県川崎市幸区小向仲野町</t>
  </si>
  <si>
    <t>神奈川県川崎市幸区小向町</t>
  </si>
  <si>
    <t>神奈川県川崎市幸区小向西町</t>
  </si>
  <si>
    <t>神奈川県川崎市幸区戸手</t>
  </si>
  <si>
    <t>神奈川県川崎市幸区遠藤町</t>
  </si>
  <si>
    <t>神奈川県川崎市幸区河原町</t>
  </si>
  <si>
    <t>神奈川県川崎市幸区幸町</t>
  </si>
  <si>
    <t>神奈川県川崎市幸区中幸町</t>
  </si>
  <si>
    <t>神奈川県川崎市幸区堀川町</t>
  </si>
  <si>
    <t>神奈川県川崎市幸区大宮町</t>
  </si>
  <si>
    <t>神奈川県川崎市幸区柳町</t>
  </si>
  <si>
    <t>神奈川県川崎市幸区南幸町</t>
  </si>
  <si>
    <t>神奈川県川崎市幸区都町</t>
  </si>
  <si>
    <t>神奈川県川崎市幸区神明町</t>
  </si>
  <si>
    <t>神奈川県川崎市幸区戸手本町</t>
  </si>
  <si>
    <t>神奈川県川崎市幸区塚越</t>
  </si>
  <si>
    <t>神奈川県川崎市幸区古川町</t>
  </si>
  <si>
    <t>神奈川県川崎市幸区紺屋町</t>
  </si>
  <si>
    <t>神奈川県川崎市幸区新塚越</t>
  </si>
  <si>
    <t>神奈川県川崎市幸区新小倉</t>
  </si>
  <si>
    <t>神奈川県川崎市幸区新川崎</t>
  </si>
  <si>
    <t>神奈川県川崎市幸区東小倉</t>
  </si>
  <si>
    <t>神奈川県川崎市幸区東古市場</t>
  </si>
  <si>
    <t>神奈川県川崎市幸区古市場</t>
  </si>
  <si>
    <t>神奈川県川崎市幸区下平間</t>
  </si>
  <si>
    <t>神奈川県川崎市幸区小倉</t>
  </si>
  <si>
    <t>神奈川県川崎市幸区南加瀬</t>
  </si>
  <si>
    <t>神奈川県川崎市幸区矢上</t>
  </si>
  <si>
    <t>神奈川県川崎市幸区北加瀬</t>
  </si>
  <si>
    <t>神奈川県川崎市幸区鹿島田</t>
  </si>
  <si>
    <t>神奈川県川崎市高津区以下に掲載がない場合</t>
  </si>
  <si>
    <t>神奈川県川崎市高津区溝口</t>
  </si>
  <si>
    <t>神奈川県川崎市高津区二子</t>
  </si>
  <si>
    <t>神奈川県川崎市高津区瀬田</t>
  </si>
  <si>
    <t>神奈川県川崎市高津区諏訪</t>
  </si>
  <si>
    <t>神奈川県川崎市高津区北見方</t>
  </si>
  <si>
    <t>神奈川県川崎市高津区下野毛</t>
  </si>
  <si>
    <t>神奈川県川崎市高津区久本</t>
  </si>
  <si>
    <t>神奈川県川崎市高津区坂戸</t>
  </si>
  <si>
    <t>神奈川県川崎市高津区末長</t>
  </si>
  <si>
    <t>神奈川県川崎市高津区新作</t>
  </si>
  <si>
    <t>神奈川県川崎市高津区梶ケ谷</t>
  </si>
  <si>
    <t>神奈川県川崎市高津区千年新町</t>
  </si>
  <si>
    <t>神奈川県川崎市高津区千年</t>
  </si>
  <si>
    <t>神奈川県川崎市高津区子母口</t>
  </si>
  <si>
    <t>神奈川県川崎市高津区明津</t>
  </si>
  <si>
    <t>神奈川県川崎市高津区蟹ケ谷</t>
  </si>
  <si>
    <t>神奈川県川崎市高津区久末</t>
  </si>
  <si>
    <t>神奈川県川崎市高津区北野川</t>
  </si>
  <si>
    <t>神奈川県川崎市高津区東野川</t>
  </si>
  <si>
    <t>神奈川県川崎市高津区宇奈根</t>
  </si>
  <si>
    <t>神奈川県川崎市高津区久地</t>
  </si>
  <si>
    <t>神奈川県川崎市高津区下作延</t>
  </si>
  <si>
    <t>神奈川県川崎市高津区上作延</t>
  </si>
  <si>
    <t>神奈川県川崎市高津区向ケ丘</t>
  </si>
  <si>
    <t>神奈川県川崎市多摩区以下に掲載がない場合</t>
  </si>
  <si>
    <t>神奈川県川崎市多摩区菅</t>
  </si>
  <si>
    <t>神奈川県川崎市多摩区菅野戸呂</t>
  </si>
  <si>
    <t>神奈川県川崎市多摩区菅稲田堤</t>
  </si>
  <si>
    <t>神奈川県川崎市多摩区菅馬場</t>
  </si>
  <si>
    <t>神奈川県川崎市多摩区寺尾台</t>
  </si>
  <si>
    <t>神奈川県川崎市多摩区菅仙谷</t>
  </si>
  <si>
    <t>神奈川県川崎市多摩区菅城下</t>
  </si>
  <si>
    <t>神奈川県川崎市多摩区菅北浦</t>
  </si>
  <si>
    <t>神奈川県川崎市多摩区布田</t>
  </si>
  <si>
    <t>神奈川県川崎市多摩区中野島</t>
  </si>
  <si>
    <t>神奈川県川崎市多摩区登戸新町</t>
  </si>
  <si>
    <t>神奈川県川崎市多摩区登戸</t>
  </si>
  <si>
    <t>神奈川県川崎市多摩区宿河原</t>
  </si>
  <si>
    <t>神奈川県川崎市多摩区堰</t>
  </si>
  <si>
    <t>神奈川県川崎市多摩区長尾</t>
  </si>
  <si>
    <t>神奈川県川崎市多摩区東生田</t>
  </si>
  <si>
    <t>神奈川県川崎市多摩区枡形</t>
  </si>
  <si>
    <t>神奈川県川崎市多摩区東三田</t>
  </si>
  <si>
    <t>神奈川県川崎市多摩区三田</t>
  </si>
  <si>
    <t>神奈川県川崎市多摩区長沢</t>
  </si>
  <si>
    <t>神奈川県川崎市多摩区南生田</t>
  </si>
  <si>
    <t>神奈川県川崎市多摩区西生田</t>
  </si>
  <si>
    <t>神奈川県川崎市多摩区生田</t>
  </si>
  <si>
    <t>神奈川県川崎市多摩区栗谷</t>
  </si>
  <si>
    <t>神奈川県川崎市麻生区以下に掲載がない場合</t>
  </si>
  <si>
    <t>神奈川県川崎市麻生区細山</t>
  </si>
  <si>
    <t>神奈川県川崎市麻生区多摩美</t>
  </si>
  <si>
    <t>神奈川県川崎市麻生区高石</t>
  </si>
  <si>
    <t>神奈川県川崎市麻生区万福寺</t>
  </si>
  <si>
    <t>神奈川県川崎市麻生区千代ケ丘</t>
  </si>
  <si>
    <t>神奈川県川崎市麻生区金程</t>
  </si>
  <si>
    <t>神奈川県川崎市麻生区向原</t>
  </si>
  <si>
    <t>神奈川県川崎市麻生区百合丘</t>
  </si>
  <si>
    <t>神奈川県川崎市麻生区東百合丘</t>
  </si>
  <si>
    <t>神奈川県川崎市麻生区王禅寺</t>
  </si>
  <si>
    <t>神奈川県川崎市麻生区白山</t>
  </si>
  <si>
    <t>神奈川県川崎市麻生区虹ケ丘</t>
  </si>
  <si>
    <t>神奈川県川崎市麻生区早野</t>
  </si>
  <si>
    <t>神奈川県川崎市麻生区王禅寺西</t>
  </si>
  <si>
    <t>神奈川県川崎市麻生区王禅寺東</t>
  </si>
  <si>
    <t>神奈川県川崎市麻生区上麻生</t>
  </si>
  <si>
    <t>神奈川県川崎市麻生区下麻生</t>
  </si>
  <si>
    <t>神奈川県川崎市麻生区片平</t>
  </si>
  <si>
    <t>神奈川県川崎市麻生区白鳥</t>
  </si>
  <si>
    <t>神奈川県川崎市麻生区五力田</t>
  </si>
  <si>
    <t>神奈川県川崎市麻生区古沢</t>
  </si>
  <si>
    <t>神奈川県川崎市麻生区岡上</t>
  </si>
  <si>
    <t>神奈川県川崎市麻生区栗平</t>
  </si>
  <si>
    <t>神奈川県川崎市麻生区栗木台</t>
  </si>
  <si>
    <t>神奈川県川崎市麻生区栗木</t>
  </si>
  <si>
    <t>神奈川県川崎市麻生区南黒川</t>
  </si>
  <si>
    <t>神奈川県川崎市麻生区黒川</t>
  </si>
  <si>
    <t>神奈川県川崎市麻生区はるひ野</t>
  </si>
  <si>
    <t>神奈川県川崎市宮前区以下に掲載がない場合</t>
  </si>
  <si>
    <t>神奈川県川崎市宮前区野川</t>
  </si>
  <si>
    <t>神奈川県川崎市宮前区東有馬</t>
  </si>
  <si>
    <t>神奈川県川崎市宮前区有馬</t>
  </si>
  <si>
    <t>神奈川県川崎市宮前区鷺沼</t>
  </si>
  <si>
    <t>神奈川県川崎市宮前区土橋</t>
  </si>
  <si>
    <t>神奈川県川崎市宮前区宮前平</t>
  </si>
  <si>
    <t>神奈川県川崎市宮前区小台</t>
  </si>
  <si>
    <t>神奈川県川崎市宮前区犬蔵</t>
  </si>
  <si>
    <t>神奈川県川崎市宮前区水沢</t>
  </si>
  <si>
    <t>神奈川県川崎市宮前区潮見台</t>
  </si>
  <si>
    <t>神奈川県川崎市宮前区菅生ケ丘</t>
  </si>
  <si>
    <t>神奈川県川崎市宮前区菅生</t>
  </si>
  <si>
    <t>神奈川県川崎市宮前区五所塚</t>
  </si>
  <si>
    <t>神奈川県川崎市宮前区平</t>
  </si>
  <si>
    <t>神奈川県川崎市宮前区けやき平</t>
  </si>
  <si>
    <t>神奈川県川崎市宮前区南平台</t>
  </si>
  <si>
    <t>神奈川県川崎市宮前区白幡台</t>
  </si>
  <si>
    <t>神奈川県川崎市宮前区初山</t>
  </si>
  <si>
    <t>神奈川県川崎市宮前区神木本町</t>
  </si>
  <si>
    <t>神奈川県川崎市宮前区神木</t>
  </si>
  <si>
    <t>神奈川県川崎市宮前区宮崎</t>
  </si>
  <si>
    <t>神奈川県川崎市宮前区梶ケ谷</t>
  </si>
  <si>
    <t>神奈川県川崎市宮前区馬絹</t>
  </si>
  <si>
    <t>神奈川県川崎市宮前区野川本町</t>
  </si>
  <si>
    <t>神奈川県横浜市西区以下に掲載がない場合</t>
  </si>
  <si>
    <t>神奈川県横浜市西区北軽井沢</t>
  </si>
  <si>
    <t>神奈川県横浜市西区南軽井沢</t>
  </si>
  <si>
    <t>神奈川県横浜市西区楠町</t>
  </si>
  <si>
    <t>神奈川県横浜市西区北幸</t>
  </si>
  <si>
    <t>神奈川県横浜市西区南幸</t>
  </si>
  <si>
    <t>神奈川県横浜市西区宮ケ谷</t>
  </si>
  <si>
    <t>神奈川県横浜市西区高島</t>
  </si>
  <si>
    <t>神奈川県横浜市西区みなとみらい（次のビルを除く）</t>
  </si>
  <si>
    <t>神奈川県横浜市西区緑町</t>
  </si>
  <si>
    <t>神奈川県横浜市西区桜木町（４～７丁目）</t>
  </si>
  <si>
    <t>神奈川県横浜市西区花咲町（４～７丁目）</t>
  </si>
  <si>
    <t>神奈川県横浜市西区平沼</t>
  </si>
  <si>
    <t>神奈川県横浜市西区西平沼町</t>
  </si>
  <si>
    <t>神奈川県横浜市西区宮崎町</t>
  </si>
  <si>
    <t>神奈川県横浜市西区老松町</t>
  </si>
  <si>
    <t>神奈川県横浜市西区東ケ丘</t>
  </si>
  <si>
    <t>神奈川県横浜市西区赤門町</t>
  </si>
  <si>
    <t>神奈川県横浜市西区霞ケ丘</t>
  </si>
  <si>
    <t>神奈川県横浜市西区戸部本町</t>
  </si>
  <si>
    <t>神奈川県横浜市西区戸部町</t>
  </si>
  <si>
    <t>神奈川県横浜市西区御所山町</t>
  </si>
  <si>
    <t>神奈川県横浜市西区紅葉ケ丘</t>
  </si>
  <si>
    <t>神奈川県横浜市西区伊勢町</t>
  </si>
  <si>
    <t>神奈川県横浜市西区西戸部町</t>
  </si>
  <si>
    <t>神奈川県横浜市西区中央</t>
  </si>
  <si>
    <t>神奈川県横浜市西区西前町</t>
  </si>
  <si>
    <t>神奈川県横浜市西区藤棚町</t>
  </si>
  <si>
    <t>神奈川県横浜市西区境之谷</t>
  </si>
  <si>
    <t>神奈川県横浜市西区浜松町</t>
  </si>
  <si>
    <t>神奈川県横浜市西区久保町</t>
  </si>
  <si>
    <t>神奈川県横浜市西区東久保町</t>
  </si>
  <si>
    <t>神奈川県横浜市西区元久保町</t>
  </si>
  <si>
    <t>神奈川県横浜市西区浅間台</t>
  </si>
  <si>
    <t>神奈川県横浜市西区浅間町</t>
  </si>
  <si>
    <t>神奈川県横浜市西区岡野</t>
  </si>
  <si>
    <t>神奈川県横浜市西区南浅間町</t>
  </si>
  <si>
    <t>神奈川県横浜市西区みなとみらいクイーンズタワーＡ（１階）</t>
  </si>
  <si>
    <t>神奈川県横浜市西区みなとみらいクイーンズタワーＡ（２階）</t>
  </si>
  <si>
    <t>神奈川県横浜市西区みなとみらいクイーンズタワーＡ（３階）</t>
  </si>
  <si>
    <t>神奈川県横浜市西区みなとみらいクイーンズタワーＡ（４階）</t>
  </si>
  <si>
    <t>神奈川県横浜市西区みなとみらいクイーンズタワーＡ（５階）</t>
  </si>
  <si>
    <t>神奈川県横浜市西区みなとみらいクイーンズタワーＡ（６階）</t>
  </si>
  <si>
    <t>神奈川県横浜市西区みなとみらいクイーンズタワーＡ（７階）</t>
  </si>
  <si>
    <t>神奈川県横浜市西区みなとみらいクイーンズタワーＡ（８階）</t>
  </si>
  <si>
    <t>神奈川県横浜市西区みなとみらいクイーンズタワーＡ（９階）</t>
  </si>
  <si>
    <t>神奈川県横浜市西区みなとみらいクイーンズタワーＡ（１０階）</t>
  </si>
  <si>
    <t>神奈川県横浜市西区みなとみらいクイーンズタワーＡ（１１階）</t>
  </si>
  <si>
    <t>神奈川県横浜市西区みなとみらいクイーンズタワーＡ（１２階）</t>
  </si>
  <si>
    <t>神奈川県横浜市西区みなとみらいクイーンズタワーＡ（１３階）</t>
  </si>
  <si>
    <t>神奈川県横浜市西区みなとみらいクイーンズタワーＡ（１４階）</t>
  </si>
  <si>
    <t>神奈川県横浜市西区みなとみらいクイーンズタワーＡ（１５階）</t>
  </si>
  <si>
    <t>神奈川県横浜市西区みなとみらいクイーンズタワーＡ（１６階）</t>
  </si>
  <si>
    <t>神奈川県横浜市西区みなとみらいクイーンズタワーＡ（１７階）</t>
  </si>
  <si>
    <t>神奈川県横浜市西区みなとみらいクイーンズタワーＡ（１８階）</t>
  </si>
  <si>
    <t>神奈川県横浜市西区みなとみらいクイーンズタワーＡ（１９階）</t>
  </si>
  <si>
    <t>神奈川県横浜市西区みなとみらいクイーンズタワーＡ（２０階）</t>
  </si>
  <si>
    <t>神奈川県横浜市西区みなとみらいクイーンズタワーＡ（２１階）</t>
  </si>
  <si>
    <t>神奈川県横浜市西区みなとみらいクイーンズタワーＡ（２２階）</t>
  </si>
  <si>
    <t>神奈川県横浜市西区みなとみらいクイーンズタワーＡ（２３階）</t>
  </si>
  <si>
    <t>神奈川県横浜市西区みなとみらいクイーンズタワーＡ（２４階）</t>
  </si>
  <si>
    <t>神奈川県横浜市西区みなとみらいクイーンズタワーＡ（２５階）</t>
  </si>
  <si>
    <t>神奈川県横浜市西区みなとみらいクイーンズタワーＡ（２６階）</t>
  </si>
  <si>
    <t>神奈川県横浜市西区みなとみらいクイーンズタワーＡ（２７階）</t>
  </si>
  <si>
    <t>神奈川県横浜市西区みなとみらいクイーンズタワーＡ（２８階）</t>
  </si>
  <si>
    <t>神奈川県横浜市西区みなとみらいクイーンズタワーＡ（２９階）</t>
  </si>
  <si>
    <t>神奈川県横浜市西区みなとみらいクイーンズタワーＡ（３０階）</t>
  </si>
  <si>
    <t>神奈川県横浜市西区みなとみらいクイーンズタワーＡ（３１階）</t>
  </si>
  <si>
    <t>神奈川県横浜市西区みなとみらいクイーンズタワーＡ（３２階）</t>
  </si>
  <si>
    <t>神奈川県横浜市西区みなとみらいクイーンズタワーＡ（３３階）</t>
  </si>
  <si>
    <t>神奈川県横浜市西区みなとみらいクイーンズタワーＡ（３４階）</t>
  </si>
  <si>
    <t>神奈川県横浜市西区みなとみらいクイーンズタワーＡ（３５階）</t>
  </si>
  <si>
    <t>神奈川県横浜市西区みなとみらいクイーンズタワーＡ（地階・階層不明）</t>
  </si>
  <si>
    <t>神奈川県横浜市西区みなとみらいクイーンズタワーＢ（１階）</t>
  </si>
  <si>
    <t>神奈川県横浜市西区みなとみらいクイーンズタワーＢ（２階）</t>
  </si>
  <si>
    <t>神奈川県横浜市西区みなとみらいクイーンズタワーＢ（３階）</t>
  </si>
  <si>
    <t>神奈川県横浜市西区みなとみらいクイーンズタワーＢ（４階）</t>
  </si>
  <si>
    <t>神奈川県横浜市西区みなとみらいクイーンズタワーＢ（５階）</t>
  </si>
  <si>
    <t>神奈川県横浜市西区みなとみらいクイーンズタワーＢ（６階）</t>
  </si>
  <si>
    <t>神奈川県横浜市西区みなとみらいクイーンズタワーＢ（７階）</t>
  </si>
  <si>
    <t>神奈川県横浜市西区みなとみらいクイーンズタワーＢ（８階）</t>
  </si>
  <si>
    <t>神奈川県横浜市西区みなとみらいクイーンズタワーＢ（９階）</t>
  </si>
  <si>
    <t>神奈川県横浜市西区みなとみらいクイーンズタワーＢ（１０階）</t>
  </si>
  <si>
    <t>神奈川県横浜市西区みなとみらいクイーンズタワーＢ（１１階）</t>
  </si>
  <si>
    <t>神奈川県横浜市西区みなとみらいクイーンズタワーＢ（１２階）</t>
  </si>
  <si>
    <t>神奈川県横浜市西区みなとみらいクイーンズタワーＢ（１３階）</t>
  </si>
  <si>
    <t>神奈川県横浜市西区みなとみらいクイーンズタワーＢ（１４階）</t>
  </si>
  <si>
    <t>神奈川県横浜市西区みなとみらいクイーンズタワーＢ（１５階）</t>
  </si>
  <si>
    <t>神奈川県横浜市西区みなとみらいクイーンズタワーＢ（１６階）</t>
  </si>
  <si>
    <t>神奈川県横浜市西区みなとみらいクイーンズタワーＢ（１７階）</t>
  </si>
  <si>
    <t>神奈川県横浜市西区みなとみらいクイーンズタワーＢ（１８階）</t>
  </si>
  <si>
    <t>神奈川県横浜市西区みなとみらいクイーンズタワーＢ（１９階）</t>
  </si>
  <si>
    <t>神奈川県横浜市西区みなとみらいクイーンズタワーＢ（２０階）</t>
  </si>
  <si>
    <t>神奈川県横浜市西区みなとみらいクイーンズタワーＢ（２１階）</t>
  </si>
  <si>
    <t>神奈川県横浜市西区みなとみらいクイーンズタワーＢ（２２階）</t>
  </si>
  <si>
    <t>神奈川県横浜市西区みなとみらいクイーンズタワーＢ（２３階）</t>
  </si>
  <si>
    <t>神奈川県横浜市西区みなとみらいクイーンズタワーＢ（２４階）</t>
  </si>
  <si>
    <t>神奈川県横浜市西区みなとみらいクイーンズタワーＢ（２５階）</t>
  </si>
  <si>
    <t>神奈川県横浜市西区みなとみらいクイーンズタワーＢ（２６階）</t>
  </si>
  <si>
    <t>神奈川県横浜市西区みなとみらいクイーンズタワーＢ（２７階）</t>
  </si>
  <si>
    <t>神奈川県横浜市西区みなとみらいクイーンズタワーＢ（２８階）</t>
  </si>
  <si>
    <t>神奈川県横浜市西区みなとみらいクイーンズタワーＢ（地階・階層不明）</t>
  </si>
  <si>
    <t>神奈川県横浜市西区みなとみらいクイーンズタワーＣ（１階）</t>
  </si>
  <si>
    <t>神奈川県横浜市西区みなとみらいクイーンズタワーＣ（２階）</t>
  </si>
  <si>
    <t>神奈川県横浜市西区みなとみらいクイーンズタワーＣ（３階）</t>
  </si>
  <si>
    <t>神奈川県横浜市西区みなとみらいクイーンズタワーＣ（４階）</t>
  </si>
  <si>
    <t>神奈川県横浜市西区みなとみらいクイーンズタワーＣ（５階）</t>
  </si>
  <si>
    <t>神奈川県横浜市西区みなとみらいクイーンズタワーＣ（６階）</t>
  </si>
  <si>
    <t>神奈川県横浜市西区みなとみらいクイーンズタワーＣ（７階）</t>
  </si>
  <si>
    <t>神奈川県横浜市西区みなとみらいクイーンズタワーＣ（８階）</t>
  </si>
  <si>
    <t>神奈川県横浜市西区みなとみらいクイーンズタワーＣ（９階）</t>
  </si>
  <si>
    <t>神奈川県横浜市西区みなとみらいクイーンズタワーＣ（１０階）</t>
  </si>
  <si>
    <t>神奈川県横浜市西区みなとみらいクイーンズタワーＣ（１１階）</t>
  </si>
  <si>
    <t>神奈川県横浜市西区みなとみらいクイーンズタワーＣ（１２階）</t>
  </si>
  <si>
    <t>神奈川県横浜市西区みなとみらいクイーンズタワーＣ（１３階）</t>
  </si>
  <si>
    <t>神奈川県横浜市西区みなとみらいクイーンズタワーＣ（１４階）</t>
  </si>
  <si>
    <t>神奈川県横浜市西区みなとみらいクイーンズタワーＣ（１５階）</t>
  </si>
  <si>
    <t>神奈川県横浜市西区みなとみらいクイーンズタワーＣ（１６階）</t>
  </si>
  <si>
    <t>神奈川県横浜市西区みなとみらいクイーンズタワーＣ（１７階）</t>
  </si>
  <si>
    <t>神奈川県横浜市西区みなとみらいクイーンズタワーＣ（１８階）</t>
  </si>
  <si>
    <t>神奈川県横浜市西区みなとみらいクイーンズタワーＣ（１９階）</t>
  </si>
  <si>
    <t>神奈川県横浜市西区みなとみらいクイーンズタワーＣ（２０階）</t>
  </si>
  <si>
    <t>神奈川県横浜市西区みなとみらいクイーンズタワーＣ（２１階）</t>
  </si>
  <si>
    <t>神奈川県横浜市西区みなとみらいクイーンズタワーＣ（地階・階層不明）</t>
  </si>
  <si>
    <t>神奈川県横浜市西区みなとみらいランドマークタワー（１階）</t>
  </si>
  <si>
    <t>神奈川県横浜市西区みなとみらいランドマークタワー（２階）</t>
  </si>
  <si>
    <t>神奈川県横浜市西区みなとみらいランドマークタワー（３階）</t>
  </si>
  <si>
    <t>神奈川県横浜市西区みなとみらいランドマークタワー（４階）</t>
  </si>
  <si>
    <t>神奈川県横浜市西区みなとみらいランドマークタワー（５階）</t>
  </si>
  <si>
    <t>神奈川県横浜市西区みなとみらいランドマークタワー（６階）</t>
  </si>
  <si>
    <t>神奈川県横浜市西区みなとみらいランドマークタワー（７階）</t>
  </si>
  <si>
    <t>神奈川県横浜市西区みなとみらいランドマークタワー（８階）</t>
  </si>
  <si>
    <t>神奈川県横浜市西区みなとみらいランドマークタワー（９階）</t>
  </si>
  <si>
    <t>神奈川県横浜市西区みなとみらいランドマークタワー（１０階）</t>
  </si>
  <si>
    <t>神奈川県横浜市西区みなとみらいランドマークタワー（１１階）</t>
  </si>
  <si>
    <t>神奈川県横浜市西区みなとみらいランドマークタワー（１２階）</t>
  </si>
  <si>
    <t>神奈川県横浜市西区みなとみらいランドマークタワー（１３階）</t>
  </si>
  <si>
    <t>神奈川県横浜市西区みなとみらいランドマークタワー（１４階）</t>
  </si>
  <si>
    <t>神奈川県横浜市西区みなとみらいランドマークタワー（１５階）</t>
  </si>
  <si>
    <t>神奈川県横浜市西区みなとみらいランドマークタワー（１６階）</t>
  </si>
  <si>
    <t>神奈川県横浜市西区みなとみらいランドマークタワー（１７階）</t>
  </si>
  <si>
    <t>神奈川県横浜市西区みなとみらいランドマークタワー（１８階）</t>
  </si>
  <si>
    <t>神奈川県横浜市西区みなとみらいランドマークタワー（１９階）</t>
  </si>
  <si>
    <t>神奈川県横浜市西区みなとみらいランドマークタワー（２０階）</t>
  </si>
  <si>
    <t>神奈川県横浜市西区みなとみらいランドマークタワー（２１階）</t>
  </si>
  <si>
    <t>神奈川県横浜市西区みなとみらいランドマークタワー（２２階）</t>
  </si>
  <si>
    <t>神奈川県横浜市西区みなとみらいランドマークタワー（２３階）</t>
  </si>
  <si>
    <t>神奈川県横浜市西区みなとみらいランドマークタワー（２４階）</t>
  </si>
  <si>
    <t>神奈川県横浜市西区みなとみらいランドマークタワー（２５階）</t>
  </si>
  <si>
    <t>神奈川県横浜市西区みなとみらいランドマークタワー（２６階）</t>
  </si>
  <si>
    <t>神奈川県横浜市西区みなとみらいランドマークタワー（２７階）</t>
  </si>
  <si>
    <t>神奈川県横浜市西区みなとみらいランドマークタワー（２８階）</t>
  </si>
  <si>
    <t>神奈川県横浜市西区みなとみらいランドマークタワー（２９階）</t>
  </si>
  <si>
    <t>神奈川県横浜市西区みなとみらいランドマークタワー（３０階）</t>
  </si>
  <si>
    <t>神奈川県横浜市西区みなとみらいランドマークタワー（３１階）</t>
  </si>
  <si>
    <t>神奈川県横浜市西区みなとみらいランドマークタワー（３２階）</t>
  </si>
  <si>
    <t>神奈川県横浜市西区みなとみらいランドマークタワー（３３階）</t>
  </si>
  <si>
    <t>神奈川県横浜市西区みなとみらいランドマークタワー（３４階）</t>
  </si>
  <si>
    <t>神奈川県横浜市西区みなとみらいランドマークタワー（３５階）</t>
  </si>
  <si>
    <t>神奈川県横浜市西区みなとみらいランドマークタワー（３６階）</t>
  </si>
  <si>
    <t>神奈川県横浜市西区みなとみらいランドマークタワー（３７階）</t>
  </si>
  <si>
    <t>神奈川県横浜市西区みなとみらいランドマークタワー（３８階）</t>
  </si>
  <si>
    <t>神奈川県横浜市西区みなとみらいランドマークタワー（３９階）</t>
  </si>
  <si>
    <t>神奈川県横浜市西区みなとみらいランドマークタワー（４０階）</t>
  </si>
  <si>
    <t>神奈川県横浜市西区みなとみらいランドマークタワー（４１階）</t>
  </si>
  <si>
    <t>神奈川県横浜市西区みなとみらいランドマークタワー（４２階）</t>
  </si>
  <si>
    <t>神奈川県横浜市西区みなとみらいランドマークタワー（４３階）</t>
  </si>
  <si>
    <t>神奈川県横浜市西区みなとみらいランドマークタワー（４４階）</t>
  </si>
  <si>
    <t>神奈川県横浜市西区みなとみらいランドマークタワー（４５階）</t>
  </si>
  <si>
    <t>神奈川県横浜市西区みなとみらいランドマークタワー（４６階）</t>
  </si>
  <si>
    <t>神奈川県横浜市西区みなとみらいランドマークタワー（４７階）</t>
  </si>
  <si>
    <t>神奈川県横浜市西区みなとみらいランドマークタワー（４８階）</t>
  </si>
  <si>
    <t>神奈川県横浜市西区みなとみらいランドマークタワー（４９階）</t>
  </si>
  <si>
    <t>神奈川県横浜市西区みなとみらいランドマークタワー（５０階）</t>
  </si>
  <si>
    <t>神奈川県横浜市西区みなとみらいランドマークタワー（５１階）</t>
  </si>
  <si>
    <t>神奈川県横浜市西区みなとみらいランドマークタワー（５２階）</t>
  </si>
  <si>
    <t>神奈川県横浜市西区みなとみらいランドマークタワー（５３階）</t>
  </si>
  <si>
    <t>神奈川県横浜市西区みなとみらいランドマークタワー（５４階）</t>
  </si>
  <si>
    <t>神奈川県横浜市西区みなとみらいランドマークタワー（５５階）</t>
  </si>
  <si>
    <t>神奈川県横浜市西区みなとみらいランドマークタワー（５６階）</t>
  </si>
  <si>
    <t>神奈川県横浜市西区みなとみらいランドマークタワー（５７階）</t>
  </si>
  <si>
    <t>神奈川県横浜市西区みなとみらいランドマークタワー（５８階）</t>
  </si>
  <si>
    <t>神奈川県横浜市西区みなとみらいランドマークタワー（５９階）</t>
  </si>
  <si>
    <t>神奈川県横浜市西区みなとみらいランドマークタワー（６０階）</t>
  </si>
  <si>
    <t>神奈川県横浜市西区みなとみらいランドマークタワー（６１階）</t>
  </si>
  <si>
    <t>神奈川県横浜市西区みなとみらいランドマークタワー（６２階）</t>
  </si>
  <si>
    <t>神奈川県横浜市西区みなとみらいランドマークタワー（６３階）</t>
  </si>
  <si>
    <t>神奈川県横浜市西区みなとみらいランドマークタワー（６４階）</t>
  </si>
  <si>
    <t>神奈川県横浜市西区みなとみらいランドマークタワー（６５階）</t>
  </si>
  <si>
    <t>神奈川県横浜市西区みなとみらいランドマークタワー（６６階）</t>
  </si>
  <si>
    <t>神奈川県横浜市西区みなとみらいランドマークタワー（６７階）</t>
  </si>
  <si>
    <t>神奈川県横浜市西区みなとみらいランドマークタワー（６８階）</t>
  </si>
  <si>
    <t>神奈川県横浜市西区みなとみらいランドマークタワー（６９階）</t>
  </si>
  <si>
    <t>神奈川県横浜市西区みなとみらいランドマークタワー（７０階）</t>
  </si>
  <si>
    <t>神奈川県横浜市西区みなとみらいランドマークタワー（地階・階層不明）</t>
  </si>
  <si>
    <t>神奈川県横浜市神奈川区以下に掲載がない場合</t>
  </si>
  <si>
    <t>神奈川県横浜市神奈川区西寺尾</t>
  </si>
  <si>
    <t>神奈川県横浜市神奈川区大口通</t>
  </si>
  <si>
    <t>神奈川県横浜市神奈川区大口仲町</t>
  </si>
  <si>
    <t>神奈川県横浜市神奈川区西大口</t>
  </si>
  <si>
    <t>神奈川県横浜市神奈川区松見町</t>
  </si>
  <si>
    <t>神奈川県横浜市神奈川区神之木台</t>
  </si>
  <si>
    <t>神奈川県横浜市神奈川区子安台</t>
  </si>
  <si>
    <t>神奈川県横浜市神奈川区新子安</t>
  </si>
  <si>
    <t>神奈川県横浜市神奈川区入江</t>
  </si>
  <si>
    <t>神奈川県横浜市神奈川区神之木町</t>
  </si>
  <si>
    <t>神奈川県横浜市神奈川区子安通</t>
  </si>
  <si>
    <t>神奈川県横浜市神奈川区守屋町</t>
  </si>
  <si>
    <t>神奈川県横浜市神奈川区宝町</t>
  </si>
  <si>
    <t>神奈川県横浜市神奈川区恵比須町</t>
  </si>
  <si>
    <t>神奈川県横浜市神奈川区新浦島町</t>
  </si>
  <si>
    <t>神奈川県横浜市神奈川区出田町</t>
  </si>
  <si>
    <t>神奈川県横浜市神奈川区鈴繁町</t>
  </si>
  <si>
    <t>神奈川県横浜市神奈川区瑞穂町</t>
  </si>
  <si>
    <t>神奈川県横浜市神奈川区星野町</t>
  </si>
  <si>
    <t>神奈川県横浜市神奈川区千若町</t>
  </si>
  <si>
    <t>神奈川県横浜市神奈川区亀住町</t>
  </si>
  <si>
    <t>神奈川県横浜市神奈川区浦島町</t>
  </si>
  <si>
    <t>神奈川県横浜市神奈川区新町</t>
  </si>
  <si>
    <t>神奈川県横浜市神奈川区東神奈川</t>
  </si>
  <si>
    <t>神奈川県横浜市神奈川区神奈川</t>
  </si>
  <si>
    <t>神奈川県横浜市神奈川区神奈川本町</t>
  </si>
  <si>
    <t>神奈川県横浜市神奈川区幸ケ谷</t>
  </si>
  <si>
    <t>神奈川県横浜市神奈川区栄町</t>
  </si>
  <si>
    <t>神奈川県横浜市神奈川区橋本町</t>
  </si>
  <si>
    <t>神奈川県横浜市神奈川区山内町</t>
  </si>
  <si>
    <t>神奈川県横浜市神奈川区大野町</t>
  </si>
  <si>
    <t>神奈川県横浜市神奈川区金港町</t>
  </si>
  <si>
    <t>神奈川県横浜市神奈川区青木町</t>
  </si>
  <si>
    <t>神奈川県横浜市神奈川区七島町</t>
  </si>
  <si>
    <t>神奈川県横浜市神奈川区浦島丘</t>
  </si>
  <si>
    <t>神奈川県横浜市神奈川区立町</t>
  </si>
  <si>
    <t>神奈川県横浜市神奈川区鳥越</t>
  </si>
  <si>
    <t>神奈川県横浜市神奈川区白楽</t>
  </si>
  <si>
    <t>神奈川県横浜市神奈川区白幡仲町</t>
  </si>
  <si>
    <t>神奈川県横浜市神奈川区白幡東町</t>
  </si>
  <si>
    <t>神奈川県横浜市神奈川区白幡南町</t>
  </si>
  <si>
    <t>神奈川県横浜市神奈川区白幡西町</t>
  </si>
  <si>
    <t>神奈川県横浜市神奈川区白幡上町</t>
  </si>
  <si>
    <t>神奈川県横浜市神奈川区白幡町</t>
  </si>
  <si>
    <t>神奈川県横浜市神奈川区白幡向町</t>
  </si>
  <si>
    <t>神奈川県横浜市神奈川区神大寺</t>
  </si>
  <si>
    <t>神奈川県横浜市神奈川区六角橋</t>
  </si>
  <si>
    <t>神奈川県横浜市神奈川区中丸</t>
  </si>
  <si>
    <t>神奈川県横浜市神奈川区栗田谷</t>
  </si>
  <si>
    <t>神奈川県横浜市神奈川区斎藤分町</t>
  </si>
  <si>
    <t>神奈川県横浜市神奈川区平川町</t>
  </si>
  <si>
    <t>神奈川県横浜市神奈川区二本榎</t>
  </si>
  <si>
    <t>神奈川県横浜市神奈川区旭ケ丘</t>
  </si>
  <si>
    <t>神奈川県横浜市神奈川区富家町</t>
  </si>
  <si>
    <t>神奈川県横浜市神奈川区西神奈川</t>
  </si>
  <si>
    <t>神奈川県横浜市神奈川区二ツ谷町</t>
  </si>
  <si>
    <t>神奈川県横浜市神奈川区広台太田町</t>
  </si>
  <si>
    <t>神奈川県横浜市神奈川区反町</t>
  </si>
  <si>
    <t>神奈川県横浜市神奈川区上反町</t>
  </si>
  <si>
    <t>神奈川県横浜市神奈川区桐畑</t>
  </si>
  <si>
    <t>神奈川県横浜市神奈川区高島台</t>
  </si>
  <si>
    <t>神奈川県横浜市神奈川区台町</t>
  </si>
  <si>
    <t>神奈川県横浜市神奈川区鶴屋町</t>
  </si>
  <si>
    <t>神奈川県横浜市神奈川区松本町</t>
  </si>
  <si>
    <t>神奈川県横浜市神奈川区泉町</t>
  </si>
  <si>
    <t>神奈川県横浜市神奈川区松ケ丘</t>
  </si>
  <si>
    <t>神奈川県横浜市神奈川区沢渡</t>
  </si>
  <si>
    <t>神奈川県横浜市神奈川区三ツ沢中町</t>
  </si>
  <si>
    <t>神奈川県横浜市神奈川区三ツ沢下町</t>
  </si>
  <si>
    <t>神奈川県横浜市神奈川区三ツ沢東町</t>
  </si>
  <si>
    <t>神奈川県横浜市神奈川区三ツ沢南町</t>
  </si>
  <si>
    <t>神奈川県横浜市神奈川区三ツ沢西町</t>
  </si>
  <si>
    <t>神奈川県横浜市神奈川区三ツ沢上町</t>
  </si>
  <si>
    <t>神奈川県横浜市神奈川区三枚町</t>
  </si>
  <si>
    <t>神奈川県横浜市神奈川区羽沢町</t>
  </si>
  <si>
    <t>神奈川県横浜市神奈川区菅田町</t>
  </si>
  <si>
    <t>神奈川県横浜市神奈川区片倉</t>
  </si>
  <si>
    <t>神奈川県横浜市神奈川区羽沢南</t>
  </si>
  <si>
    <t>神奈川県横浜市港北区以下に掲載がない場合</t>
  </si>
  <si>
    <t>神奈川県横浜市港北区樽町</t>
  </si>
  <si>
    <t>神奈川県横浜市港北区師岡町</t>
  </si>
  <si>
    <t>神奈川県横浜市港北区大曽根</t>
  </si>
  <si>
    <t>神奈川県横浜市港北区大曽根台</t>
  </si>
  <si>
    <t>神奈川県横浜市港北区菊名</t>
  </si>
  <si>
    <t>神奈川県横浜市港北区富士塚</t>
  </si>
  <si>
    <t>神奈川県横浜市港北区錦が丘</t>
  </si>
  <si>
    <t>神奈川県横浜市港北区篠原北</t>
  </si>
  <si>
    <t>神奈川県横浜市港北区篠原東</t>
  </si>
  <si>
    <t>神奈川県横浜市港北区仲手原</t>
  </si>
  <si>
    <t>神奈川県横浜市港北区篠原台町</t>
  </si>
  <si>
    <t>神奈川県横浜市港北区篠原西町</t>
  </si>
  <si>
    <t>神奈川県横浜市港北区篠原町</t>
  </si>
  <si>
    <t>神奈川県横浜市港北区大豆戸町</t>
  </si>
  <si>
    <t>神奈川県横浜市港北区新横浜</t>
  </si>
  <si>
    <t>神奈川県横浜市港北区岸根町</t>
  </si>
  <si>
    <t>神奈川県横浜市港北区鳥山町</t>
  </si>
  <si>
    <t>神奈川県横浜市港北区小机町</t>
  </si>
  <si>
    <t>神奈川県横浜市港北区大倉山</t>
  </si>
  <si>
    <t>神奈川県横浜市港北区箕輪町</t>
  </si>
  <si>
    <t>神奈川県横浜市港北区綱島東</t>
  </si>
  <si>
    <t>神奈川県横浜市港北区綱島西</t>
  </si>
  <si>
    <t>神奈川県横浜市港北区綱島台</t>
  </si>
  <si>
    <t>神奈川県横浜市港北区綱島上町</t>
  </si>
  <si>
    <t>神奈川県横浜市港北区新吉田町</t>
  </si>
  <si>
    <t>神奈川県横浜市港北区新羽町</t>
  </si>
  <si>
    <t>神奈川県横浜市港北区新吉田東</t>
  </si>
  <si>
    <t>神奈川県横浜市港北区北新横浜</t>
  </si>
  <si>
    <t>神奈川県横浜市港北区日吉</t>
  </si>
  <si>
    <t>神奈川県横浜市港北区日吉本町</t>
  </si>
  <si>
    <t>神奈川県横浜市港北区高田町</t>
  </si>
  <si>
    <t>神奈川県横浜市港北区下田町</t>
  </si>
  <si>
    <t>神奈川県横浜市港北区高田東</t>
  </si>
  <si>
    <t>神奈川県横浜市港北区高田西</t>
  </si>
  <si>
    <t>神奈川県横浜市都筑区以下に掲載がない場合</t>
  </si>
  <si>
    <t>神奈川県横浜市都筑区中川</t>
  </si>
  <si>
    <t>神奈川県横浜市都筑区中川中央</t>
  </si>
  <si>
    <t>神奈川県横浜市都筑区荏田東町</t>
  </si>
  <si>
    <t>神奈川県横浜市都筑区荏田東</t>
  </si>
  <si>
    <t>神奈川県横浜市都筑区荏田南</t>
  </si>
  <si>
    <t>神奈川県横浜市都筑区荏田南町</t>
  </si>
  <si>
    <t>神奈川県横浜市都筑区牛久保町</t>
  </si>
  <si>
    <t>神奈川県横浜市都筑区牛久保</t>
  </si>
  <si>
    <t>神奈川県横浜市都筑区すみれが丘</t>
  </si>
  <si>
    <t>神奈川県横浜市都筑区牛久保東</t>
  </si>
  <si>
    <t>神奈川県横浜市都筑区牛久保西</t>
  </si>
  <si>
    <t>神奈川県横浜市都筑区あゆみが丘</t>
  </si>
  <si>
    <t>神奈川県横浜市都筑区北山田</t>
  </si>
  <si>
    <t>神奈川県横浜市都筑区東山田</t>
  </si>
  <si>
    <t>神奈川県横浜市都筑区東山田町</t>
  </si>
  <si>
    <t>神奈川県横浜市都筑区早渕</t>
  </si>
  <si>
    <t>神奈川県横浜市都筑区南山田町</t>
  </si>
  <si>
    <t>神奈川県横浜市都筑区大棚町</t>
  </si>
  <si>
    <t>神奈川県横浜市都筑区大棚西</t>
  </si>
  <si>
    <t>神奈川県横浜市都筑区南山田</t>
  </si>
  <si>
    <t>神奈川県横浜市都筑区茅ケ崎町</t>
  </si>
  <si>
    <t>神奈川県横浜市都筑区茅ケ崎中央</t>
  </si>
  <si>
    <t>神奈川県横浜市都筑区茅ケ崎東</t>
  </si>
  <si>
    <t>神奈川県横浜市都筑区勝田町</t>
  </si>
  <si>
    <t>神奈川県横浜市都筑区新栄町</t>
  </si>
  <si>
    <t>神奈川県横浜市都筑区勝田南</t>
  </si>
  <si>
    <t>神奈川県横浜市都筑区茅ケ崎南</t>
  </si>
  <si>
    <t>神奈川県横浜市都筑区仲町台</t>
  </si>
  <si>
    <t>神奈川県横浜市都筑区大熊町</t>
  </si>
  <si>
    <t>神奈川県横浜市都筑区折本町</t>
  </si>
  <si>
    <t>神奈川県横浜市都筑区川向町</t>
  </si>
  <si>
    <t>神奈川県横浜市都筑区東方町</t>
  </si>
  <si>
    <t>神奈川県横浜市都筑区桜並木</t>
  </si>
  <si>
    <t>神奈川県横浜市都筑区富士見が丘</t>
  </si>
  <si>
    <t>神奈川県横浜市都筑区二の丸</t>
  </si>
  <si>
    <t>神奈川県横浜市都筑区池辺町</t>
  </si>
  <si>
    <t>神奈川県横浜市都筑区佐江戸町</t>
  </si>
  <si>
    <t>神奈川県横浜市都筑区加賀原</t>
  </si>
  <si>
    <t>神奈川県横浜市都筑区川和台</t>
  </si>
  <si>
    <t>神奈川県横浜市都筑区川和町</t>
  </si>
  <si>
    <t>神奈川県横浜市都筑区大丸</t>
  </si>
  <si>
    <t>神奈川県横浜市都筑区葛が谷</t>
  </si>
  <si>
    <t>神奈川県横浜市都筑区長坂</t>
  </si>
  <si>
    <t>神奈川県横浜市都筑区平台</t>
  </si>
  <si>
    <t>神奈川県横浜市都筑区高山</t>
  </si>
  <si>
    <t>神奈川県横浜市都筑区見花山</t>
  </si>
  <si>
    <t>神奈川県横浜市青葉区美しが丘西</t>
  </si>
  <si>
    <t>神奈川県横浜市青葉区美しが丘</t>
  </si>
  <si>
    <t>神奈川県横浜市青葉区新石川</t>
  </si>
  <si>
    <t>神奈川県横浜市青葉区元石川町</t>
  </si>
  <si>
    <t>神奈川県横浜市青葉区荏子田</t>
  </si>
  <si>
    <t>神奈川県横浜市青葉区あざみ野</t>
  </si>
  <si>
    <t>神奈川県横浜市青葉区あざみ野南</t>
  </si>
  <si>
    <t>神奈川県横浜市青葉区荏田町</t>
  </si>
  <si>
    <t>神奈川県横浜市青葉区荏田西</t>
  </si>
  <si>
    <t>神奈川県横浜市青葉区荏田北</t>
  </si>
  <si>
    <t>神奈川県横浜市青葉区みすずが丘</t>
  </si>
  <si>
    <t>神奈川県横浜市青葉区すすき野</t>
  </si>
  <si>
    <t>神奈川県横浜市青葉区黒須田</t>
  </si>
  <si>
    <t>神奈川県横浜市青葉区大場町</t>
  </si>
  <si>
    <t>神奈川県横浜市青葉区市ケ尾町</t>
  </si>
  <si>
    <t>神奈川県横浜市青葉区鉄町</t>
  </si>
  <si>
    <t>神奈川県横浜市青葉区もみの木台</t>
  </si>
  <si>
    <t>神奈川県横浜市緑区以下に掲載がない場合</t>
  </si>
  <si>
    <t>神奈川県横浜市緑区東本郷町</t>
  </si>
  <si>
    <t>神奈川県横浜市緑区東本郷</t>
  </si>
  <si>
    <t>神奈川県横浜市緑区鴨居</t>
  </si>
  <si>
    <t>神奈川県横浜市緑区鴨居町</t>
  </si>
  <si>
    <t>神奈川県横浜市緑区竹山</t>
  </si>
  <si>
    <t>神奈川県横浜市緑区白山</t>
  </si>
  <si>
    <t>神奈川県横浜市緑区中山町</t>
  </si>
  <si>
    <t>神奈川県横浜市緑区上山</t>
  </si>
  <si>
    <t>神奈川県横浜市緑区寺山町</t>
  </si>
  <si>
    <t>神奈川県横浜市緑区台村町</t>
  </si>
  <si>
    <t>神奈川県横浜市緑区三保町</t>
  </si>
  <si>
    <t>神奈川県横浜市緑区霧が丘</t>
  </si>
  <si>
    <t>神奈川県横浜市緑区新治町</t>
  </si>
  <si>
    <t>神奈川県横浜市緑区長津田みなみ台</t>
  </si>
  <si>
    <t>神奈川県横浜市緑区中山</t>
  </si>
  <si>
    <t>神奈川県横浜市緑区北八朔町</t>
  </si>
  <si>
    <t>神奈川県横浜市緑区青砥町</t>
  </si>
  <si>
    <t>神奈川県横浜市緑区小山町</t>
  </si>
  <si>
    <t>神奈川県横浜市緑区西八朔町</t>
  </si>
  <si>
    <t>神奈川県横浜市緑区十日市場町</t>
  </si>
  <si>
    <t>神奈川県横浜市緑区長津田町</t>
  </si>
  <si>
    <t>神奈川県横浜市緑区長津田</t>
  </si>
  <si>
    <t>神奈川県横浜市緑区いぶき野</t>
  </si>
  <si>
    <t>神奈川県横浜市緑区森の台</t>
  </si>
  <si>
    <t>神奈川県横浜市青葉区以下に掲載がない場合</t>
  </si>
  <si>
    <t>神奈川県横浜市青葉区寺家町</t>
  </si>
  <si>
    <t>神奈川県横浜市青葉区成合町</t>
  </si>
  <si>
    <t>神奈川県横浜市青葉区鴨志田町</t>
  </si>
  <si>
    <t>神奈川県横浜市青葉区桂台</t>
  </si>
  <si>
    <t>神奈川県横浜市青葉区すみよし台</t>
  </si>
  <si>
    <t>神奈川県横浜市青葉区奈良町</t>
  </si>
  <si>
    <t>神奈川県横浜市青葉区緑山</t>
  </si>
  <si>
    <t>神奈川県横浜市青葉区奈良</t>
  </si>
  <si>
    <t>神奈川県横浜市青葉区上谷本町</t>
  </si>
  <si>
    <t>神奈川県横浜市青葉区下谷本町</t>
  </si>
  <si>
    <t>神奈川県横浜市青葉区藤が丘</t>
  </si>
  <si>
    <t>神奈川県横浜市青葉区もえぎ野</t>
  </si>
  <si>
    <t>神奈川県横浜市青葉区若草台</t>
  </si>
  <si>
    <t>神奈川県横浜市青葉区たちばな台</t>
  </si>
  <si>
    <t>神奈川県横浜市青葉区みたけ台</t>
  </si>
  <si>
    <t>神奈川県横浜市青葉区柿の木台</t>
  </si>
  <si>
    <t>神奈川県横浜市青葉区千草台</t>
  </si>
  <si>
    <t>神奈川県横浜市青葉区梅が丘</t>
  </si>
  <si>
    <t>神奈川県横浜市青葉区さつきが丘</t>
  </si>
  <si>
    <t>神奈川県横浜市青葉区しらとり台</t>
  </si>
  <si>
    <t>神奈川県横浜市青葉区つつじが丘</t>
  </si>
  <si>
    <t>神奈川県横浜市青葉区桜台</t>
  </si>
  <si>
    <t>神奈川県横浜市青葉区青葉台</t>
  </si>
  <si>
    <t>神奈川県横浜市青葉区榎が丘</t>
  </si>
  <si>
    <t>神奈川県横浜市青葉区田奈町</t>
  </si>
  <si>
    <t>神奈川県横浜市青葉区恩田町</t>
  </si>
  <si>
    <t>神奈川県横浜市青葉区あかね台</t>
  </si>
  <si>
    <t>神奈川県横浜市青葉区松風台</t>
  </si>
  <si>
    <t>神奈川県横浜市鶴見区以下に掲載がない場合</t>
  </si>
  <si>
    <t>神奈川県横浜市鶴見区矢向</t>
  </si>
  <si>
    <t>神奈川県横浜市鶴見区江ケ崎町</t>
  </si>
  <si>
    <t>神奈川県横浜市鶴見区尻手</t>
  </si>
  <si>
    <t>神奈川県横浜市鶴見区元宮</t>
  </si>
  <si>
    <t>神奈川県横浜市鶴見区上末吉</t>
  </si>
  <si>
    <t>神奈川県横浜市鶴見区下末吉</t>
  </si>
  <si>
    <t>神奈川県横浜市鶴見区三ツ池公園</t>
  </si>
  <si>
    <t>神奈川県横浜市鶴見区諏訪坂</t>
  </si>
  <si>
    <t>神奈川県横浜市鶴見区寺谷</t>
  </si>
  <si>
    <t>神奈川県横浜市鶴見区東寺尾北台</t>
  </si>
  <si>
    <t>神奈川県横浜市鶴見区東寺尾中台</t>
  </si>
  <si>
    <t>神奈川県横浜市鶴見区東寺尾東台</t>
  </si>
  <si>
    <t>神奈川県横浜市鶴見区市場上町</t>
  </si>
  <si>
    <t>神奈川県横浜市鶴見区市場東中町</t>
  </si>
  <si>
    <t>神奈川県横浜市鶴見区市場西中町</t>
  </si>
  <si>
    <t>神奈川県横浜市鶴見区市場下町</t>
  </si>
  <si>
    <t>神奈川県横浜市鶴見区市場大和町</t>
  </si>
  <si>
    <t>神奈川県横浜市鶴見区市場富士見町</t>
  </si>
  <si>
    <t>神奈川県横浜市鶴見区菅沢町</t>
  </si>
  <si>
    <t>神奈川県横浜市鶴見区平安町</t>
  </si>
  <si>
    <t>神奈川県横浜市鶴見区大東町</t>
  </si>
  <si>
    <t>神奈川県横浜市鶴見区朝日町</t>
  </si>
  <si>
    <t>神奈川県横浜市鶴見区寛政町</t>
  </si>
  <si>
    <t>神奈川県横浜市鶴見区安善町</t>
  </si>
  <si>
    <t>神奈川県横浜市鶴見区浜町</t>
  </si>
  <si>
    <t>神奈川県横浜市鶴見区向井町</t>
  </si>
  <si>
    <t>神奈川県横浜市鶴見区栄町通</t>
  </si>
  <si>
    <t>神奈川県横浜市鶴見区潮田町</t>
  </si>
  <si>
    <t>神奈川県横浜市鶴見区仲通</t>
  </si>
  <si>
    <t>神奈川県横浜市鶴見区汐入町</t>
  </si>
  <si>
    <t>神奈川県横浜市鶴見区弁天町</t>
  </si>
  <si>
    <t>神奈川県横浜市鶴見区末広町</t>
  </si>
  <si>
    <t>神奈川県横浜市鶴見区小野町</t>
  </si>
  <si>
    <t>神奈川県横浜市鶴見区下野谷町</t>
  </si>
  <si>
    <t>神奈川県横浜市鶴見区本町通</t>
  </si>
  <si>
    <t>神奈川県横浜市鶴見区鶴見中央</t>
  </si>
  <si>
    <t>神奈川県横浜市鶴見区生麦</t>
  </si>
  <si>
    <t>神奈川県横浜市鶴見区大黒町</t>
  </si>
  <si>
    <t>神奈川県横浜市鶴見区大黒ふ頭</t>
  </si>
  <si>
    <t>神奈川県横浜市鶴見区扇島</t>
  </si>
  <si>
    <t>神奈川県横浜市鶴見区佃野町</t>
  </si>
  <si>
    <t>神奈川県横浜市鶴見区豊岡町</t>
  </si>
  <si>
    <t>神奈川県横浜市鶴見区鶴見</t>
  </si>
  <si>
    <t>神奈川県横浜市鶴見区駒岡</t>
  </si>
  <si>
    <t>神奈川県横浜市鶴見区梶山</t>
  </si>
  <si>
    <t>神奈川県横浜市鶴見区獅子ケ谷</t>
  </si>
  <si>
    <t>神奈川県横浜市鶴見区北寺尾</t>
  </si>
  <si>
    <t>神奈川県横浜市鶴見区上の宮</t>
  </si>
  <si>
    <t>神奈川県横浜市鶴見区馬場</t>
  </si>
  <si>
    <t>神奈川県横浜市鶴見区東寺尾</t>
  </si>
  <si>
    <t>神奈川県横浜市鶴見区岸谷</t>
  </si>
  <si>
    <t>神奈川県横浜市中区以下に掲載がない場合</t>
  </si>
  <si>
    <t>神奈川県横浜市中区新港</t>
  </si>
  <si>
    <t>神奈川県横浜市中区海岸通</t>
  </si>
  <si>
    <t>神奈川県横浜市中区北仲通</t>
  </si>
  <si>
    <t>神奈川県横浜市中区元浜町</t>
  </si>
  <si>
    <t>神奈川県横浜市中区本町</t>
  </si>
  <si>
    <t>神奈川県横浜市中区南仲通</t>
  </si>
  <si>
    <t>神奈川県横浜市中区弁天通</t>
  </si>
  <si>
    <t>神奈川県横浜市中区太田町</t>
  </si>
  <si>
    <t>神奈川県横浜市中区相生町</t>
  </si>
  <si>
    <t>神奈川県横浜市中区住吉町</t>
  </si>
  <si>
    <t>神奈川県横浜市中区常盤町</t>
  </si>
  <si>
    <t>神奈川県横浜市中区尾上町</t>
  </si>
  <si>
    <t>神奈川県横浜市中区真砂町</t>
  </si>
  <si>
    <t>神奈川県横浜市中区港町</t>
  </si>
  <si>
    <t>神奈川県横浜市中区日本大通</t>
  </si>
  <si>
    <t>神奈川県横浜市中区横浜公園</t>
  </si>
  <si>
    <t>神奈川県横浜市中区山下町</t>
  </si>
  <si>
    <t>神奈川県横浜市中区吉浜町</t>
  </si>
  <si>
    <t>神奈川県横浜市中区松影町</t>
  </si>
  <si>
    <t>神奈川県横浜市中区寿町</t>
  </si>
  <si>
    <t>神奈川県横浜市中区扇町</t>
  </si>
  <si>
    <t>神奈川県横浜市中区翁町</t>
  </si>
  <si>
    <t>神奈川県横浜市中区万代町</t>
  </si>
  <si>
    <t>神奈川県横浜市中区不老町</t>
  </si>
  <si>
    <t>神奈川県横浜市中区長者町</t>
  </si>
  <si>
    <t>神奈川県横浜市中区三吉町</t>
  </si>
  <si>
    <t>神奈川県横浜市中区千歳町</t>
  </si>
  <si>
    <t>神奈川県横浜市中区山田町</t>
  </si>
  <si>
    <t>神奈川県横浜市中区富士見町</t>
  </si>
  <si>
    <t>神奈川県横浜市中区山吹町</t>
  </si>
  <si>
    <t>神奈川県横浜市中区吉田町</t>
  </si>
  <si>
    <t>神奈川県横浜市中区福富町西通</t>
  </si>
  <si>
    <t>神奈川県横浜市中区福富町仲通</t>
  </si>
  <si>
    <t>神奈川県横浜市中区福富町東通</t>
  </si>
  <si>
    <t>神奈川県横浜市中区伊勢佐木町</t>
  </si>
  <si>
    <t>神奈川県横浜市中区末広町</t>
  </si>
  <si>
    <t>神奈川県横浜市中区羽衣町</t>
  </si>
  <si>
    <t>神奈川県横浜市中区蓬莱町</t>
  </si>
  <si>
    <t>神奈川県横浜市中区赤門町</t>
  </si>
  <si>
    <t>神奈川県横浜市中区英町</t>
  </si>
  <si>
    <t>神奈川県横浜市中区初音町</t>
  </si>
  <si>
    <t>神奈川県横浜市中区黄金町</t>
  </si>
  <si>
    <t>神奈川県横浜市中区末吉町</t>
  </si>
  <si>
    <t>神奈川県横浜市中区若葉町</t>
  </si>
  <si>
    <t>神奈川県横浜市中区曙町</t>
  </si>
  <si>
    <t>神奈川県横浜市中区弥生町</t>
  </si>
  <si>
    <t>神奈川県横浜市中区内田町</t>
  </si>
  <si>
    <t>神奈川県横浜市中区桜木町</t>
  </si>
  <si>
    <t>神奈川県横浜市中区花咲町</t>
  </si>
  <si>
    <t>神奈川県横浜市中区野毛町</t>
  </si>
  <si>
    <t>神奈川県横浜市中区宮川町</t>
  </si>
  <si>
    <t>神奈川県横浜市中区日ノ出町</t>
  </si>
  <si>
    <t>神奈川県横浜市中区新山下</t>
  </si>
  <si>
    <t>神奈川県横浜市中区小港町</t>
  </si>
  <si>
    <t>神奈川県横浜市中区本牧十二天</t>
  </si>
  <si>
    <t>神奈川県横浜市中区本牧宮原</t>
  </si>
  <si>
    <t>神奈川県横浜市中区和田山</t>
  </si>
  <si>
    <t>神奈川県横浜市中区本牧町</t>
  </si>
  <si>
    <t>神奈川県横浜市中区本牧ふ頭</t>
  </si>
  <si>
    <t>神奈川県横浜市中区錦町</t>
  </si>
  <si>
    <t>神奈川県横浜市中区かもめ町</t>
  </si>
  <si>
    <t>神奈川県横浜市中区豊浦町</t>
  </si>
  <si>
    <t>神奈川県横浜市中区千鳥町</t>
  </si>
  <si>
    <t>神奈川県横浜市中区南本牧</t>
  </si>
  <si>
    <t>神奈川県横浜市中区本牧原</t>
  </si>
  <si>
    <t>神奈川県横浜市中区本牧元町</t>
  </si>
  <si>
    <t>神奈川県横浜市中区本牧大里町</t>
  </si>
  <si>
    <t>神奈川県横浜市中区本牧三之谷</t>
  </si>
  <si>
    <t>神奈川県横浜市中区本牧間門</t>
  </si>
  <si>
    <t>神奈川県横浜市中区本牧荒井</t>
  </si>
  <si>
    <t>神奈川県横浜市中区本牧和田</t>
  </si>
  <si>
    <t>神奈川県横浜市中区矢口台</t>
  </si>
  <si>
    <t>神奈川県横浜市中区本牧緑ケ丘</t>
  </si>
  <si>
    <t>神奈川県横浜市中区本牧満坂</t>
  </si>
  <si>
    <t>神奈川県横浜市中区池袋</t>
  </si>
  <si>
    <t>神奈川県横浜市中区根岸加曽台</t>
  </si>
  <si>
    <t>神奈川県横浜市中区根岸町</t>
  </si>
  <si>
    <t>神奈川県横浜市中区滝之上</t>
  </si>
  <si>
    <t>神奈川県横浜市中区豆口台</t>
  </si>
  <si>
    <t>神奈川県横浜市中区仲尾台</t>
  </si>
  <si>
    <t>神奈川県横浜市中区妙香寺台</t>
  </si>
  <si>
    <t>神奈川県横浜市中区上野町</t>
  </si>
  <si>
    <t>神奈川県横浜市中区本郷町</t>
  </si>
  <si>
    <t>神奈川県横浜市中区西之谷町</t>
  </si>
  <si>
    <t>神奈川県横浜市中区立野</t>
  </si>
  <si>
    <t>神奈川県横浜市中区大和町</t>
  </si>
  <si>
    <t>神奈川県横浜市中区竹之丸</t>
  </si>
  <si>
    <t>神奈川県横浜市中区鷺山</t>
  </si>
  <si>
    <t>神奈川県横浜市中区麦田町</t>
  </si>
  <si>
    <t>神奈川県横浜市中区山元町</t>
  </si>
  <si>
    <t>神奈川県横浜市中区西竹之丸</t>
  </si>
  <si>
    <t>神奈川県横浜市中区根岸台</t>
  </si>
  <si>
    <t>神奈川県横浜市中区根岸旭台</t>
  </si>
  <si>
    <t>神奈川県横浜市中区寺久保</t>
  </si>
  <si>
    <t>神奈川県横浜市中区簑沢</t>
  </si>
  <si>
    <t>神奈川県横浜市中区塚越</t>
  </si>
  <si>
    <t>神奈川県横浜市中区大芝台</t>
  </si>
  <si>
    <t>神奈川県横浜市中区大平町</t>
  </si>
  <si>
    <t>神奈川県横浜市中区元町</t>
  </si>
  <si>
    <t>神奈川県横浜市中区山手町</t>
  </si>
  <si>
    <t>神奈川県横浜市中区諏訪町</t>
  </si>
  <si>
    <t>神奈川県横浜市中区千代崎町</t>
  </si>
  <si>
    <t>神奈川県横浜市中区北方町</t>
  </si>
  <si>
    <t>神奈川県横浜市中区柏葉</t>
  </si>
  <si>
    <t>神奈川県横浜市中区打越</t>
  </si>
  <si>
    <t>神奈川県横浜市中区石川町</t>
  </si>
  <si>
    <t>神奈川県横浜市南区以下に掲載がない場合</t>
  </si>
  <si>
    <t>神奈川県横浜市南区伏見町</t>
  </si>
  <si>
    <t>神奈川県横浜市南区三春台</t>
  </si>
  <si>
    <t>神奈川県横浜市南区西中町</t>
  </si>
  <si>
    <t>神奈川県横浜市南区前里町</t>
  </si>
  <si>
    <t>神奈川県横浜市南区白金町</t>
  </si>
  <si>
    <t>神奈川県横浜市南区南太田</t>
  </si>
  <si>
    <t>神奈川県横浜市南区清水ケ丘</t>
  </si>
  <si>
    <t>神奈川県横浜市南区庚台</t>
  </si>
  <si>
    <t>神奈川県横浜市南区日枝町</t>
  </si>
  <si>
    <t>神奈川県横浜市南区南吉田町</t>
  </si>
  <si>
    <t>神奈川県横浜市南区山王町</t>
  </si>
  <si>
    <t>神奈川県横浜市南区吉野町</t>
  </si>
  <si>
    <t>神奈川県横浜市南区共進町</t>
  </si>
  <si>
    <t>神奈川県横浜市南区宮元町</t>
  </si>
  <si>
    <t>神奈川県横浜市南区宿町</t>
  </si>
  <si>
    <t>神奈川県横浜市南区花之木町</t>
  </si>
  <si>
    <t>神奈川県横浜市南区真金町</t>
  </si>
  <si>
    <t>神奈川県横浜市南区高根町</t>
  </si>
  <si>
    <t>神奈川県横浜市南区白妙町</t>
  </si>
  <si>
    <t>神奈川県横浜市南区浦舟町</t>
  </si>
  <si>
    <t>神奈川県横浜市南区高砂町</t>
  </si>
  <si>
    <t>神奈川県横浜市南区二葉町</t>
  </si>
  <si>
    <t>神奈川県横浜市南区新川町</t>
  </si>
  <si>
    <t>神奈川県横浜市南区永楽町</t>
  </si>
  <si>
    <t>神奈川県横浜市南区万世町</t>
  </si>
  <si>
    <t>神奈川県横浜市南区中村町</t>
  </si>
  <si>
    <t>神奈川県横浜市南区唐沢</t>
  </si>
  <si>
    <t>神奈川県横浜市南区平楽</t>
  </si>
  <si>
    <t>神奈川県横浜市南区山谷</t>
  </si>
  <si>
    <t>神奈川県横浜市南区八幡町</t>
  </si>
  <si>
    <t>神奈川県横浜市南区睦町</t>
  </si>
  <si>
    <t>神奈川県横浜市南区堀ノ内町</t>
  </si>
  <si>
    <t>神奈川県横浜市南区蒔田町</t>
  </si>
  <si>
    <t>神奈川県横浜市南区榎町</t>
  </si>
  <si>
    <t>神奈川県横浜市南区東蒔田町</t>
  </si>
  <si>
    <t>神奈川県横浜市南区井土ケ谷上町</t>
  </si>
  <si>
    <t>神奈川県横浜市南区井土ケ谷中町</t>
  </si>
  <si>
    <t>神奈川県横浜市南区井土ケ谷下町</t>
  </si>
  <si>
    <t>神奈川県横浜市南区大橋町</t>
  </si>
  <si>
    <t>神奈川県横浜市南区中島町</t>
  </si>
  <si>
    <t>神奈川県横浜市南区通町</t>
  </si>
  <si>
    <t>神奈川県横浜市南区若宮町</t>
  </si>
  <si>
    <t>神奈川県横浜市南区大岡</t>
  </si>
  <si>
    <t>神奈川県横浜市南区中里町</t>
  </si>
  <si>
    <t>神奈川県横浜市南区中里</t>
  </si>
  <si>
    <t>神奈川県横浜市南区別所</t>
  </si>
  <si>
    <t>神奈川県横浜市南区別所中里台</t>
  </si>
  <si>
    <t>神奈川県横浜市南区六ツ川</t>
  </si>
  <si>
    <t>神奈川県横浜市南区弘明寺町</t>
  </si>
  <si>
    <t>神奈川県横浜市南区永田北</t>
  </si>
  <si>
    <t>神奈川県横浜市南区永田東</t>
  </si>
  <si>
    <t>神奈川県横浜市南区永田南</t>
  </si>
  <si>
    <t>神奈川県横浜市南区永田山王台</t>
  </si>
  <si>
    <t>神奈川県横浜市南区永田みなみ台</t>
  </si>
  <si>
    <t>神奈川県横浜市南区永田台</t>
  </si>
  <si>
    <t>神奈川県横浜市港南区以下に掲載がない場合</t>
  </si>
  <si>
    <t>神奈川県横浜市港南区上大岡東</t>
  </si>
  <si>
    <t>神奈川県横浜市港南区上大岡西</t>
  </si>
  <si>
    <t>神奈川県横浜市港南区港南</t>
  </si>
  <si>
    <t>神奈川県横浜市港南区港南中央通</t>
  </si>
  <si>
    <t>神奈川県横浜市港南区東芹が谷</t>
  </si>
  <si>
    <t>神奈川県横浜市港南区芹が谷</t>
  </si>
  <si>
    <t>神奈川県横浜市港南区大久保</t>
  </si>
  <si>
    <t>神奈川県横浜市港南区最戸</t>
  </si>
  <si>
    <t>神奈川県横浜市港南区東永谷</t>
  </si>
  <si>
    <t>神奈川県横浜市港南区上永谷</t>
  </si>
  <si>
    <t>神奈川県横浜市港南区丸山台</t>
  </si>
  <si>
    <t>神奈川県横浜市港南区上永谷町</t>
  </si>
  <si>
    <t>神奈川県横浜市港南区日限山</t>
  </si>
  <si>
    <t>神奈川県横浜市港南区下永谷</t>
  </si>
  <si>
    <t>神奈川県横浜市港南区日野</t>
  </si>
  <si>
    <t>神奈川県横浜市港南区笹下</t>
  </si>
  <si>
    <t>神奈川県横浜市港南区日野中央</t>
  </si>
  <si>
    <t>神奈川県横浜市港南区港南台</t>
  </si>
  <si>
    <t>神奈川県横浜市港南区日野南</t>
  </si>
  <si>
    <t>神奈川県横浜市港南区野庭町</t>
  </si>
  <si>
    <t>神奈川県横浜市磯子区以下に掲載がない場合</t>
  </si>
  <si>
    <t>神奈川県横浜市磯子区上町</t>
  </si>
  <si>
    <t>神奈川県横浜市磯子区馬場町</t>
  </si>
  <si>
    <t>神奈川県横浜市磯子区坂下町</t>
  </si>
  <si>
    <t>神奈川県横浜市磯子区下町</t>
  </si>
  <si>
    <t>神奈川県横浜市磯子区東町</t>
  </si>
  <si>
    <t>神奈川県横浜市磯子区鳳町</t>
  </si>
  <si>
    <t>神奈川県横浜市磯子区西町</t>
  </si>
  <si>
    <t>神奈川県横浜市磯子区原町</t>
  </si>
  <si>
    <t>神奈川県横浜市磯子区丸山</t>
  </si>
  <si>
    <t>神奈川県横浜市磯子区滝頭</t>
  </si>
  <si>
    <t>神奈川県横浜市磯子区広地町</t>
  </si>
  <si>
    <t>神奈川県横浜市磯子区中浜町</t>
  </si>
  <si>
    <t>神奈川県横浜市磯子区久木町</t>
  </si>
  <si>
    <t>神奈川県横浜市磯子区磯子</t>
  </si>
  <si>
    <t>神奈川県横浜市磯子区新磯子町</t>
  </si>
  <si>
    <t>神奈川県横浜市磯子区新森町</t>
  </si>
  <si>
    <t>神奈川県横浜市磯子区磯子台</t>
  </si>
  <si>
    <t>神奈川県横浜市磯子区岡村</t>
  </si>
  <si>
    <t>神奈川県横浜市磯子区汐見台</t>
  </si>
  <si>
    <t>神奈川県横浜市磯子区森</t>
  </si>
  <si>
    <t>神奈川県横浜市磯子区森が丘</t>
  </si>
  <si>
    <t>神奈川県横浜市磯子区新中原町</t>
  </si>
  <si>
    <t>神奈川県横浜市磯子区新杉田町</t>
  </si>
  <si>
    <t>神奈川県横浜市磯子区杉田</t>
  </si>
  <si>
    <t>神奈川県横浜市磯子区杉田坪呑</t>
  </si>
  <si>
    <t>神奈川県横浜市磯子区田中</t>
  </si>
  <si>
    <t>神奈川県横浜市磯子区中原</t>
  </si>
  <si>
    <t>神奈川県横浜市磯子区栗木</t>
  </si>
  <si>
    <t>神奈川県横浜市磯子区上中里町</t>
  </si>
  <si>
    <t>神奈川県横浜市磯子区氷取沢町</t>
  </si>
  <si>
    <t>神奈川県横浜市磯子区峰町</t>
  </si>
  <si>
    <t>神奈川県横浜市磯子区洋光台</t>
  </si>
  <si>
    <t>神奈川県横浜市金沢区以下に掲載がない場合</t>
  </si>
  <si>
    <t>神奈川県横浜市金沢区昭和町</t>
  </si>
  <si>
    <t>神奈川県横浜市金沢区鳥浜町</t>
  </si>
  <si>
    <t>神奈川県横浜市金沢区幸浦</t>
  </si>
  <si>
    <t>神奈川県横浜市金沢区福浦</t>
  </si>
  <si>
    <t>神奈川県横浜市金沢区並木</t>
  </si>
  <si>
    <t>神奈川県横浜市金沢区八景島</t>
  </si>
  <si>
    <t>神奈川県横浜市金沢区白帆</t>
  </si>
  <si>
    <t>神奈川県横浜市金沢区長浜</t>
  </si>
  <si>
    <t>神奈川県横浜市金沢区柴町</t>
  </si>
  <si>
    <t>神奈川県横浜市金沢区海の公園</t>
  </si>
  <si>
    <t>神奈川県横浜市金沢区寺前</t>
  </si>
  <si>
    <t>神奈川県横浜市金沢区金沢町</t>
  </si>
  <si>
    <t>神奈川県横浜市金沢区谷津町</t>
  </si>
  <si>
    <t>神奈川県横浜市金沢区西柴</t>
  </si>
  <si>
    <t>神奈川県横浜市金沢区泥亀</t>
  </si>
  <si>
    <t>神奈川県横浜市金沢区町屋町</t>
  </si>
  <si>
    <t>神奈川県横浜市金沢区平潟町</t>
  </si>
  <si>
    <t>神奈川県横浜市金沢区乙舳町</t>
  </si>
  <si>
    <t>神奈川県横浜市金沢区野島町</t>
  </si>
  <si>
    <t>神奈川県横浜市金沢区柳町</t>
  </si>
  <si>
    <t>神奈川県横浜市金沢区瀬戸</t>
  </si>
  <si>
    <t>神奈川県横浜市金沢区洲崎町</t>
  </si>
  <si>
    <t>神奈川県横浜市金沢区六浦</t>
  </si>
  <si>
    <t>神奈川県横浜市金沢区六浦町</t>
  </si>
  <si>
    <t>神奈川県横浜市金沢区東朝比奈</t>
  </si>
  <si>
    <t>神奈川県横浜市金沢区朝比奈町</t>
  </si>
  <si>
    <t>神奈川県横浜市金沢区大道</t>
  </si>
  <si>
    <t>神奈川県横浜市金沢区みず木町</t>
  </si>
  <si>
    <t>神奈川県横浜市金沢区六浦東</t>
  </si>
  <si>
    <t>神奈川県横浜市金沢区六浦南</t>
  </si>
  <si>
    <t>神奈川県横浜市金沢区釜利谷町</t>
  </si>
  <si>
    <t>神奈川県横浜市金沢区釜利谷東</t>
  </si>
  <si>
    <t>神奈川県横浜市金沢区大川</t>
  </si>
  <si>
    <t>神奈川県横浜市金沢区高舟台</t>
  </si>
  <si>
    <t>神奈川県横浜市金沢区釜利谷南</t>
  </si>
  <si>
    <t>神奈川県横浜市金沢区釜利谷西</t>
  </si>
  <si>
    <t>神奈川県横浜市金沢区富岡東</t>
  </si>
  <si>
    <t>神奈川県横浜市金沢区富岡西</t>
  </si>
  <si>
    <t>神奈川県横浜市金沢区能見台通</t>
  </si>
  <si>
    <t>神奈川県横浜市金沢区堀口</t>
  </si>
  <si>
    <t>神奈川県横浜市金沢区片吹</t>
  </si>
  <si>
    <t>神奈川県横浜市金沢区能見台森</t>
  </si>
  <si>
    <t>神奈川県横浜市金沢区能見台</t>
  </si>
  <si>
    <t>神奈川県横浜市金沢区能見台東</t>
  </si>
  <si>
    <t>神奈川県横須賀市夏島町</t>
  </si>
  <si>
    <t>神奈川県横須賀市浦郷町</t>
  </si>
  <si>
    <t>神奈川県横須賀市追浜東町</t>
  </si>
  <si>
    <t>神奈川県横須賀市追浜町</t>
  </si>
  <si>
    <t>神奈川県横須賀市追浜南町</t>
  </si>
  <si>
    <t>神奈川県横須賀市湘南鷹取</t>
  </si>
  <si>
    <t>神奈川県横須賀市鷹取</t>
  </si>
  <si>
    <t>神奈川県横須賀市追浜本町</t>
  </si>
  <si>
    <t>神奈川県横須賀市田浦港町</t>
  </si>
  <si>
    <t>神奈川県横須賀市長浦町</t>
  </si>
  <si>
    <t>神奈川県横須賀市田浦泉町</t>
  </si>
  <si>
    <t>神奈川県横須賀市田浦大作町</t>
  </si>
  <si>
    <t>神奈川県横須賀市田浦町</t>
  </si>
  <si>
    <t>神奈川県横須賀市船越町</t>
  </si>
  <si>
    <t>神奈川県横須賀市浜見台</t>
  </si>
  <si>
    <t>神奈川県横須賀市箱崎町</t>
  </si>
  <si>
    <t>神奈川県横須賀市港が丘</t>
  </si>
  <si>
    <t>神奈川県横須賀市以下に掲載がない場合</t>
  </si>
  <si>
    <t>神奈川県横須賀市泊町</t>
  </si>
  <si>
    <t>神奈川県横須賀市楠ケ浦町</t>
  </si>
  <si>
    <t>神奈川県横須賀市稲岡町</t>
  </si>
  <si>
    <t>神奈川県横須賀市小川町</t>
  </si>
  <si>
    <t>神奈川県横須賀市新港町</t>
  </si>
  <si>
    <t>神奈川県横須賀市日の出町</t>
  </si>
  <si>
    <t>神奈川県横須賀市若松町</t>
  </si>
  <si>
    <t>神奈川県横須賀市大滝町</t>
  </si>
  <si>
    <t>神奈川県横須賀市米が浜通</t>
  </si>
  <si>
    <t>神奈川県横須賀市安浦町</t>
  </si>
  <si>
    <t>神奈川県横須賀市平成町</t>
  </si>
  <si>
    <t>神奈川県横須賀市三春町</t>
  </si>
  <si>
    <t>神奈川県横須賀市田戸台</t>
  </si>
  <si>
    <t>神奈川県横須賀市深田台</t>
  </si>
  <si>
    <t>神奈川県横須賀市上町</t>
  </si>
  <si>
    <t>神奈川県横須賀市緑が丘</t>
  </si>
  <si>
    <t>神奈川県横須賀市猿島</t>
  </si>
  <si>
    <t>神奈川県横須賀市富士見町</t>
  </si>
  <si>
    <t>神奈川県横須賀市公郷町</t>
  </si>
  <si>
    <t>神奈川県横須賀市森崎</t>
  </si>
  <si>
    <t>神奈川県横須賀市大矢部</t>
  </si>
  <si>
    <t>神奈川県横須賀市衣笠町</t>
  </si>
  <si>
    <t>神奈川県横須賀市小矢部</t>
  </si>
  <si>
    <t>神奈川県横須賀市衣笠栄町</t>
  </si>
  <si>
    <t>神奈川県横須賀市平作</t>
  </si>
  <si>
    <t>神奈川県横須賀市阿部倉</t>
  </si>
  <si>
    <t>神奈川県横須賀市金谷</t>
  </si>
  <si>
    <t>神奈川県横須賀市池上</t>
  </si>
  <si>
    <t>神奈川県横須賀市山中町</t>
  </si>
  <si>
    <t>神奈川県横須賀市本町</t>
  </si>
  <si>
    <t>神奈川県横須賀市汐入町</t>
  </si>
  <si>
    <t>神奈川県横須賀市坂本町</t>
  </si>
  <si>
    <t>神奈川県横須賀市逸見が丘</t>
  </si>
  <si>
    <t>神奈川県横須賀市東逸見町</t>
  </si>
  <si>
    <t>神奈川県横須賀市西逸見町</t>
  </si>
  <si>
    <t>神奈川県横須賀市吉倉町</t>
  </si>
  <si>
    <t>神奈川県横須賀市安針台</t>
  </si>
  <si>
    <t>神奈川県横須賀市不入斗町</t>
  </si>
  <si>
    <t>神奈川県横須賀市佐野町</t>
  </si>
  <si>
    <t>神奈川県横須賀市望洋台</t>
  </si>
  <si>
    <t>神奈川県横須賀市汐見台</t>
  </si>
  <si>
    <t>神奈川県横須賀市平和台</t>
  </si>
  <si>
    <t>神奈川県横須賀市鶴が丘</t>
  </si>
  <si>
    <t>神奈川県三浦市南下浦町上宮田</t>
  </si>
  <si>
    <t>神奈川県三浦市南下浦町菊名</t>
  </si>
  <si>
    <t>神奈川県三浦市南下浦町金田</t>
  </si>
  <si>
    <t>神奈川県三浦市南下浦町松輪</t>
  </si>
  <si>
    <t>神奈川県三浦市南下浦町毘沙門</t>
  </si>
  <si>
    <t>神奈川県三浦市初声町下宮田</t>
  </si>
  <si>
    <t>神奈川県三浦市初声町三戸</t>
  </si>
  <si>
    <t>神奈川県三浦市初声町入江</t>
  </si>
  <si>
    <t>神奈川県三浦市初声町和田</t>
  </si>
  <si>
    <t>神奈川県三浦市初声町高円坊</t>
  </si>
  <si>
    <t>神奈川県三浦市以下に掲載がない場合</t>
  </si>
  <si>
    <t>神奈川県三浦市三崎町六合</t>
  </si>
  <si>
    <t>神奈川県三浦市岬陽町</t>
  </si>
  <si>
    <t>神奈川県三浦市原町</t>
  </si>
  <si>
    <t>神奈川県三浦市三崎町諸磯</t>
  </si>
  <si>
    <t>神奈川県三浦市三崎町小網代</t>
  </si>
  <si>
    <t>神奈川県三浦市宮川町</t>
  </si>
  <si>
    <t>神奈川県三浦市晴海町</t>
  </si>
  <si>
    <t>神奈川県三浦市向ケ崎町</t>
  </si>
  <si>
    <t>神奈川県三浦市諏訪町</t>
  </si>
  <si>
    <t>神奈川県三浦市城山町</t>
  </si>
  <si>
    <t>神奈川県三浦市栄町</t>
  </si>
  <si>
    <t>神奈川県三浦市三崎町城ケ島</t>
  </si>
  <si>
    <t>神奈川県三浦市天神町</t>
  </si>
  <si>
    <t>神奈川県三浦市東岡町</t>
  </si>
  <si>
    <t>神奈川県三浦市三崎</t>
  </si>
  <si>
    <t>神奈川県三浦市白石町</t>
  </si>
  <si>
    <t>神奈川県三浦市海外町</t>
  </si>
  <si>
    <t>神奈川県三浦市尾上町</t>
  </si>
  <si>
    <t>神奈川県横須賀市太田和</t>
  </si>
  <si>
    <t>神奈川県横須賀市山科台</t>
  </si>
  <si>
    <t>神奈川県横須賀市武</t>
  </si>
  <si>
    <t>神奈川県横須賀市須軽谷</t>
  </si>
  <si>
    <t>神奈川県横須賀市林</t>
  </si>
  <si>
    <t>神奈川県横須賀市長井</t>
  </si>
  <si>
    <t>神奈川県横須賀市御幸浜</t>
  </si>
  <si>
    <t>神奈川県横須賀市馬堀海岸</t>
  </si>
  <si>
    <t>神奈川県横須賀市馬堀町</t>
  </si>
  <si>
    <t>神奈川県横須賀市桜が丘</t>
  </si>
  <si>
    <t>神奈川県横須賀市吉井</t>
  </si>
  <si>
    <t>神奈川県横須賀市舟倉</t>
  </si>
  <si>
    <t>神奈川県横須賀市池田町</t>
  </si>
  <si>
    <t>神奈川県横須賀市根岸町</t>
  </si>
  <si>
    <t>神奈川県横須賀市大津町</t>
  </si>
  <si>
    <t>神奈川県横須賀市走水</t>
  </si>
  <si>
    <t>神奈川県横須賀市小原台</t>
  </si>
  <si>
    <t>神奈川県横須賀市鴨居</t>
  </si>
  <si>
    <t>神奈川県横須賀市二葉</t>
  </si>
  <si>
    <t>神奈川県横須賀市浦上台</t>
  </si>
  <si>
    <t>神奈川県横須賀市光風台</t>
  </si>
  <si>
    <t>神奈川県横須賀市東浦賀</t>
  </si>
  <si>
    <t>神奈川県横須賀市浦賀</t>
  </si>
  <si>
    <t>神奈川県横須賀市浦賀丘</t>
  </si>
  <si>
    <t>神奈川県横須賀市西浦賀</t>
  </si>
  <si>
    <t>神奈川県横須賀市南浦賀</t>
  </si>
  <si>
    <t>神奈川県横須賀市長瀬</t>
  </si>
  <si>
    <t>神奈川県横須賀市久里浜台</t>
  </si>
  <si>
    <t>神奈川県横須賀市久比里</t>
  </si>
  <si>
    <t>神奈川県横須賀市若宮台</t>
  </si>
  <si>
    <t>神奈川県横須賀市久里浜</t>
  </si>
  <si>
    <t>神奈川県横須賀市神明町</t>
  </si>
  <si>
    <t>神奈川県横須賀市ハイランド</t>
  </si>
  <si>
    <t>神奈川県横須賀市久村</t>
  </si>
  <si>
    <t>神奈川県横須賀市佐原</t>
  </si>
  <si>
    <t>神奈川県横須賀市内川</t>
  </si>
  <si>
    <t>神奈川県横須賀市内川新田</t>
  </si>
  <si>
    <t>神奈川県横須賀市野比</t>
  </si>
  <si>
    <t>神奈川県横須賀市長沢</t>
  </si>
  <si>
    <t>神奈川県横須賀市津久井</t>
  </si>
  <si>
    <t>神奈川県横須賀市岩戸</t>
  </si>
  <si>
    <t>神奈川県横須賀市粟田</t>
  </si>
  <si>
    <t>神奈川県横須賀市グリーンハイツ</t>
  </si>
  <si>
    <t>神奈川県横須賀市光の丘</t>
  </si>
  <si>
    <t>神奈川県横浜市保土ケ谷区以下に掲載がない場合</t>
  </si>
  <si>
    <t>神奈川県横浜市保土ケ谷区川辺町</t>
  </si>
  <si>
    <t>神奈川県横浜市保土ケ谷区宮田町</t>
  </si>
  <si>
    <t>神奈川県横浜市保土ケ谷区天王町</t>
  </si>
  <si>
    <t>神奈川県横浜市保土ケ谷区岩間町</t>
  </si>
  <si>
    <t>神奈川県横浜市保土ケ谷区神戸町</t>
  </si>
  <si>
    <t>神奈川県横浜市保土ケ谷区星川</t>
  </si>
  <si>
    <t>神奈川県横浜市保土ケ谷区明神台</t>
  </si>
  <si>
    <t>神奈川県横浜市保土ケ谷区桜ケ丘</t>
  </si>
  <si>
    <t>神奈川県横浜市保土ケ谷区月見台</t>
  </si>
  <si>
    <t>神奈川県横浜市保土ケ谷区帷子町</t>
  </si>
  <si>
    <t>神奈川県横浜市保土ケ谷区霞台</t>
  </si>
  <si>
    <t>神奈川県横浜市保土ケ谷区岩崎町</t>
  </si>
  <si>
    <t>神奈川県横浜市保土ケ谷区初音ケ丘</t>
  </si>
  <si>
    <t>神奈川県横浜市保土ケ谷区花見台</t>
  </si>
  <si>
    <t>神奈川県横浜市保土ケ谷区保土ケ谷町</t>
  </si>
  <si>
    <t>神奈川県横浜市保土ケ谷区西久保町</t>
  </si>
  <si>
    <t>神奈川県横浜市保土ケ谷区岩井町</t>
  </si>
  <si>
    <t>神奈川県横浜市保土ケ谷区瀬戸ケ谷町</t>
  </si>
  <si>
    <t>神奈川県横浜市保土ケ谷区狩場町</t>
  </si>
  <si>
    <t>神奈川県横浜市保土ケ谷区権太坂</t>
  </si>
  <si>
    <t>神奈川県横浜市保土ケ谷区藤塚町</t>
  </si>
  <si>
    <t>神奈川県横浜市保土ケ谷区法泉</t>
  </si>
  <si>
    <t>神奈川県横浜市保土ケ谷区境木本町</t>
  </si>
  <si>
    <t>神奈川県横浜市保土ケ谷区境木町</t>
  </si>
  <si>
    <t>神奈川県横浜市保土ケ谷区今井町</t>
  </si>
  <si>
    <t>神奈川県横浜市保土ケ谷区新桜ケ丘</t>
  </si>
  <si>
    <t>神奈川県横浜市保土ケ谷区東川島町</t>
  </si>
  <si>
    <t>神奈川県横浜市保土ケ谷区上星川</t>
  </si>
  <si>
    <t>神奈川県横浜市保土ケ谷区坂本町</t>
  </si>
  <si>
    <t>神奈川県横浜市保土ケ谷区仏向町</t>
  </si>
  <si>
    <t>神奈川県横浜市保土ケ谷区川島町</t>
  </si>
  <si>
    <t>神奈川県横浜市保土ケ谷区仏向西</t>
  </si>
  <si>
    <t>神奈川県横浜市保土ケ谷区上菅田町</t>
  </si>
  <si>
    <t>神奈川県横浜市保土ケ谷区西谷町</t>
  </si>
  <si>
    <t>神奈川県横浜市保土ケ谷区新井町</t>
  </si>
  <si>
    <t>神奈川県横浜市保土ケ谷区峰沢町</t>
  </si>
  <si>
    <t>神奈川県横浜市保土ケ谷区岡沢町</t>
  </si>
  <si>
    <t>神奈川県横浜市保土ケ谷区鎌谷町</t>
  </si>
  <si>
    <t>神奈川県横浜市保土ケ谷区峰岡町</t>
  </si>
  <si>
    <t>神奈川県横浜市保土ケ谷区和田</t>
  </si>
  <si>
    <t>神奈川県横浜市保土ケ谷区釜台町</t>
  </si>
  <si>
    <t>神奈川県横浜市保土ケ谷区常盤台</t>
  </si>
  <si>
    <t>神奈川県三浦郡葉山町以下に掲載がない場合</t>
  </si>
  <si>
    <t>神奈川県横須賀市長坂</t>
  </si>
  <si>
    <t>神奈川県横須賀市荻野</t>
  </si>
  <si>
    <t>神奈川県横須賀市佐島</t>
  </si>
  <si>
    <t>神奈川県横須賀市芦名</t>
  </si>
  <si>
    <t>神奈川県横須賀市秋谷</t>
  </si>
  <si>
    <t>神奈川県横須賀市子安</t>
  </si>
  <si>
    <t>神奈川県横須賀市湘南国際村</t>
  </si>
  <si>
    <t>神奈川県横須賀市佐島の丘</t>
  </si>
  <si>
    <t>神奈川県三浦郡葉山町一色</t>
  </si>
  <si>
    <t>神奈川県三浦郡葉山町堀内</t>
  </si>
  <si>
    <t>神奈川県三浦郡葉山町長柄</t>
  </si>
  <si>
    <t>神奈川県三浦郡葉山町木古庭</t>
  </si>
  <si>
    <t>神奈川県三浦郡葉山町上山口</t>
  </si>
  <si>
    <t>神奈川県三浦郡葉山町下山口</t>
  </si>
  <si>
    <t>神奈川県横浜市旭区以下に掲載がない場合</t>
  </si>
  <si>
    <t>神奈川県横浜市旭区上白根町</t>
  </si>
  <si>
    <t>神奈川県横浜市旭区上白根</t>
  </si>
  <si>
    <t>神奈川県横浜市旭区白根町</t>
  </si>
  <si>
    <t>神奈川県横浜市旭区中白根</t>
  </si>
  <si>
    <t>神奈川県横浜市旭区白根</t>
  </si>
  <si>
    <t>神奈川県横浜市旭区川島町</t>
  </si>
  <si>
    <t>神奈川県横浜市旭区西川島町</t>
  </si>
  <si>
    <t>神奈川県横浜市旭区三反田町</t>
  </si>
  <si>
    <t>神奈川県横浜市旭区市沢町</t>
  </si>
  <si>
    <t>神奈川県横浜市旭区小高町</t>
  </si>
  <si>
    <t>神奈川県横浜市旭区鶴ケ峰本町</t>
  </si>
  <si>
    <t>神奈川県横浜市旭区鶴ケ峰</t>
  </si>
  <si>
    <t>神奈川県横浜市旭区本宿町</t>
  </si>
  <si>
    <t>神奈川県横浜市旭区本村町</t>
  </si>
  <si>
    <t>神奈川県横浜市旭区四季美台</t>
  </si>
  <si>
    <t>神奈川県横浜市旭区今宿西町</t>
  </si>
  <si>
    <t>神奈川県横浜市旭区今宿東町</t>
  </si>
  <si>
    <t>神奈川県横浜市旭区今川町</t>
  </si>
  <si>
    <t>神奈川県横浜市旭区今宿南町</t>
  </si>
  <si>
    <t>神奈川県横浜市旭区若葉台</t>
  </si>
  <si>
    <t>神奈川県横浜市旭区上川井町</t>
  </si>
  <si>
    <t>神奈川県横浜市旭区川井本町</t>
  </si>
  <si>
    <t>神奈川県横浜市旭区川井宿町</t>
  </si>
  <si>
    <t>神奈川県横浜市旭区都岡町</t>
  </si>
  <si>
    <t>神奈川県横浜市旭区下川井町</t>
  </si>
  <si>
    <t>神奈川県横浜市旭区矢指町</t>
  </si>
  <si>
    <t>神奈川県横浜市旭区金が谷</t>
  </si>
  <si>
    <t>神奈川県横浜市旭区今宿町</t>
  </si>
  <si>
    <t>神奈川県横浜市旭区中沢</t>
  </si>
  <si>
    <t>神奈川県横浜市旭区中尾</t>
  </si>
  <si>
    <t>神奈川県横浜市旭区笹野台</t>
  </si>
  <si>
    <t>神奈川県横浜市旭区今宿</t>
  </si>
  <si>
    <t>神奈川県横浜市旭区二俣川</t>
  </si>
  <si>
    <t>神奈川県横浜市旭区さちが丘</t>
  </si>
  <si>
    <t>神奈川県横浜市旭区善部町</t>
  </si>
  <si>
    <t>神奈川県横浜市旭区南希望が丘</t>
  </si>
  <si>
    <t>神奈川県横浜市旭区中希望が丘</t>
  </si>
  <si>
    <t>神奈川県横浜市旭区東希望が丘</t>
  </si>
  <si>
    <t>神奈川県横浜市旭区左近山</t>
  </si>
  <si>
    <t>神奈川県横浜市旭区桐が作</t>
  </si>
  <si>
    <t>神奈川県横浜市旭区南本宿町</t>
  </si>
  <si>
    <t>神奈川県横浜市旭区大池町</t>
  </si>
  <si>
    <t>神奈川県横浜市旭区柏町</t>
  </si>
  <si>
    <t>神奈川県横浜市旭区万騎が原</t>
  </si>
  <si>
    <t>神奈川県大和市以下に掲載がない場合</t>
  </si>
  <si>
    <t>神奈川県大和市下鶴間</t>
  </si>
  <si>
    <t>神奈川県大和市つきみ野</t>
  </si>
  <si>
    <t>神奈川県大和市林間</t>
  </si>
  <si>
    <t>神奈川県大和市鶴間</t>
  </si>
  <si>
    <t>神奈川県大和市西鶴間</t>
  </si>
  <si>
    <t>神奈川県大和市南林間</t>
  </si>
  <si>
    <t>神奈川県大和市中央林間</t>
  </si>
  <si>
    <t>神奈川県大和市中央林間西</t>
  </si>
  <si>
    <t>神奈川県大和市深見</t>
  </si>
  <si>
    <t>神奈川県大和市深見東</t>
  </si>
  <si>
    <t>神奈川県大和市深見台</t>
  </si>
  <si>
    <t>神奈川県大和市上和田</t>
  </si>
  <si>
    <t>神奈川県大和市下和田</t>
  </si>
  <si>
    <t>神奈川県大和市大和南</t>
  </si>
  <si>
    <t>神奈川県大和市大和東</t>
  </si>
  <si>
    <t>神奈川県大和市深見西</t>
  </si>
  <si>
    <t>神奈川県大和市中央</t>
  </si>
  <si>
    <t>神奈川県大和市柳橋</t>
  </si>
  <si>
    <t>神奈川県大和市渋谷</t>
  </si>
  <si>
    <t>神奈川県大和市福田</t>
  </si>
  <si>
    <t>神奈川県大和市代官</t>
  </si>
  <si>
    <t>神奈川県大和市草柳</t>
  </si>
  <si>
    <t>神奈川県大和市下草柳</t>
  </si>
  <si>
    <t>神奈川県大和市桜森</t>
  </si>
  <si>
    <t>神奈川県大和市上草柳</t>
  </si>
  <si>
    <t>神奈川県厚木市以下に掲載がない場合</t>
  </si>
  <si>
    <t>神奈川県厚木市東町</t>
  </si>
  <si>
    <t>神奈川県厚木市元町</t>
  </si>
  <si>
    <t>神奈川県厚木市寿町</t>
  </si>
  <si>
    <t>神奈川県厚木市水引</t>
  </si>
  <si>
    <t>神奈川県厚木市松枝</t>
  </si>
  <si>
    <t>神奈川県厚木市吾妻町</t>
  </si>
  <si>
    <t>神奈川県厚木市厚木</t>
  </si>
  <si>
    <t>神奈川県厚木市厚木町</t>
  </si>
  <si>
    <t>神奈川県厚木市幸町</t>
  </si>
  <si>
    <t>神奈川県厚木市泉町</t>
  </si>
  <si>
    <t>神奈川県厚木市旭町</t>
  </si>
  <si>
    <t>神奈川県厚木市南町</t>
  </si>
  <si>
    <t>神奈川県厚木市田村町</t>
  </si>
  <si>
    <t>神奈川県厚木市栄町</t>
  </si>
  <si>
    <t>神奈川県厚木市中町</t>
  </si>
  <si>
    <t>神奈川県厚木市岡田</t>
  </si>
  <si>
    <t>神奈川県厚木市酒井</t>
  </si>
  <si>
    <t>神奈川県厚木市戸田</t>
  </si>
  <si>
    <t>神奈川県厚木市長沼</t>
  </si>
  <si>
    <t>神奈川県厚木市上落合</t>
  </si>
  <si>
    <t>神奈川県厚木市下津古久</t>
  </si>
  <si>
    <t>神奈川県厚木市愛甲東</t>
  </si>
  <si>
    <t>神奈川県厚木市愛甲西</t>
  </si>
  <si>
    <t>神奈川県厚木市戸室</t>
  </si>
  <si>
    <t>神奈川県厚木市恩名</t>
  </si>
  <si>
    <t>神奈川県厚木市温水</t>
  </si>
  <si>
    <t>神奈川県厚木市船子</t>
  </si>
  <si>
    <t>神奈川県厚木市愛甲</t>
  </si>
  <si>
    <t>神奈川県厚木市長谷</t>
  </si>
  <si>
    <t>神奈川県厚木市毛利台</t>
  </si>
  <si>
    <t>神奈川県厚木市愛名</t>
  </si>
  <si>
    <t>神奈川県厚木市温水西</t>
  </si>
  <si>
    <t>神奈川県厚木市緑ケ丘</t>
  </si>
  <si>
    <t>神奈川県愛甲郡清川村以下に掲載がない場合</t>
  </si>
  <si>
    <t>神奈川県愛甲郡清川村宮ケ瀬</t>
  </si>
  <si>
    <t>神奈川県愛甲郡清川村煤ケ谷（その他）</t>
  </si>
  <si>
    <t>神奈川県厚木市七沢</t>
  </si>
  <si>
    <t>神奈川県厚木市森の里</t>
  </si>
  <si>
    <t>神奈川県厚木市森の里青山</t>
  </si>
  <si>
    <t>神奈川県厚木市森の里若宮</t>
  </si>
  <si>
    <t>神奈川県厚木市小野</t>
  </si>
  <si>
    <t>神奈川県厚木市岡津古久</t>
  </si>
  <si>
    <t>神奈川県厚木市上荻野</t>
  </si>
  <si>
    <t>神奈川県厚木市中荻野</t>
  </si>
  <si>
    <t>神奈川県厚木市下荻野</t>
  </si>
  <si>
    <t>神奈川県厚木市鳶尾</t>
  </si>
  <si>
    <t>神奈川県厚木市棚沢</t>
  </si>
  <si>
    <t>神奈川県厚木市下川入</t>
  </si>
  <si>
    <t>神奈川県厚木市まつかげ台</t>
  </si>
  <si>
    <t>神奈川県厚木市みはる野</t>
  </si>
  <si>
    <t>神奈川県厚木市三田</t>
  </si>
  <si>
    <t>神奈川県厚木市及川</t>
  </si>
  <si>
    <t>神奈川県厚木市飯山</t>
  </si>
  <si>
    <t>神奈川県厚木市下古沢</t>
  </si>
  <si>
    <t>神奈川県厚木市上古沢</t>
  </si>
  <si>
    <t>神奈川県厚木市宮の里</t>
  </si>
  <si>
    <t>神奈川県厚木市三田南</t>
  </si>
  <si>
    <t>神奈川県愛甲郡愛川町以下に掲載がない場合</t>
  </si>
  <si>
    <t>神奈川県愛甲郡愛川町角田</t>
  </si>
  <si>
    <t>神奈川県愛甲郡愛川町春日台</t>
  </si>
  <si>
    <t>神奈川県愛甲郡愛川町中津</t>
  </si>
  <si>
    <t>神奈川県愛甲郡愛川町棚沢</t>
  </si>
  <si>
    <t>神奈川県愛甲郡愛川町八菅山</t>
  </si>
  <si>
    <t>神奈川県愛甲郡愛川町田代</t>
  </si>
  <si>
    <t>神奈川県愛甲郡愛川町半原</t>
  </si>
  <si>
    <t>神奈川県愛甲郡愛川町三増</t>
  </si>
  <si>
    <t>神奈川県海老名市以下に掲載がない場合</t>
  </si>
  <si>
    <t>神奈川県海老名市東柏ケ谷</t>
  </si>
  <si>
    <t>神奈川県海老名市柏ケ谷</t>
  </si>
  <si>
    <t>神奈川県海老名市望地</t>
  </si>
  <si>
    <t>神奈川県海老名市勝瀬</t>
  </si>
  <si>
    <t>神奈川県海老名市国分南</t>
  </si>
  <si>
    <t>神奈川県海老名市国分北</t>
  </si>
  <si>
    <t>神奈川県海老名市杉久保北</t>
  </si>
  <si>
    <t>神奈川県海老名市大谷</t>
  </si>
  <si>
    <t>神奈川県海老名市浜田町</t>
  </si>
  <si>
    <t>神奈川県海老名市国分寺台</t>
  </si>
  <si>
    <t>神奈川県海老名市杉久保</t>
  </si>
  <si>
    <t>神奈川県海老名市上河内</t>
  </si>
  <si>
    <t>神奈川県海老名市中河内</t>
  </si>
  <si>
    <t>神奈川県海老名市本郷</t>
  </si>
  <si>
    <t>神奈川県海老名市大谷南</t>
  </si>
  <si>
    <t>神奈川県海老名市大谷北</t>
  </si>
  <si>
    <t>神奈川県海老名市さつき町</t>
  </si>
  <si>
    <t>神奈川県海老名市中新田</t>
  </si>
  <si>
    <t>神奈川県海老名市今里</t>
  </si>
  <si>
    <t>神奈川県海老名市社家</t>
  </si>
  <si>
    <t>神奈川県海老名市中野</t>
  </si>
  <si>
    <t>神奈川県海老名市門沢橋</t>
  </si>
  <si>
    <t>神奈川県海老名市杉久保南</t>
  </si>
  <si>
    <t>神奈川県海老名市上今泉</t>
  </si>
  <si>
    <t>神奈川県海老名市中央</t>
  </si>
  <si>
    <t>神奈川県海老名市河原口</t>
  </si>
  <si>
    <t>神奈川県海老名市上郷</t>
  </si>
  <si>
    <t>神奈川県海老名市下今泉</t>
  </si>
  <si>
    <t>神奈川県海老名市扇町</t>
  </si>
  <si>
    <t>神奈川県海老名市泉</t>
  </si>
  <si>
    <t>神奈川県海老名市めぐみ町</t>
  </si>
  <si>
    <t>神奈川県厚木市上依知</t>
  </si>
  <si>
    <t>神奈川県厚木市猿ケ島</t>
  </si>
  <si>
    <t>神奈川県厚木市山際</t>
  </si>
  <si>
    <t>神奈川県厚木市関口</t>
  </si>
  <si>
    <t>神奈川県厚木市中依知</t>
  </si>
  <si>
    <t>神奈川県厚木市下依知</t>
  </si>
  <si>
    <t>神奈川県厚木市金田</t>
  </si>
  <si>
    <t>神奈川県厚木市妻田</t>
  </si>
  <si>
    <t>神奈川県厚木市妻田北</t>
  </si>
  <si>
    <t>神奈川県厚木市妻田東</t>
  </si>
  <si>
    <t>神奈川県厚木市妻田南</t>
  </si>
  <si>
    <t>神奈川県厚木市妻田西</t>
  </si>
  <si>
    <t>神奈川県厚木市林</t>
  </si>
  <si>
    <t>神奈川県厚木市王子</t>
  </si>
  <si>
    <t>神奈川県横浜市戸塚区以下に掲載がない場合</t>
  </si>
  <si>
    <t>神奈川県横浜市戸塚区鳥が丘</t>
  </si>
  <si>
    <t>神奈川県横浜市戸塚区矢部町</t>
  </si>
  <si>
    <t>神奈川県横浜市戸塚区戸塚町</t>
  </si>
  <si>
    <t>神奈川県横浜市戸塚区小雀町</t>
  </si>
  <si>
    <t>神奈川県横浜市戸塚区品濃町</t>
  </si>
  <si>
    <t>神奈川県横浜市戸塚区平戸</t>
  </si>
  <si>
    <t>神奈川県横浜市戸塚区平戸町</t>
  </si>
  <si>
    <t>神奈川県横浜市戸塚区前田町</t>
  </si>
  <si>
    <t>神奈川県横浜市戸塚区川上町</t>
  </si>
  <si>
    <t>神奈川県横浜市戸塚区上品濃</t>
  </si>
  <si>
    <t>神奈川県横浜市戸塚区上柏尾町</t>
  </si>
  <si>
    <t>神奈川県横浜市戸塚区柏尾町</t>
  </si>
  <si>
    <t>神奈川県横浜市戸塚区舞岡町</t>
  </si>
  <si>
    <t>神奈川県横浜市戸塚区南舞岡</t>
  </si>
  <si>
    <t>神奈川県横浜市戸塚区下倉田町</t>
  </si>
  <si>
    <t>神奈川県横浜市戸塚区上倉田町</t>
  </si>
  <si>
    <t>神奈川県横浜市戸塚区吉田町</t>
  </si>
  <si>
    <t>神奈川県横浜市栄区長沼町</t>
  </si>
  <si>
    <t>神奈川県横浜市栄区飯島町</t>
  </si>
  <si>
    <t>神奈川県横浜市栄区長尾台町</t>
  </si>
  <si>
    <t>神奈川県横浜市栄区田谷町</t>
  </si>
  <si>
    <t>神奈川県横浜市栄区金井町</t>
  </si>
  <si>
    <t>神奈川県横浜市泉区以下に掲載がない場合</t>
  </si>
  <si>
    <t>神奈川県横浜市泉区池の谷</t>
  </si>
  <si>
    <t>神奈川県横浜市泉区緑園</t>
  </si>
  <si>
    <t>神奈川県横浜市泉区岡津町</t>
  </si>
  <si>
    <t>神奈川県横浜市泉区領家</t>
  </si>
  <si>
    <t>神奈川県横浜市泉区白百合</t>
  </si>
  <si>
    <t>神奈川県横浜市泉区西が岡</t>
  </si>
  <si>
    <t>神奈川県横浜市泉区桂坂</t>
  </si>
  <si>
    <t>神奈川県横浜市泉区弥生台</t>
  </si>
  <si>
    <t>神奈川県横浜市泉区新橋町</t>
  </si>
  <si>
    <t>神奈川県横浜市泉区中田町</t>
  </si>
  <si>
    <t>神奈川県横浜市泉区中田北</t>
  </si>
  <si>
    <t>神奈川県横浜市泉区中田東</t>
  </si>
  <si>
    <t>神奈川県横浜市泉区中田南</t>
  </si>
  <si>
    <t>神奈川県横浜市泉区中田西</t>
  </si>
  <si>
    <t>神奈川県横浜市泉区和泉町</t>
  </si>
  <si>
    <t>神奈川県横浜市泉区下飯田町</t>
  </si>
  <si>
    <t>神奈川県横浜市泉区上飯田町</t>
  </si>
  <si>
    <t>神奈川県横浜市泉区下和泉</t>
  </si>
  <si>
    <t>神奈川県横浜市泉区和泉が丘</t>
  </si>
  <si>
    <t>神奈川県横浜市泉区和泉中央南</t>
  </si>
  <si>
    <t>神奈川県横浜市泉区和泉中央北</t>
  </si>
  <si>
    <t>神奈川県横浜市戸塚区名瀬町</t>
  </si>
  <si>
    <t>神奈川県横浜市戸塚区秋葉町</t>
  </si>
  <si>
    <t>神奈川県横浜市戸塚区上矢部町</t>
  </si>
  <si>
    <t>神奈川県横浜市戸塚区汲沢</t>
  </si>
  <si>
    <t>神奈川県横浜市戸塚区汲沢町</t>
  </si>
  <si>
    <t>神奈川県横浜市戸塚区原宿</t>
  </si>
  <si>
    <t>神奈川県横浜市戸塚区影取町</t>
  </si>
  <si>
    <t>神奈川県横浜市戸塚区東俣野町</t>
  </si>
  <si>
    <t>神奈川県横浜市戸塚区俣野町</t>
  </si>
  <si>
    <t>神奈川県横浜市戸塚区深谷町</t>
  </si>
  <si>
    <t>神奈川県横浜市瀬谷区以下に掲載がない場合</t>
  </si>
  <si>
    <t>神奈川県横浜市瀬谷区卸本町</t>
  </si>
  <si>
    <t>神奈川県横浜市瀬谷区北町</t>
  </si>
  <si>
    <t>神奈川県横浜市瀬谷区瀬谷町</t>
  </si>
  <si>
    <t>神奈川県横浜市瀬谷区中屋敷</t>
  </si>
  <si>
    <t>神奈川県横浜市瀬谷区竹村町</t>
  </si>
  <si>
    <t>神奈川県横浜市瀬谷区上瀬谷町</t>
  </si>
  <si>
    <t>神奈川県横浜市瀬谷区目黒町</t>
  </si>
  <si>
    <t>神奈川県横浜市瀬谷区五貫目町</t>
  </si>
  <si>
    <t>神奈川県横浜市瀬谷区東野台</t>
  </si>
  <si>
    <t>神奈川県横浜市瀬谷区東野</t>
  </si>
  <si>
    <t>神奈川県横浜市瀬谷区相沢</t>
  </si>
  <si>
    <t>神奈川県横浜市瀬谷区中央</t>
  </si>
  <si>
    <t>神奈川県横浜市瀬谷区本郷</t>
  </si>
  <si>
    <t>神奈川県横浜市瀬谷区二ツ橋町</t>
  </si>
  <si>
    <t>神奈川県横浜市瀬谷区三ツ境</t>
  </si>
  <si>
    <t>神奈川県横浜市瀬谷区阿久和東</t>
  </si>
  <si>
    <t>神奈川県横浜市瀬谷区阿久和西</t>
  </si>
  <si>
    <t>神奈川県横浜市瀬谷区阿久和南</t>
  </si>
  <si>
    <t>神奈川県横浜市瀬谷区瀬谷</t>
  </si>
  <si>
    <t>神奈川県横浜市瀬谷区南台</t>
  </si>
  <si>
    <t>神奈川県横浜市瀬谷区南瀬谷</t>
  </si>
  <si>
    <t>神奈川県横浜市瀬谷区下瀬谷</t>
  </si>
  <si>
    <t>神奈川県横浜市瀬谷区北新</t>
  </si>
  <si>
    <t>神奈川県横浜市瀬谷区橋戸</t>
  </si>
  <si>
    <t>神奈川県横浜市瀬谷区宮沢</t>
  </si>
  <si>
    <t>神奈川県横浜市栄区以下に掲載がない場合</t>
  </si>
  <si>
    <t>神奈川県横浜市栄区小菅ケ谷町</t>
  </si>
  <si>
    <t>神奈川県横浜市栄区小山台</t>
  </si>
  <si>
    <t>神奈川県横浜市栄区鍛冶ケ谷町</t>
  </si>
  <si>
    <t>神奈川県横浜市栄区柏陽</t>
  </si>
  <si>
    <t>神奈川県横浜市栄区桂町</t>
  </si>
  <si>
    <t>神奈川県横浜市栄区笠間</t>
  </si>
  <si>
    <t>神奈川県横浜市栄区小菅ケ谷</t>
  </si>
  <si>
    <t>神奈川県横浜市栄区本郷台</t>
  </si>
  <si>
    <t>神奈川県横浜市栄区鍛冶ケ谷</t>
  </si>
  <si>
    <t>神奈川県横浜市栄区元大橋</t>
  </si>
  <si>
    <t>神奈川県横浜市栄区若竹町</t>
  </si>
  <si>
    <t>神奈川県横浜市栄区上郷町</t>
  </si>
  <si>
    <t>神奈川県横浜市栄区公田町</t>
  </si>
  <si>
    <t>神奈川県横浜市栄区中野町</t>
  </si>
  <si>
    <t>神奈川県横浜市栄区東上郷町</t>
  </si>
  <si>
    <t>神奈川県横浜市栄区庄戸</t>
  </si>
  <si>
    <t>神奈川県横浜市栄区長倉町</t>
  </si>
  <si>
    <t>神奈川県横浜市栄区野七里</t>
  </si>
  <si>
    <t>神奈川県横浜市栄区上之町</t>
  </si>
  <si>
    <t>神奈川県横浜市栄区犬山町</t>
  </si>
  <si>
    <t>神奈川県横浜市栄区尾月</t>
  </si>
  <si>
    <t>神奈川県横浜市栄区亀井町</t>
  </si>
  <si>
    <t>神奈川県横浜市栄区桂台北</t>
  </si>
  <si>
    <t>神奈川県横浜市栄区桂台東</t>
  </si>
  <si>
    <t>神奈川県横浜市栄区桂台南</t>
  </si>
  <si>
    <t>神奈川県横浜市栄区桂台中</t>
  </si>
  <si>
    <t>神奈川県横浜市栄区桂台西</t>
  </si>
  <si>
    <t>神奈川県鎌倉市岩瀬</t>
  </si>
  <si>
    <t>神奈川県鎌倉市今泉</t>
  </si>
  <si>
    <t>神奈川県鎌倉市今泉台</t>
  </si>
  <si>
    <t>神奈川県鎌倉市高野</t>
  </si>
  <si>
    <t>神奈川県鎌倉市小袋谷</t>
  </si>
  <si>
    <t>神奈川県鎌倉市大船</t>
  </si>
  <si>
    <t>神奈川県鎌倉市台</t>
  </si>
  <si>
    <t>神奈川県鎌倉市山ノ内</t>
  </si>
  <si>
    <t>神奈川県鎌倉市梶原</t>
  </si>
  <si>
    <t>神奈川県鎌倉市寺分</t>
  </si>
  <si>
    <t>神奈川県鎌倉市上町屋</t>
  </si>
  <si>
    <t>神奈川県鎌倉市山崎</t>
  </si>
  <si>
    <t>神奈川県鎌倉市玉縄</t>
  </si>
  <si>
    <t>神奈川県鎌倉市岡本</t>
  </si>
  <si>
    <t>神奈川県鎌倉市植木</t>
  </si>
  <si>
    <t>神奈川県鎌倉市城廻</t>
  </si>
  <si>
    <t>神奈川県鎌倉市関谷</t>
  </si>
  <si>
    <t>神奈川県鎌倉市以下に掲載がない場合</t>
  </si>
  <si>
    <t>神奈川県鎌倉市十二所</t>
  </si>
  <si>
    <t>神奈川県鎌倉市二階堂</t>
  </si>
  <si>
    <t>神奈川県鎌倉市浄明寺</t>
  </si>
  <si>
    <t>神奈川県鎌倉市西御門</t>
  </si>
  <si>
    <t>神奈川県鎌倉市雪ノ下</t>
  </si>
  <si>
    <t>神奈川県鎌倉市小町</t>
  </si>
  <si>
    <t>神奈川県鎌倉市大町</t>
  </si>
  <si>
    <t>神奈川県鎌倉市扇ガ谷</t>
  </si>
  <si>
    <t>神奈川県鎌倉市御成町</t>
  </si>
  <si>
    <t>神奈川県鎌倉市材木座</t>
  </si>
  <si>
    <t>神奈川県鎌倉市由比ガ浜</t>
  </si>
  <si>
    <t>神奈川県鎌倉市笹目町</t>
  </si>
  <si>
    <t>神奈川県鎌倉市長谷</t>
  </si>
  <si>
    <t>神奈川県鎌倉市佐助</t>
  </si>
  <si>
    <t>神奈川県鎌倉市坂ノ下</t>
  </si>
  <si>
    <t>神奈川県鎌倉市常盤</t>
  </si>
  <si>
    <t>神奈川県鎌倉市極楽寺</t>
  </si>
  <si>
    <t>神奈川県鎌倉市稲村ガ崎</t>
  </si>
  <si>
    <t>神奈川県鎌倉市七里ガ浜東</t>
  </si>
  <si>
    <t>神奈川県鎌倉市七里ガ浜</t>
  </si>
  <si>
    <t>神奈川県鎌倉市笛田</t>
  </si>
  <si>
    <t>神奈川県鎌倉市鎌倉山</t>
  </si>
  <si>
    <t>神奈川県鎌倉市津</t>
  </si>
  <si>
    <t>神奈川県鎌倉市腰越</t>
  </si>
  <si>
    <t>神奈川県鎌倉市津西</t>
  </si>
  <si>
    <t>神奈川県鎌倉市西鎌倉</t>
  </si>
  <si>
    <t>神奈川県鎌倉市手広</t>
  </si>
  <si>
    <t>神奈川県逗子市以下に掲載がない場合</t>
  </si>
  <si>
    <t>神奈川県逗子市久木</t>
  </si>
  <si>
    <t>神奈川県逗子市山の根</t>
  </si>
  <si>
    <t>神奈川県逗子市池子</t>
  </si>
  <si>
    <t>神奈川県逗子市沼間</t>
  </si>
  <si>
    <t>神奈川県逗子市桜山</t>
  </si>
  <si>
    <t>神奈川県逗子市逗子</t>
  </si>
  <si>
    <t>神奈川県逗子市新宿</t>
  </si>
  <si>
    <t>神奈川県逗子市小坪</t>
  </si>
  <si>
    <t>神奈川県小田原市以下に掲載がない場合</t>
  </si>
  <si>
    <t>神奈川県小田原市扇町</t>
  </si>
  <si>
    <t>神奈川県小田原市寿町</t>
  </si>
  <si>
    <t>神奈川県小田原市東町</t>
  </si>
  <si>
    <t>神奈川県小田原市浜町</t>
  </si>
  <si>
    <t>神奈川県小田原市中町</t>
  </si>
  <si>
    <t>神奈川県小田原市栄町</t>
  </si>
  <si>
    <t>神奈川県小田原市本町</t>
  </si>
  <si>
    <t>神奈川県小田原市南町</t>
  </si>
  <si>
    <t>神奈川県小田原市城内</t>
  </si>
  <si>
    <t>神奈川県小田原市早川</t>
  </si>
  <si>
    <t>神奈川県小田原市石橋</t>
  </si>
  <si>
    <t>神奈川県小田原市米神</t>
  </si>
  <si>
    <t>神奈川県小田原市根府川</t>
  </si>
  <si>
    <t>神奈川県小田原市江之浦</t>
  </si>
  <si>
    <t>神奈川県小田原市入生田</t>
  </si>
  <si>
    <t>神奈川県小田原市風祭</t>
  </si>
  <si>
    <t>神奈川県小田原市水之尾</t>
  </si>
  <si>
    <t>神奈川県小田原市板橋</t>
  </si>
  <si>
    <t>神奈川県小田原市南板橋</t>
  </si>
  <si>
    <t>神奈川県小田原市池上</t>
  </si>
  <si>
    <t>神奈川県小田原市荻窪</t>
  </si>
  <si>
    <t>神奈川県小田原市谷津</t>
  </si>
  <si>
    <t>神奈川県小田原市緑</t>
  </si>
  <si>
    <t>神奈川県小田原市城山</t>
  </si>
  <si>
    <t>神奈川県小田原市十字</t>
  </si>
  <si>
    <t>神奈川県小田原市北ノ窪</t>
  </si>
  <si>
    <t>神奈川県小田原市府川</t>
  </si>
  <si>
    <t>神奈川県小田原市穴部</t>
  </si>
  <si>
    <t>神奈川県小田原市多古</t>
  </si>
  <si>
    <t>神奈川県小田原市久野</t>
  </si>
  <si>
    <t>神奈川県小田原市井細田</t>
  </si>
  <si>
    <t>神奈川県南足柄市以下に掲載がない場合</t>
  </si>
  <si>
    <t>神奈川県南足柄市班目</t>
  </si>
  <si>
    <t>神奈川県南足柄市千津島</t>
  </si>
  <si>
    <t>神奈川県南足柄市壗下</t>
  </si>
  <si>
    <t>神奈川県南足柄市向田</t>
  </si>
  <si>
    <t>神奈川県南足柄市関本</t>
  </si>
  <si>
    <t>神奈川県南足柄市怒田</t>
  </si>
  <si>
    <t>神奈川県南足柄市小市</t>
  </si>
  <si>
    <t>神奈川県南足柄市竹松</t>
  </si>
  <si>
    <t>神奈川県南足柄市和田河原</t>
  </si>
  <si>
    <t>神奈川県南足柄市岩原</t>
  </si>
  <si>
    <t>神奈川県南足柄市北窪</t>
  </si>
  <si>
    <t>神奈川県南足柄市沼田</t>
  </si>
  <si>
    <t>神奈川県南足柄市三竹</t>
  </si>
  <si>
    <t>神奈川県南足柄市塚原</t>
  </si>
  <si>
    <t>神奈川県南足柄市広町</t>
  </si>
  <si>
    <t>神奈川県南足柄市飯沢</t>
  </si>
  <si>
    <t>神奈川県南足柄市中沼</t>
  </si>
  <si>
    <t>神奈川県南足柄市生駒</t>
  </si>
  <si>
    <t>神奈川県南足柄市駒形新宿</t>
  </si>
  <si>
    <t>神奈川県南足柄市狩野</t>
  </si>
  <si>
    <t>神奈川県南足柄市大雄町</t>
  </si>
  <si>
    <t>神奈川県南足柄市内山</t>
  </si>
  <si>
    <t>神奈川県南足柄市弘西寺</t>
  </si>
  <si>
    <t>神奈川県南足柄市福泉</t>
  </si>
  <si>
    <t>神奈川県南足柄市雨坪</t>
  </si>
  <si>
    <t>神奈川県南足柄市苅野</t>
  </si>
  <si>
    <t>神奈川県南足柄市矢倉沢</t>
  </si>
  <si>
    <t>神奈川県小田原市曽我大沢</t>
  </si>
  <si>
    <t>神奈川県小田原市上曽我</t>
  </si>
  <si>
    <t>神奈川県小田原市曽我岸</t>
  </si>
  <si>
    <t>神奈川県小田原市曽我谷津</t>
  </si>
  <si>
    <t>神奈川県小田原市曽我別所</t>
  </si>
  <si>
    <t>神奈川県小田原市曽我原</t>
  </si>
  <si>
    <t>神奈川県小田原市曽我光海</t>
  </si>
  <si>
    <t>神奈川県小田原市下大井</t>
  </si>
  <si>
    <t>神奈川県小田原市鬼柳</t>
  </si>
  <si>
    <t>神奈川県小田原市西大友</t>
  </si>
  <si>
    <t>神奈川県小田原市東大友</t>
  </si>
  <si>
    <t>神奈川県小田原市永塚</t>
  </si>
  <si>
    <t>神奈川県小田原市千代</t>
  </si>
  <si>
    <t>神奈川県小田原市高田</t>
  </si>
  <si>
    <t>神奈川県小田原市別堀</t>
  </si>
  <si>
    <t>神奈川県小田原市延清</t>
  </si>
  <si>
    <t>神奈川県足柄下郡箱根町湯本</t>
  </si>
  <si>
    <t>神奈川県足柄下郡箱根町湯本茶屋</t>
  </si>
  <si>
    <t>神奈川県足柄下郡箱根町須雲川</t>
  </si>
  <si>
    <t>神奈川県足柄下郡箱根町畑宿</t>
  </si>
  <si>
    <t>神奈川県足柄下郡箱根町塔之澤</t>
  </si>
  <si>
    <t>神奈川県足柄下郡箱根町宮城野</t>
  </si>
  <si>
    <t>神奈川県足柄下郡箱根町木賀</t>
  </si>
  <si>
    <t>神奈川県足柄下郡箱根町底倉</t>
  </si>
  <si>
    <t>神奈川県足柄下郡箱根町宮ノ下</t>
  </si>
  <si>
    <t>神奈川県足柄下郡箱根町大平台</t>
  </si>
  <si>
    <t>神奈川県足柄下郡箱根町小涌谷</t>
  </si>
  <si>
    <t>神奈川県足柄下郡箱根町二ノ平</t>
  </si>
  <si>
    <t>神奈川県足柄下郡箱根町強羅</t>
  </si>
  <si>
    <t>神奈川県足柄下郡箱根町以下に掲載がない場合</t>
  </si>
  <si>
    <t>神奈川県足柄下郡箱根町箱根</t>
  </si>
  <si>
    <t>神奈川県足柄下郡箱根町元箱根</t>
  </si>
  <si>
    <t>神奈川県足柄下郡箱根町芦之湯</t>
  </si>
  <si>
    <t>神奈川県足柄下郡箱根町仙石原</t>
  </si>
  <si>
    <t>神奈川県小田原市曽比</t>
  </si>
  <si>
    <t>神奈川県小田原市栢山</t>
  </si>
  <si>
    <t>神奈川県小田原市堀之内</t>
  </si>
  <si>
    <t>神奈川県小田原市飯田岡</t>
  </si>
  <si>
    <t>神奈川県小田原市清水新田</t>
  </si>
  <si>
    <t>神奈川県小田原市新屋</t>
  </si>
  <si>
    <t>神奈川県小田原市柳新田</t>
  </si>
  <si>
    <t>神奈川県小田原市小台</t>
  </si>
  <si>
    <t>神奈川県小田原市桑原</t>
  </si>
  <si>
    <t>神奈川県小田原市成田</t>
  </si>
  <si>
    <t>神奈川県小田原市飯泉</t>
  </si>
  <si>
    <t>神奈川県小田原市穴部新田</t>
  </si>
  <si>
    <t>神奈川県小田原市蓮正寺</t>
  </si>
  <si>
    <t>神奈川県小田原市中曽根</t>
  </si>
  <si>
    <t>神奈川県小田原市下堀</t>
  </si>
  <si>
    <t>神奈川県小田原市中里</t>
  </si>
  <si>
    <t>神奈川県小田原市矢作</t>
  </si>
  <si>
    <t>神奈川県小田原市鴨宮</t>
  </si>
  <si>
    <t>神奈川県小田原市南鴨宮</t>
  </si>
  <si>
    <t>神奈川県小田原市中新田</t>
  </si>
  <si>
    <t>神奈川県小田原市上新田</t>
  </si>
  <si>
    <t>神奈川県小田原市下新田</t>
  </si>
  <si>
    <t>神奈川県藤沢市以下に掲載がない場合</t>
  </si>
  <si>
    <t>神奈川県藤沢市西富</t>
  </si>
  <si>
    <t>神奈川県藤沢市大鋸</t>
  </si>
  <si>
    <t>神奈川県藤沢市柄沢</t>
  </si>
  <si>
    <t>神奈川県藤沢市藤が岡</t>
  </si>
  <si>
    <t>神奈川県藤沢市並木台</t>
  </si>
  <si>
    <t>神奈川県藤沢市渡内</t>
  </si>
  <si>
    <t>神奈川県藤沢市村岡東</t>
  </si>
  <si>
    <t>神奈川県藤沢市小塚</t>
  </si>
  <si>
    <t>神奈川県藤沢市宮前</t>
  </si>
  <si>
    <t>神奈川県藤沢市川名</t>
  </si>
  <si>
    <t>神奈川県藤沢市弥勒寺</t>
  </si>
  <si>
    <t>神奈川県藤沢市高谷</t>
  </si>
  <si>
    <t>神奈川県藤沢市鵠沼神明</t>
  </si>
  <si>
    <t>神奈川県藤沢市鵠沼</t>
  </si>
  <si>
    <t>神奈川県藤沢市鵠沼花沢町</t>
  </si>
  <si>
    <t>神奈川県藤沢市鵠沼橘</t>
  </si>
  <si>
    <t>神奈川県藤沢市鵠沼石上</t>
  </si>
  <si>
    <t>神奈川県藤沢市鵠沼東</t>
  </si>
  <si>
    <t>神奈川県藤沢市鵠沼桜が岡</t>
  </si>
  <si>
    <t>神奈川県藤沢市本鵠沼</t>
  </si>
  <si>
    <t>神奈川県藤沢市鵠沼藤が谷</t>
  </si>
  <si>
    <t>神奈川県藤沢市片瀬</t>
  </si>
  <si>
    <t>神奈川県藤沢市片瀬山</t>
  </si>
  <si>
    <t>神奈川県藤沢市片瀬目白山</t>
  </si>
  <si>
    <t>神奈川県藤沢市片瀬海岸</t>
  </si>
  <si>
    <t>神奈川県藤沢市江の島</t>
  </si>
  <si>
    <t>神奈川県藤沢市鵠沼海岸</t>
  </si>
  <si>
    <t>神奈川県藤沢市鵠沼松が岡</t>
  </si>
  <si>
    <t>神奈川県藤沢市辻堂神台</t>
  </si>
  <si>
    <t>神奈川県藤沢市辻堂新町</t>
  </si>
  <si>
    <t>神奈川県藤沢市辻堂元町</t>
  </si>
  <si>
    <t>神奈川県藤沢市辻堂太平台</t>
  </si>
  <si>
    <t>神奈川県藤沢市辻堂東海岸</t>
  </si>
  <si>
    <t>神奈川県藤沢市辻堂西海岸</t>
  </si>
  <si>
    <t>神奈川県藤沢市辻堂</t>
  </si>
  <si>
    <t>神奈川県藤沢市白旗</t>
  </si>
  <si>
    <t>神奈川県藤沢市藤沢</t>
  </si>
  <si>
    <t>神奈川県藤沢市本町</t>
  </si>
  <si>
    <t>神奈川県藤沢市朝日町</t>
  </si>
  <si>
    <t>神奈川県藤沢市南藤沢</t>
  </si>
  <si>
    <t>神奈川県藤沢市羽鳥</t>
  </si>
  <si>
    <t>神奈川県藤沢市城南</t>
  </si>
  <si>
    <t>神奈川県藤沢市大庭</t>
  </si>
  <si>
    <t>神奈川県藤沢市稲荷</t>
  </si>
  <si>
    <t>神奈川県藤沢市善行</t>
  </si>
  <si>
    <t>神奈川県藤沢市立石</t>
  </si>
  <si>
    <t>神奈川県藤沢市みその台</t>
  </si>
  <si>
    <t>神奈川県藤沢市花の木</t>
  </si>
  <si>
    <t>神奈川県藤沢市本藤沢</t>
  </si>
  <si>
    <t>神奈川県藤沢市善行坂</t>
  </si>
  <si>
    <t>神奈川県藤沢市善行団地</t>
  </si>
  <si>
    <t>神奈川県座間市以下に掲載がない場合</t>
  </si>
  <si>
    <t>神奈川県座間市相模が丘</t>
  </si>
  <si>
    <t>神奈川県座間市小松原</t>
  </si>
  <si>
    <t>神奈川県座間市ひばりが丘</t>
  </si>
  <si>
    <t>神奈川県座間市東原</t>
  </si>
  <si>
    <t>神奈川県座間市さがみ野</t>
  </si>
  <si>
    <t>神奈川県座間市相武台</t>
  </si>
  <si>
    <t>神奈川県座間市広野台</t>
  </si>
  <si>
    <t>神奈川県座間市栗原</t>
  </si>
  <si>
    <t>神奈川県座間市栗原中央</t>
  </si>
  <si>
    <t>神奈川県座間市南栗原</t>
  </si>
  <si>
    <t>神奈川県座間市西栗原</t>
  </si>
  <si>
    <t>神奈川県座間市緑ケ丘</t>
  </si>
  <si>
    <t>神奈川県座間市明王</t>
  </si>
  <si>
    <t>神奈川県座間市立野台</t>
  </si>
  <si>
    <t>神奈川県座間市入谷</t>
  </si>
  <si>
    <t>神奈川県座間市四ツ谷</t>
  </si>
  <si>
    <t>神奈川県座間市新田宿</t>
  </si>
  <si>
    <t>神奈川県座間市座間</t>
  </si>
  <si>
    <t>神奈川県座間市入谷東</t>
  </si>
  <si>
    <t>神奈川県相模原市緑区以下に掲載がない場合</t>
  </si>
  <si>
    <t>神奈川県相模原市緑区町屋</t>
  </si>
  <si>
    <t>神奈川県相模原市緑区原宿</t>
  </si>
  <si>
    <t>神奈川県相模原市緑区原宿南</t>
  </si>
  <si>
    <t>神奈川県相模原市緑区向原</t>
  </si>
  <si>
    <t>神奈川県相模原市緑区久保沢</t>
  </si>
  <si>
    <t>神奈川県相模原市緑区広田</t>
  </si>
  <si>
    <t>神奈川県相模原市緑区川尻</t>
  </si>
  <si>
    <t>神奈川県相模原市緑区若葉台</t>
  </si>
  <si>
    <t>神奈川県相模原市緑区谷ヶ原</t>
  </si>
  <si>
    <t>神奈川県相模原市緑区葉山島</t>
  </si>
  <si>
    <t>神奈川県相模原市緑区小倉</t>
  </si>
  <si>
    <t>神奈川県相模原市緑区城山</t>
  </si>
  <si>
    <t>神奈川県相模原市緑区中沢</t>
  </si>
  <si>
    <t>神奈川県相模原市緑区田名</t>
  </si>
  <si>
    <t>神奈川県相模原市緑区西橋本</t>
  </si>
  <si>
    <t>神奈川県相模原市緑区橋本台</t>
  </si>
  <si>
    <t>神奈川県相模原市緑区下九沢</t>
  </si>
  <si>
    <t>神奈川県相模原市緑区大島</t>
  </si>
  <si>
    <t>神奈川県相模原市緑区上九沢</t>
  </si>
  <si>
    <t>神奈川県相模原市緑区二本松</t>
  </si>
  <si>
    <t>神奈川県相模原市緑区相原</t>
  </si>
  <si>
    <t>神奈川県相模原市緑区元橋本町</t>
  </si>
  <si>
    <t>神奈川県相模原市緑区橋本</t>
  </si>
  <si>
    <t>神奈川県相模原市緑区東橋本</t>
  </si>
  <si>
    <t>神奈川県相模原市緑区大山町</t>
  </si>
  <si>
    <t>神奈川県相模原市緑区三井</t>
  </si>
  <si>
    <t>神奈川県相模原市緑区太井</t>
  </si>
  <si>
    <t>神奈川県相模原市緑区根小屋</t>
  </si>
  <si>
    <t>神奈川県相模原市緑区長竹</t>
  </si>
  <si>
    <t>神奈川県相模原市緑区鳥屋</t>
  </si>
  <si>
    <t>神奈川県相模原市緑区青山</t>
  </si>
  <si>
    <t>神奈川県相模原市緑区中野</t>
  </si>
  <si>
    <t>神奈川県相模原市緑区又野</t>
  </si>
  <si>
    <t>神奈川県相模原市緑区三ケ木</t>
  </si>
  <si>
    <t>神奈川県相模原市緑区青野原</t>
  </si>
  <si>
    <t>神奈川県相模原市緑区青根</t>
  </si>
  <si>
    <t>神奈川県相模原市緑区与瀬</t>
  </si>
  <si>
    <t>神奈川県相模原市緑区与瀬本町</t>
  </si>
  <si>
    <t>神奈川県相模原市緑区小原</t>
  </si>
  <si>
    <t>神奈川県相模原市緑区千木良</t>
  </si>
  <si>
    <t>神奈川県相模原市緑区若柳</t>
  </si>
  <si>
    <t>神奈川県相模原市緑区寸沢嵐（その他）</t>
  </si>
  <si>
    <t>神奈川県相模原市緑区佐野川</t>
  </si>
  <si>
    <t>神奈川県相模原市緑区澤井</t>
  </si>
  <si>
    <t>神奈川県相模原市緑区吉野</t>
  </si>
  <si>
    <t>神奈川県相模原市緑区小渕</t>
  </si>
  <si>
    <t>神奈川県相模原市緑区日連</t>
  </si>
  <si>
    <t>神奈川県相模原市緑区牧野</t>
  </si>
  <si>
    <t>神奈川県相模原市緑区名倉</t>
  </si>
  <si>
    <t>神奈川県相模原市緑区寸沢嵐（新戸）</t>
  </si>
  <si>
    <t>神奈川県相模原市中央区以下に掲載がない場合</t>
  </si>
  <si>
    <t>神奈川県相模原市中央区上矢部</t>
  </si>
  <si>
    <t>神奈川県相模原市中央区淵野辺本町</t>
  </si>
  <si>
    <t>神奈川県相模原市中央区東淵野辺</t>
  </si>
  <si>
    <t>神奈川県相模原市中央区小山</t>
  </si>
  <si>
    <t>神奈川県相模原市中央区淵野辺</t>
  </si>
  <si>
    <t>神奈川県相模原市中央区矢部新町</t>
  </si>
  <si>
    <t>神奈川県相模原市中央区矢部新田</t>
  </si>
  <si>
    <t>神奈川県相模原市中央区宮下本町</t>
  </si>
  <si>
    <t>神奈川県相模原市中央区宮下</t>
  </si>
  <si>
    <t>神奈川県相模原市中央区すすきの町</t>
  </si>
  <si>
    <t>神奈川県相模原市中央区向陽町</t>
  </si>
  <si>
    <t>神奈川県相模原市中央区氷川町</t>
  </si>
  <si>
    <t>神奈川県相模原市中央区清新</t>
  </si>
  <si>
    <t>神奈川県相模原市中央区小町通</t>
  </si>
  <si>
    <t>神奈川県相模原市中央区高根</t>
  </si>
  <si>
    <t>神奈川県相模原市中央区由野台</t>
  </si>
  <si>
    <t>神奈川県相模原市中央区松が丘</t>
  </si>
  <si>
    <t>神奈川県相模原市中央区青葉</t>
  </si>
  <si>
    <t>神奈川県相模原市中央区緑が丘</t>
  </si>
  <si>
    <t>神奈川県相模原市中央区陽光台</t>
  </si>
  <si>
    <t>神奈川県相模原市中央区光が丘</t>
  </si>
  <si>
    <t>神奈川県相模原市中央区並木</t>
  </si>
  <si>
    <t>神奈川県相模原市中央区弥栄</t>
  </si>
  <si>
    <t>神奈川県相模原市中央区相模原</t>
  </si>
  <si>
    <t>神奈川県相模原市中央区矢部</t>
  </si>
  <si>
    <t>神奈川県相模原市中央区鹿沼台</t>
  </si>
  <si>
    <t>神奈川県相模原市中央区共和</t>
  </si>
  <si>
    <t>神奈川県相模原市中央区相生</t>
  </si>
  <si>
    <t>神奈川県相模原市中央区富士見</t>
  </si>
  <si>
    <t>神奈川県相模原市中央区千代田</t>
  </si>
  <si>
    <t>神奈川県相模原市中央区星が丘</t>
  </si>
  <si>
    <t>神奈川県相模原市中央区中央</t>
  </si>
  <si>
    <t>神奈川県相模原市中央区横山台</t>
  </si>
  <si>
    <t>神奈川県相模原市中央区横山</t>
  </si>
  <si>
    <t>神奈川県相模原市中央区上溝</t>
  </si>
  <si>
    <t>神奈川県相模原市中央区田名</t>
  </si>
  <si>
    <t>神奈川県相模原市中央区田名塩田</t>
  </si>
  <si>
    <t>神奈川県相模原市中央区水郷田名</t>
  </si>
  <si>
    <t>神奈川県相模原市中央区大野台</t>
  </si>
  <si>
    <t>神奈川県相模原市中央区南橋本</t>
  </si>
  <si>
    <t>神奈川県相模原市中央区下九沢</t>
  </si>
  <si>
    <t>神奈川県相模原市南区以下に掲載がない場合</t>
  </si>
  <si>
    <t>神奈川県相模原市南区鵜野森</t>
  </si>
  <si>
    <t>神奈川県相模原市南区上鶴間</t>
  </si>
  <si>
    <t>神奈川県相模原市南区相模大野</t>
  </si>
  <si>
    <t>神奈川県相模原市南区旭町</t>
  </si>
  <si>
    <t>神奈川県相模原市南区豊町</t>
  </si>
  <si>
    <t>神奈川県相模原市南区栄町</t>
  </si>
  <si>
    <t>神奈川県相模原市南区文京</t>
  </si>
  <si>
    <t>神奈川県相模原市南区東林間</t>
  </si>
  <si>
    <t>神奈川県相模原市南区相南</t>
  </si>
  <si>
    <t>神奈川県相模原市南区松が枝町</t>
  </si>
  <si>
    <t>神奈川県相模原市南区南台</t>
  </si>
  <si>
    <t>神奈川県相模原市南区桜台</t>
  </si>
  <si>
    <t>神奈川県相模原市南区双葉</t>
  </si>
  <si>
    <t>神奈川県相模原市南区御園</t>
  </si>
  <si>
    <t>神奈川県相模原市南区上鶴間本町</t>
  </si>
  <si>
    <t>神奈川県相模原市南区相模台</t>
  </si>
  <si>
    <t>神奈川県相模原市南区相模台団地</t>
  </si>
  <si>
    <t>神奈川県相模原市南区相武台団地</t>
  </si>
  <si>
    <t>神奈川県相模原市南区相武台</t>
  </si>
  <si>
    <t>神奈川県相模原市南区新磯野</t>
  </si>
  <si>
    <t>神奈川県相模原市南区新戸</t>
  </si>
  <si>
    <t>神奈川県相模原市南区磯部</t>
  </si>
  <si>
    <t>神奈川県相模原市南区麻溝台</t>
  </si>
  <si>
    <t>神奈川県相模原市南区北里</t>
  </si>
  <si>
    <t>神奈川県相模原市南区大野台</t>
  </si>
  <si>
    <t>神奈川県相模原市南区西大沼</t>
  </si>
  <si>
    <t>神奈川県相模原市南区東大沼</t>
  </si>
  <si>
    <t>神奈川県相模原市南区若松</t>
  </si>
  <si>
    <t>神奈川県相模原市南区下溝</t>
  </si>
  <si>
    <t>神奈川県相模原市南区当麻</t>
  </si>
  <si>
    <t>神奈川県相模原市南区古淵</t>
  </si>
  <si>
    <t>神奈川県藤沢市長後</t>
  </si>
  <si>
    <t>神奈川県藤沢市高倉</t>
  </si>
  <si>
    <t>神奈川県藤沢市今田</t>
  </si>
  <si>
    <t>神奈川県藤沢市湘南台</t>
  </si>
  <si>
    <t>神奈川県藤沢市円行</t>
  </si>
  <si>
    <t>神奈川県藤沢市土棚</t>
  </si>
  <si>
    <t>神奈川県藤沢市下土棚</t>
  </si>
  <si>
    <t>神奈川県藤沢市桐原町</t>
  </si>
  <si>
    <t>神奈川県藤沢市西俣野</t>
  </si>
  <si>
    <t>神奈川県藤沢市亀井野</t>
  </si>
  <si>
    <t>神奈川県藤沢市天神町</t>
  </si>
  <si>
    <t>神奈川県藤沢市石川</t>
  </si>
  <si>
    <t>神奈川県藤沢市遠藤</t>
  </si>
  <si>
    <t>神奈川県藤沢市用田</t>
  </si>
  <si>
    <t>神奈川県藤沢市葛原</t>
  </si>
  <si>
    <t>神奈川県藤沢市菖蒲沢</t>
  </si>
  <si>
    <t>神奈川県藤沢市打戻</t>
  </si>
  <si>
    <t>神奈川県藤沢市獺郷</t>
  </si>
  <si>
    <t>神奈川県藤沢市宮原</t>
  </si>
  <si>
    <t>神奈川県綾瀬市以下に掲載がない場合</t>
  </si>
  <si>
    <t>神奈川県綾瀬市厚木航空基地</t>
  </si>
  <si>
    <t>神奈川県綾瀬市本蓼川</t>
  </si>
  <si>
    <t>神奈川県綾瀬市深谷</t>
  </si>
  <si>
    <t>神奈川県綾瀬市大上</t>
  </si>
  <si>
    <t>神奈川県綾瀬市蓼川</t>
  </si>
  <si>
    <t>神奈川県綾瀬市深谷南</t>
  </si>
  <si>
    <t>神奈川県綾瀬市深谷中</t>
  </si>
  <si>
    <t>神奈川県綾瀬市深谷上</t>
  </si>
  <si>
    <t>神奈川県綾瀬市上土棚北</t>
  </si>
  <si>
    <t>神奈川県綾瀬市上土棚</t>
  </si>
  <si>
    <t>神奈川県綾瀬市上土棚中</t>
  </si>
  <si>
    <t>神奈川県綾瀬市上土棚南</t>
  </si>
  <si>
    <t>神奈川県綾瀬市落合南</t>
  </si>
  <si>
    <t>神奈川県綾瀬市落合北</t>
  </si>
  <si>
    <t>神奈川県綾瀬市小園</t>
  </si>
  <si>
    <t>神奈川県綾瀬市小園南</t>
  </si>
  <si>
    <t>神奈川県綾瀬市早川</t>
  </si>
  <si>
    <t>神奈川県綾瀬市吉岡</t>
  </si>
  <si>
    <t>神奈川県綾瀬市吉岡東</t>
  </si>
  <si>
    <t>神奈川県綾瀬市綾西</t>
  </si>
  <si>
    <t>神奈川県綾瀬市早川城山</t>
  </si>
  <si>
    <t>神奈川県綾瀬市寺尾北</t>
  </si>
  <si>
    <t>神奈川県綾瀬市寺尾中</t>
  </si>
  <si>
    <t>神奈川県綾瀬市寺尾本町</t>
  </si>
  <si>
    <t>神奈川県綾瀬市寺尾南</t>
  </si>
  <si>
    <t>神奈川県綾瀬市寺尾釜田</t>
  </si>
  <si>
    <t>神奈川県綾瀬市寺尾西</t>
  </si>
  <si>
    <t>神奈川県綾瀬市寺尾台</t>
  </si>
  <si>
    <t>神奈川県茅ヶ崎市以下に掲載がない場合</t>
  </si>
  <si>
    <t>神奈川県茅ヶ崎市赤羽根</t>
  </si>
  <si>
    <t>神奈川県茅ヶ崎市高田</t>
  </si>
  <si>
    <t>神奈川県茅ヶ崎市鶴が台</t>
  </si>
  <si>
    <t>神奈川県茅ヶ崎市甘沼</t>
  </si>
  <si>
    <t>神奈川県茅ヶ崎市松風台</t>
  </si>
  <si>
    <t>神奈川県茅ヶ崎市堤</t>
  </si>
  <si>
    <t>神奈川県茅ヶ崎市行谷</t>
  </si>
  <si>
    <t>神奈川県茅ヶ崎市芹沢</t>
  </si>
  <si>
    <t>神奈川県茅ヶ崎市菱沼</t>
  </si>
  <si>
    <t>神奈川県茅ヶ崎市小和田</t>
  </si>
  <si>
    <t>神奈川県茅ヶ崎市赤松町</t>
  </si>
  <si>
    <t>神奈川県茅ヶ崎市本宿町</t>
  </si>
  <si>
    <t>神奈川県茅ヶ崎市代官町</t>
  </si>
  <si>
    <t>神奈川県茅ヶ崎市小桜町</t>
  </si>
  <si>
    <t>神奈川県茅ヶ崎市松林</t>
  </si>
  <si>
    <t>神奈川県茅ヶ崎市室田</t>
  </si>
  <si>
    <t>神奈川県茅ヶ崎市浜竹</t>
  </si>
  <si>
    <t>神奈川県茅ヶ崎市松浪</t>
  </si>
  <si>
    <t>神奈川県茅ヶ崎市美住町</t>
  </si>
  <si>
    <t>神奈川県茅ヶ崎市平和町</t>
  </si>
  <si>
    <t>神奈川県茅ヶ崎市松が丘</t>
  </si>
  <si>
    <t>神奈川県茅ヶ崎市旭が丘</t>
  </si>
  <si>
    <t>神奈川県茅ヶ崎市ひばりが丘</t>
  </si>
  <si>
    <t>神奈川県茅ヶ崎市出口町</t>
  </si>
  <si>
    <t>神奈川県茅ヶ崎市富士見町</t>
  </si>
  <si>
    <t>神奈川県茅ヶ崎市常盤町</t>
  </si>
  <si>
    <t>神奈川県茅ヶ崎市汐見台</t>
  </si>
  <si>
    <t>神奈川県茅ヶ崎市緑が浜</t>
  </si>
  <si>
    <t>神奈川県茅ヶ崎市浜須賀</t>
  </si>
  <si>
    <t>神奈川県茅ヶ崎市白浜町</t>
  </si>
  <si>
    <t>神奈川県茅ヶ崎市菱沼海岸</t>
  </si>
  <si>
    <t>神奈川県茅ヶ崎市茅ヶ崎</t>
  </si>
  <si>
    <t>神奈川県茅ヶ崎市本村</t>
  </si>
  <si>
    <t>神奈川県茅ヶ崎市元町</t>
  </si>
  <si>
    <t>神奈川県茅ヶ崎市新栄町</t>
  </si>
  <si>
    <t>神奈川県茅ヶ崎市十間坂</t>
  </si>
  <si>
    <t>神奈川県茅ヶ崎市若松町</t>
  </si>
  <si>
    <t>神奈川県茅ヶ崎市幸町</t>
  </si>
  <si>
    <t>神奈川県茅ヶ崎市東海岸北</t>
  </si>
  <si>
    <t>神奈川県茅ヶ崎市東海岸南</t>
  </si>
  <si>
    <t>神奈川県茅ヶ崎市中海岸</t>
  </si>
  <si>
    <t>神奈川県茅ヶ崎市共恵</t>
  </si>
  <si>
    <t>神奈川県茅ヶ崎市南湖</t>
  </si>
  <si>
    <t>神奈川県茅ヶ崎市浜見平</t>
  </si>
  <si>
    <t>神奈川県茅ヶ崎市柳島海岸</t>
  </si>
  <si>
    <t>神奈川県茅ヶ崎市柳島</t>
  </si>
  <si>
    <t>神奈川県茅ヶ崎市松尾</t>
  </si>
  <si>
    <t>神奈川県茅ヶ崎市萩園</t>
  </si>
  <si>
    <t>神奈川県茅ヶ崎市今宿</t>
  </si>
  <si>
    <t>神奈川県茅ヶ崎市中島</t>
  </si>
  <si>
    <t>神奈川県茅ヶ崎市平太夫新田</t>
  </si>
  <si>
    <t>神奈川県茅ヶ崎市下寺尾</t>
  </si>
  <si>
    <t>神奈川県茅ヶ崎市香川</t>
  </si>
  <si>
    <t>神奈川県茅ヶ崎市西久保</t>
  </si>
  <si>
    <t>神奈川県茅ヶ崎市円蔵</t>
  </si>
  <si>
    <t>神奈川県茅ヶ崎市矢畑</t>
  </si>
  <si>
    <t>神奈川県茅ヶ崎市浜之郷</t>
  </si>
  <si>
    <t>神奈川県茅ヶ崎市下町屋</t>
  </si>
  <si>
    <t>神奈川県茅ヶ崎市みずき</t>
  </si>
  <si>
    <t>神奈川県高座郡寒川町以下に掲載がない場合</t>
  </si>
  <si>
    <t>神奈川県高座郡寒川町倉見</t>
  </si>
  <si>
    <t>神奈川県高座郡寒川町小動</t>
  </si>
  <si>
    <t>神奈川県高座郡寒川町小谷</t>
  </si>
  <si>
    <t>神奈川県高座郡寒川町大蔵</t>
  </si>
  <si>
    <t>神奈川県高座郡寒川町岡田</t>
  </si>
  <si>
    <t>神奈川県高座郡寒川町宮山</t>
  </si>
  <si>
    <t>神奈川県高座郡寒川町一之宮</t>
  </si>
  <si>
    <t>神奈川県高座郡寒川町中瀬</t>
  </si>
  <si>
    <t>神奈川県高座郡寒川町大曲</t>
  </si>
  <si>
    <t>神奈川県高座郡寒川町田端</t>
  </si>
  <si>
    <t>神奈川県平塚市以下に掲載がない場合</t>
  </si>
  <si>
    <t>神奈川県平塚市大島</t>
  </si>
  <si>
    <t>神奈川県平塚市横内</t>
  </si>
  <si>
    <t>神奈川県平塚市下島</t>
  </si>
  <si>
    <t>神奈川県平塚市小鍋島</t>
  </si>
  <si>
    <t>神奈川県平塚市城所</t>
  </si>
  <si>
    <t>神奈川県平塚市吉際</t>
  </si>
  <si>
    <t>神奈川県平塚市大神</t>
  </si>
  <si>
    <t>神奈川県平塚市田村</t>
  </si>
  <si>
    <t>神奈川県平塚市四之宮</t>
  </si>
  <si>
    <t>神奈川県平塚市八幡</t>
  </si>
  <si>
    <t>神奈川県平塚市東八幡</t>
  </si>
  <si>
    <t>神奈川県平塚市東真土</t>
  </si>
  <si>
    <t>神奈川県平塚市西真土</t>
  </si>
  <si>
    <t>神奈川県平塚市長瀞</t>
  </si>
  <si>
    <t>神奈川県平塚市須賀</t>
  </si>
  <si>
    <t>神奈川県平塚市馬入</t>
  </si>
  <si>
    <t>神奈川県平塚市馬入本町</t>
  </si>
  <si>
    <t>神奈川県平塚市榎木町</t>
  </si>
  <si>
    <t>神奈川県平塚市中堂</t>
  </si>
  <si>
    <t>神奈川県平塚市堤町</t>
  </si>
  <si>
    <t>神奈川県平塚市天沼</t>
  </si>
  <si>
    <t>神奈川県平塚市八千代町</t>
  </si>
  <si>
    <t>神奈川県平塚市老松町</t>
  </si>
  <si>
    <t>神奈川県平塚市宝町</t>
  </si>
  <si>
    <t>神奈川県平塚市宮の前</t>
  </si>
  <si>
    <t>神奈川県平塚市宮松町</t>
  </si>
  <si>
    <t>神奈川県平塚市浅間町</t>
  </si>
  <si>
    <t>神奈川県平塚市明石町</t>
  </si>
  <si>
    <t>神奈川県平塚市紅谷町</t>
  </si>
  <si>
    <t>神奈川県平塚市錦町</t>
  </si>
  <si>
    <t>神奈川県平塚市見附町</t>
  </si>
  <si>
    <t>神奈川県平塚市立野町</t>
  </si>
  <si>
    <t>神奈川県平塚市追分</t>
  </si>
  <si>
    <t>神奈川県平塚市豊原町</t>
  </si>
  <si>
    <t>神奈川県平塚市平塚</t>
  </si>
  <si>
    <t>神奈川県平塚市桜ケ丘</t>
  </si>
  <si>
    <t>神奈川県平塚市中里</t>
  </si>
  <si>
    <t>神奈川県平塚市上平塚</t>
  </si>
  <si>
    <t>神奈川県平塚市御殿</t>
  </si>
  <si>
    <t>神奈川県平塚市富士見町</t>
  </si>
  <si>
    <t>神奈川県平塚市諏訪町</t>
  </si>
  <si>
    <t>神奈川県平塚市達上ケ丘</t>
  </si>
  <si>
    <t>神奈川県平塚市南原</t>
  </si>
  <si>
    <t>神奈川県平塚市中原上宿</t>
  </si>
  <si>
    <t>神奈川県平塚市中原下宿</t>
  </si>
  <si>
    <t>神奈川県平塚市西八幡</t>
  </si>
  <si>
    <t>神奈川県平塚市大原</t>
  </si>
  <si>
    <t>神奈川県平塚市中原</t>
  </si>
  <si>
    <t>神奈川県平塚市新町</t>
  </si>
  <si>
    <t>神奈川県平塚市東中原</t>
  </si>
  <si>
    <t>神奈川県平塚市豊田打間木</t>
  </si>
  <si>
    <t>神奈川県平塚市東豊田</t>
  </si>
  <si>
    <t>神奈川県平塚市豊田小嶺</t>
  </si>
  <si>
    <t>神奈川県平塚市南豊田</t>
  </si>
  <si>
    <t>神奈川県平塚市豊田宮下</t>
  </si>
  <si>
    <t>神奈川県平塚市豊田平等寺</t>
  </si>
  <si>
    <t>神奈川県平塚市豊田本郷</t>
  </si>
  <si>
    <t>神奈川県平塚市北豊田</t>
  </si>
  <si>
    <t>神奈川県平塚市久領堤</t>
  </si>
  <si>
    <t>神奈川県平塚市札場町</t>
  </si>
  <si>
    <t>神奈川県平塚市千石河岸</t>
  </si>
  <si>
    <t>神奈川県平塚市幸町</t>
  </si>
  <si>
    <t>神奈川県平塚市高浜台</t>
  </si>
  <si>
    <t>神奈川県平塚市夕陽ケ丘</t>
  </si>
  <si>
    <t>神奈川県平塚市代官町</t>
  </si>
  <si>
    <t>神奈川県平塚市八重咲町</t>
  </si>
  <si>
    <t>神奈川県平塚市松風町</t>
  </si>
  <si>
    <t>神奈川県平塚市袖ケ浜</t>
  </si>
  <si>
    <t>神奈川県平塚市龍城ケ丘</t>
  </si>
  <si>
    <t>神奈川県平塚市桃浜町</t>
  </si>
  <si>
    <t>神奈川県平塚市黒部丘</t>
  </si>
  <si>
    <t>神奈川県平塚市菫平</t>
  </si>
  <si>
    <t>神奈川県平塚市虹ケ浜</t>
  </si>
  <si>
    <t>神奈川県平塚市花水台</t>
  </si>
  <si>
    <t>神奈川県平塚市撫子原</t>
  </si>
  <si>
    <t>神奈川県平塚市唐ケ原</t>
  </si>
  <si>
    <t>神奈川県平塚市纒</t>
  </si>
  <si>
    <t>神奈川県平塚市徳延</t>
  </si>
  <si>
    <t>神奈川県平塚市河内</t>
  </si>
  <si>
    <t>神奈川県平塚市根坂間</t>
  </si>
  <si>
    <t>神奈川県平塚市日向岡</t>
  </si>
  <si>
    <t>神奈川県平塚市公所</t>
  </si>
  <si>
    <t>神奈川県平塚市山下</t>
  </si>
  <si>
    <t>神奈川県平塚市高根</t>
  </si>
  <si>
    <t>神奈川県平塚市万田</t>
  </si>
  <si>
    <t>神奈川県平塚市高村</t>
  </si>
  <si>
    <t>神奈川県平塚市出縄</t>
  </si>
  <si>
    <t>神奈川県中郡大磯町以下に掲載がない場合</t>
  </si>
  <si>
    <t>神奈川県中郡大磯町高麗</t>
  </si>
  <si>
    <t>神奈川県中郡大磯町東町</t>
  </si>
  <si>
    <t>神奈川県中郡大磯町大磯</t>
  </si>
  <si>
    <t>神奈川県中郡大磯町東小磯</t>
  </si>
  <si>
    <t>神奈川県中郡大磯町西小磯</t>
  </si>
  <si>
    <t>神奈川県小田原市沼代</t>
  </si>
  <si>
    <t>神奈川県小田原市小竹</t>
  </si>
  <si>
    <t>神奈川県小田原市中村原</t>
  </si>
  <si>
    <t>神奈川県小田原市羽根尾</t>
  </si>
  <si>
    <t>神奈川県小田原市上町</t>
  </si>
  <si>
    <t>神奈川県小田原市小船</t>
  </si>
  <si>
    <t>神奈川県小田原市山西</t>
  </si>
  <si>
    <t>神奈川県小田原市東ヶ丘</t>
  </si>
  <si>
    <t>神奈川県小田原市田島</t>
  </si>
  <si>
    <t>神奈川県小田原市国府津</t>
  </si>
  <si>
    <t>神奈川県小田原市前川</t>
  </si>
  <si>
    <t>神奈川県小田原市川匂</t>
  </si>
  <si>
    <t>神奈川県小田原市小八幡</t>
  </si>
  <si>
    <t>神奈川県小田原市酒匂</t>
  </si>
  <si>
    <t>神奈川県小田原市西酒匂</t>
  </si>
  <si>
    <t>神奈川県秦野市以下に掲載がない場合</t>
  </si>
  <si>
    <t>神奈川県秦野市鶴巻北</t>
  </si>
  <si>
    <t>神奈川県秦野市鶴巻南</t>
  </si>
  <si>
    <t>神奈川県秦野市南矢名</t>
  </si>
  <si>
    <t>神奈川県秦野市下大槻</t>
  </si>
  <si>
    <t>神奈川県秦野市上大槻</t>
  </si>
  <si>
    <t>神奈川県秦野市北矢名</t>
  </si>
  <si>
    <t>神奈川県秦野市鶴巻</t>
  </si>
  <si>
    <t>神奈川県秦野市尾尻</t>
  </si>
  <si>
    <t>神奈川県秦野市西大竹</t>
  </si>
  <si>
    <t>神奈川県秦野市南が丘</t>
  </si>
  <si>
    <t>神奈川県秦野市今泉</t>
  </si>
  <si>
    <t>神奈川県秦野市平沢</t>
  </si>
  <si>
    <t>神奈川県秦野市栃窪（６００～６０３番地）</t>
  </si>
  <si>
    <t>神奈川県秦野市立野台</t>
  </si>
  <si>
    <t>神奈川県秦野市今泉台</t>
  </si>
  <si>
    <t>神奈川県秦野市蓑毛</t>
  </si>
  <si>
    <t>神奈川県秦野市小蓑毛</t>
  </si>
  <si>
    <t>神奈川県秦野市寺山</t>
  </si>
  <si>
    <t>神奈川県秦野市名古木</t>
  </si>
  <si>
    <t>神奈川県秦野市落合</t>
  </si>
  <si>
    <t>神奈川県秦野市下落合</t>
  </si>
  <si>
    <t>神奈川県秦野市西田原</t>
  </si>
  <si>
    <t>神奈川県秦野市東田原</t>
  </si>
  <si>
    <t>神奈川県秦野市曽屋</t>
  </si>
  <si>
    <t>神奈川県秦野市河原町</t>
  </si>
  <si>
    <t>神奈川県秦野市室町</t>
  </si>
  <si>
    <t>神奈川県秦野市大秦町</t>
  </si>
  <si>
    <t>神奈川県秦野市本町</t>
  </si>
  <si>
    <t>神奈川県秦野市元町</t>
  </si>
  <si>
    <t>神奈川県秦野市末広町</t>
  </si>
  <si>
    <t>神奈川県秦野市入船町</t>
  </si>
  <si>
    <t>神奈川県秦野市寿町</t>
  </si>
  <si>
    <t>神奈川県秦野市栄町</t>
  </si>
  <si>
    <t>神奈川県秦野市文京町</t>
  </si>
  <si>
    <t>神奈川県秦野市桜町</t>
  </si>
  <si>
    <t>神奈川県秦野市ひばりケ丘</t>
  </si>
  <si>
    <t>神奈川県秦野市水神町</t>
  </si>
  <si>
    <t>神奈川県秦野市幸町</t>
  </si>
  <si>
    <t>神奈川県秦野市今川町</t>
  </si>
  <si>
    <t>神奈川県秦野市上今川町</t>
  </si>
  <si>
    <t>神奈川県秦野市清水町</t>
  </si>
  <si>
    <t>神奈川県秦野市緑町</t>
  </si>
  <si>
    <t>神奈川県秦野市鈴張町</t>
  </si>
  <si>
    <t>神奈川県秦野市新町</t>
  </si>
  <si>
    <t>神奈川県秦野市富士見町</t>
  </si>
  <si>
    <t>神奈川県愛甲郡清川村煤ケ谷（丹沢山札掛）</t>
  </si>
  <si>
    <t>神奈川県足柄上郡大井町以下に掲載がない場合</t>
  </si>
  <si>
    <t>神奈川県足柄上郡松田町以下に掲載がない場合</t>
  </si>
  <si>
    <t>神奈川県足柄上郡開成町以下に掲載がない場合</t>
  </si>
  <si>
    <t>神奈川県足柄上郡松田町寄</t>
  </si>
  <si>
    <t>神奈川県足柄上郡松田町神山</t>
  </si>
  <si>
    <t>神奈川県足柄上郡松田町松田惣領</t>
  </si>
  <si>
    <t>神奈川県足柄上郡松田町松田庶子</t>
  </si>
  <si>
    <t>神奈川県足柄上郡大井町篠窪</t>
  </si>
  <si>
    <t>神奈川県足柄上郡大井町柳</t>
  </si>
  <si>
    <t>神奈川県足柄上郡大井町高尾</t>
  </si>
  <si>
    <t>神奈川県足柄上郡大井町赤田</t>
  </si>
  <si>
    <t>神奈川県足柄上郡大井町山田</t>
  </si>
  <si>
    <t>神奈川県足柄上郡大井町上大井</t>
  </si>
  <si>
    <t>神奈川県足柄上郡大井町西大井</t>
  </si>
  <si>
    <t>神奈川県足柄上郡大井町金手</t>
  </si>
  <si>
    <t>神奈川県足柄上郡大井町金子</t>
  </si>
  <si>
    <t>神奈川県足柄上郡開成町吉田島</t>
  </si>
  <si>
    <t>神奈川県足柄上郡開成町牛島</t>
  </si>
  <si>
    <t>神奈川県足柄上郡開成町宮台</t>
  </si>
  <si>
    <t>神奈川県足柄上郡開成町中之名</t>
  </si>
  <si>
    <t>神奈川県足柄上郡開成町円通寺</t>
  </si>
  <si>
    <t>神奈川県足柄上郡開成町延沢</t>
  </si>
  <si>
    <t>神奈川県足柄上郡開成町岡野</t>
  </si>
  <si>
    <t>神奈川県足柄上郡開成町金井島</t>
  </si>
  <si>
    <t>神奈川県足柄上郡開成町みなみ</t>
  </si>
  <si>
    <t>神奈川県足柄上郡山北町以下に掲載がない場合</t>
  </si>
  <si>
    <t>神奈川県足柄上郡山北町向原</t>
  </si>
  <si>
    <t>神奈川県足柄上郡山北町岸</t>
  </si>
  <si>
    <t>神奈川県足柄上郡山北町山北</t>
  </si>
  <si>
    <t>神奈川県足柄上郡山北町平山</t>
  </si>
  <si>
    <t>神奈川県足柄上郡山北町谷ケ</t>
  </si>
  <si>
    <t>神奈川県足柄上郡山北町皆瀬川</t>
  </si>
  <si>
    <t>神奈川県足柄上郡山北町都夫良野</t>
  </si>
  <si>
    <t>神奈川県足柄上郡山北町湯触</t>
  </si>
  <si>
    <t>神奈川県足柄上郡山北町川西</t>
  </si>
  <si>
    <t>神奈川県足柄上郡山北町山市場</t>
  </si>
  <si>
    <t>神奈川県足柄上郡山北町神縄</t>
  </si>
  <si>
    <t>神奈川県足柄上郡山北町中川</t>
  </si>
  <si>
    <t>神奈川県足柄上郡山北町玄倉</t>
  </si>
  <si>
    <t>神奈川県足柄上郡山北町神尾田</t>
  </si>
  <si>
    <t>神奈川県足柄上郡山北町世附</t>
  </si>
  <si>
    <t>神奈川県中郡二宮町以下に掲載がない場合</t>
  </si>
  <si>
    <t>神奈川県足柄上郡中井町以下に掲載がない場合</t>
  </si>
  <si>
    <t>神奈川県中郡大磯町寺坂</t>
  </si>
  <si>
    <t>神奈川県中郡大磯町生沢</t>
  </si>
  <si>
    <t>神奈川県中郡大磯町虫窪</t>
  </si>
  <si>
    <t>神奈川県中郡大磯町西久保</t>
  </si>
  <si>
    <t>神奈川県中郡大磯町黒岩</t>
  </si>
  <si>
    <t>神奈川県中郡大磯町国府本郷</t>
  </si>
  <si>
    <t>神奈川県中郡大磯町国府新宿</t>
  </si>
  <si>
    <t>神奈川県中郡大磯町石神台</t>
  </si>
  <si>
    <t>神奈川県中郡大磯町月京</t>
  </si>
  <si>
    <t>神奈川県中郡二宮町松根</t>
  </si>
  <si>
    <t>神奈川県中郡二宮町富士見が丘</t>
  </si>
  <si>
    <t>神奈川県中郡二宮町二宮</t>
  </si>
  <si>
    <t>神奈川県中郡二宮町山西</t>
  </si>
  <si>
    <t>神奈川県中郡二宮町川匂</t>
  </si>
  <si>
    <t>神奈川県中郡二宮町中里</t>
  </si>
  <si>
    <t>神奈川県中郡二宮町緑が丘</t>
  </si>
  <si>
    <t>神奈川県中郡二宮町百合が丘</t>
  </si>
  <si>
    <t>神奈川県中郡二宮町一色</t>
  </si>
  <si>
    <t>神奈川県足柄上郡中井町遠藤</t>
  </si>
  <si>
    <t>神奈川県足柄上郡中井町久所</t>
  </si>
  <si>
    <t>神奈川県足柄上郡中井町北田</t>
  </si>
  <si>
    <t>神奈川県足柄上郡中井町半分形</t>
  </si>
  <si>
    <t>神奈川県足柄上郡中井町田中</t>
  </si>
  <si>
    <t>神奈川県足柄上郡中井町古怒田</t>
  </si>
  <si>
    <t>神奈川県足柄上郡中井町鴨沢</t>
  </si>
  <si>
    <t>神奈川県足柄上郡中井町雑色</t>
  </si>
  <si>
    <t>神奈川県足柄上郡中井町井ノ口</t>
  </si>
  <si>
    <t>神奈川県足柄上郡中井町藤沢</t>
  </si>
  <si>
    <t>神奈川県足柄上郡中井町比奈窪</t>
  </si>
  <si>
    <t>神奈川県足柄上郡中井町岩倉</t>
  </si>
  <si>
    <t>神奈川県足柄上郡中井町松本</t>
  </si>
  <si>
    <t>神奈川県足柄上郡中井町境別所</t>
  </si>
  <si>
    <t>神奈川県足柄上郡中井町境</t>
  </si>
  <si>
    <t>神奈川県足柄下郡真鶴町以下に掲載がない場合</t>
  </si>
  <si>
    <t>神奈川県足柄下郡真鶴町真鶴</t>
  </si>
  <si>
    <t>神奈川県足柄下郡真鶴町岩</t>
  </si>
  <si>
    <t>神奈川県足柄下郡湯河原町以下に掲載がない場合</t>
  </si>
  <si>
    <t>神奈川県足柄下郡湯河原町中央</t>
  </si>
  <si>
    <t>神奈川県足柄下郡湯河原町門川</t>
  </si>
  <si>
    <t>神奈川県足柄下郡湯河原町土肥</t>
  </si>
  <si>
    <t>神奈川県足柄下郡湯河原町宮下</t>
  </si>
  <si>
    <t>神奈川県足柄下郡湯河原町城堀</t>
  </si>
  <si>
    <t>神奈川県足柄下郡湯河原町福浦</t>
  </si>
  <si>
    <t>神奈川県足柄下郡湯河原町吉浜</t>
  </si>
  <si>
    <t>神奈川県足柄下郡湯河原町鍛冶屋</t>
  </si>
  <si>
    <t>神奈川県足柄下郡湯河原町宮上</t>
  </si>
  <si>
    <t>神奈川県足柄下郡湯河原町福浦吉浜</t>
  </si>
  <si>
    <t>神奈川県足柄下郡湯河原町福浦鍛冶屋</t>
  </si>
  <si>
    <t>神奈川県足柄下郡湯河原町吉浜福浦</t>
  </si>
  <si>
    <t>神奈川県伊勢原市以下に掲載がない場合</t>
  </si>
  <si>
    <t>神奈川県伊勢原市日向</t>
  </si>
  <si>
    <t>神奈川県伊勢原市子易</t>
  </si>
  <si>
    <t>神奈川県伊勢原市三ノ宮</t>
  </si>
  <si>
    <t>神奈川県伊勢原市坪ノ内</t>
  </si>
  <si>
    <t>神奈川県伊勢原市大住台</t>
  </si>
  <si>
    <t>神奈川県伊勢原市善波</t>
  </si>
  <si>
    <t>神奈川県伊勢原市大山</t>
  </si>
  <si>
    <t>神奈川県伊勢原市西富岡</t>
  </si>
  <si>
    <t>神奈川県伊勢原市東富岡</t>
  </si>
  <si>
    <t>神奈川県伊勢原市粟窪</t>
  </si>
  <si>
    <t>神奈川県伊勢原市高森</t>
  </si>
  <si>
    <t>神奈川県伊勢原市高森台</t>
  </si>
  <si>
    <t>神奈川県伊勢原市石田</t>
  </si>
  <si>
    <t>神奈川県伊勢原市東成瀬</t>
  </si>
  <si>
    <t>神奈川県伊勢原市見附島</t>
  </si>
  <si>
    <t>神奈川県伊勢原市下落合</t>
  </si>
  <si>
    <t>神奈川県伊勢原市小稲葉</t>
  </si>
  <si>
    <t>神奈川県伊勢原市下谷</t>
  </si>
  <si>
    <t>神奈川県伊勢原市上平間</t>
  </si>
  <si>
    <t>神奈川県伊勢原市下平間</t>
  </si>
  <si>
    <t>神奈川県伊勢原市沼目</t>
  </si>
  <si>
    <t>神奈川県伊勢原市上谷</t>
  </si>
  <si>
    <t>神奈川県伊勢原市歌川</t>
  </si>
  <si>
    <t>神奈川県伊勢原市伊勢原</t>
  </si>
  <si>
    <t>神奈川県伊勢原市桜台</t>
  </si>
  <si>
    <t>神奈川県伊勢原市東大竹</t>
  </si>
  <si>
    <t>神奈川県伊勢原市八幡台</t>
  </si>
  <si>
    <t>神奈川県伊勢原市岡崎</t>
  </si>
  <si>
    <t>神奈川県伊勢原市串橋</t>
  </si>
  <si>
    <t>神奈川県伊勢原市笠窪</t>
  </si>
  <si>
    <t>神奈川県伊勢原市神戸</t>
  </si>
  <si>
    <t>神奈川県伊勢原市上粕屋</t>
  </si>
  <si>
    <t>神奈川県伊勢原市田中</t>
  </si>
  <si>
    <t>神奈川県伊勢原市下糟屋</t>
  </si>
  <si>
    <t>神奈川県伊勢原市池端</t>
  </si>
  <si>
    <t>神奈川県伊勢原市板戸</t>
  </si>
  <si>
    <t>神奈川県伊勢原市鈴川</t>
  </si>
  <si>
    <t>神奈川県伊勢原市白根</t>
  </si>
  <si>
    <t>神奈川県平塚市南金目</t>
  </si>
  <si>
    <t>神奈川県平塚市千須谷</t>
  </si>
  <si>
    <t>神奈川県平塚市下吉沢</t>
  </si>
  <si>
    <t>神奈川県平塚市上吉沢</t>
  </si>
  <si>
    <t>神奈川県平塚市土屋</t>
  </si>
  <si>
    <t>神奈川県平塚市真田</t>
  </si>
  <si>
    <t>神奈川県平塚市北金目</t>
  </si>
  <si>
    <t>神奈川県平塚市ふじみ野</t>
  </si>
  <si>
    <t>神奈川県平塚市岡崎</t>
  </si>
  <si>
    <t>神奈川県平塚市片岡</t>
  </si>
  <si>
    <t>神奈川県平塚市飯島</t>
  </si>
  <si>
    <t>神奈川県平塚市寺田縄</t>
  </si>
  <si>
    <t>神奈川県平塚市入野</t>
  </si>
  <si>
    <t>神奈川県平塚市長持</t>
  </si>
  <si>
    <t>神奈川県平塚市入部</t>
  </si>
  <si>
    <t>神奈川県平塚市広川</t>
  </si>
  <si>
    <t>神奈川県平塚市めぐみが丘</t>
  </si>
  <si>
    <t>神奈川県秦野市羽根</t>
  </si>
  <si>
    <t>神奈川県秦野市菩提</t>
  </si>
  <si>
    <t>神奈川県秦野市三屋</t>
  </si>
  <si>
    <t>神奈川県秦野市堀山下</t>
  </si>
  <si>
    <t>神奈川県秦野市堀川</t>
  </si>
  <si>
    <t>神奈川県秦野市戸川</t>
  </si>
  <si>
    <t>神奈川県秦野市横野</t>
  </si>
  <si>
    <t>神奈川県秦野市弥生町</t>
  </si>
  <si>
    <t>神奈川県秦野市春日町</t>
  </si>
  <si>
    <t>神奈川県秦野市松原町</t>
  </si>
  <si>
    <t>神奈川県秦野市若松町</t>
  </si>
  <si>
    <t>神奈川県秦野市柳町</t>
  </si>
  <si>
    <t>神奈川県秦野市沼代新町</t>
  </si>
  <si>
    <t>神奈川県秦野市並木町</t>
  </si>
  <si>
    <t>神奈川県秦野市曲松</t>
  </si>
  <si>
    <t>神奈川県秦野市渋沢</t>
  </si>
  <si>
    <t>神奈川県秦野市栃窪（その他）</t>
  </si>
  <si>
    <t>神奈川県秦野市千村</t>
  </si>
  <si>
    <t>神奈川県秦野市萩が丘</t>
  </si>
  <si>
    <t>神奈川県秦野市渋沢上</t>
  </si>
  <si>
    <t>神奈川県秦野市堀西</t>
  </si>
  <si>
    <t>神奈川県秦野市菖蒲</t>
  </si>
  <si>
    <t>神奈川県秦野市八沢</t>
  </si>
  <si>
    <t>神奈川県秦野市柳川</t>
  </si>
  <si>
    <t>神奈川県秦野市三廻部</t>
  </si>
  <si>
    <t/>
  </si>
  <si>
    <t>　　　　　　　　　　　　　　　　</t>
    <phoneticPr fontId="12"/>
  </si>
  <si>
    <t>　下記の不動産について、宅地建物取引業法第35条・同35条の２の規定に基づき、次の通り説明します。この内容は重要ですから、</t>
  </si>
  <si>
    <t>十分理解されるようお願いします。ただし、</t>
  </si>
  <si>
    <t>þ</t>
    <phoneticPr fontId="12"/>
  </si>
  <si>
    <t>印のない□欄、又は線で抹消した説明等は、関係のないことを示します。</t>
    <phoneticPr fontId="12"/>
  </si>
  <si>
    <t>宅
地
建
物
取
引
業
者</t>
    <phoneticPr fontId="12"/>
  </si>
  <si>
    <t>Ａ</t>
  </si>
  <si>
    <t>Ｂ</t>
  </si>
  <si>
    <t>代表者の氏名</t>
  </si>
  <si>
    <t>主たる事務所
所在地</t>
    <phoneticPr fontId="12"/>
  </si>
  <si>
    <t>TEL</t>
    <phoneticPr fontId="12"/>
  </si>
  <si>
    <t>免許年月日</t>
  </si>
  <si>
    <t>説明をする宅地建物取引士</t>
    <rPh sb="0" eb="2">
      <t>セツメイ</t>
    </rPh>
    <rPh sb="5" eb="7">
      <t>タクチ</t>
    </rPh>
    <rPh sb="7" eb="9">
      <t>タテモノ</t>
    </rPh>
    <rPh sb="9" eb="11">
      <t>トリヒキ</t>
    </rPh>
    <rPh sb="11" eb="12">
      <t>シ</t>
    </rPh>
    <phoneticPr fontId="12"/>
  </si>
  <si>
    <t>氏　　　名</t>
  </si>
  <si>
    <t>登 録 番 号</t>
  </si>
  <si>
    <t>業務に従事する
事 務 所 名</t>
    <phoneticPr fontId="12"/>
  </si>
  <si>
    <t>事務所所在地</t>
  </si>
  <si>
    <t>TEL</t>
    <phoneticPr fontId="12"/>
  </si>
  <si>
    <t>取引
態様</t>
    <phoneticPr fontId="12"/>
  </si>
  <si>
    <t>供
託
所
等
に
関
す
る
説
明</t>
    <phoneticPr fontId="12"/>
  </si>
  <si>
    <t>建物及び貸主等の表示</t>
  </si>
  <si>
    <t>名　称</t>
  </si>
  <si>
    <t>階</t>
    <rPh sb="0" eb="1">
      <t>カイ</t>
    </rPh>
    <phoneticPr fontId="12"/>
  </si>
  <si>
    <t>号</t>
    <rPh sb="0" eb="1">
      <t>ゴウ</t>
    </rPh>
    <phoneticPr fontId="12"/>
  </si>
  <si>
    <t>構　造</t>
  </si>
  <si>
    <t>階建</t>
  </si>
  <si>
    <t>間取り</t>
  </si>
  <si>
    <t>床面積</t>
    <rPh sb="0" eb="3">
      <t>ユカメンセキ</t>
    </rPh>
    <phoneticPr fontId="12"/>
  </si>
  <si>
    <t>種　類</t>
  </si>
  <si>
    <t>□</t>
    <phoneticPr fontId="12"/>
  </si>
  <si>
    <t>マンション</t>
    <phoneticPr fontId="12"/>
  </si>
  <si>
    <t>□</t>
    <phoneticPr fontId="12"/>
  </si>
  <si>
    <t>アパート</t>
    <phoneticPr fontId="12"/>
  </si>
  <si>
    <t>戸建</t>
    <rPh sb="0" eb="2">
      <t>コダ</t>
    </rPh>
    <phoneticPr fontId="12"/>
  </si>
  <si>
    <t>□</t>
    <phoneticPr fontId="12"/>
  </si>
  <si>
    <t>新築年月</t>
  </si>
  <si>
    <t>貸主の住所・氏名</t>
  </si>
  <si>
    <t>管理の
委託先</t>
    <phoneticPr fontId="12"/>
  </si>
  <si>
    <t>氏名（商号又は名称）</t>
  </si>
  <si>
    <t>住所（主たる事務所の所在地）</t>
  </si>
  <si>
    <t>TEL</t>
  </si>
  <si>
    <t>｢マンションの管理の適正化の推進に関する法律｣による登録を受けている場合はその番号</t>
  </si>
  <si>
    <t>現在）</t>
    <rPh sb="0" eb="2">
      <t>ゲンザイ</t>
    </rPh>
    <phoneticPr fontId="12"/>
  </si>
  <si>
    <t>甲区</t>
    <phoneticPr fontId="12"/>
  </si>
  <si>
    <t>名義人の住所氏名</t>
  </si>
  <si>
    <t>所有権にかかる
権利に関する事項</t>
    <phoneticPr fontId="12"/>
  </si>
  <si>
    <t>無</t>
    <rPh sb="0" eb="1">
      <t>ナシ</t>
    </rPh>
    <phoneticPr fontId="12"/>
  </si>
  <si>
    <t>・</t>
    <phoneticPr fontId="12"/>
  </si>
  <si>
    <t>有</t>
    <rPh sb="0" eb="1">
      <t>アリ</t>
    </rPh>
    <phoneticPr fontId="12"/>
  </si>
  <si>
    <t>□</t>
    <phoneticPr fontId="12"/>
  </si>
  <si>
    <t>差押登記</t>
  </si>
  <si>
    <t>仮処分</t>
  </si>
  <si>
    <t>(</t>
    <phoneticPr fontId="12"/>
  </si>
  <si>
    <t>）</t>
    <phoneticPr fontId="12"/>
  </si>
  <si>
    <t>仮差押</t>
  </si>
  <si>
    <t>所有権移転仮登記</t>
    <phoneticPr fontId="12"/>
  </si>
  <si>
    <t>乙区</t>
    <phoneticPr fontId="12"/>
  </si>
  <si>
    <t>所有権以外の
権利に関する事項</t>
    <phoneticPr fontId="12"/>
  </si>
  <si>
    <t>無</t>
    <phoneticPr fontId="12"/>
  </si>
  <si>
    <t>・</t>
    <phoneticPr fontId="12"/>
  </si>
  <si>
    <t>有</t>
  </si>
  <si>
    <t>□</t>
    <phoneticPr fontId="12"/>
  </si>
  <si>
    <t>抵当権</t>
  </si>
  <si>
    <t>□</t>
    <phoneticPr fontId="12"/>
  </si>
  <si>
    <t>根抵当権</t>
  </si>
  <si>
    <t>賃借権</t>
  </si>
  <si>
    <t>(</t>
    <phoneticPr fontId="12"/>
  </si>
  <si>
    <t>登記名義人と貸主が</t>
    <phoneticPr fontId="12"/>
  </si>
  <si>
    <t>同じ</t>
    <rPh sb="0" eb="1">
      <t>オナ</t>
    </rPh>
    <phoneticPr fontId="12"/>
  </si>
  <si>
    <t>異なる→ 理由：</t>
    <rPh sb="0" eb="1">
      <t>コト</t>
    </rPh>
    <phoneticPr fontId="12"/>
  </si>
  <si>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</si>
  <si>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</si>
  <si>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</si>
  <si>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種　類</t>
    <phoneticPr fontId="12"/>
  </si>
  <si>
    <t>定期借家契約</t>
    <phoneticPr fontId="12"/>
  </si>
  <si>
    <t>期　間</t>
  </si>
  <si>
    <t>から</t>
    <phoneticPr fontId="12"/>
  </si>
  <si>
    <t>まで</t>
    <phoneticPr fontId="12"/>
  </si>
  <si>
    <t>（</t>
  </si>
  <si>
    <t>間）</t>
    <rPh sb="0" eb="1">
      <t>カン</t>
    </rPh>
    <phoneticPr fontId="12"/>
  </si>
  <si>
    <t>更　新</t>
    <rPh sb="0" eb="1">
      <t>サラ</t>
    </rPh>
    <rPh sb="2" eb="3">
      <t>シン</t>
    </rPh>
    <phoneticPr fontId="12"/>
  </si>
  <si>
    <t>定期借家契約は更新のない借家契約です。</t>
  </si>
  <si>
    <t>３　用途その他の利用の制限</t>
  </si>
  <si>
    <t>用 途 制 限</t>
    <phoneticPr fontId="12"/>
  </si>
  <si>
    <t>住宅専用</t>
    <phoneticPr fontId="12"/>
  </si>
  <si>
    <t>利用の制限</t>
  </si>
  <si>
    <t>ペット不可</t>
    <rPh sb="3" eb="5">
      <t>フカ</t>
    </rPh>
    <phoneticPr fontId="12"/>
  </si>
  <si>
    <t>ピアノ不可</t>
    <rPh sb="3" eb="5">
      <t>フカ</t>
    </rPh>
    <phoneticPr fontId="12"/>
  </si>
  <si>
    <t>４　法令に基づく制限の概要</t>
  </si>
  <si>
    <t>法令名</t>
    <phoneticPr fontId="12"/>
  </si>
  <si>
    <t>新住宅市街地開発法</t>
  </si>
  <si>
    <t>新都市基盤整備法</t>
  </si>
  <si>
    <t>流通業務市街地整備法</t>
  </si>
  <si>
    <t>農地法</t>
  </si>
  <si>
    <t>土砂災害防止対策推進法による土砂災害警戒区域：</t>
  </si>
  <si>
    <t>外</t>
    <rPh sb="0" eb="1">
      <t>ソト</t>
    </rPh>
    <phoneticPr fontId="12"/>
  </si>
  <si>
    <t>内</t>
    <rPh sb="0" eb="1">
      <t>ウチ</t>
    </rPh>
    <phoneticPr fontId="12"/>
  </si>
  <si>
    <t>宅地造成等規制法に規定する造成宅地防災区域　：</t>
    <phoneticPr fontId="12"/>
  </si>
  <si>
    <t>津波災害防止対策推進法による津波災害警戒区域：</t>
    <rPh sb="0" eb="2">
      <t>ツナミ</t>
    </rPh>
    <rPh sb="2" eb="4">
      <t>サイガイ</t>
    </rPh>
    <rPh sb="4" eb="6">
      <t>ボウシ</t>
    </rPh>
    <rPh sb="6" eb="8">
      <t>タイサク</t>
    </rPh>
    <rPh sb="8" eb="11">
      <t>スイシンホウ</t>
    </rPh>
    <rPh sb="14" eb="16">
      <t>ツナミ</t>
    </rPh>
    <rPh sb="16" eb="18">
      <t>サイガイ</t>
    </rPh>
    <rPh sb="18" eb="20">
      <t>ケイカイ</t>
    </rPh>
    <rPh sb="20" eb="22">
      <t>クイキ</t>
    </rPh>
    <phoneticPr fontId="12"/>
  </si>
  <si>
    <t>なし</t>
    <phoneticPr fontId="12"/>
  </si>
  <si>
    <t>５　工事完了時における形状・構造等（未完成物件の場合）</t>
    <phoneticPr fontId="12"/>
  </si>
  <si>
    <t>本物件は未完成物件に</t>
  </si>
  <si>
    <t>該当します。</t>
    <phoneticPr fontId="12"/>
  </si>
  <si>
    <t>□</t>
    <phoneticPr fontId="12"/>
  </si>
  <si>
    <t>該当しません。</t>
  </si>
  <si>
    <t>６　定期賃貸借に伴い授受される金銭</t>
    <rPh sb="2" eb="4">
      <t>テイキ</t>
    </rPh>
    <rPh sb="4" eb="7">
      <t>チンタイシャク</t>
    </rPh>
    <rPh sb="8" eb="9">
      <t>トモナ</t>
    </rPh>
    <phoneticPr fontId="12"/>
  </si>
  <si>
    <t>月　　　　　　　　　額</t>
    <rPh sb="0" eb="1">
      <t>ツキ</t>
    </rPh>
    <rPh sb="10" eb="11">
      <t>ガク</t>
    </rPh>
    <phoneticPr fontId="12"/>
  </si>
  <si>
    <t>支払い時期･方法</t>
  </si>
  <si>
    <t>入居者負担部分</t>
    <rPh sb="0" eb="3">
      <t>ニュウキョシャ</t>
    </rPh>
    <rPh sb="3" eb="5">
      <t>フタン</t>
    </rPh>
    <rPh sb="5" eb="7">
      <t>ブブン</t>
    </rPh>
    <phoneticPr fontId="12"/>
  </si>
  <si>
    <t>家賃</t>
    <rPh sb="0" eb="2">
      <t>ヤチン</t>
    </rPh>
    <phoneticPr fontId="12"/>
  </si>
  <si>
    <t>合　計　月　額</t>
  </si>
  <si>
    <t>７　契約解除に関する事項</t>
    <phoneticPr fontId="12"/>
  </si>
  <si>
    <t>８　損害賠償額の予定又は違約金に関する事項</t>
    <phoneticPr fontId="12"/>
  </si>
  <si>
    <t>９　施設・設備の状況（完成物件の場合）</t>
    <phoneticPr fontId="12"/>
  </si>
  <si>
    <t>①</t>
    <phoneticPr fontId="12"/>
  </si>
  <si>
    <t>電　　気</t>
  </si>
  <si>
    <t>[ﾒｰﾀｰ]</t>
  </si>
  <si>
    <r>
      <t>□</t>
    </r>
    <r>
      <rPr>
        <sz val="10"/>
        <rFont val="ＭＳ 明朝"/>
        <family val="1"/>
        <charset val="128"/>
      </rPr>
      <t>専・</t>
    </r>
    <r>
      <rPr>
        <b/>
        <sz val="10"/>
        <rFont val="ＭＳ 明朝"/>
        <family val="1"/>
        <charset val="128"/>
      </rPr>
      <t>□</t>
    </r>
    <r>
      <rPr>
        <sz val="10"/>
        <rFont val="ＭＳ 明朝"/>
        <family val="1"/>
        <charset val="128"/>
      </rPr>
      <t>子・</t>
    </r>
    <r>
      <rPr>
        <b/>
        <sz val="10"/>
        <rFont val="ＭＳ 明朝"/>
        <family val="1"/>
        <charset val="128"/>
      </rPr>
      <t>□</t>
    </r>
    <r>
      <rPr>
        <sz val="10"/>
        <rFont val="ＭＳ 明朝"/>
        <family val="1"/>
        <charset val="128"/>
      </rPr>
      <t>割当・</t>
    </r>
    <r>
      <rPr>
        <b/>
        <sz val="10"/>
        <rFont val="ＭＳ 明朝"/>
        <family val="1"/>
        <charset val="128"/>
      </rPr>
      <t>□</t>
    </r>
    <rPh sb="1" eb="2">
      <t>セン</t>
    </rPh>
    <rPh sb="4" eb="5">
      <t>コ</t>
    </rPh>
    <rPh sb="7" eb="9">
      <t>ワリアテ</t>
    </rPh>
    <phoneticPr fontId="12"/>
  </si>
  <si>
    <t>②</t>
    <phoneticPr fontId="12"/>
  </si>
  <si>
    <t>ガ  　ス</t>
  </si>
  <si>
    <r>
      <t>□</t>
    </r>
    <r>
      <rPr>
        <sz val="10"/>
        <rFont val="ＭＳ 明朝"/>
        <family val="1"/>
        <charset val="128"/>
      </rPr>
      <t>都市・</t>
    </r>
    <r>
      <rPr>
        <b/>
        <sz val="10"/>
        <rFont val="ＭＳ 明朝"/>
        <family val="1"/>
        <charset val="128"/>
      </rPr>
      <t>□</t>
    </r>
    <r>
      <rPr>
        <sz val="10"/>
        <rFont val="ＭＳ 明朝"/>
        <family val="1"/>
        <charset val="128"/>
      </rPr>
      <t>プロパン(</t>
    </r>
    <r>
      <rPr>
        <b/>
        <sz val="10"/>
        <rFont val="ＭＳ 明朝"/>
        <family val="1"/>
        <charset val="128"/>
      </rPr>
      <t>□</t>
    </r>
    <r>
      <rPr>
        <sz val="10"/>
        <rFont val="ＭＳ 明朝"/>
        <family val="1"/>
        <charset val="128"/>
      </rPr>
      <t>集中・</t>
    </r>
    <r>
      <rPr>
        <b/>
        <sz val="10"/>
        <rFont val="ＭＳ 明朝"/>
        <family val="1"/>
        <charset val="128"/>
      </rPr>
      <t>□</t>
    </r>
    <r>
      <rPr>
        <sz val="10"/>
        <rFont val="ＭＳ 明朝"/>
        <family val="1"/>
        <charset val="128"/>
      </rPr>
      <t>個別）　・</t>
    </r>
    <r>
      <rPr>
        <b/>
        <sz val="10"/>
        <rFont val="ＭＳ 明朝"/>
        <family val="1"/>
        <charset val="128"/>
      </rPr>
      <t>□</t>
    </r>
    <r>
      <rPr>
        <sz val="10"/>
        <rFont val="ＭＳ 明朝"/>
        <family val="1"/>
        <charset val="128"/>
      </rPr>
      <t>無</t>
    </r>
    <rPh sb="1" eb="3">
      <t>トシ</t>
    </rPh>
    <rPh sb="11" eb="13">
      <t>シュウチュウ</t>
    </rPh>
    <rPh sb="15" eb="17">
      <t>コベツ</t>
    </rPh>
    <rPh sb="21" eb="22">
      <t>ナシ</t>
    </rPh>
    <phoneticPr fontId="12"/>
  </si>
  <si>
    <t>③</t>
    <phoneticPr fontId="12"/>
  </si>
  <si>
    <t>水　　道</t>
  </si>
  <si>
    <r>
      <t>□</t>
    </r>
    <r>
      <rPr>
        <sz val="10"/>
        <rFont val="ＭＳ 明朝"/>
        <family val="1"/>
        <charset val="128"/>
      </rPr>
      <t>公営・</t>
    </r>
    <r>
      <rPr>
        <b/>
        <sz val="10"/>
        <rFont val="ＭＳ 明朝"/>
        <family val="1"/>
        <charset val="128"/>
      </rPr>
      <t>□</t>
    </r>
    <r>
      <rPr>
        <sz val="10"/>
        <rFont val="ＭＳ 明朝"/>
        <family val="1"/>
        <charset val="128"/>
      </rPr>
      <t>私設・</t>
    </r>
    <r>
      <rPr>
        <b/>
        <sz val="10"/>
        <rFont val="ＭＳ 明朝"/>
        <family val="1"/>
        <charset val="128"/>
      </rPr>
      <t>□</t>
    </r>
    <r>
      <rPr>
        <sz val="10"/>
        <rFont val="ＭＳ 明朝"/>
        <family val="1"/>
        <charset val="128"/>
      </rPr>
      <t>井戸</t>
    </r>
    <rPh sb="1" eb="3">
      <t>コウエイ</t>
    </rPh>
    <rPh sb="5" eb="7">
      <t>シセツ</t>
    </rPh>
    <rPh sb="9" eb="11">
      <t>イド</t>
    </rPh>
    <phoneticPr fontId="12"/>
  </si>
  <si>
    <t>④</t>
    <phoneticPr fontId="12"/>
  </si>
  <si>
    <t>排　　水</t>
  </si>
  <si>
    <r>
      <t>□</t>
    </r>
    <r>
      <rPr>
        <sz val="10"/>
        <rFont val="ＭＳ 明朝"/>
        <family val="1"/>
        <charset val="128"/>
      </rPr>
      <t>公共下水・</t>
    </r>
    <r>
      <rPr>
        <b/>
        <sz val="10"/>
        <rFont val="ＭＳ 明朝"/>
        <family val="1"/>
        <charset val="128"/>
      </rPr>
      <t>□</t>
    </r>
    <r>
      <rPr>
        <sz val="10"/>
        <rFont val="ＭＳ 明朝"/>
        <family val="1"/>
        <charset val="128"/>
      </rPr>
      <t>浄化槽・</t>
    </r>
    <r>
      <rPr>
        <b/>
        <sz val="10"/>
        <rFont val="ＭＳ 明朝"/>
        <family val="1"/>
        <charset val="128"/>
      </rPr>
      <t>□</t>
    </r>
    <r>
      <rPr>
        <sz val="10"/>
        <rFont val="ＭＳ 明朝"/>
        <family val="1"/>
        <charset val="128"/>
      </rPr>
      <t>側溝</t>
    </r>
    <rPh sb="1" eb="3">
      <t>コウキョウ</t>
    </rPh>
    <rPh sb="3" eb="5">
      <t>ゲスイ</t>
    </rPh>
    <rPh sb="7" eb="10">
      <t>ジョウカソウ</t>
    </rPh>
    <rPh sb="12" eb="14">
      <t>ソッコウ</t>
    </rPh>
    <phoneticPr fontId="12"/>
  </si>
  <si>
    <t>⑤</t>
    <phoneticPr fontId="12"/>
  </si>
  <si>
    <t>ト イ レ</t>
  </si>
  <si>
    <t>⑩</t>
    <phoneticPr fontId="12"/>
  </si>
  <si>
    <t>冷暖房</t>
  </si>
  <si>
    <r>
      <t>□</t>
    </r>
    <r>
      <rPr>
        <sz val="10"/>
        <rFont val="ＭＳ 明朝"/>
        <family val="1"/>
        <charset val="128"/>
      </rPr>
      <t>有（使用可）　　台</t>
    </r>
    <rPh sb="1" eb="2">
      <t>アリ</t>
    </rPh>
    <rPh sb="3" eb="6">
      <t>シヨウカ</t>
    </rPh>
    <rPh sb="9" eb="10">
      <t>ダイ</t>
    </rPh>
    <phoneticPr fontId="12"/>
  </si>
  <si>
    <t>サービス設置品</t>
  </si>
  <si>
    <r>
      <t>・共用／</t>
    </r>
    <r>
      <rPr>
        <b/>
        <sz val="10"/>
        <rFont val="ＭＳ 明朝"/>
        <family val="1"/>
        <charset val="128"/>
      </rPr>
      <t>□</t>
    </r>
    <r>
      <rPr>
        <sz val="10"/>
        <rFont val="ＭＳ 明朝"/>
        <family val="1"/>
        <charset val="128"/>
      </rPr>
      <t>水洗・</t>
    </r>
    <r>
      <rPr>
        <b/>
        <sz val="10"/>
        <rFont val="ＭＳ 明朝"/>
        <family val="1"/>
        <charset val="128"/>
      </rPr>
      <t>□</t>
    </r>
    <r>
      <rPr>
        <sz val="10"/>
        <rFont val="ＭＳ 明朝"/>
        <family val="1"/>
        <charset val="128"/>
      </rPr>
      <t>汲取</t>
    </r>
    <rPh sb="1" eb="3">
      <t>キョウヨウ</t>
    </rPh>
    <rPh sb="5" eb="7">
      <t>スイセン</t>
    </rPh>
    <rPh sb="9" eb="10">
      <t>ク</t>
    </rPh>
    <rPh sb="10" eb="11">
      <t>ト</t>
    </rPh>
    <phoneticPr fontId="12"/>
  </si>
  <si>
    <r>
      <t>□</t>
    </r>
    <r>
      <rPr>
        <sz val="10"/>
        <rFont val="ＭＳ 明朝"/>
        <family val="1"/>
        <charset val="128"/>
      </rPr>
      <t>無</t>
    </r>
    <r>
      <rPr>
        <sz val="8"/>
        <rFont val="ＭＳ 明朝"/>
        <family val="1"/>
        <charset val="128"/>
      </rPr>
      <t>（</t>
    </r>
    <r>
      <rPr>
        <b/>
        <sz val="8"/>
        <rFont val="ＭＳ 明朝"/>
        <family val="1"/>
        <charset val="128"/>
      </rPr>
      <t>□</t>
    </r>
    <r>
      <rPr>
        <sz val="8"/>
        <rFont val="ＭＳ 明朝"/>
        <family val="1"/>
        <charset val="128"/>
      </rPr>
      <t>設置可・</t>
    </r>
    <r>
      <rPr>
        <b/>
        <sz val="8"/>
        <rFont val="ＭＳ 明朝"/>
        <family val="1"/>
        <charset val="128"/>
      </rPr>
      <t>□</t>
    </r>
    <r>
      <rPr>
        <sz val="8"/>
        <rFont val="ＭＳ 明朝"/>
        <family val="1"/>
        <charset val="128"/>
      </rPr>
      <t>不可）</t>
    </r>
    <rPh sb="1" eb="2">
      <t>ナシ</t>
    </rPh>
    <rPh sb="4" eb="6">
      <t>セッチ</t>
    </rPh>
    <rPh sb="6" eb="7">
      <t>カ</t>
    </rPh>
    <rPh sb="9" eb="11">
      <t>フカ</t>
    </rPh>
    <phoneticPr fontId="12"/>
  </si>
  <si>
    <r>
      <t>□</t>
    </r>
    <r>
      <rPr>
        <sz val="10"/>
        <rFont val="ＭＳ 明朝"/>
        <family val="1"/>
        <charset val="128"/>
      </rPr>
      <t>無・</t>
    </r>
    <r>
      <rPr>
        <b/>
        <sz val="10"/>
        <rFont val="ＭＳ 明朝"/>
        <family val="1"/>
        <charset val="128"/>
      </rPr>
      <t>□</t>
    </r>
    <r>
      <rPr>
        <sz val="10"/>
        <rFont val="ＭＳ 明朝"/>
        <family val="1"/>
        <charset val="128"/>
      </rPr>
      <t>有（　　　　　　　　）</t>
    </r>
    <rPh sb="1" eb="2">
      <t>ナシ</t>
    </rPh>
    <rPh sb="4" eb="5">
      <t>アリ</t>
    </rPh>
    <phoneticPr fontId="12"/>
  </si>
  <si>
    <t>⑥</t>
    <phoneticPr fontId="12"/>
  </si>
  <si>
    <t>浴　　室</t>
  </si>
  <si>
    <r>
      <t>□</t>
    </r>
    <r>
      <rPr>
        <sz val="10"/>
        <rFont val="ＭＳ 明朝"/>
        <family val="1"/>
        <charset val="128"/>
      </rPr>
      <t>有・</t>
    </r>
    <r>
      <rPr>
        <b/>
        <sz val="10"/>
        <rFont val="ＭＳ 明朝"/>
        <family val="1"/>
        <charset val="128"/>
      </rPr>
      <t>□</t>
    </r>
    <r>
      <rPr>
        <sz val="10"/>
        <rFont val="ＭＳ 明朝"/>
        <family val="1"/>
        <charset val="128"/>
      </rPr>
      <t>無</t>
    </r>
    <rPh sb="1" eb="2">
      <t>アリ</t>
    </rPh>
    <rPh sb="4" eb="5">
      <t>ナシ</t>
    </rPh>
    <phoneticPr fontId="12"/>
  </si>
  <si>
    <t>⑪</t>
    <phoneticPr fontId="12"/>
  </si>
  <si>
    <t>台　　所</t>
  </si>
  <si>
    <r>
      <t>□</t>
    </r>
    <r>
      <rPr>
        <sz val="10"/>
        <rFont val="ＭＳ 明朝"/>
        <family val="1"/>
        <charset val="128"/>
      </rPr>
      <t>専用・</t>
    </r>
    <r>
      <rPr>
        <b/>
        <sz val="10"/>
        <rFont val="ＭＳ 明朝"/>
        <family val="1"/>
        <charset val="128"/>
      </rPr>
      <t>□</t>
    </r>
    <r>
      <rPr>
        <sz val="10"/>
        <rFont val="ＭＳ 明朝"/>
        <family val="1"/>
        <charset val="128"/>
      </rPr>
      <t>共用</t>
    </r>
    <rPh sb="1" eb="3">
      <t>センヨウ</t>
    </rPh>
    <rPh sb="5" eb="7">
      <t>キョウヨウ</t>
    </rPh>
    <phoneticPr fontId="12"/>
  </si>
  <si>
    <t>備考</t>
    <rPh sb="0" eb="2">
      <t>ビコウ</t>
    </rPh>
    <phoneticPr fontId="12"/>
  </si>
  <si>
    <t>⑦</t>
    <phoneticPr fontId="12"/>
  </si>
  <si>
    <t>シャワー</t>
  </si>
  <si>
    <t>⑫</t>
    <phoneticPr fontId="12"/>
  </si>
  <si>
    <t>コ ン ロ</t>
  </si>
  <si>
    <t>⑧</t>
    <phoneticPr fontId="12"/>
  </si>
  <si>
    <t>洗 面 所</t>
  </si>
  <si>
    <t>⑬</t>
    <phoneticPr fontId="12"/>
  </si>
  <si>
    <t>電話設置</t>
  </si>
  <si>
    <t>⑨</t>
    <phoneticPr fontId="12"/>
  </si>
  <si>
    <t>給　　湯</t>
    <phoneticPr fontId="12"/>
  </si>
  <si>
    <r>
      <t>□</t>
    </r>
    <r>
      <rPr>
        <sz val="10"/>
        <rFont val="ＭＳ 明朝"/>
        <family val="1"/>
        <charset val="128"/>
      </rPr>
      <t>有(使用可）・</t>
    </r>
    <r>
      <rPr>
        <b/>
        <sz val="10"/>
        <rFont val="ＭＳ 明朝"/>
        <family val="1"/>
        <charset val="128"/>
      </rPr>
      <t>□</t>
    </r>
    <r>
      <rPr>
        <sz val="10"/>
        <rFont val="ＭＳ 明朝"/>
        <family val="1"/>
        <charset val="128"/>
      </rPr>
      <t>無</t>
    </r>
    <rPh sb="1" eb="2">
      <t>アリ</t>
    </rPh>
    <rPh sb="3" eb="5">
      <t>シヨウ</t>
    </rPh>
    <rPh sb="5" eb="6">
      <t>カ</t>
    </rPh>
    <rPh sb="9" eb="10">
      <t>ナシ</t>
    </rPh>
    <phoneticPr fontId="12"/>
  </si>
  <si>
    <t>⑭</t>
    <phoneticPr fontId="12"/>
  </si>
  <si>
    <t>照明器具</t>
  </si>
  <si>
    <t>□</t>
    <phoneticPr fontId="12"/>
  </si>
  <si>
    <t>有</t>
    <rPh sb="0" eb="1">
      <t>ア</t>
    </rPh>
    <phoneticPr fontId="12"/>
  </si>
  <si>
    <t>無</t>
    <rPh sb="0" eb="1">
      <t>ナ</t>
    </rPh>
    <phoneticPr fontId="12"/>
  </si>
  <si>
    <t>※有の場合は補足資料にも記載</t>
    <rPh sb="1" eb="2">
      <t>ア</t>
    </rPh>
    <rPh sb="3" eb="5">
      <t>バアイ</t>
    </rPh>
    <rPh sb="6" eb="8">
      <t>ホソク</t>
    </rPh>
    <rPh sb="8" eb="10">
      <t>シリョウ</t>
    </rPh>
    <rPh sb="12" eb="14">
      <t>キサイ</t>
    </rPh>
    <phoneticPr fontId="12"/>
  </si>
  <si>
    <t>石綿使用調査結
果の記録の有無</t>
    <phoneticPr fontId="12"/>
  </si>
  <si>
    <t>不明</t>
    <rPh sb="0" eb="2">
      <t>フメイ</t>
    </rPh>
    <phoneticPr fontId="12"/>
  </si>
  <si>
    <t>□</t>
    <phoneticPr fontId="12"/>
  </si>
  <si>
    <t>有</t>
    <rPh sb="0" eb="1">
      <t>ユウ</t>
    </rPh>
    <phoneticPr fontId="12"/>
  </si>
  <si>
    <t>【照会先】</t>
  </si>
  <si>
    <t>□</t>
    <phoneticPr fontId="12"/>
  </si>
  <si>
    <t>所有者</t>
  </si>
  <si>
    <t>管理業者（</t>
    <phoneticPr fontId="12"/>
  </si>
  <si>
    <t>）</t>
    <phoneticPr fontId="12"/>
  </si>
  <si>
    <t>管理組合（区分所有建物の場合）</t>
  </si>
  <si>
    <t>施工会社（</t>
    <phoneticPr fontId="12"/>
  </si>
  <si>
    <t>）</t>
    <phoneticPr fontId="12"/>
  </si>
  <si>
    <t>耐震診断の有無</t>
    <phoneticPr fontId="12"/>
  </si>
  <si>
    <t>該当しません。</t>
    <rPh sb="0" eb="2">
      <t>ガイトウ</t>
    </rPh>
    <phoneticPr fontId="12"/>
  </si>
  <si>
    <t>該当します。（</t>
    <rPh sb="0" eb="2">
      <t>ガイトウ</t>
    </rPh>
    <phoneticPr fontId="12"/>
  </si>
  <si>
    <t>管理業者（</t>
    <phoneticPr fontId="12"/>
  </si>
  <si>
    <t>建物状況調査の実施の有無※</t>
    <rPh sb="0" eb="2">
      <t>タテモノ</t>
    </rPh>
    <rPh sb="2" eb="4">
      <t>ジョウキョウ</t>
    </rPh>
    <rPh sb="4" eb="6">
      <t>チョウサ</t>
    </rPh>
    <rPh sb="7" eb="9">
      <t>ジッシ</t>
    </rPh>
    <phoneticPr fontId="12"/>
  </si>
  <si>
    <t>有（別添「建物状況調査の結果の概要参照」）</t>
    <rPh sb="0" eb="1">
      <t>ア</t>
    </rPh>
    <rPh sb="2" eb="4">
      <t>ベッテン</t>
    </rPh>
    <rPh sb="5" eb="7">
      <t>タテモノ</t>
    </rPh>
    <rPh sb="7" eb="9">
      <t>ジョウキョウ</t>
    </rPh>
    <rPh sb="9" eb="11">
      <t>チョウサ</t>
    </rPh>
    <rPh sb="12" eb="14">
      <t>ケッカ</t>
    </rPh>
    <rPh sb="15" eb="17">
      <t>ガイヨウ</t>
    </rPh>
    <rPh sb="17" eb="19">
      <t>サンショウ</t>
    </rPh>
    <phoneticPr fontId="12"/>
  </si>
  <si>
    <t>※既存住宅状況調査技術者が実施した建物状況調査で、１年以内に実施したものがある場合に説明</t>
    <phoneticPr fontId="12"/>
  </si>
  <si>
    <t>þ</t>
  </si>
  <si>
    <t>あっせんの内容</t>
  </si>
  <si>
    <t>金銭貸借が成立
しないときの措置</t>
    <phoneticPr fontId="12"/>
  </si>
  <si>
    <t>保全措置を講ずるかどうか</t>
  </si>
  <si>
    <t>講じません</t>
    <rPh sb="0" eb="1">
      <t>コウ</t>
    </rPh>
    <phoneticPr fontId="12"/>
  </si>
  <si>
    <t>□</t>
    <phoneticPr fontId="12"/>
  </si>
  <si>
    <t>講じます（保全措置を行う機関：</t>
    <rPh sb="0" eb="1">
      <t>コウ</t>
    </rPh>
    <rPh sb="5" eb="7">
      <t>ホゼン</t>
    </rPh>
    <rPh sb="7" eb="9">
      <t>ソチ</t>
    </rPh>
    <rPh sb="10" eb="11">
      <t>オコナ</t>
    </rPh>
    <rPh sb="12" eb="14">
      <t>キカン</t>
    </rPh>
    <phoneticPr fontId="12"/>
  </si>
  <si>
    <t>）</t>
    <phoneticPr fontId="12"/>
  </si>
  <si>
    <t>1.</t>
    <phoneticPr fontId="12"/>
  </si>
  <si>
    <t>2.</t>
    <phoneticPr fontId="12"/>
  </si>
  <si>
    <t>3.</t>
    <phoneticPr fontId="12"/>
  </si>
  <si>
    <t>4.</t>
    <phoneticPr fontId="12"/>
  </si>
  <si>
    <t>5.</t>
    <phoneticPr fontId="12"/>
  </si>
  <si>
    <t>6.</t>
    <phoneticPr fontId="12"/>
  </si>
  <si>
    <t>宅地建物取引士から宅地建物取引士証の提示があり、重要事項説明書を受領し、以上の重要事項について説明を受け十分理解しました。</t>
    <rPh sb="6" eb="7">
      <t>シ</t>
    </rPh>
    <rPh sb="15" eb="16">
      <t>シ</t>
    </rPh>
    <phoneticPr fontId="12"/>
  </si>
  <si>
    <t>年</t>
    <rPh sb="0" eb="1">
      <t>ネン</t>
    </rPh>
    <phoneticPr fontId="12"/>
  </si>
  <si>
    <t>月</t>
    <rPh sb="0" eb="1">
      <t>ガツ</t>
    </rPh>
    <phoneticPr fontId="12"/>
  </si>
  <si>
    <t>日</t>
    <rPh sb="0" eb="1">
      <t>ヒ</t>
    </rPh>
    <phoneticPr fontId="12"/>
  </si>
  <si>
    <t>転借人（入居者）</t>
    <phoneticPr fontId="12"/>
  </si>
  <si>
    <t>（住所）</t>
    <phoneticPr fontId="12"/>
  </si>
  <si>
    <t>（氏名）</t>
    <phoneticPr fontId="12"/>
  </si>
  <si>
    <t>㊞</t>
    <phoneticPr fontId="12"/>
  </si>
  <si>
    <t>（借　主）</t>
    <phoneticPr fontId="12"/>
  </si>
  <si>
    <t>㊞</t>
    <phoneticPr fontId="12"/>
  </si>
  <si>
    <t>【補足資料】</t>
  </si>
  <si>
    <t>【石綿使用調査結果の内容は以下の通りです】</t>
  </si>
  <si>
    <t>・石綿使用調査結果の記録（調査年月日</t>
    <phoneticPr fontId="12"/>
  </si>
  <si>
    <t xml:space="preserve">・調査の実施機関  </t>
  </si>
  <si>
    <t>・調査の範囲</t>
  </si>
  <si>
    <t>・石綿使用の有無</t>
  </si>
  <si>
    <t>（石綿の使用がある場合）</t>
  </si>
  <si>
    <t>・石綿が使用されている箇所</t>
  </si>
  <si>
    <t>備　　　　考</t>
    <phoneticPr fontId="12"/>
  </si>
  <si>
    <t>耐震診断の内容</t>
  </si>
  <si>
    <t>【建物の耐震診断の結果について以下の書類を別添します】</t>
  </si>
  <si>
    <t>地方税法・租税特別措置法に定める「耐震基準適合証明書」の写し</t>
  </si>
  <si>
    <t>備　　　　考</t>
    <phoneticPr fontId="12"/>
  </si>
  <si>
    <t>建築確認通知書（確認済証）または検査済証がない場合には以下の通りとなります。</t>
    <phoneticPr fontId="12"/>
  </si>
  <si>
    <t>・居住の用に供される建物（区分所有建物を除く）の場合は、建物登記簿の表題部の建築年月日ま</t>
  </si>
  <si>
    <t>　たは家屋課税（補充）台帳記載の建築年月日が昭和56年12月31日以前である場合に説明します。</t>
  </si>
  <si>
    <t>・事業の用に供する建物の場合若しくは区分所有建物の場合は、建物登記簿の表題部の建築年月日</t>
  </si>
  <si>
    <t>　または家屋課税（補充）台帳記載の建築年月日が昭和58年５月31日以前である場合に説明します。</t>
  </si>
  <si>
    <t>■</t>
    <phoneticPr fontId="12"/>
  </si>
  <si>
    <t>記</t>
  </si>
  <si>
    <t>(2)入居期間</t>
  </si>
  <si>
    <t>この住宅の賃貸借契約は、更新がなく、期間の満了により賃貸借は終了しますの</t>
  </si>
  <si>
    <t>住所</t>
    <phoneticPr fontId="1"/>
  </si>
  <si>
    <t>氏名</t>
  </si>
  <si>
    <t>所 在 地</t>
    <phoneticPr fontId="1"/>
  </si>
  <si>
    <t>始期</t>
    <phoneticPr fontId="1"/>
  </si>
  <si>
    <t>終期</t>
    <phoneticPr fontId="1"/>
  </si>
  <si>
    <t>(1)住 宅</t>
    <phoneticPr fontId="1"/>
  </si>
  <si>
    <t>で、特段の事情のない限り、期間の満了の日までに、上記住宅を明け渡さなければ</t>
    <phoneticPr fontId="1"/>
  </si>
  <si>
    <t>なりません。</t>
    <phoneticPr fontId="1"/>
  </si>
  <si>
    <t xml:space="preserve">部屋番号 </t>
    <phoneticPr fontId="1"/>
  </si>
  <si>
    <t>名 称</t>
    <phoneticPr fontId="1"/>
  </si>
  <si>
    <t>印</t>
    <phoneticPr fontId="1"/>
  </si>
  <si>
    <t>商号又は
名称</t>
    <rPh sb="0" eb="2">
      <t>ショウゴウ</t>
    </rPh>
    <rPh sb="2" eb="3">
      <t>マタ</t>
    </rPh>
    <rPh sb="5" eb="7">
      <t>メイショウ</t>
    </rPh>
    <phoneticPr fontId="1"/>
  </si>
  <si>
    <t>所在地</t>
    <rPh sb="0" eb="3">
      <t>ショザイチ</t>
    </rPh>
    <phoneticPr fontId="8"/>
  </si>
  <si>
    <t>主たる
事務所</t>
    <rPh sb="0" eb="1">
      <t>シュ</t>
    </rPh>
    <rPh sb="4" eb="6">
      <t>ジム</t>
    </rPh>
    <rPh sb="6" eb="7">
      <t>ショ</t>
    </rPh>
    <phoneticPr fontId="1"/>
  </si>
  <si>
    <t>担当者の
氏名</t>
    <rPh sb="0" eb="3">
      <t>タントウシャ</t>
    </rPh>
    <rPh sb="5" eb="7">
      <t>シメイ</t>
    </rPh>
    <phoneticPr fontId="1"/>
  </si>
  <si>
    <t>免許証
番号</t>
    <rPh sb="0" eb="3">
      <t>メンキョショウ</t>
    </rPh>
    <rPh sb="4" eb="6">
      <t>バンゴウ</t>
    </rPh>
    <phoneticPr fontId="1"/>
  </si>
  <si>
    <t>免許
年月日</t>
    <rPh sb="0" eb="2">
      <t>メンキョ</t>
    </rPh>
    <rPh sb="3" eb="6">
      <t>ネンガッピ</t>
    </rPh>
    <phoneticPr fontId="1"/>
  </si>
  <si>
    <t>携帯番号</t>
    <rPh sb="0" eb="2">
      <t>ケイタイ</t>
    </rPh>
    <rPh sb="2" eb="4">
      <t>バンゴウ</t>
    </rPh>
    <phoneticPr fontId="1"/>
  </si>
  <si>
    <t>担当者</t>
    <rPh sb="0" eb="3">
      <t>タントウシャ</t>
    </rPh>
    <phoneticPr fontId="1"/>
  </si>
  <si>
    <t>〒</t>
    <phoneticPr fontId="1"/>
  </si>
  <si>
    <t>商号又は名称</t>
    <rPh sb="0" eb="2">
      <t>ショウゴウ</t>
    </rPh>
    <rPh sb="2" eb="3">
      <t>マタ</t>
    </rPh>
    <rPh sb="4" eb="6">
      <t>メイショウ</t>
    </rPh>
    <phoneticPr fontId="1"/>
  </si>
  <si>
    <t>様</t>
    <phoneticPr fontId="1"/>
  </si>
  <si>
    <t>駐車場使用料(税込)</t>
    <rPh sb="2" eb="3">
      <t>ジョウ</t>
    </rPh>
    <rPh sb="3" eb="5">
      <t>シヨウ</t>
    </rPh>
    <phoneticPr fontId="12"/>
  </si>
  <si>
    <t>円</t>
  </si>
  <si>
    <t>（別途）</t>
    <rPh sb="1" eb="3">
      <t>ベット</t>
    </rPh>
    <phoneticPr fontId="1"/>
  </si>
  <si>
    <t xml:space="preserve">                 氏名　    　　　</t>
    <phoneticPr fontId="1"/>
  </si>
  <si>
    <t>部屋数をご記入し、間取りを選択してください→</t>
    <rPh sb="0" eb="2">
      <t>ヘヤ</t>
    </rPh>
    <rPh sb="2" eb="3">
      <t>スウ</t>
    </rPh>
    <rPh sb="5" eb="7">
      <t>キニュウ</t>
    </rPh>
    <rPh sb="9" eb="11">
      <t>マド</t>
    </rPh>
    <rPh sb="13" eb="15">
      <t>センタク</t>
    </rPh>
    <phoneticPr fontId="1"/>
  </si>
  <si>
    <t>様からお申込みいただきました</t>
    <phoneticPr fontId="1"/>
  </si>
  <si>
    <t>に</t>
    <phoneticPr fontId="1"/>
  </si>
  <si>
    <t>入居対象者</t>
    <rPh sb="0" eb="2">
      <t>ニュウキョ</t>
    </rPh>
    <rPh sb="2" eb="4">
      <t>タイショウ</t>
    </rPh>
    <rPh sb="4" eb="5">
      <t>シャ</t>
    </rPh>
    <phoneticPr fontId="1"/>
  </si>
  <si>
    <t>記</t>
    <rPh sb="0" eb="1">
      <t>シル</t>
    </rPh>
    <phoneticPr fontId="1"/>
  </si>
  <si>
    <t>現在の居住地
（避難施設等）</t>
    <phoneticPr fontId="1"/>
  </si>
  <si>
    <t>現在の居住地
（避難施設等）</t>
    <rPh sb="0" eb="2">
      <t>ゲンザイ</t>
    </rPh>
    <rPh sb="3" eb="6">
      <t>キョジュウチ</t>
    </rPh>
    <rPh sb="8" eb="10">
      <t>ヒナン</t>
    </rPh>
    <rPh sb="10" eb="13">
      <t>シセツナド</t>
    </rPh>
    <phoneticPr fontId="1"/>
  </si>
  <si>
    <t>送付先・お問合せ先</t>
    <phoneticPr fontId="1"/>
  </si>
  <si>
    <t>お問合せ先</t>
    <phoneticPr fontId="1"/>
  </si>
  <si>
    <t>委任状</t>
    <rPh sb="0" eb="2">
      <t>イニン</t>
    </rPh>
    <rPh sb="2" eb="3">
      <t>ジョウ</t>
    </rPh>
    <phoneticPr fontId="1"/>
  </si>
  <si>
    <t>下記の権限を委任いたします。</t>
    <rPh sb="0" eb="2">
      <t>カキ</t>
    </rPh>
    <rPh sb="3" eb="5">
      <t>ケンゲン</t>
    </rPh>
    <rPh sb="6" eb="8">
      <t>イニン</t>
    </rPh>
    <phoneticPr fontId="1"/>
  </si>
  <si>
    <t>【貸主】</t>
    <rPh sb="1" eb="3">
      <t>カシヌシ</t>
    </rPh>
    <phoneticPr fontId="1"/>
  </si>
  <si>
    <t>２　委任期間</t>
    <rPh sb="2" eb="4">
      <t>イニン</t>
    </rPh>
    <rPh sb="4" eb="6">
      <t>キカン</t>
    </rPh>
    <phoneticPr fontId="1"/>
  </si>
  <si>
    <t>□</t>
    <phoneticPr fontId="1"/>
  </si>
  <si>
    <t>（法人の場合は、主たる事務所の所在地、商号又は名称及び代表者の役職氏名 ）</t>
    <rPh sb="4" eb="6">
      <t>バアイ</t>
    </rPh>
    <rPh sb="31" eb="33">
      <t>ヤクショク</t>
    </rPh>
    <phoneticPr fontId="1"/>
  </si>
  <si>
    <t>（法人の場合は、主たる事務所の所在地、商号又は名称及び代表者の役職氏名を記載してください。 ）</t>
    <rPh sb="36" eb="38">
      <t>キサイ</t>
    </rPh>
    <phoneticPr fontId="1"/>
  </si>
  <si>
    <t>定期建物賃貸住宅契約についての説明書</t>
    <rPh sb="2" eb="4">
      <t>タテモノ</t>
    </rPh>
    <phoneticPr fontId="1"/>
  </si>
  <si>
    <t>代理人</t>
    <rPh sb="0" eb="3">
      <t>ダイリニン</t>
    </rPh>
    <phoneticPr fontId="1"/>
  </si>
  <si>
    <t>印</t>
    <rPh sb="0" eb="1">
      <t>イン</t>
    </rPh>
    <phoneticPr fontId="1"/>
  </si>
  <si>
    <t>指定する支払先について、下記のとおり申し出ます。</t>
    <phoneticPr fontId="8"/>
  </si>
  <si>
    <t>物件名</t>
  </si>
  <si>
    <t>名称</t>
  </si>
  <si>
    <t>部屋</t>
    <phoneticPr fontId="8"/>
  </si>
  <si>
    <t>号室</t>
    <phoneticPr fontId="8"/>
  </si>
  <si>
    <t>項　目</t>
  </si>
  <si>
    <t>　支　払　先</t>
  </si>
  <si>
    <t>口座名義</t>
  </si>
  <si>
    <t>金融機関名</t>
  </si>
  <si>
    <t>本支店名</t>
  </si>
  <si>
    <t>口座番号</t>
  </si>
  <si>
    <t>（漢字）</t>
  </si>
  <si>
    <t>銀行
信用金庫
信用組合
農協</t>
  </si>
  <si>
    <t>（種別）
　　普通　   　当座</t>
    <phoneticPr fontId="8"/>
  </si>
  <si>
    <t>（カナ）</t>
    <phoneticPr fontId="8"/>
  </si>
  <si>
    <t>支店</t>
  </si>
  <si>
    <t>・仲介手数料</t>
    <rPh sb="1" eb="3">
      <t>チュウカイ</t>
    </rPh>
    <rPh sb="3" eb="6">
      <t>テスウリョウ</t>
    </rPh>
    <phoneticPr fontId="8"/>
  </si>
  <si>
    <t>　仲介業者が指定する先</t>
    <rPh sb="1" eb="3">
      <t>チュウカイ</t>
    </rPh>
    <rPh sb="3" eb="5">
      <t>ギョウシャ</t>
    </rPh>
    <phoneticPr fontId="8"/>
  </si>
  <si>
    <t>住所</t>
  </si>
  <si>
    <t>印</t>
  </si>
  <si>
    <t>仲介業者</t>
  </si>
  <si>
    <t>※　貸主と仲介業者が別様での提出も可です。</t>
  </si>
  <si>
    <t>※　支払先が貸主・貸主代理以外の場合、別途委任状を提出してください。</t>
    <rPh sb="9" eb="11">
      <t>カシヌシ</t>
    </rPh>
    <rPh sb="11" eb="13">
      <t>ダイリ</t>
    </rPh>
    <phoneticPr fontId="8"/>
  </si>
  <si>
    <t>●●</t>
    <phoneticPr fontId="8"/>
  </si>
  <si>
    <t>受付番号</t>
    <rPh sb="0" eb="2">
      <t>ウケツケ</t>
    </rPh>
    <rPh sb="2" eb="4">
      <t>バンゴウ</t>
    </rPh>
    <phoneticPr fontId="1"/>
  </si>
  <si>
    <t>（避難所の場合）
避難所名</t>
    <rPh sb="1" eb="4">
      <t>ヒナンジョ</t>
    </rPh>
    <rPh sb="5" eb="7">
      <t>バアイ</t>
    </rPh>
    <rPh sb="9" eb="12">
      <t>ヒナンジョ</t>
    </rPh>
    <rPh sb="12" eb="13">
      <t>メイ</t>
    </rPh>
    <phoneticPr fontId="1"/>
  </si>
  <si>
    <t>受付
番号</t>
    <rPh sb="0" eb="2">
      <t>ウケツケ</t>
    </rPh>
    <rPh sb="3" eb="5">
      <t>バンゴウ</t>
    </rPh>
    <phoneticPr fontId="12"/>
  </si>
  <si>
    <t>電話番号</t>
    <phoneticPr fontId="12"/>
  </si>
  <si>
    <t>携帯電話</t>
    <rPh sb="0" eb="2">
      <t>ケイタイ</t>
    </rPh>
    <rPh sb="2" eb="4">
      <t>デンワ</t>
    </rPh>
    <phoneticPr fontId="12"/>
  </si>
  <si>
    <t>１　建物登記簿に記載された事項等</t>
    <phoneticPr fontId="1"/>
  </si>
  <si>
    <t>石綿使用調査
の内容</t>
    <phoneticPr fontId="1"/>
  </si>
  <si>
    <t>「住宅性能評価書」の写し（平成13年国土交通省告示第1346号</t>
    <phoneticPr fontId="1"/>
  </si>
  <si>
    <t>別表２－１の１－１耐震等級に係る評価を受けたものを含みます。）</t>
    <phoneticPr fontId="1"/>
  </si>
  <si>
    <t>指定確認検査機関、建築士、登録住宅性能評価機関、地方公共団体が</t>
    <phoneticPr fontId="1"/>
  </si>
  <si>
    <t>作成した耐震診断結果の写し</t>
    <phoneticPr fontId="1"/>
  </si>
  <si>
    <t>受付番号</t>
    <rPh sb="0" eb="2">
      <t>ウケツケ</t>
    </rPh>
    <rPh sb="2" eb="4">
      <t>バンゴウ</t>
    </rPh>
    <phoneticPr fontId="1"/>
  </si>
  <si>
    <t>⑦　申請内容が事実と相違することがあった場合や、照会の結果、私又は同居する者が暴力団員等であった場合には、入居が無効となることを承知しています。また、入居や契約が無効となっても、一切異議申し立ては致しません。</t>
    <phoneticPr fontId="1"/>
  </si>
  <si>
    <t>⑩　入居後、生活実態がない場合など、申請内容の不実及び入居条件違反等が判明した場合、原状回復し、直ちに退去します。</t>
    <rPh sb="2" eb="4">
      <t>ニュウキョ</t>
    </rPh>
    <rPh sb="4" eb="5">
      <t>ゴ</t>
    </rPh>
    <rPh sb="6" eb="8">
      <t>セイカツ</t>
    </rPh>
    <rPh sb="8" eb="10">
      <t>ジッタイ</t>
    </rPh>
    <rPh sb="13" eb="15">
      <t>バアイ</t>
    </rPh>
    <phoneticPr fontId="1"/>
  </si>
  <si>
    <t>⑪　記載された個人情報について、被災者支援上他の行政機関等に提供することへ同意します。</t>
    <rPh sb="2" eb="4">
      <t>キサイ</t>
    </rPh>
    <rPh sb="7" eb="9">
      <t>コジン</t>
    </rPh>
    <rPh sb="9" eb="11">
      <t>ジョウホウ</t>
    </rPh>
    <rPh sb="16" eb="19">
      <t>ヒサイシャ</t>
    </rPh>
    <rPh sb="19" eb="21">
      <t>シエン</t>
    </rPh>
    <rPh sb="21" eb="22">
      <t>ジョウ</t>
    </rPh>
    <rPh sb="22" eb="23">
      <t>タ</t>
    </rPh>
    <rPh sb="24" eb="26">
      <t>ギョウセイ</t>
    </rPh>
    <rPh sb="26" eb="28">
      <t>キカン</t>
    </rPh>
    <rPh sb="28" eb="29">
      <t>トウ</t>
    </rPh>
    <rPh sb="30" eb="32">
      <t>テイキョウ</t>
    </rPh>
    <rPh sb="37" eb="39">
      <t>ドウイ</t>
    </rPh>
    <phoneticPr fontId="1"/>
  </si>
  <si>
    <t>受付番号</t>
    <rPh sb="0" eb="2">
      <t>ウケツケ</t>
    </rPh>
    <rPh sb="2" eb="4">
      <t>バンゴウ</t>
    </rPh>
    <phoneticPr fontId="1"/>
  </si>
  <si>
    <t>⑨　入居する賃貸型応急住宅について、入居条件を遵守して使用し、定められた期限までに必ず退去します。</t>
    <rPh sb="2" eb="4">
      <t>ニュウキョ</t>
    </rPh>
    <rPh sb="6" eb="9">
      <t>チンタイガタ</t>
    </rPh>
    <rPh sb="9" eb="11">
      <t>オウキュウ</t>
    </rPh>
    <rPh sb="11" eb="13">
      <t>ジュウタク</t>
    </rPh>
    <rPh sb="18" eb="20">
      <t>ニュウキョ</t>
    </rPh>
    <rPh sb="20" eb="22">
      <t>ジョウケン</t>
    </rPh>
    <rPh sb="23" eb="25">
      <t>ジュンシュ</t>
    </rPh>
    <rPh sb="27" eb="29">
      <t>シヨウ</t>
    </rPh>
    <rPh sb="31" eb="32">
      <t>サダ</t>
    </rPh>
    <rPh sb="36" eb="38">
      <t>キゲン</t>
    </rPh>
    <rPh sb="41" eb="42">
      <t>カナラ</t>
    </rPh>
    <rPh sb="43" eb="45">
      <t>タイキョ</t>
    </rPh>
    <phoneticPr fontId="1"/>
  </si>
  <si>
    <t>年　　月　　日</t>
    <rPh sb="0" eb="1">
      <t>ネン</t>
    </rPh>
    <rPh sb="3" eb="4">
      <t>ガツ</t>
    </rPh>
    <rPh sb="6" eb="7">
      <t>ニチ</t>
    </rPh>
    <phoneticPr fontId="1"/>
  </si>
  <si>
    <t>仲介業者等とともに「賃貸型応急住宅賃貸借契約書」の作成などの手続を進めてください。　</t>
    <rPh sb="10" eb="12">
      <t>チンタイ</t>
    </rPh>
    <rPh sb="12" eb="13">
      <t>カタ</t>
    </rPh>
    <rPh sb="13" eb="15">
      <t>オウキュウ</t>
    </rPh>
    <rPh sb="25" eb="27">
      <t>サクセイ</t>
    </rPh>
    <rPh sb="30" eb="32">
      <t>テツヅキ</t>
    </rPh>
    <rPh sb="33" eb="34">
      <t>スス</t>
    </rPh>
    <phoneticPr fontId="1"/>
  </si>
  <si>
    <t>様式第１号</t>
    <rPh sb="0" eb="2">
      <t>ヨウシキ</t>
    </rPh>
    <rPh sb="2" eb="3">
      <t>ダイ</t>
    </rPh>
    <rPh sb="4" eb="5">
      <t>ゴウ</t>
    </rPh>
    <phoneticPr fontId="8"/>
  </si>
  <si>
    <t>共益費（管理費を含む）</t>
    <rPh sb="0" eb="3">
      <t>キョウエキヒ</t>
    </rPh>
    <rPh sb="4" eb="6">
      <t>カンリ</t>
    </rPh>
    <rPh sb="6" eb="7">
      <t>ヒ</t>
    </rPh>
    <rPh sb="8" eb="9">
      <t>フク</t>
    </rPh>
    <phoneticPr fontId="8"/>
  </si>
  <si>
    <t>入居時鍵等交換費用</t>
    <rPh sb="0" eb="2">
      <t>ニュウキョ</t>
    </rPh>
    <rPh sb="2" eb="3">
      <t>ジ</t>
    </rPh>
    <rPh sb="3" eb="4">
      <t>カギ</t>
    </rPh>
    <rPh sb="4" eb="5">
      <t>トウ</t>
    </rPh>
    <rPh sb="5" eb="7">
      <t>コウカン</t>
    </rPh>
    <rPh sb="7" eb="9">
      <t>ヒヨウ</t>
    </rPh>
    <phoneticPr fontId="1"/>
  </si>
  <si>
    <t>借上げできませんので、通知致します。</t>
    <rPh sb="11" eb="13">
      <t>ツウチ</t>
    </rPh>
    <rPh sb="13" eb="14">
      <t>イタ</t>
    </rPh>
    <phoneticPr fontId="1"/>
  </si>
  <si>
    <t>借上げ不可理由</t>
    <rPh sb="0" eb="2">
      <t>カリア</t>
    </rPh>
    <rPh sb="3" eb="5">
      <t>フカ</t>
    </rPh>
    <rPh sb="5" eb="7">
      <t>リユウ</t>
    </rPh>
    <phoneticPr fontId="1"/>
  </si>
  <si>
    <t>様式第４号</t>
    <rPh sb="2" eb="3">
      <t>ダイ</t>
    </rPh>
    <rPh sb="4" eb="5">
      <t>ゴウ</t>
    </rPh>
    <phoneticPr fontId="1"/>
  </si>
  <si>
    <t>様式第５号</t>
    <rPh sb="2" eb="3">
      <t>ダイ</t>
    </rPh>
    <rPh sb="4" eb="5">
      <t>ゴウ</t>
    </rPh>
    <phoneticPr fontId="1"/>
  </si>
  <si>
    <t>様式第６号</t>
    <rPh sb="2" eb="3">
      <t>ダイ</t>
    </rPh>
    <rPh sb="4" eb="5">
      <t>ゴウ</t>
    </rPh>
    <phoneticPr fontId="1"/>
  </si>
  <si>
    <t>仲介業者（貸主、貸主代理の場合はその者）</t>
    <rPh sb="0" eb="2">
      <t>チュウカイ</t>
    </rPh>
    <rPh sb="2" eb="4">
      <t>ギョウシャ</t>
    </rPh>
    <phoneticPr fontId="1"/>
  </si>
  <si>
    <t>（法人の場合は、主たる事務所の名称名まで ）</t>
    <rPh sb="4" eb="6">
      <t>バアイ</t>
    </rPh>
    <phoneticPr fontId="1"/>
  </si>
  <si>
    <t>商号または名称</t>
    <rPh sb="0" eb="2">
      <t>ショウゴウ</t>
    </rPh>
    <rPh sb="5" eb="7">
      <t>メイショウ</t>
    </rPh>
    <phoneticPr fontId="1"/>
  </si>
  <si>
    <t>（法人の場合は、主たる事務所の所在地 まで）</t>
    <rPh sb="4" eb="6">
      <t>バアイ</t>
    </rPh>
    <phoneticPr fontId="1"/>
  </si>
  <si>
    <t>（法人の場合は、代表者の役職氏名 ）</t>
    <rPh sb="4" eb="6">
      <t>バアイ</t>
    </rPh>
    <rPh sb="12" eb="14">
      <t>ヤクショク</t>
    </rPh>
    <phoneticPr fontId="1"/>
  </si>
  <si>
    <t>入居対象者（代表者）</t>
    <rPh sb="0" eb="2">
      <t>ニュウキョ</t>
    </rPh>
    <rPh sb="2" eb="4">
      <t>タイショウ</t>
    </rPh>
    <rPh sb="4" eb="5">
      <t>シャ</t>
    </rPh>
    <rPh sb="6" eb="9">
      <t>ダイヒョウシャ</t>
    </rPh>
    <phoneticPr fontId="1"/>
  </si>
  <si>
    <t>入居日</t>
    <rPh sb="0" eb="2">
      <t>ニュウキョ</t>
    </rPh>
    <rPh sb="2" eb="3">
      <t>ビ</t>
    </rPh>
    <phoneticPr fontId="1"/>
  </si>
  <si>
    <t>（入居対象者（代表者）の署名欄）</t>
    <rPh sb="1" eb="3">
      <t>ニュウキョ</t>
    </rPh>
    <rPh sb="3" eb="5">
      <t>タイショウ</t>
    </rPh>
    <rPh sb="5" eb="6">
      <t>シャ</t>
    </rPh>
    <rPh sb="7" eb="10">
      <t>ダイヒョウシャ</t>
    </rPh>
    <rPh sb="12" eb="14">
      <t>ショメイ</t>
    </rPh>
    <rPh sb="14" eb="15">
      <t>ラン</t>
    </rPh>
    <phoneticPr fontId="1"/>
  </si>
  <si>
    <t>様式第８号</t>
    <rPh sb="2" eb="3">
      <t>ダイ</t>
    </rPh>
    <rPh sb="4" eb="5">
      <t>ゴウ</t>
    </rPh>
    <phoneticPr fontId="1"/>
  </si>
  <si>
    <t>様式第９号</t>
    <rPh sb="2" eb="3">
      <t>ダイ</t>
    </rPh>
    <rPh sb="4" eb="5">
      <t>ゴウ</t>
    </rPh>
    <phoneticPr fontId="1"/>
  </si>
  <si>
    <t>を取消しますので、通知致します。</t>
    <rPh sb="1" eb="3">
      <t>トリケシ</t>
    </rPh>
    <rPh sb="9" eb="11">
      <t>ツウチ</t>
    </rPh>
    <rPh sb="11" eb="12">
      <t>イタ</t>
    </rPh>
    <phoneticPr fontId="1"/>
  </si>
  <si>
    <t>令和　　年　　月　　日</t>
    <rPh sb="0" eb="2">
      <t>レイワ</t>
    </rPh>
    <rPh sb="4" eb="5">
      <t>ネン</t>
    </rPh>
    <rPh sb="7" eb="8">
      <t>ガツ</t>
    </rPh>
    <rPh sb="10" eb="11">
      <t>ニチ</t>
    </rPh>
    <phoneticPr fontId="1"/>
  </si>
  <si>
    <t>入居予定者</t>
    <rPh sb="0" eb="2">
      <t>ニュウキョ</t>
    </rPh>
    <rPh sb="2" eb="5">
      <t>ヨテイシャ</t>
    </rPh>
    <phoneticPr fontId="1"/>
  </si>
  <si>
    <t>退去日（明渡し日）</t>
    <rPh sb="0" eb="2">
      <t>タイキョ</t>
    </rPh>
    <rPh sb="2" eb="3">
      <t>ビ</t>
    </rPh>
    <rPh sb="4" eb="5">
      <t>ア</t>
    </rPh>
    <rPh sb="5" eb="6">
      <t>ワタ</t>
    </rPh>
    <rPh sb="7" eb="8">
      <t>ビ</t>
    </rPh>
    <phoneticPr fontId="1"/>
  </si>
  <si>
    <t>退去理由</t>
    <rPh sb="0" eb="2">
      <t>タイキョ</t>
    </rPh>
    <rPh sb="2" eb="4">
      <t>リユウ</t>
    </rPh>
    <phoneticPr fontId="1"/>
  </si>
  <si>
    <t>令和　　年　　月　　日付で契約しました下記の住宅につきまして、令和　　年　　月　　日付で</t>
    <rPh sb="31" eb="33">
      <t>レイワ</t>
    </rPh>
    <rPh sb="35" eb="36">
      <t>ネン</t>
    </rPh>
    <rPh sb="38" eb="39">
      <t>ガツ</t>
    </rPh>
    <rPh sb="41" eb="42">
      <t>ニチ</t>
    </rPh>
    <rPh sb="42" eb="43">
      <t>ツケ</t>
    </rPh>
    <phoneticPr fontId="1"/>
  </si>
  <si>
    <t>入居者</t>
    <rPh sb="0" eb="2">
      <t>ニュウキョ</t>
    </rPh>
    <phoneticPr fontId="1"/>
  </si>
  <si>
    <t>退去となりますので通知します。</t>
    <rPh sb="0" eb="2">
      <t>タイキョ</t>
    </rPh>
    <rPh sb="9" eb="11">
      <t>ツウチ</t>
    </rPh>
    <phoneticPr fontId="1"/>
  </si>
  <si>
    <t>住宅の名称</t>
    <phoneticPr fontId="1"/>
  </si>
  <si>
    <t>住宅の所在地</t>
    <phoneticPr fontId="1"/>
  </si>
  <si>
    <t>賃貸型応急住宅入居承認通知書</t>
    <rPh sb="0" eb="2">
      <t>チンタイ</t>
    </rPh>
    <rPh sb="2" eb="3">
      <t>ガタ</t>
    </rPh>
    <rPh sb="3" eb="5">
      <t>オウキュウ</t>
    </rPh>
    <rPh sb="5" eb="7">
      <t>ジュウタク</t>
    </rPh>
    <rPh sb="7" eb="9">
      <t>ニュウキョ</t>
    </rPh>
    <rPh sb="9" eb="11">
      <t>ショウニン</t>
    </rPh>
    <rPh sb="11" eb="13">
      <t>ツウチ</t>
    </rPh>
    <rPh sb="13" eb="14">
      <t>ショ</t>
    </rPh>
    <phoneticPr fontId="1"/>
  </si>
  <si>
    <t>賃貸型応急住宅借上げ不可通知書</t>
    <rPh sb="0" eb="2">
      <t>チンタイ</t>
    </rPh>
    <rPh sb="2" eb="3">
      <t>ガタ</t>
    </rPh>
    <rPh sb="3" eb="5">
      <t>オウキュウ</t>
    </rPh>
    <rPh sb="5" eb="7">
      <t>ジュウタク</t>
    </rPh>
    <rPh sb="7" eb="9">
      <t>カリア</t>
    </rPh>
    <rPh sb="10" eb="12">
      <t>フカ</t>
    </rPh>
    <rPh sb="12" eb="14">
      <t>ツウチ</t>
    </rPh>
    <rPh sb="14" eb="15">
      <t>ショ</t>
    </rPh>
    <phoneticPr fontId="1"/>
  </si>
  <si>
    <t>賃貸型応急住宅賃貸借契約の締結について（依頼）</t>
    <rPh sb="0" eb="2">
      <t>チンタイ</t>
    </rPh>
    <rPh sb="2" eb="3">
      <t>ガタ</t>
    </rPh>
    <rPh sb="3" eb="5">
      <t>オウキュウ</t>
    </rPh>
    <rPh sb="5" eb="7">
      <t>ジュウタク</t>
    </rPh>
    <rPh sb="7" eb="10">
      <t>チンタイシャク</t>
    </rPh>
    <rPh sb="10" eb="12">
      <t>ケイヤク</t>
    </rPh>
    <rPh sb="13" eb="15">
      <t>テイケツ</t>
    </rPh>
    <rPh sb="20" eb="22">
      <t>イライ</t>
    </rPh>
    <phoneticPr fontId="1"/>
  </si>
  <si>
    <t>賃貸型応急住宅途中退去通知書</t>
    <rPh sb="0" eb="2">
      <t>チンタイ</t>
    </rPh>
    <rPh sb="2" eb="3">
      <t>ガタ</t>
    </rPh>
    <rPh sb="3" eb="5">
      <t>オウキュウ</t>
    </rPh>
    <rPh sb="5" eb="7">
      <t>ジュウタク</t>
    </rPh>
    <rPh sb="7" eb="9">
      <t>トチュウ</t>
    </rPh>
    <rPh sb="9" eb="11">
      <t>タイキョ</t>
    </rPh>
    <rPh sb="11" eb="13">
      <t>ツウチ</t>
    </rPh>
    <rPh sb="13" eb="14">
      <t>ショ</t>
    </rPh>
    <phoneticPr fontId="1"/>
  </si>
  <si>
    <t>賃貸型応急住宅退去通知書</t>
    <rPh sb="0" eb="2">
      <t>チンタイ</t>
    </rPh>
    <rPh sb="2" eb="3">
      <t>ガタ</t>
    </rPh>
    <rPh sb="3" eb="5">
      <t>オウキュウ</t>
    </rPh>
    <rPh sb="5" eb="7">
      <t>ジュウタク</t>
    </rPh>
    <rPh sb="7" eb="9">
      <t>タイキョ</t>
    </rPh>
    <rPh sb="9" eb="11">
      <t>ツウチ</t>
    </rPh>
    <rPh sb="11" eb="12">
      <t>ショ</t>
    </rPh>
    <phoneticPr fontId="1"/>
  </si>
  <si>
    <t>賃貸型応急住宅賃貸借契約に係る重要事項説明書（定期建物賃貸借契約）</t>
    <rPh sb="0" eb="7">
      <t>チンタイガタオウキュウジュウタク</t>
    </rPh>
    <phoneticPr fontId="12"/>
  </si>
  <si>
    <t>損害保険料</t>
    <rPh sb="0" eb="2">
      <t>ソンガイ</t>
    </rPh>
    <rPh sb="2" eb="5">
      <t>ホケンリョウ</t>
    </rPh>
    <phoneticPr fontId="12"/>
  </si>
  <si>
    <t>住宅の所在地</t>
    <phoneticPr fontId="1"/>
  </si>
  <si>
    <t>住宅の名称</t>
    <phoneticPr fontId="1"/>
  </si>
  <si>
    <t>　　　　年　　月　　日</t>
    <rPh sb="4" eb="5">
      <t>ネン</t>
    </rPh>
    <rPh sb="7" eb="8">
      <t>ガツ</t>
    </rPh>
    <rPh sb="10" eb="11">
      <t>ニチ</t>
    </rPh>
    <phoneticPr fontId="1"/>
  </si>
  <si>
    <t>様式第３号</t>
    <rPh sb="2" eb="3">
      <t>ダイ</t>
    </rPh>
    <rPh sb="4" eb="5">
      <t>ゴウ</t>
    </rPh>
    <phoneticPr fontId="1"/>
  </si>
  <si>
    <t>受付番号</t>
    <rPh sb="0" eb="2">
      <t>ウケツケ</t>
    </rPh>
    <rPh sb="2" eb="4">
      <t>バンゴウ</t>
    </rPh>
    <phoneticPr fontId="8"/>
  </si>
  <si>
    <t>本人</t>
    <rPh sb="0" eb="2">
      <t>ホンニン</t>
    </rPh>
    <phoneticPr fontId="1"/>
  </si>
  <si>
    <t>家賃（月額）</t>
    <rPh sb="0" eb="2">
      <t>ヤチン</t>
    </rPh>
    <rPh sb="3" eb="4">
      <t>ツキ</t>
    </rPh>
    <rPh sb="4" eb="5">
      <t>ガク</t>
    </rPh>
    <phoneticPr fontId="8"/>
  </si>
  <si>
    <t>借主</t>
    <rPh sb="0" eb="2">
      <t>カリヌシ</t>
    </rPh>
    <phoneticPr fontId="12"/>
  </si>
  <si>
    <t xml:space="preserve"> 貸主が指定する口座</t>
    <rPh sb="1" eb="3">
      <t>カシヌシ</t>
    </rPh>
    <rPh sb="4" eb="6">
      <t>シテイ</t>
    </rPh>
    <rPh sb="8" eb="10">
      <t>コウザ</t>
    </rPh>
    <phoneticPr fontId="12"/>
  </si>
  <si>
    <t xml:space="preserve"> 支払時期については次のとおりとする。ただし、特別の事情がある場合は、借主と貸主は協議により支払時期を定めるものとする。
（初回支払分）契約成立日の翌月末日まで
（第２回支払分）当月分を当月末日まで
（第３回以降支払分）当月分を前月末日まで（４月分については、当月末日まで）</t>
    <rPh sb="35" eb="37">
      <t>カリヌシ</t>
    </rPh>
    <rPh sb="38" eb="40">
      <t>カシヌシ</t>
    </rPh>
    <phoneticPr fontId="12"/>
  </si>
  <si>
    <t>入居者</t>
    <rPh sb="0" eb="3">
      <t>ニュウキョシャ</t>
    </rPh>
    <phoneticPr fontId="12"/>
  </si>
  <si>
    <t xml:space="preserve"> 貸主と入居者の協議による</t>
    <rPh sb="1" eb="3">
      <t>カシヌシ</t>
    </rPh>
    <rPh sb="4" eb="7">
      <t>ニュウキョシャ</t>
    </rPh>
    <rPh sb="8" eb="10">
      <t>キョウギ</t>
    </rPh>
    <phoneticPr fontId="12"/>
  </si>
  <si>
    <t>借主</t>
    <rPh sb="0" eb="2">
      <t>カリヌシ</t>
    </rPh>
    <phoneticPr fontId="12"/>
  </si>
  <si>
    <t xml:space="preserve"> 入居時鍵等交換費用</t>
    <rPh sb="1" eb="3">
      <t>ニュウキョ</t>
    </rPh>
    <rPh sb="3" eb="4">
      <t>ジ</t>
    </rPh>
    <rPh sb="4" eb="5">
      <t>カギ</t>
    </rPh>
    <rPh sb="5" eb="6">
      <t>トウ</t>
    </rPh>
    <rPh sb="6" eb="8">
      <t>コウカン</t>
    </rPh>
    <rPh sb="8" eb="10">
      <t>ヒヨウ</t>
    </rPh>
    <phoneticPr fontId="12"/>
  </si>
  <si>
    <t xml:space="preserve"> 火災保険等の損害保険の加入費用として</t>
    <rPh sb="12" eb="13">
      <t>カ</t>
    </rPh>
    <rPh sb="15" eb="16">
      <t>ヨウ</t>
    </rPh>
    <phoneticPr fontId="12"/>
  </si>
  <si>
    <t xml:space="preserve"> 入居時鍵等交換費用として</t>
    <rPh sb="1" eb="3">
      <t>ニュウキョ</t>
    </rPh>
    <rPh sb="3" eb="4">
      <t>ジ</t>
    </rPh>
    <rPh sb="4" eb="5">
      <t>カギ</t>
    </rPh>
    <rPh sb="5" eb="6">
      <t>トウ</t>
    </rPh>
    <rPh sb="6" eb="8">
      <t>コウカン</t>
    </rPh>
    <rPh sb="8" eb="10">
      <t>ヒヨウ</t>
    </rPh>
    <phoneticPr fontId="12"/>
  </si>
  <si>
    <t>頭書（６）管理者（貸主から事務代行及び管理の委託を受けた不動産業者）</t>
    <rPh sb="9" eb="11">
      <t>カシヌシ</t>
    </rPh>
    <phoneticPr fontId="12"/>
  </si>
  <si>
    <t>本契約の締結を証するため、本契約書を３通作成し、借主、貸主及び入居者が記名押印の上、各自１通を保有する。</t>
    <rPh sb="24" eb="26">
      <t>カリヌシ</t>
    </rPh>
    <rPh sb="27" eb="29">
      <t>カシヌシ</t>
    </rPh>
    <rPh sb="31" eb="34">
      <t>ニュウキョシャ</t>
    </rPh>
    <phoneticPr fontId="12"/>
  </si>
  <si>
    <t xml:space="preserve"> 借主</t>
    <phoneticPr fontId="12"/>
  </si>
  <si>
    <t xml:space="preserve"> 貸主</t>
    <phoneticPr fontId="12"/>
  </si>
  <si>
    <t xml:space="preserve"> 入居者</t>
    <phoneticPr fontId="12"/>
  </si>
  <si>
    <t>定め有り（賃貸型応急住宅賃貸借契約書 頭書（７）特約事項記載）</t>
    <rPh sb="2" eb="3">
      <t>ア</t>
    </rPh>
    <rPh sb="5" eb="8">
      <t>チンタイガタ</t>
    </rPh>
    <rPh sb="8" eb="10">
      <t>オウキュウ</t>
    </rPh>
    <rPh sb="10" eb="12">
      <t>ジュウタク</t>
    </rPh>
    <rPh sb="12" eb="15">
      <t>チンタイシャク</t>
    </rPh>
    <rPh sb="15" eb="18">
      <t>ケイヤクショ</t>
    </rPh>
    <rPh sb="19" eb="20">
      <t>アタマ</t>
    </rPh>
    <rPh sb="20" eb="21">
      <t>カ</t>
    </rPh>
    <rPh sb="24" eb="26">
      <t>トクヤク</t>
    </rPh>
    <rPh sb="26" eb="28">
      <t>ジコウ</t>
    </rPh>
    <rPh sb="28" eb="30">
      <t>キサイ</t>
    </rPh>
    <phoneticPr fontId="12"/>
  </si>
  <si>
    <t>建物についての石綿使用調査結果の記録に関する事項</t>
    <phoneticPr fontId="1"/>
  </si>
  <si>
    <t>建物の耐震診断に関する事項</t>
    <phoneticPr fontId="1"/>
  </si>
  <si>
    <t>　貸主が指定する先 ②</t>
    <rPh sb="1" eb="3">
      <t>カシヌシ</t>
    </rPh>
    <phoneticPr fontId="8"/>
  </si>
  <si>
    <t>　貸主が指定する先 ①</t>
    <rPh sb="1" eb="3">
      <t>カシヌシ</t>
    </rPh>
    <phoneticPr fontId="1"/>
  </si>
  <si>
    <t xml:space="preserve">　（項目によって振込先が異なる場合は、「貸主が指定する先 ②」にも記入してください。） </t>
    <rPh sb="20" eb="22">
      <t>カシヌシ</t>
    </rPh>
    <phoneticPr fontId="1"/>
  </si>
  <si>
    <t>にお申込みいただきました次の住宅について、入居を承認しますので、　</t>
    <rPh sb="12" eb="13">
      <t>ツギ</t>
    </rPh>
    <phoneticPr fontId="1"/>
  </si>
  <si>
    <t>にお申込みいただきました次の住宅について、下記の理由により</t>
    <rPh sb="12" eb="13">
      <t>ツギ</t>
    </rPh>
    <rPh sb="21" eb="23">
      <t>カキ</t>
    </rPh>
    <rPh sb="24" eb="26">
      <t>リユウ</t>
    </rPh>
    <phoneticPr fontId="1"/>
  </si>
  <si>
    <t>・賃料
・共益費(管理費)
・礼金
・退去修繕負担金
・鍵交換費</t>
    <rPh sb="6" eb="9">
      <t>キョウエキヒ</t>
    </rPh>
    <rPh sb="10" eb="13">
      <t>カンリヒ</t>
    </rPh>
    <rPh sb="32" eb="33">
      <t>カギ</t>
    </rPh>
    <rPh sb="33" eb="35">
      <t>コウカン</t>
    </rPh>
    <rPh sb="35" eb="36">
      <t>ヒ</t>
    </rPh>
    <phoneticPr fontId="8"/>
  </si>
  <si>
    <t>　上記振込先預金口座が確認できる資料（取引先金融機関発行のもの）の添付をお願いします。</t>
    <phoneticPr fontId="1"/>
  </si>
  <si>
    <t>※預金通帳等の写しの添付にご協力をお願いします。</t>
    <phoneticPr fontId="1"/>
  </si>
  <si>
    <t>　次の賃貸型応急住宅について、定期建物賃貸借契約の締結が完了し、下記のとおり</t>
    <rPh sb="1" eb="2">
      <t>ツギ</t>
    </rPh>
    <rPh sb="3" eb="8">
      <t>チンタイガタオウキュウ</t>
    </rPh>
    <rPh sb="32" eb="34">
      <t>カキ</t>
    </rPh>
    <phoneticPr fontId="1"/>
  </si>
  <si>
    <t>に入居承認しました次の住宅について、下記の理由により借上決定</t>
    <rPh sb="1" eb="3">
      <t>ニュウキョ</t>
    </rPh>
    <rPh sb="3" eb="5">
      <t>ショウニン</t>
    </rPh>
    <rPh sb="9" eb="10">
      <t>ツギ</t>
    </rPh>
    <rPh sb="18" eb="20">
      <t>カキ</t>
    </rPh>
    <rPh sb="21" eb="23">
      <t>リユウ</t>
    </rPh>
    <phoneticPr fontId="1"/>
  </si>
  <si>
    <t>捨印　貸主　　　　　　捨印　入居者</t>
    <rPh sb="0" eb="2">
      <t>ステイン</t>
    </rPh>
    <rPh sb="3" eb="5">
      <t>カシヌシ</t>
    </rPh>
    <rPh sb="11" eb="13">
      <t>ステイン</t>
    </rPh>
    <rPh sb="14" eb="17">
      <t>ニュウキョシャ</t>
    </rPh>
    <phoneticPr fontId="12"/>
  </si>
  <si>
    <t>仲介業者が指定する口座</t>
    <rPh sb="0" eb="2">
      <t>チュウカイ</t>
    </rPh>
    <rPh sb="2" eb="4">
      <t>ギョウシャ</t>
    </rPh>
    <rPh sb="9" eb="11">
      <t>コウザ</t>
    </rPh>
    <phoneticPr fontId="12"/>
  </si>
  <si>
    <t>þ</t>
    <phoneticPr fontId="1"/>
  </si>
  <si>
    <t>貸主</t>
    <phoneticPr fontId="1"/>
  </si>
  <si>
    <t xml:space="preserve">     借　主　　　住所</t>
    <phoneticPr fontId="1"/>
  </si>
  <si>
    <t xml:space="preserve">     入居者　　　住所　</t>
    <phoneticPr fontId="1"/>
  </si>
  <si>
    <t>別途</t>
    <rPh sb="0" eb="2">
      <t>ベット</t>
    </rPh>
    <phoneticPr fontId="12"/>
  </si>
  <si>
    <t>≪手続代行者≫　次の者を賃貸型応急住宅に係る申込等手続の代行者として選任します。</t>
    <rPh sb="12" eb="15">
      <t>チンタイガタ</t>
    </rPh>
    <rPh sb="15" eb="17">
      <t>オウキュウ</t>
    </rPh>
    <rPh sb="17" eb="19">
      <t>ジュウタク</t>
    </rPh>
    <rPh sb="22" eb="23">
      <t>モウ</t>
    </rPh>
    <rPh sb="23" eb="24">
      <t>コ</t>
    </rPh>
    <phoneticPr fontId="1"/>
  </si>
  <si>
    <t>会社名</t>
  </si>
  <si>
    <t>住　所</t>
  </si>
  <si>
    <t>連絡先</t>
  </si>
  <si>
    <t>氏　名</t>
  </si>
  <si>
    <t>賃貸型応急住宅入居完了報告書</t>
    <rPh sb="0" eb="3">
      <t>チンタイガタ</t>
    </rPh>
    <rPh sb="3" eb="5">
      <t>オウキュウ</t>
    </rPh>
    <rPh sb="5" eb="7">
      <t>ジュウタク</t>
    </rPh>
    <rPh sb="7" eb="9">
      <t>ニュウキョ</t>
    </rPh>
    <rPh sb="9" eb="11">
      <t>カンリョウ</t>
    </rPh>
    <rPh sb="11" eb="14">
      <t>ホウコクショ</t>
    </rPh>
    <phoneticPr fontId="1"/>
  </si>
  <si>
    <t>以下により、賃貸型応急住宅を申し込みます。</t>
    <rPh sb="0" eb="2">
      <t>イカ</t>
    </rPh>
    <rPh sb="6" eb="8">
      <t>チンタイ</t>
    </rPh>
    <rPh sb="8" eb="9">
      <t>ガタ</t>
    </rPh>
    <rPh sb="9" eb="11">
      <t>オウキュウ</t>
    </rPh>
    <rPh sb="11" eb="13">
      <t>ジュウタク</t>
    </rPh>
    <rPh sb="14" eb="15">
      <t>モウ</t>
    </rPh>
    <rPh sb="16" eb="17">
      <t>コ</t>
    </rPh>
    <phoneticPr fontId="8"/>
  </si>
  <si>
    <t>和暦/月/日
⇒S46/08/15(全て半角で入力)</t>
    <rPh sb="0" eb="2">
      <t>ワレキ</t>
    </rPh>
    <rPh sb="3" eb="4">
      <t>ツキ</t>
    </rPh>
    <rPh sb="5" eb="6">
      <t>ヒ</t>
    </rPh>
    <rPh sb="18" eb="19">
      <t>スベ</t>
    </rPh>
    <rPh sb="20" eb="22">
      <t>ハンカク</t>
    </rPh>
    <rPh sb="23" eb="25">
      <t>ニュウリョク</t>
    </rPh>
    <phoneticPr fontId="1"/>
  </si>
  <si>
    <t>西暦/月/日
⇒2019/08/15(全て半角で入力)</t>
    <rPh sb="0" eb="2">
      <t>セイレキ</t>
    </rPh>
    <rPh sb="3" eb="4">
      <t>ツキ</t>
    </rPh>
    <rPh sb="5" eb="6">
      <t>ヒ</t>
    </rPh>
    <rPh sb="19" eb="20">
      <t>スベ</t>
    </rPh>
    <rPh sb="21" eb="23">
      <t>ハンカク</t>
    </rPh>
    <rPh sb="24" eb="26">
      <t>ニュウリョク</t>
    </rPh>
    <phoneticPr fontId="1"/>
  </si>
  <si>
    <t>【２　賃貸型応急住宅の状況】</t>
    <rPh sb="3" eb="5">
      <t>チンタイ</t>
    </rPh>
    <rPh sb="5" eb="6">
      <t>ガタ</t>
    </rPh>
    <rPh sb="6" eb="8">
      <t>オウキュウ</t>
    </rPh>
    <rPh sb="8" eb="10">
      <t>ジュウタク</t>
    </rPh>
    <rPh sb="11" eb="13">
      <t>ジョウキョウ</t>
    </rPh>
    <phoneticPr fontId="8"/>
  </si>
  <si>
    <t>※退去修繕負担金の上限を超える原状回復費用は、入居者の負担となります。</t>
    <rPh sb="1" eb="3">
      <t>タイキョ</t>
    </rPh>
    <rPh sb="3" eb="5">
      <t>シュウゼン</t>
    </rPh>
    <rPh sb="5" eb="8">
      <t>フタンキン</t>
    </rPh>
    <rPh sb="9" eb="11">
      <t>ジョウゲン</t>
    </rPh>
    <rPh sb="12" eb="13">
      <t>コ</t>
    </rPh>
    <rPh sb="15" eb="17">
      <t>ゲンジョウ</t>
    </rPh>
    <rPh sb="17" eb="19">
      <t>カイフク</t>
    </rPh>
    <rPh sb="19" eb="20">
      <t>ヒ</t>
    </rPh>
    <rPh sb="20" eb="21">
      <t>ヨウ</t>
    </rPh>
    <rPh sb="23" eb="26">
      <t>ニュウキョシャ</t>
    </rPh>
    <rPh sb="27" eb="29">
      <t>フタン</t>
    </rPh>
    <phoneticPr fontId="8"/>
  </si>
  <si>
    <t>１　貸主</t>
    <rPh sb="2" eb="4">
      <t>カシヌシ</t>
    </rPh>
    <phoneticPr fontId="8"/>
  </si>
  <si>
    <t>④　同居家族を含め、既に災害救助法に基づく応急仮設住宅の提供を受けていません。</t>
    <rPh sb="2" eb="4">
      <t>ドウキョ</t>
    </rPh>
    <rPh sb="4" eb="6">
      <t>カゾク</t>
    </rPh>
    <rPh sb="7" eb="8">
      <t>フク</t>
    </rPh>
    <rPh sb="10" eb="11">
      <t>スデ</t>
    </rPh>
    <rPh sb="21" eb="23">
      <t>オウキュウ</t>
    </rPh>
    <rPh sb="23" eb="25">
      <t>カセツ</t>
    </rPh>
    <rPh sb="25" eb="27">
      <t>ジュウタク</t>
    </rPh>
    <rPh sb="28" eb="30">
      <t>テイキョウ</t>
    </rPh>
    <rPh sb="31" eb="32">
      <t>ウ</t>
    </rPh>
    <phoneticPr fontId="1"/>
  </si>
  <si>
    <t>⑥　申込者および入居者が暴力団員による不当な行為の防止等に関する法律（平成３年法律第77号）に規定する暴力団員、暴力団準構成員、元暴力団構成員及び元暴力団準構成員（以下「暴力団員等」という。）並びに暴力団員等と取引のある者ではありません。また、入居する者が暴力団員であるか否かを県警本部に照会されることに同意します。</t>
    <rPh sb="71" eb="72">
      <t>オヨ</t>
    </rPh>
    <rPh sb="96" eb="97">
      <t>ナラ</t>
    </rPh>
    <rPh sb="122" eb="124">
      <t>ニュウキョ</t>
    </rPh>
    <rPh sb="126" eb="127">
      <t>モノ</t>
    </rPh>
    <rPh sb="128" eb="131">
      <t>ボウリョクダン</t>
    </rPh>
    <rPh sb="131" eb="132">
      <t>イン</t>
    </rPh>
    <rPh sb="136" eb="137">
      <t>イナ</t>
    </rPh>
    <rPh sb="139" eb="141">
      <t>ケンケイ</t>
    </rPh>
    <rPh sb="141" eb="143">
      <t>ホンブ</t>
    </rPh>
    <rPh sb="144" eb="146">
      <t>ショウカイ</t>
    </rPh>
    <rPh sb="152" eb="154">
      <t>ドウイ</t>
    </rPh>
    <phoneticPr fontId="1"/>
  </si>
  <si>
    <t>⑧　入居する賃貸型応急住宅について、駐車場料金、自治会費その他経費、退去修繕負担金の上限を超える原状回復費用は、自己負担であることを理解しています。</t>
    <rPh sb="2" eb="4">
      <t>ニュウキョ</t>
    </rPh>
    <rPh sb="6" eb="8">
      <t>チンタイ</t>
    </rPh>
    <rPh sb="8" eb="9">
      <t>ガタ</t>
    </rPh>
    <rPh sb="9" eb="11">
      <t>オウキュウ</t>
    </rPh>
    <rPh sb="11" eb="13">
      <t>ジュウタク</t>
    </rPh>
    <rPh sb="18" eb="21">
      <t>チュウシャジョウ</t>
    </rPh>
    <rPh sb="21" eb="23">
      <t>リョウキン</t>
    </rPh>
    <rPh sb="24" eb="26">
      <t>ジチ</t>
    </rPh>
    <rPh sb="26" eb="28">
      <t>カイヒ</t>
    </rPh>
    <rPh sb="30" eb="31">
      <t>タ</t>
    </rPh>
    <rPh sb="31" eb="33">
      <t>ケイヒ</t>
    </rPh>
    <rPh sb="34" eb="36">
      <t>タイキョ</t>
    </rPh>
    <rPh sb="36" eb="38">
      <t>ニュウタイキョ</t>
    </rPh>
    <rPh sb="48" eb="52">
      <t>ゲンジョウカイフク</t>
    </rPh>
    <rPh sb="52" eb="54">
      <t>ヒヨウ</t>
    </rPh>
    <rPh sb="56" eb="58">
      <t>ジコ</t>
    </rPh>
    <rPh sb="66" eb="68">
      <t>リカイ</t>
    </rPh>
    <phoneticPr fontId="1"/>
  </si>
  <si>
    <t>頭書（５）同居者</t>
    <rPh sb="5" eb="7">
      <t>ドウキョ</t>
    </rPh>
    <phoneticPr fontId="12"/>
  </si>
  <si>
    <t xml:space="preserve"> 同居者の氏名</t>
    <rPh sb="1" eb="3">
      <t>ドウキョ</t>
    </rPh>
    <phoneticPr fontId="12"/>
  </si>
  <si>
    <t>（以下「貸主」という。）</t>
    <rPh sb="4" eb="6">
      <t>カシヌシ</t>
    </rPh>
    <phoneticPr fontId="12"/>
  </si>
  <si>
    <t xml:space="preserve"> (貸主代理の場合)
　受任者</t>
    <rPh sb="12" eb="14">
      <t>ジュニン</t>
    </rPh>
    <rPh sb="14" eb="15">
      <t>シャ</t>
    </rPh>
    <phoneticPr fontId="12"/>
  </si>
  <si>
    <t>※ただし、１か月に満たない期間に係る賃料、共益費及び管理費の額は、別記契約条項第4条第3項及び第4項の規定によるものとする。</t>
    <phoneticPr fontId="12"/>
  </si>
  <si>
    <t>貸主が指定する口座</t>
    <rPh sb="0" eb="2">
      <t>カシヌシ</t>
    </rPh>
    <rPh sb="7" eb="9">
      <t>コウザ</t>
    </rPh>
    <phoneticPr fontId="12"/>
  </si>
  <si>
    <t xml:space="preserve"> 原状回復に要する費用として</t>
    <rPh sb="1" eb="3">
      <t>ゲンジョウ</t>
    </rPh>
    <rPh sb="3" eb="5">
      <t>カイフク</t>
    </rPh>
    <rPh sb="6" eb="7">
      <t>ヨウ</t>
    </rPh>
    <rPh sb="9" eb="10">
      <t>ヒ</t>
    </rPh>
    <rPh sb="10" eb="11">
      <t>ヨウ</t>
    </rPh>
    <phoneticPr fontId="12"/>
  </si>
  <si>
    <t xml:space="preserve"> 借主が支払う賃貸借契約の媒介報酬として</t>
    <rPh sb="1" eb="3">
      <t>カリヌシ</t>
    </rPh>
    <rPh sb="4" eb="6">
      <t>シハラ</t>
    </rPh>
    <phoneticPr fontId="12"/>
  </si>
  <si>
    <t xml:space="preserve"> 損害保険料</t>
    <rPh sb="1" eb="3">
      <t>ソンガイ</t>
    </rPh>
    <phoneticPr fontId="12"/>
  </si>
  <si>
    <r>
      <t>□</t>
    </r>
    <r>
      <rPr>
        <sz val="10"/>
        <rFont val="ＭＳ 明朝"/>
        <family val="1"/>
        <charset val="128"/>
      </rPr>
      <t>東京電力・</t>
    </r>
    <r>
      <rPr>
        <b/>
        <sz val="10"/>
        <rFont val="ＭＳ 明朝"/>
        <family val="1"/>
        <charset val="128"/>
      </rPr>
      <t>□</t>
    </r>
    <r>
      <rPr>
        <sz val="10"/>
        <rFont val="ＭＳ 明朝"/>
        <family val="1"/>
        <charset val="128"/>
      </rPr>
      <t>その他（　　　　　）</t>
    </r>
    <rPh sb="1" eb="3">
      <t>トウキョウ</t>
    </rPh>
    <rPh sb="9" eb="10">
      <t>タ</t>
    </rPh>
    <phoneticPr fontId="12"/>
  </si>
  <si>
    <r>
      <t xml:space="preserve">貸主
</t>
    </r>
    <r>
      <rPr>
        <sz val="9"/>
        <rFont val="ＭＳ Ｐゴシック"/>
        <family val="3"/>
        <charset val="128"/>
        <scheme val="minor"/>
      </rPr>
      <t>（又は貸主代理）</t>
    </r>
    <rPh sb="0" eb="2">
      <t>カシヌシ</t>
    </rPh>
    <rPh sb="4" eb="5">
      <t>マタ</t>
    </rPh>
    <rPh sb="6" eb="8">
      <t>カシヌシ</t>
    </rPh>
    <rPh sb="8" eb="10">
      <t>ダイリ</t>
    </rPh>
    <phoneticPr fontId="8"/>
  </si>
  <si>
    <t>標記契約書等を３部作成のうえ、御返送くださるようお願いします。</t>
    <rPh sb="0" eb="2">
      <t>ヒョウキ</t>
    </rPh>
    <rPh sb="2" eb="4">
      <t>ケイヤク</t>
    </rPh>
    <rPh sb="4" eb="5">
      <t>ショ</t>
    </rPh>
    <rPh sb="5" eb="6">
      <t>トウ</t>
    </rPh>
    <rPh sb="8" eb="9">
      <t>ブ</t>
    </rPh>
    <rPh sb="9" eb="11">
      <t>サクセイ</t>
    </rPh>
    <rPh sb="15" eb="16">
      <t>ゴ</t>
    </rPh>
    <rPh sb="16" eb="18">
      <t>ヘンソウ</t>
    </rPh>
    <phoneticPr fontId="1"/>
  </si>
  <si>
    <t xml:space="preserve"> 共益費及び管理費</t>
    <rPh sb="1" eb="4">
      <t>キョウエキヒ</t>
    </rPh>
    <rPh sb="4" eb="5">
      <t>オヨ</t>
    </rPh>
    <rPh sb="6" eb="9">
      <t>カンリヒ</t>
    </rPh>
    <phoneticPr fontId="12"/>
  </si>
  <si>
    <t>賃貸型応急住宅賃貸借契約書（定期建物賃貸借契約）</t>
    <rPh sb="0" eb="7">
      <t>チンタイガタオウキュウジュウタク</t>
    </rPh>
    <rPh sb="7" eb="10">
      <t>チンタイシャク</t>
    </rPh>
    <phoneticPr fontId="12"/>
  </si>
  <si>
    <t>賃貸型応急住宅賃貸借契約書 頭書（３）賃料等の記載内容に準じる</t>
    <rPh sb="0" eb="3">
      <t>チンタイガタ</t>
    </rPh>
    <rPh sb="3" eb="5">
      <t>オウキュウ</t>
    </rPh>
    <rPh sb="5" eb="7">
      <t>ジュウタク</t>
    </rPh>
    <rPh sb="7" eb="10">
      <t>チンタイシャク</t>
    </rPh>
    <rPh sb="10" eb="13">
      <t>ケイヤクショ</t>
    </rPh>
    <rPh sb="14" eb="15">
      <t>アタマ</t>
    </rPh>
    <rPh sb="15" eb="16">
      <t>カ</t>
    </rPh>
    <rPh sb="19" eb="21">
      <t>チンリョウ</t>
    </rPh>
    <rPh sb="21" eb="22">
      <t>トウ</t>
    </rPh>
    <rPh sb="23" eb="25">
      <t>キサイ</t>
    </rPh>
    <rPh sb="25" eb="27">
      <t>ナイヨウ</t>
    </rPh>
    <rPh sb="28" eb="29">
      <t>ジュン</t>
    </rPh>
    <phoneticPr fontId="12"/>
  </si>
  <si>
    <t>借主負担部分</t>
    <rPh sb="0" eb="2">
      <t>カリヌシ</t>
    </rPh>
    <rPh sb="2" eb="4">
      <t>フタン</t>
    </rPh>
    <rPh sb="4" eb="6">
      <t>ブブン</t>
    </rPh>
    <phoneticPr fontId="12"/>
  </si>
  <si>
    <t xml:space="preserve">月額以外の費用
借主の負担
</t>
    <rPh sb="0" eb="2">
      <t>ゲツガク</t>
    </rPh>
    <rPh sb="2" eb="4">
      <t>イガイ</t>
    </rPh>
    <rPh sb="5" eb="7">
      <t>ヒヨウ</t>
    </rPh>
    <rPh sb="8" eb="10">
      <t>カリヌシ</t>
    </rPh>
    <rPh sb="11" eb="13">
      <t>フタン</t>
    </rPh>
    <phoneticPr fontId="12"/>
  </si>
  <si>
    <r>
      <t xml:space="preserve">退去修繕負担金
</t>
    </r>
    <r>
      <rPr>
        <sz val="8"/>
        <rFont val="ＭＳ 明朝"/>
        <family val="1"/>
        <charset val="128"/>
      </rPr>
      <t>(家賃の１ヶ月分以内)</t>
    </r>
    <rPh sb="4" eb="6">
      <t>フタン</t>
    </rPh>
    <rPh sb="9" eb="11">
      <t>ヤチン</t>
    </rPh>
    <rPh sb="14" eb="15">
      <t>ツキ</t>
    </rPh>
    <rPh sb="15" eb="16">
      <t>ブン</t>
    </rPh>
    <rPh sb="16" eb="18">
      <t>イナイ</t>
    </rPh>
    <phoneticPr fontId="12"/>
  </si>
  <si>
    <r>
      <t>礼金
(</t>
    </r>
    <r>
      <rPr>
        <sz val="8"/>
        <rFont val="ＭＳ 明朝"/>
        <family val="1"/>
        <charset val="128"/>
      </rPr>
      <t>家賃の１ヶ月分以内)</t>
    </r>
    <rPh sb="0" eb="2">
      <t>レイキン</t>
    </rPh>
    <rPh sb="4" eb="6">
      <t>ヤチン</t>
    </rPh>
    <rPh sb="9" eb="10">
      <t>ツキ</t>
    </rPh>
    <rPh sb="10" eb="11">
      <t>ブン</t>
    </rPh>
    <rPh sb="11" eb="13">
      <t>イナイ</t>
    </rPh>
    <phoneticPr fontId="12"/>
  </si>
  <si>
    <t>賃貸型応急住宅賃貸借契約書 別記契約条項第１３条から第１６条による。</t>
    <rPh sb="0" eb="3">
      <t>チンタイガタ</t>
    </rPh>
    <rPh sb="3" eb="5">
      <t>オウキュウ</t>
    </rPh>
    <rPh sb="5" eb="7">
      <t>ジュウタク</t>
    </rPh>
    <rPh sb="7" eb="10">
      <t>チンタイシャク</t>
    </rPh>
    <rPh sb="10" eb="12">
      <t>ケイヤク</t>
    </rPh>
    <rPh sb="12" eb="13">
      <t>ショ</t>
    </rPh>
    <rPh sb="14" eb="16">
      <t>ベッキ</t>
    </rPh>
    <rPh sb="16" eb="18">
      <t>ケイヤク</t>
    </rPh>
    <rPh sb="18" eb="20">
      <t>ジョウコウ</t>
    </rPh>
    <rPh sb="20" eb="21">
      <t>ダイ</t>
    </rPh>
    <rPh sb="23" eb="24">
      <t>ジョウ</t>
    </rPh>
    <phoneticPr fontId="12"/>
  </si>
  <si>
    <t>þ</t>
    <phoneticPr fontId="1"/>
  </si>
  <si>
    <t>賃貸型応急住宅賃貸借契約書（定期建物賃貸借契約）における支払先申出書</t>
    <rPh sb="0" eb="3">
      <t>チンタイガタ</t>
    </rPh>
    <rPh sb="3" eb="5">
      <t>オウキュウ</t>
    </rPh>
    <rPh sb="5" eb="7">
      <t>ジュウタク</t>
    </rPh>
    <rPh sb="7" eb="10">
      <t>チンタイシャク</t>
    </rPh>
    <rPh sb="14" eb="16">
      <t>テイキ</t>
    </rPh>
    <rPh sb="16" eb="18">
      <t>タテモノ</t>
    </rPh>
    <rPh sb="18" eb="21">
      <t>チンタイシャク</t>
    </rPh>
    <rPh sb="21" eb="23">
      <t>ケイヤク</t>
    </rPh>
    <phoneticPr fontId="8"/>
  </si>
  <si>
    <t>※ 賃料、共益費(管理費)、礼金、退去修繕負担金、鍵交換費については、該当する項目に○を付けてください。</t>
    <rPh sb="5" eb="8">
      <t>キョウエキヒ</t>
    </rPh>
    <rPh sb="9" eb="12">
      <t>カンリヒ</t>
    </rPh>
    <rPh sb="25" eb="26">
      <t>カギ</t>
    </rPh>
    <rPh sb="26" eb="28">
      <t>コウカン</t>
    </rPh>
    <rPh sb="28" eb="29">
      <t>ヒ</t>
    </rPh>
    <phoneticPr fontId="8"/>
  </si>
  <si>
    <t>耐震性の有無</t>
    <rPh sb="0" eb="3">
      <t>タイシンセイ</t>
    </rPh>
    <rPh sb="4" eb="6">
      <t>ウム</t>
    </rPh>
    <phoneticPr fontId="8"/>
  </si>
  <si>
    <t>借上げ取消理由</t>
    <rPh sb="0" eb="2">
      <t>カリア</t>
    </rPh>
    <rPh sb="3" eb="5">
      <t>トリケシ</t>
    </rPh>
    <rPh sb="5" eb="7">
      <t>リユウ</t>
    </rPh>
    <phoneticPr fontId="1"/>
  </si>
  <si>
    <t>共益費及び管理費</t>
    <rPh sb="3" eb="4">
      <t>オヨ</t>
    </rPh>
    <rPh sb="5" eb="8">
      <t>カンリヒ</t>
    </rPh>
    <phoneticPr fontId="12"/>
  </si>
  <si>
    <t>　神奈川県知事</t>
    <phoneticPr fontId="1"/>
  </si>
  <si>
    <t xml:space="preserve">※　この決定について不服がある場合は、この決定があったことを知った日の翌日から
　起算して３か月以内に、神奈川県知事に対して審査請求をすることができます。この決定
　については、この決定があったことを知った日の翌日から起算して６か月以内に相模原
　市を被告として決定の取消しの訴えを提起することもできます。審査請求をした場合に
　おいては、当該審査請求に対する裁決があったことを知った日の翌日から起算して６か
　月以内に、神奈川県を被告としてこの決定の取消しの訴えを提訴することができます。
</t>
    <rPh sb="4" eb="6">
      <t>ケッテイ</t>
    </rPh>
    <rPh sb="10" eb="12">
      <t>フフク</t>
    </rPh>
    <rPh sb="15" eb="17">
      <t>バアイ</t>
    </rPh>
    <rPh sb="21" eb="23">
      <t>ケッテイ</t>
    </rPh>
    <rPh sb="30" eb="31">
      <t>シ</t>
    </rPh>
    <rPh sb="33" eb="34">
      <t>ヒ</t>
    </rPh>
    <rPh sb="35" eb="37">
      <t>ヨクジツ</t>
    </rPh>
    <rPh sb="41" eb="43">
      <t>キサン</t>
    </rPh>
    <rPh sb="47" eb="48">
      <t>ゲツ</t>
    </rPh>
    <rPh sb="48" eb="50">
      <t>イナイ</t>
    </rPh>
    <rPh sb="59" eb="60">
      <t>タイ</t>
    </rPh>
    <rPh sb="62" eb="64">
      <t>シンサ</t>
    </rPh>
    <rPh sb="64" eb="66">
      <t>セイキュウ</t>
    </rPh>
    <rPh sb="79" eb="81">
      <t>ケッテイ</t>
    </rPh>
    <rPh sb="91" eb="93">
      <t>ケッテイ</t>
    </rPh>
    <rPh sb="100" eb="101">
      <t>シ</t>
    </rPh>
    <rPh sb="103" eb="104">
      <t>ヒ</t>
    </rPh>
    <rPh sb="105" eb="107">
      <t>ヨクジツ</t>
    </rPh>
    <rPh sb="109" eb="111">
      <t>キサン</t>
    </rPh>
    <rPh sb="115" eb="116">
      <t>ゲツ</t>
    </rPh>
    <rPh sb="116" eb="118">
      <t>イナイ</t>
    </rPh>
    <rPh sb="119" eb="122">
      <t>サガミハラ</t>
    </rPh>
    <rPh sb="124" eb="125">
      <t>シ</t>
    </rPh>
    <rPh sb="126" eb="128">
      <t>ヒコク</t>
    </rPh>
    <rPh sb="131" eb="133">
      <t>ケッテイ</t>
    </rPh>
    <rPh sb="134" eb="136">
      <t>トリケシ</t>
    </rPh>
    <rPh sb="138" eb="139">
      <t>ウッタ</t>
    </rPh>
    <rPh sb="141" eb="143">
      <t>テイキ</t>
    </rPh>
    <rPh sb="153" eb="155">
      <t>シンサ</t>
    </rPh>
    <rPh sb="155" eb="157">
      <t>セイキュウ</t>
    </rPh>
    <rPh sb="160" eb="162">
      <t>バアイ</t>
    </rPh>
    <rPh sb="170" eb="172">
      <t>トウガイ</t>
    </rPh>
    <rPh sb="172" eb="174">
      <t>シンサ</t>
    </rPh>
    <rPh sb="174" eb="176">
      <t>セイキュウ</t>
    </rPh>
    <rPh sb="177" eb="178">
      <t>タイ</t>
    </rPh>
    <rPh sb="180" eb="182">
      <t>サイケツ</t>
    </rPh>
    <rPh sb="189" eb="190">
      <t>シ</t>
    </rPh>
    <rPh sb="192" eb="193">
      <t>ヒ</t>
    </rPh>
    <rPh sb="194" eb="196">
      <t>ヨクジツ</t>
    </rPh>
    <rPh sb="198" eb="200">
      <t>キサン</t>
    </rPh>
    <rPh sb="206" eb="207">
      <t>ゲツ</t>
    </rPh>
    <rPh sb="207" eb="209">
      <t>イナイ</t>
    </rPh>
    <rPh sb="216" eb="218">
      <t>ヒコク</t>
    </rPh>
    <rPh sb="223" eb="225">
      <t>ケッテイ</t>
    </rPh>
    <rPh sb="226" eb="228">
      <t>トリケシ</t>
    </rPh>
    <rPh sb="230" eb="231">
      <t>ウッタ</t>
    </rPh>
    <rPh sb="233" eb="235">
      <t>テイソ</t>
    </rPh>
    <phoneticPr fontId="1"/>
  </si>
  <si>
    <t>神奈川県横浜市中区日本大通１</t>
  </si>
  <si>
    <t>神奈川県負担</t>
    <rPh sb="4" eb="6">
      <t>フタン</t>
    </rPh>
    <phoneticPr fontId="8"/>
  </si>
  <si>
    <t>神奈川県負担（賃料１ヶ月分を上限）</t>
    <rPh sb="4" eb="6">
      <t>フタン</t>
    </rPh>
    <rPh sb="7" eb="9">
      <t>チンリョウ</t>
    </rPh>
    <rPh sb="11" eb="12">
      <t>ゲツ</t>
    </rPh>
    <rPh sb="12" eb="13">
      <t>ブン</t>
    </rPh>
    <rPh sb="14" eb="16">
      <t>ジョウゲン</t>
    </rPh>
    <phoneticPr fontId="8"/>
  </si>
  <si>
    <t>神奈川県負担（１年あたり賃料１ヶ月分を上限）</t>
    <rPh sb="4" eb="6">
      <t>フタン</t>
    </rPh>
    <rPh sb="8" eb="9">
      <t>ネン</t>
    </rPh>
    <rPh sb="12" eb="14">
      <t>チンリョウ</t>
    </rPh>
    <rPh sb="16" eb="17">
      <t>ゲツ</t>
    </rPh>
    <rPh sb="17" eb="18">
      <t>ブン</t>
    </rPh>
    <rPh sb="19" eb="21">
      <t>ジョウゲン</t>
    </rPh>
    <phoneticPr fontId="8"/>
  </si>
  <si>
    <t>神奈川県が別途包括保険に加入</t>
    <rPh sb="5" eb="7">
      <t>ベット</t>
    </rPh>
    <rPh sb="7" eb="9">
      <t>ホウカツ</t>
    </rPh>
    <rPh sb="9" eb="11">
      <t>ホケン</t>
    </rPh>
    <rPh sb="12" eb="14">
      <t>カニュウ</t>
    </rPh>
    <phoneticPr fontId="8"/>
  </si>
  <si>
    <t>神奈川県負担（通常徴収している額）</t>
    <rPh sb="4" eb="6">
      <t>フタン</t>
    </rPh>
    <rPh sb="7" eb="9">
      <t>ツウジョウ</t>
    </rPh>
    <rPh sb="9" eb="11">
      <t>チョウシュウ</t>
    </rPh>
    <rPh sb="15" eb="16">
      <t>ガク</t>
    </rPh>
    <phoneticPr fontId="8"/>
  </si>
  <si>
    <t>その他（　　　　　　）</t>
    <rPh sb="0" eb="2">
      <t>ニュウキョ</t>
    </rPh>
    <rPh sb="2" eb="3">
      <t>ジ</t>
    </rPh>
    <rPh sb="3" eb="4">
      <t>カギ</t>
    </rPh>
    <rPh sb="4" eb="5">
      <t>トウ</t>
    </rPh>
    <rPh sb="5" eb="7">
      <t>コウカン</t>
    </rPh>
    <rPh sb="7" eb="9">
      <t>ヒヨウ</t>
    </rPh>
    <phoneticPr fontId="1"/>
  </si>
  <si>
    <t>（注１）「賃貸型応急住宅」とは、民間賃貸住宅などを神奈川県が借上げて提供する住宅です。</t>
    <rPh sb="1" eb="2">
      <t>チュウ</t>
    </rPh>
    <rPh sb="5" eb="7">
      <t>チンタイ</t>
    </rPh>
    <rPh sb="7" eb="8">
      <t>ガタ</t>
    </rPh>
    <rPh sb="8" eb="10">
      <t>オウキュウ</t>
    </rPh>
    <rPh sb="10" eb="12">
      <t>ジュウタク</t>
    </rPh>
    <rPh sb="16" eb="18">
      <t>ミンカン</t>
    </rPh>
    <rPh sb="18" eb="20">
      <t>チンタイ</t>
    </rPh>
    <rPh sb="20" eb="22">
      <t>ジュウタク</t>
    </rPh>
    <rPh sb="30" eb="31">
      <t>カ</t>
    </rPh>
    <rPh sb="31" eb="32">
      <t>ア</t>
    </rPh>
    <rPh sb="34" eb="36">
      <t>テイキョウ</t>
    </rPh>
    <rPh sb="38" eb="40">
      <t>ジュウタク</t>
    </rPh>
    <phoneticPr fontId="8"/>
  </si>
  <si>
    <t>（災害名）</t>
    <rPh sb="1" eb="3">
      <t>サイガイ</t>
    </rPh>
    <rPh sb="3" eb="4">
      <t>メイ</t>
    </rPh>
    <phoneticPr fontId="1"/>
  </si>
  <si>
    <t>借主 神奈川県知事    転借人（入居者）　　　　　　　　　　　　　　　　</t>
    <rPh sb="3" eb="6">
      <t>カナガワ</t>
    </rPh>
    <rPh sb="6" eb="9">
      <t>ケンチジ</t>
    </rPh>
    <rPh sb="13" eb="15">
      <t>テンシャク</t>
    </rPh>
    <rPh sb="15" eb="16">
      <t>ニン</t>
    </rPh>
    <phoneticPr fontId="12"/>
  </si>
  <si>
    <t>　神奈川県県土整備局建築住宅部</t>
    <rPh sb="5" eb="7">
      <t>ケンド</t>
    </rPh>
    <rPh sb="7" eb="9">
      <t>セイビ</t>
    </rPh>
    <rPh sb="9" eb="10">
      <t>キョク</t>
    </rPh>
    <rPh sb="10" eb="12">
      <t>ケンチク</t>
    </rPh>
    <rPh sb="12" eb="14">
      <t>ジュウタク</t>
    </rPh>
    <rPh sb="14" eb="15">
      <t>ブ</t>
    </rPh>
    <phoneticPr fontId="1"/>
  </si>
  <si>
    <t>　住宅計画課　住宅企画グループ</t>
    <rPh sb="1" eb="3">
      <t>ジュウタク</t>
    </rPh>
    <rPh sb="3" eb="5">
      <t>ケイカク</t>
    </rPh>
    <rPh sb="5" eb="6">
      <t>カ</t>
    </rPh>
    <rPh sb="7" eb="9">
      <t>ジュウタク</t>
    </rPh>
    <rPh sb="9" eb="11">
      <t>キカク</t>
    </rPh>
    <phoneticPr fontId="1"/>
  </si>
  <si>
    <t>　電話　045-210-6539</t>
    <rPh sb="1" eb="3">
      <t>デンワ</t>
    </rPh>
    <phoneticPr fontId="1"/>
  </si>
  <si>
    <t>神奈川県知事　黒岩　祐治</t>
    <phoneticPr fontId="12"/>
  </si>
  <si>
    <t>神奈川県知事　黒岩　祐治</t>
    <phoneticPr fontId="1"/>
  </si>
  <si>
    <t>神奈川県知事　黒岩　祐治</t>
    <phoneticPr fontId="1"/>
  </si>
  <si>
    <t>　〒231-8588</t>
    <phoneticPr fontId="1"/>
  </si>
  <si>
    <t>　横浜市中区日本大通１</t>
    <rPh sb="1" eb="4">
      <t>ヨコハマシ</t>
    </rPh>
    <rPh sb="4" eb="6">
      <t>ナカク</t>
    </rPh>
    <rPh sb="6" eb="10">
      <t>ニホンオオドオリ</t>
    </rPh>
    <phoneticPr fontId="1"/>
  </si>
  <si>
    <t>神奈川県確認欄</t>
    <rPh sb="0" eb="3">
      <t>カナガワ</t>
    </rPh>
    <rPh sb="3" eb="4">
      <t>ケン</t>
    </rPh>
    <rPh sb="4" eb="6">
      <t>カクニン</t>
    </rPh>
    <rPh sb="6" eb="7">
      <t>ラン</t>
    </rPh>
    <phoneticPr fontId="12"/>
  </si>
  <si>
    <t>様式第11号</t>
    <rPh sb="2" eb="3">
      <t>ダイ</t>
    </rPh>
    <rPh sb="5" eb="6">
      <t>ゴウ</t>
    </rPh>
    <phoneticPr fontId="1"/>
  </si>
  <si>
    <t>　　　　　年　　月　　日</t>
    <rPh sb="5" eb="6">
      <t>ネン</t>
    </rPh>
    <rPh sb="8" eb="9">
      <t>ガツ</t>
    </rPh>
    <rPh sb="11" eb="12">
      <t>ニチ</t>
    </rPh>
    <phoneticPr fontId="1"/>
  </si>
  <si>
    <t>借主 神奈川県（以下「借主」という。）、貸主</t>
    <rPh sb="3" eb="7">
      <t>カナガワケン</t>
    </rPh>
    <rPh sb="11" eb="13">
      <t>カリヌシ</t>
    </rPh>
    <phoneticPr fontId="12"/>
  </si>
  <si>
    <t>上記住宅につきまして、借地借家法第38条第２項に基づく説明を受けました。</t>
    <phoneticPr fontId="1"/>
  </si>
  <si>
    <t>　　借主及び貸主並びに入居者が、下記住宅について定期建物賃貸借契約を締結するに
　あたり、借地借家法第38条第２項に基づき、次のとおり説明します。</t>
    <rPh sb="2" eb="4">
      <t>カリヌシ</t>
    </rPh>
    <rPh sb="6" eb="8">
      <t>カシヌシ</t>
    </rPh>
    <rPh sb="11" eb="14">
      <t>ニュウキョシャ</t>
    </rPh>
    <phoneticPr fontId="1"/>
  </si>
  <si>
    <t>※　貸主と仲介業者が別葉での提出も可です。</t>
    <rPh sb="11" eb="12">
      <t>ヨウ</t>
    </rPh>
    <phoneticPr fontId="1"/>
  </si>
  <si>
    <t>　賃貸型応急住宅住宅賃貸借契約書（定期建物賃貸借契約）中、頭書（３）及び頭書（４）に記載の各費用の</t>
    <rPh sb="1" eb="4">
      <t>チンタイガタ</t>
    </rPh>
    <rPh sb="4" eb="6">
      <t>オウキュウ</t>
    </rPh>
    <rPh sb="6" eb="8">
      <t>ジュウタク</t>
    </rPh>
    <rPh sb="8" eb="10">
      <t>ジュウタク</t>
    </rPh>
    <phoneticPr fontId="8"/>
  </si>
  <si>
    <t>　　神奈川県知事　様</t>
    <rPh sb="9" eb="10">
      <t>サマ</t>
    </rPh>
    <phoneticPr fontId="1"/>
  </si>
  <si>
    <t>入居期間</t>
    <rPh sb="0" eb="2">
      <t>ニュウキョ</t>
    </rPh>
    <rPh sb="2" eb="4">
      <t>キカン</t>
    </rPh>
    <phoneticPr fontId="1"/>
  </si>
  <si>
    <t>から</t>
    <phoneticPr fontId="1"/>
  </si>
  <si>
    <t>　　　年　　月　　日</t>
    <phoneticPr fontId="1"/>
  </si>
  <si>
    <t>　　年　　月　　日　まで</t>
    <phoneticPr fontId="1"/>
  </si>
  <si>
    <t>神奈川県知事　黒岩　祐治</t>
    <phoneticPr fontId="1"/>
  </si>
  <si>
    <t>　　　　年　　月　　日付で契約しました下記の住宅につきまして、　　　　年　　月　　日付で</t>
    <rPh sb="35" eb="36">
      <t>ネン</t>
    </rPh>
    <rPh sb="38" eb="39">
      <t>ガツ</t>
    </rPh>
    <rPh sb="41" eb="42">
      <t>ニチ</t>
    </rPh>
    <rPh sb="42" eb="43">
      <t>ツケ</t>
    </rPh>
    <phoneticPr fontId="1"/>
  </si>
  <si>
    <t>　　　　年　　月　　日　　　　まで</t>
    <rPh sb="4" eb="5">
      <t>ネン</t>
    </rPh>
    <rPh sb="7" eb="8">
      <t>ガツ</t>
    </rPh>
    <rPh sb="10" eb="11">
      <t>ニチ</t>
    </rPh>
    <phoneticPr fontId="1"/>
  </si>
  <si>
    <t>　　年　　月　　日　　</t>
    <rPh sb="2" eb="3">
      <t>ネン</t>
    </rPh>
    <rPh sb="5" eb="6">
      <t>ガツ</t>
    </rPh>
    <rPh sb="8" eb="9">
      <t>ニチ</t>
    </rPh>
    <phoneticPr fontId="1"/>
  </si>
  <si>
    <t>　　　　　　年　　月　　日</t>
    <rPh sb="6" eb="7">
      <t>ネン</t>
    </rPh>
    <rPh sb="9" eb="10">
      <t>ガツ</t>
    </rPh>
    <rPh sb="12" eb="13">
      <t>ニチ</t>
    </rPh>
    <phoneticPr fontId="1"/>
  </si>
  <si>
    <t>045-210-1111</t>
    <phoneticPr fontId="12"/>
  </si>
  <si>
    <t xml:space="preserve">１　頭書（２）の入居期間の途中で入居者が本物件を退去する場合、貸主は借主及び入居者のいずれに対しても違約金の請求をしない。
２　頭書（２）の入居期間が満了した場合、本契約は終了する。その際、入居者が引き続き居住を希望する場合は貸主と入居者とで協議する。
３　２の協議の結果、合意が得られた場合は貸主と入居者との間で新たな契約を締結し、合意が得られない場合は入居者は直ちに当該物件を貸主に明渡し、退去するものとする。
</t>
    <rPh sb="16" eb="19">
      <t>ニュウキョシャ</t>
    </rPh>
    <rPh sb="31" eb="33">
      <t>カシヌシ</t>
    </rPh>
    <rPh sb="34" eb="36">
      <t>カリヌシ</t>
    </rPh>
    <rPh sb="38" eb="41">
      <t>ニュウキョシャ</t>
    </rPh>
    <rPh sb="93" eb="94">
      <t>サイ</t>
    </rPh>
    <rPh sb="95" eb="98">
      <t>ニュウキョシャ</t>
    </rPh>
    <rPh sb="99" eb="100">
      <t>ヒ</t>
    </rPh>
    <rPh sb="101" eb="102">
      <t>ツヅ</t>
    </rPh>
    <rPh sb="103" eb="105">
      <t>キョジュウ</t>
    </rPh>
    <rPh sb="106" eb="108">
      <t>キボウ</t>
    </rPh>
    <rPh sb="110" eb="112">
      <t>バアイ</t>
    </rPh>
    <rPh sb="113" eb="115">
      <t>カシヌシ</t>
    </rPh>
    <rPh sb="116" eb="119">
      <t>ニュウキョシャ</t>
    </rPh>
    <rPh sb="121" eb="123">
      <t>キョウギ</t>
    </rPh>
    <rPh sb="147" eb="149">
      <t>カシヌシ</t>
    </rPh>
    <rPh sb="150" eb="153">
      <t>ニュウキョシャ</t>
    </rPh>
    <rPh sb="178" eb="181">
      <t>ニュウキョシャ</t>
    </rPh>
    <rPh sb="190" eb="192">
      <t>カシヌシ</t>
    </rPh>
    <phoneticPr fontId="12"/>
  </si>
  <si>
    <t xml:space="preserve"> 別　記</t>
    <rPh sb="1" eb="2">
      <t>ベツ</t>
    </rPh>
    <rPh sb="3" eb="4">
      <t>キ</t>
    </rPh>
    <phoneticPr fontId="12"/>
  </si>
  <si>
    <t>（契約の締結）
第１条　借主、貸主及び入居者は、頭書（１）に記載する目的物件（以下「本物件」という。）について、居住を目的と
　する借地借家法（平成３年法律第９０号）第３８条の規定による定期建物賃貸借契約（以下「本契約」という。）を以
　下に定める条項により締結する。
（契約の目的）
第２条　借主は、【（災害名）】により被災した入居者の居住を目的とする住宅を確保するため、貸主から本物件を賃借
　する。
２　貸主は、入居者が本物件を使用することを承諾するものとする。ただし、以下に定める条項において、入居者が行う
　べき義務は、借主が責任をもって入居者に行わせるものとする。
（入居期間）
第３条　本契約に係る入居期間（以下「入居期間」という。）は、頭書（２）に記載するとおりとする。
（賃料等）
第４条　借主は、頭書（３）の記載に従い、賃料を貸主が指定する口座に支払うものとする。
２　借主は、頭書（３）の記載に従い、共益費及び管理費を貸主が指定する口座に支払うものとする。　
３　１か月に満たない期間に係る賃料、共益費及び管理費は、実日数で日割計算した額とする。
４　前項の規定により計算した額に１円未満の端数があるときは、これを切り捨てるものとする。
（駐車場使用料）
第５条　入居者は、頭書（３）の記載に従い、駐車場使用料を貸主が指定する口座に支払うものとする。
２　１か月に満たない期間に係る駐車場使用料の算定方法は、貸主及び入居者が協議して定めるものとする。
（礼金）
第６条　借主は、頭書（４）の記載に従い、礼金を貸主が指定する口座に支払うものとする。
（退去修繕負担金）
第７条　借主は、頭書（４）の記載に従い、本物件の明渡し時における原状回復に要する費用に充てるための退去修繕負
　担金を貸主が指定する口座に支払うものとする。
（損害保険）
第８条　借主は、損害保険代理店が取り扱う火災保険等の損害保険に加入するものとする。
（負担の帰属）
第９条　本物件の所有者は、本物件に係る公租公課を負担するものとする。
２　入居者は、電気、ガス、水道その他専用設備に係る使用料金を負担するものとする。
３　借主は、前条の損害保険に係る保険料を負担するものとする。
（禁止又は制限される行為）
第10条　入居者は、貸主の書面による承諾を得ることなく、本物件の増築、改築、移転、改造若しくは模様替又は本物件
　の敷地内における工作物の設置を行ってはならない。
２　入居者は、本物件の使用に当たり、次に掲げる行為を行ってはならない。
（１）鉄砲、刀剣類又は爆発性若しくは発火性を有する危険な物品等を製造し、又は保管すること。
（２）大型の金庫その他の重量の大きな物品等を搬入し、又は備え付けること。
（３）排水管を腐食させるおそれのある液体を流すこと。
（４）大音量でのテレビ、ステレオ、カラオケ等の操作又はピアノ等の演奏を行うこと。
（５）猛獣、毒蛇、鳴き声が大きい動物、異臭のする動物等明らかに近隣に迷惑をかける動物を飼育すること。
（６）暴力団員（暴力団員による不当な行為の防止等に関する法律（平成３年法律第７７号）第２条第６号に規定する暴
　力団員をいう。以下同じ。）を本物件に同居させ、又は暴力団員に本物件を使用させること。
（７）貸主の書面による承諾を得ることなく、頭書（５）に記載する者以外の者を本物件に同居させ、若しくは当該者に
　本物件を使用させ、又は入居者を変更すること。
３　入居者は、本物件の使用に当たり、貸主の書面による承諾を得ることなく、次に掲げる行為を行ってはならない。
（１）犬、猫その他の小動物等ペットの飼育
（２）階段、廊下等共用部分への物品の設置及び看板、ポスター等の広告物の掲示
（入居者の善管注意義務等）
第11条　入居者は、本物件を善良な管理者の注意をもって使用する義務を負う。
２　入居者は、特に本物件の火災発生防止に留意するものとする。
３　入居者は、貸主が定める管理規約、使用細則等を遵守するものとする。また、貸主が本物件の管理上必要な事項を入
　居者に通知した場合は、その事項を遵守しなければならない。
４　入居者は、貸主から渡された鍵を善良な管理者の注意をもって保管し、かつ、使用しなければならない。入居者は万
　一当該鍵を紛失し、又は破損したときは、直ちに貸主に連絡の上、貸主が新たに設置した鍵の交付を受けるものとする。
　この場合において、新たな鍵の設置に要する費用は、入居者の負担とする。
５　入居者は、鍵の追加設置及び交換を貸主の承諾を得ることなく行ってはならない。
（入居期間中の修繕）
第12条　貸主は、入居者が本物件を使用するために必要な修繕を行わなければならない。この場合において、入居者の故
　意又は過失により必要となった修繕に要する費用は、入居者が負担しなければならない。
２　前項の規定により貸主が修繕を行う場合は、貸主は、あらかじめ、その旨を入居者に通知しなければならない。この
　場合において、入居者は、正当な理由がある場合を除き、当該修繕の実施を拒否することができない。
３　本物件内に破損箇所が生じた場合は、入居者は、貸主に速やかに届け出て確認を得るものとし、その届出が遅れて貸
　主に損害が生じたときは、入居者は、これを賠償する。</t>
    <rPh sb="12" eb="14">
      <t>カリヌシ</t>
    </rPh>
    <rPh sb="15" eb="17">
      <t>カシヌシ</t>
    </rPh>
    <rPh sb="19" eb="22">
      <t>ニュウキョシャ</t>
    </rPh>
    <rPh sb="72" eb="74">
      <t>ヘイセイ</t>
    </rPh>
    <rPh sb="147" eb="149">
      <t>カリヌシ</t>
    </rPh>
    <rPh sb="153" eb="155">
      <t>サイガイ</t>
    </rPh>
    <rPh sb="155" eb="156">
      <t>メイ</t>
    </rPh>
    <rPh sb="165" eb="168">
      <t>ニュウキョシャ</t>
    </rPh>
    <rPh sb="187" eb="189">
      <t>カシヌシ</t>
    </rPh>
    <rPh sb="205" eb="207">
      <t>カシヌシ</t>
    </rPh>
    <rPh sb="209" eb="212">
      <t>ニュウキョシャ</t>
    </rPh>
    <rPh sb="251" eb="254">
      <t>ニュウキョシャ</t>
    </rPh>
    <rPh sb="265" eb="267">
      <t>カリヌシ</t>
    </rPh>
    <rPh sb="274" eb="277">
      <t>ニュウキョシャ</t>
    </rPh>
    <rPh sb="354" eb="356">
      <t>カリヌシ</t>
    </rPh>
    <rPh sb="373" eb="375">
      <t>カシヌシ</t>
    </rPh>
    <rPh sb="395" eb="397">
      <t>カリヌシ</t>
    </rPh>
    <rPh sb="420" eb="422">
      <t>カシヌシ</t>
    </rPh>
    <rPh sb="543" eb="546">
      <t>ニュウキョシャ</t>
    </rPh>
    <rPh sb="567" eb="569">
      <t>カシヌシ</t>
    </rPh>
    <rPh sb="615" eb="617">
      <t>カシヌシ</t>
    </rPh>
    <rPh sb="619" eb="622">
      <t>ニュウキョシャ</t>
    </rPh>
    <rPh sb="646" eb="648">
      <t>カリヌシ</t>
    </rPh>
    <rPh sb="665" eb="667">
      <t>カシヌシ</t>
    </rPh>
    <rPh sb="699" eb="701">
      <t>カリヌシ</t>
    </rPh>
    <rPh sb="754" eb="756">
      <t>カシヌシ</t>
    </rPh>
    <rPh sb="785" eb="787">
      <t>カリヌシ</t>
    </rPh>
    <rPh sb="868" eb="871">
      <t>ニュウキョシャ</t>
    </rPh>
    <rPh sb="909" eb="911">
      <t>カリヌシ</t>
    </rPh>
    <rPh sb="957" eb="960">
      <t>ニュウキョシャ</t>
    </rPh>
    <rPh sb="962" eb="964">
      <t>カシヌシ</t>
    </rPh>
    <rPh sb="1036" eb="1039">
      <t>ニュウキョシャ</t>
    </rPh>
    <rPh sb="1303" eb="1305">
      <t>ヘイセイ</t>
    </rPh>
    <rPh sb="1374" eb="1376">
      <t>カシヌシ</t>
    </rPh>
    <rPh sb="1438" eb="1441">
      <t>ニュウキョシャ</t>
    </rPh>
    <rPh sb="1452" eb="1455">
      <t>ニュウキョシャ</t>
    </rPh>
    <rPh sb="1468" eb="1470">
      <t>カシヌシ</t>
    </rPh>
    <rPh sb="1564" eb="1567">
      <t>ニュウキョシャ</t>
    </rPh>
    <rPh sb="1582" eb="1585">
      <t>ニュウキョシャ</t>
    </rPh>
    <rPh sb="1617" eb="1620">
      <t>ニュウキョシャ</t>
    </rPh>
    <rPh sb="1648" eb="1651">
      <t>ニュウキョシャ</t>
    </rPh>
    <rPh sb="1653" eb="1655">
      <t>カシヌシ</t>
    </rPh>
    <rPh sb="1683" eb="1685">
      <t>カシヌシ</t>
    </rPh>
    <rPh sb="1733" eb="1736">
      <t>ニュウキョシャ</t>
    </rPh>
    <rPh sb="1738" eb="1740">
      <t>カシヌシ</t>
    </rPh>
    <rPh sb="1780" eb="1783">
      <t>ニュウキョシャ</t>
    </rPh>
    <rPh sb="1809" eb="1811">
      <t>カシヌシ</t>
    </rPh>
    <rPh sb="1817" eb="1819">
      <t>カシヌシ</t>
    </rPh>
    <rPh sb="1867" eb="1870">
      <t>ニュウキョシャ</t>
    </rPh>
    <rPh sb="1880" eb="1883">
      <t>ニュウキョシャ</t>
    </rPh>
    <rPh sb="1896" eb="1898">
      <t>カシヌシ</t>
    </rPh>
    <rPh sb="1899" eb="1901">
      <t>ショウダク</t>
    </rPh>
    <rPh sb="1902" eb="1903">
      <t>ウ</t>
    </rPh>
    <rPh sb="1934" eb="1936">
      <t>カシヌシ</t>
    </rPh>
    <rPh sb="1938" eb="1941">
      <t>ニュウキョシャ</t>
    </rPh>
    <rPh sb="1979" eb="1982">
      <t>ニュウキョシャ</t>
    </rPh>
    <rPh sb="2010" eb="2013">
      <t>ニュウキョシャ</t>
    </rPh>
    <rPh sb="2037" eb="2039">
      <t>カシヌシ</t>
    </rPh>
    <rPh sb="2049" eb="2051">
      <t>カシヌシ</t>
    </rPh>
    <rPh sb="2063" eb="2066">
      <t>ニュウキョシャ</t>
    </rPh>
    <rPh sb="2090" eb="2093">
      <t>ニュウキョシャ</t>
    </rPh>
    <rPh sb="2149" eb="2152">
      <t>ニュウキョシャ</t>
    </rPh>
    <rPh sb="2154" eb="2156">
      <t>カシヌシ</t>
    </rPh>
    <rPh sb="2198" eb="2201">
      <t>ニュウキョシャ</t>
    </rPh>
    <phoneticPr fontId="12"/>
  </si>
  <si>
    <t>神奈川県負担（賃料0.55ヶ月分（税込）を上限）</t>
    <rPh sb="4" eb="6">
      <t>フタン</t>
    </rPh>
    <rPh sb="7" eb="9">
      <t>チンリョウ</t>
    </rPh>
    <rPh sb="14" eb="15">
      <t>ゲツ</t>
    </rPh>
    <rPh sb="15" eb="16">
      <t>ブン</t>
    </rPh>
    <rPh sb="17" eb="18">
      <t>ゼイ</t>
    </rPh>
    <rPh sb="18" eb="19">
      <t>コ</t>
    </rPh>
    <rPh sb="21" eb="23">
      <t>ジョウゲン</t>
    </rPh>
    <phoneticPr fontId="8"/>
  </si>
  <si>
    <t xml:space="preserve">（契約の解除）
第13条　貸主は、入居者が自らの故意又は過失により必要となった修繕に要する費用の負担を怠った場合において、貸主が相
　当の期間を定めて当該義務の履行を催告したにもかかわらず、その期間内に当該義務を履行しないときは、本契約を解除す
　ることができる。
２　貸主は、入居者が次に掲げる行為をしたことにより本契約を継続することが困難であると認めるときは、入居者及び借主
　に催告することなく直ちに本契約を解除することができる。
（１）本物件を居住の用以外の用に使用したとき。
（２）第１０条各項に規定する義務に違反をしたとき。
（３）その他本契約に関し看過できない重大な違反をしたとき。
３　入居者が次のいずれかに該当する場合は、前項に規定する本契約を継続することが困難であると認めるときに該当する場
　合とみなす。
（１）入居者が暴力団員であることが判明したとき。
（２）入居者が本物件の共用部分に反復継続して暴力団員を出入りさせたとき。
（入居者からの解約）
第14条　入居者は、入居期間の途中で本物件を退去しようとする場合、当該退去日の４０日前までに、借主に対して、解約の
　申出を行わなければならない。
（借主からの解約）
第15条　借主は、貸主に対して１か月前までに解約の申入れを行うことにより、本契約を終了させることができる。
２　前項の規定にかかわらず、借主は、１か月分の賃料又は賃料相当額を貸主に支払うことにより、解約の申入れの日から起
　算して１か月を経過する日までの間、随時本契約を終了させることができる。
３　本契約は、地方自治法（昭和２２年法律第６７号）第２３４条の３に定める長期継続契約であるため、本契約締結日の属
　する年度の翌年度以降において、本契約に係る借主の歳出予算について減額又は削除があったとき、借主は、本契約を変更
　し、又は解除することができるものとする。
（明渡し及び明渡し時の修繕）
第16条　前２条の規定により借主及び入居者が、本契約を終了させる場合には、明渡しの日の１か月前までに貸主に通知しな
　ければならない。
２　借主及び入居者は、第１３条の規定により本契約が解除された場合にあっては、直ちに本物件を貸主に明け渡さなければ
　ならない。
３　借主及び入居者は、明渡しの際、引渡しを受けた本物件の鍵(複製したものを含む。)を、貸主に返還するものとする。
４　本契約終了時に本物件等に残置された入居者の所有物について、本物件を維持管理するために当該入居者の所有物を緊急
　に処分しなければならないやむを得ない事情がある場合は、入居者がその時点で当該入居者の所有物に係る所有権を放棄し
　たものとみなし、貸主は、これを必要な範囲で任意に処分し、その処分に要した費用を入居者に請求することができる。
５　本物件の明渡し時における原状回復は、貸主が行うものとする。
６　貸主は、本物件の明渡しの際、借主及び入居者の故意又は過失による本物件の損壊に対する修繕に要する費用を除き、借
　主及び入居者に対し、退去修繕負担金以外の原状回復に要する費用の請求を行わない。
７　貸主は、入居者の故意又は過失による本物件の損壊に対する修繕に要する費用について、退去修繕負担金を超える金額に
　ついては、入居者に請求することができる。
（立入り）
第17条　貸主は、本物件の防火、構造の保全その他の本物件の管理上特に必要があると認めるときは、あらかじめ入居者の承
　諾を得て、本物件に立ち入ることができる。
２　入居者は、正当な理由がある場合を除き、前項の規定による貸主の立入りを拒否することができない。
３　入居期間中、本契約終了後において本物件を賃借しようとする者又は本物件を譲り受けようとする者が本物件の確認をす
　るときは、貸主及び物件の確認をする者は、あらかじめ入居者の承諾を得て、本物件内に立ち入ることができる。
４　貸主は、火災による延焼を防止する必要がある場合その他の緊急の必要があると認められる場合においては、あらかじめ
　入居者の承諾を得ることなく、本物件内に立ち入ることができる。この場合において、貸主は、入居者の承諾を得
　ずに立ち入ったときは、その旨を入居者に通知しなければならない。
（仲介業者の報酬）
第18条　借主は、この取引の代理又は媒介をする宅地建物取引業者（以下「仲介業者」という。）に、頭書（４）に記載する
　仲介手数料を原則として契約成立日の翌月末日までに、仲介業者が指定する口座に支払うものとする。
（免責）
第19条　地震、火災、風水害等の災害、盗難等その他不可抗力と認められる事故又は借主、貸主若しくは入居者の責によらな
　い電気、ガス、給排水等の設備の故障によって生じた借主、貸主又は入居者の損害について、借主、貸主又は入居者は、互
　いにその責を負わないものとする。
（協議）
第20条　借主、貸主及び入居者は、本契約に定めがない事項及び本契約の条項の解釈について疑義が生じた場合は、民法（明
　治29年法律第89号）その他の法令及び慣行に従い、誠意をもって協議し、解決するものとする。
（合意管轄裁判所）
第21条　本契約に起因する紛争に関し、訴訟を提起する必要が生じたときは、借主の所在地を管轄する裁判所を第一審管轄裁
　判所とする。
（特約事項）
第22条　本契約に係る特約事項については、頭書（７）に記載するとおりとする。
</t>
    <rPh sb="13" eb="15">
      <t>カシヌシ</t>
    </rPh>
    <rPh sb="17" eb="20">
      <t>ニュウキョシャ</t>
    </rPh>
    <rPh sb="135" eb="137">
      <t>カシヌシ</t>
    </rPh>
    <rPh sb="139" eb="142">
      <t>ニュウキョシャ</t>
    </rPh>
    <rPh sb="182" eb="185">
      <t>ニュウキョシャ</t>
    </rPh>
    <rPh sb="187" eb="189">
      <t>カリヌシ</t>
    </rPh>
    <rPh sb="301" eb="304">
      <t>ニュウキョシャ</t>
    </rPh>
    <rPh sb="367" eb="370">
      <t>ニュウキョシャ</t>
    </rPh>
    <rPh sb="392" eb="395">
      <t>ニュウキョシャ</t>
    </rPh>
    <rPh sb="427" eb="430">
      <t>ニュウキョシャ</t>
    </rPh>
    <rPh sb="442" eb="445">
      <t>ニュウキョシャ</t>
    </rPh>
    <rPh sb="484" eb="486">
      <t>カリヌシ</t>
    </rPh>
    <rPh sb="512" eb="514">
      <t>カリヌシ</t>
    </rPh>
    <rPh sb="526" eb="528">
      <t>カリヌシ</t>
    </rPh>
    <rPh sb="530" eb="532">
      <t>カシヌシ</t>
    </rPh>
    <rPh sb="589" eb="591">
      <t>カリヌシ</t>
    </rPh>
    <rPh sb="608" eb="610">
      <t>カシヌシ</t>
    </rPh>
    <rPh sb="748" eb="750">
      <t>カリヌシ</t>
    </rPh>
    <rPh sb="772" eb="774">
      <t>カリヌシ</t>
    </rPh>
    <rPh sb="870" eb="872">
      <t>カシヌシ</t>
    </rPh>
    <rPh sb="933" eb="935">
      <t>カシヌシ</t>
    </rPh>
    <rPh sb="995" eb="997">
      <t>カシヌシ</t>
    </rPh>
    <rPh sb="1028" eb="1031">
      <t>ニュウキョシャ</t>
    </rPh>
    <rPh sb="1055" eb="1058">
      <t>ニュウキョシャ</t>
    </rPh>
    <rPh sb="1094" eb="1097">
      <t>ニュウキョシャ</t>
    </rPh>
    <rPh sb="1105" eb="1108">
      <t>ニュウキョシャ</t>
    </rPh>
    <rPh sb="1132" eb="1134">
      <t>カシヌシ</t>
    </rPh>
    <rPh sb="1163" eb="1166">
      <t>ニュウキョシャ</t>
    </rPh>
    <rPh sb="1199" eb="1201">
      <t>カシヌシ</t>
    </rPh>
    <rPh sb="1213" eb="1215">
      <t>カシヌシ</t>
    </rPh>
    <rPh sb="1272" eb="1275">
      <t>ニュウキョシャ</t>
    </rPh>
    <rPh sb="1311" eb="1313">
      <t>カシヌシ</t>
    </rPh>
    <rPh sb="1315" eb="1318">
      <t>ニュウキョシャ</t>
    </rPh>
    <rPh sb="1372" eb="1375">
      <t>ニュウキョシャ</t>
    </rPh>
    <rPh sb="1399" eb="1401">
      <t>カシヌシ</t>
    </rPh>
    <rPh sb="1446" eb="1449">
      <t>ニュウキョシャ</t>
    </rPh>
    <rPh sb="1476" eb="1479">
      <t>ニュウキョシャ</t>
    </rPh>
    <rPh sb="1503" eb="1505">
      <t>カシヌシ</t>
    </rPh>
    <rPh sb="1586" eb="1588">
      <t>カシヌシ</t>
    </rPh>
    <rPh sb="1606" eb="1609">
      <t>ニュウキョシャ</t>
    </rPh>
    <rPh sb="1635" eb="1637">
      <t>カシヌシ</t>
    </rPh>
    <rPh sb="1691" eb="1694">
      <t>ニュウキョシャ</t>
    </rPh>
    <rPh sb="1730" eb="1732">
      <t>カシヌシ</t>
    </rPh>
    <rPh sb="1734" eb="1737">
      <t>ニュウキョシャ</t>
    </rPh>
    <rPh sb="1759" eb="1762">
      <t>ニュウキョシャ</t>
    </rPh>
    <rPh sb="1791" eb="1793">
      <t>カリヌシ</t>
    </rPh>
    <rPh sb="1936" eb="1938">
      <t>カリヌシ</t>
    </rPh>
    <rPh sb="1939" eb="1941">
      <t>カシヌシ</t>
    </rPh>
    <rPh sb="1945" eb="1948">
      <t>ニュウキョシャ</t>
    </rPh>
    <rPh sb="1980" eb="1982">
      <t>カリヌシ</t>
    </rPh>
    <rPh sb="1983" eb="1985">
      <t>カシヌシ</t>
    </rPh>
    <rPh sb="1987" eb="1990">
      <t>ニュウキョシャ</t>
    </rPh>
    <rPh sb="1998" eb="2000">
      <t>カリヌシ</t>
    </rPh>
    <rPh sb="2001" eb="2003">
      <t>カシヌシ</t>
    </rPh>
    <rPh sb="2040" eb="2042">
      <t>カリヌシ</t>
    </rPh>
    <rPh sb="2043" eb="2045">
      <t>カシヌシ</t>
    </rPh>
    <rPh sb="2047" eb="2050">
      <t>ニュウキョシャ</t>
    </rPh>
    <rPh sb="2186" eb="2188">
      <t>カリヌシ</t>
    </rPh>
    <rPh sb="2189" eb="2192">
      <t>ショザイチ</t>
    </rPh>
    <rPh sb="2193" eb="2195">
      <t>カンカツ</t>
    </rPh>
    <rPh sb="2197" eb="2199">
      <t>サイバン</t>
    </rPh>
    <rPh sb="2199" eb="2200">
      <t>ショ</t>
    </rPh>
    <phoneticPr fontId="12"/>
  </si>
  <si>
    <r>
      <t xml:space="preserve">２　管理者
</t>
    </r>
    <r>
      <rPr>
        <sz val="9"/>
        <rFont val="ＭＳ Ｐゴシック"/>
        <family val="3"/>
        <charset val="128"/>
        <scheme val="minor"/>
      </rPr>
      <t>(貸主から事務代行を受けた不動産業者)</t>
    </r>
    <rPh sb="2" eb="5">
      <t>カンリシャ</t>
    </rPh>
    <rPh sb="7" eb="9">
      <t>カシヌシ</t>
    </rPh>
    <rPh sb="11" eb="13">
      <t>ジム</t>
    </rPh>
    <rPh sb="13" eb="15">
      <t>ダイコウ</t>
    </rPh>
    <rPh sb="16" eb="17">
      <t>ウ</t>
    </rPh>
    <rPh sb="19" eb="22">
      <t>フドウサン</t>
    </rPh>
    <rPh sb="22" eb="24">
      <t>ギョウシャ</t>
    </rPh>
    <phoneticPr fontId="8"/>
  </si>
  <si>
    <t>②　災害時（　年　月　日時点）において神奈川県内に居住していました。</t>
    <rPh sb="2" eb="4">
      <t>サイガイ</t>
    </rPh>
    <rPh sb="4" eb="5">
      <t>ジガンネン</t>
    </rPh>
    <rPh sb="7" eb="8">
      <t>ネン</t>
    </rPh>
    <rPh sb="9" eb="10">
      <t>ガツ</t>
    </rPh>
    <rPh sb="11" eb="12">
      <t>ニチ</t>
    </rPh>
    <rPh sb="12" eb="14">
      <t>ジテン</t>
    </rPh>
    <rPh sb="25" eb="27">
      <t>キョジュウ</t>
    </rPh>
    <phoneticPr fontId="1"/>
  </si>
  <si>
    <t>⑤　災害救助法に基づく応急修理制度を利用する場合は、応急修理期間が1か月を超える見込みであり、また、同法に基づく障害物の除去制度は利用していません。</t>
    <rPh sb="2" eb="4">
      <t>サイガイ</t>
    </rPh>
    <rPh sb="4" eb="7">
      <t>キュウジョホウ</t>
    </rPh>
    <rPh sb="8" eb="9">
      <t>モト</t>
    </rPh>
    <rPh sb="11" eb="13">
      <t>オウキュウ</t>
    </rPh>
    <rPh sb="13" eb="15">
      <t>シュウリ</t>
    </rPh>
    <rPh sb="15" eb="17">
      <t>セイド</t>
    </rPh>
    <rPh sb="18" eb="20">
      <t>リヨウ</t>
    </rPh>
    <rPh sb="22" eb="24">
      <t>バアイ</t>
    </rPh>
    <rPh sb="26" eb="28">
      <t>オウキュウ</t>
    </rPh>
    <rPh sb="28" eb="30">
      <t>シュウリ</t>
    </rPh>
    <rPh sb="30" eb="32">
      <t>キカン</t>
    </rPh>
    <rPh sb="35" eb="36">
      <t>ゲツ</t>
    </rPh>
    <rPh sb="37" eb="38">
      <t>コ</t>
    </rPh>
    <rPh sb="40" eb="42">
      <t>ミコ</t>
    </rPh>
    <rPh sb="50" eb="52">
      <t>ドウホウ</t>
    </rPh>
    <rPh sb="53" eb="54">
      <t>モト</t>
    </rPh>
    <rPh sb="56" eb="59">
      <t>ショウガイブツ</t>
    </rPh>
    <rPh sb="60" eb="62">
      <t>ジョキョ</t>
    </rPh>
    <rPh sb="62" eb="64">
      <t>セイド</t>
    </rPh>
    <rPh sb="65" eb="67">
      <t>リヨウ</t>
    </rPh>
    <phoneticPr fontId="1"/>
  </si>
  <si>
    <r>
      <t>備考</t>
    </r>
    <r>
      <rPr>
        <sz val="8"/>
        <rFont val="ＭＳ Ｐゴシック"/>
        <family val="3"/>
        <charset val="128"/>
        <scheme val="minor"/>
      </rPr>
      <t>(高齢者､障がい者､要介護等の特記事項があれば記入)</t>
    </r>
    <phoneticPr fontId="1"/>
  </si>
  <si>
    <t>神奈川　太郎</t>
    <rPh sb="0" eb="3">
      <t>カナガワ</t>
    </rPh>
    <rPh sb="4" eb="6">
      <t>タロウ</t>
    </rPh>
    <phoneticPr fontId="1"/>
  </si>
  <si>
    <t>　神奈川　太郎</t>
    <rPh sb="1" eb="4">
      <t>カナガワ</t>
    </rPh>
    <rPh sb="5" eb="7">
      <t>タロウ</t>
    </rPh>
    <phoneticPr fontId="1"/>
  </si>
  <si>
    <t>神奈川　花子</t>
    <rPh sb="0" eb="3">
      <t>カナガワ</t>
    </rPh>
    <rPh sb="4" eb="6">
      <t>ハナコ</t>
    </rPh>
    <phoneticPr fontId="1"/>
  </si>
  <si>
    <t>神奈川　次郎</t>
    <rPh sb="0" eb="3">
      <t>カナガワ</t>
    </rPh>
    <rPh sb="4" eb="6">
      <t>ジロウ</t>
    </rPh>
    <phoneticPr fontId="1"/>
  </si>
  <si>
    <t>妻</t>
  </si>
  <si>
    <t>子</t>
  </si>
  <si>
    <t>〒</t>
    <phoneticPr fontId="1"/>
  </si>
  <si>
    <t>〒</t>
    <phoneticPr fontId="1"/>
  </si>
  <si>
    <t>【記載例】</t>
    <rPh sb="1" eb="3">
      <t>キサイ</t>
    </rPh>
    <rPh sb="3" eb="4">
      <t>レイ</t>
    </rPh>
    <phoneticPr fontId="1"/>
  </si>
  <si>
    <t>２０１</t>
    <phoneticPr fontId="1"/>
  </si>
  <si>
    <t>大家　大輔</t>
    <rPh sb="0" eb="2">
      <t>オオヤ</t>
    </rPh>
    <rPh sb="3" eb="5">
      <t>ダイスケ</t>
    </rPh>
    <phoneticPr fontId="1"/>
  </si>
  <si>
    <t>ＦＡＸ番号</t>
    <phoneticPr fontId="1"/>
  </si>
  <si>
    <t>㈱よこはま不動産</t>
    <rPh sb="5" eb="8">
      <t>フドウサン</t>
    </rPh>
    <phoneticPr fontId="1"/>
  </si>
  <si>
    <t>横浜本店</t>
    <rPh sb="0" eb="2">
      <t>ヨコハマ</t>
    </rPh>
    <rPh sb="2" eb="4">
      <t>ホンテン</t>
    </rPh>
    <phoneticPr fontId="1"/>
  </si>
  <si>
    <t>鶴ヶ峰　秀夫</t>
    <rPh sb="0" eb="3">
      <t>ツルガミネ</t>
    </rPh>
    <rPh sb="4" eb="6">
      <t>ヒデオ</t>
    </rPh>
    <phoneticPr fontId="1"/>
  </si>
  <si>
    <t>㈱よこはま不動産　横浜支店</t>
    <rPh sb="9" eb="11">
      <t>ヨコハマ</t>
    </rPh>
    <rPh sb="11" eb="13">
      <t>シテン</t>
    </rPh>
    <phoneticPr fontId="1"/>
  </si>
  <si>
    <t xml:space="preserve"> 木造・鉄骨造・鉄筋コンクリート造・鉄骨鉄筋コンクリート造・軽量鉄骨造
 ・その他（　　　　　　　）／瓦葺・スレート葺・亜鉛メッキ鋼板葺・セメント瓦葺
 ・陸屋根・その他（　　　　　）／（　）階建　／全（　　）戸</t>
    <phoneticPr fontId="12"/>
  </si>
  <si>
    <t>令和　３　年　10　月　１　日</t>
    <phoneticPr fontId="12"/>
  </si>
  <si>
    <t>令和　３　年　９　月　30　日</t>
    <phoneticPr fontId="12"/>
  </si>
  <si>
    <t>鶴ヶ峰　秀夫</t>
    <phoneticPr fontId="12"/>
  </si>
  <si>
    <t>（神奈川）　第　123456　号</t>
    <rPh sb="1" eb="4">
      <t>カナガワ</t>
    </rPh>
    <phoneticPr fontId="12"/>
  </si>
  <si>
    <t>㈱よこはま不動産
横浜本店
神奈川県横浜市西区北幸１－２－３
045-313-1234</t>
    <rPh sb="5" eb="8">
      <t>フドウサン</t>
    </rPh>
    <rPh sb="9" eb="11">
      <t>ヨコハマ</t>
    </rPh>
    <rPh sb="11" eb="13">
      <t>ホンテン</t>
    </rPh>
    <phoneticPr fontId="12"/>
  </si>
  <si>
    <t>【記載例】</t>
    <rPh sb="1" eb="3">
      <t>キサイ</t>
    </rPh>
    <rPh sb="3" eb="4">
      <t>レイ</t>
    </rPh>
    <phoneticPr fontId="12"/>
  </si>
  <si>
    <t>（神奈川）第　123456　号</t>
    <rPh sb="1" eb="4">
      <t>カナガワ</t>
    </rPh>
    <rPh sb="5" eb="6">
      <t>ダイ</t>
    </rPh>
    <rPh sb="14" eb="15">
      <t>ゴウ</t>
    </rPh>
    <phoneticPr fontId="1"/>
  </si>
  <si>
    <t>宅地建物取引業保証協会の名称</t>
  </si>
  <si>
    <t>公益社団法人全国宅地建物取引業保証協会</t>
    <phoneticPr fontId="1"/>
  </si>
  <si>
    <t>宅地建物取引業保証協会の所在地</t>
    <phoneticPr fontId="1"/>
  </si>
  <si>
    <t>東京都千代田区岩本町2丁目6番3号</t>
    <phoneticPr fontId="1"/>
  </si>
  <si>
    <t>公益社団法人全国宅地建物取引業保証協会神奈川本部</t>
    <rPh sb="19" eb="22">
      <t>カナガワ</t>
    </rPh>
    <phoneticPr fontId="1"/>
  </si>
  <si>
    <t>所属地方本部の所在地</t>
    <phoneticPr fontId="1"/>
  </si>
  <si>
    <t>横浜市中区住吉町6-76-3</t>
    <phoneticPr fontId="1"/>
  </si>
  <si>
    <t>弁済業務保証金の供託所</t>
    <phoneticPr fontId="1"/>
  </si>
  <si>
    <t>弁済業務保証金の供託所所在地</t>
    <phoneticPr fontId="1"/>
  </si>
  <si>
    <t>㊞</t>
    <phoneticPr fontId="12"/>
  </si>
  <si>
    <t>業務に従事する
事 務 所 名</t>
    <phoneticPr fontId="12"/>
  </si>
  <si>
    <t>TEL</t>
    <phoneticPr fontId="12"/>
  </si>
  <si>
    <t>鉄骨造</t>
    <rPh sb="0" eb="2">
      <t>テッコツ</t>
    </rPh>
    <rPh sb="2" eb="3">
      <t>ツク</t>
    </rPh>
    <phoneticPr fontId="1"/>
  </si>
  <si>
    <t>２K</t>
    <phoneticPr fontId="1"/>
  </si>
  <si>
    <t>□</t>
    <phoneticPr fontId="12"/>
  </si>
  <si>
    <t>□</t>
    <phoneticPr fontId="1"/>
  </si>
  <si>
    <t>所属地方本部の名称</t>
    <phoneticPr fontId="1"/>
  </si>
  <si>
    <t>横浜地方法務局</t>
    <phoneticPr fontId="1"/>
  </si>
  <si>
    <t>横浜市中区北仲通５丁目５７番地横浜第二合同庁舎</t>
    <phoneticPr fontId="1"/>
  </si>
  <si>
    <t>2年</t>
    <rPh sb="1" eb="2">
      <t>ネン</t>
    </rPh>
    <phoneticPr fontId="1"/>
  </si>
  <si>
    <r>
      <t>□</t>
    </r>
    <r>
      <rPr>
        <sz val="9"/>
        <rFont val="ＭＳ 明朝"/>
        <family val="1"/>
        <charset val="128"/>
      </rPr>
      <t>有（使用可）・</t>
    </r>
    <r>
      <rPr>
        <b/>
        <sz val="9"/>
        <rFont val="ＭＳ 明朝"/>
        <family val="1"/>
        <charset val="128"/>
      </rPr>
      <t>□</t>
    </r>
    <r>
      <rPr>
        <sz val="9"/>
        <rFont val="ＭＳ 明朝"/>
        <family val="1"/>
        <charset val="128"/>
      </rPr>
      <t>無</t>
    </r>
    <rPh sb="1" eb="2">
      <t>アリ</t>
    </rPh>
    <rPh sb="3" eb="6">
      <t>シヨウカ</t>
    </rPh>
    <rPh sb="9" eb="10">
      <t>ナシ</t>
    </rPh>
    <phoneticPr fontId="12"/>
  </si>
  <si>
    <r>
      <t>□</t>
    </r>
    <r>
      <rPr>
        <sz val="9"/>
        <rFont val="ＭＳ 明朝"/>
        <family val="1"/>
        <charset val="128"/>
      </rPr>
      <t>可(　ヶ所)・</t>
    </r>
    <r>
      <rPr>
        <b/>
        <sz val="9"/>
        <rFont val="ＭＳ 明朝"/>
        <family val="1"/>
        <charset val="128"/>
      </rPr>
      <t>□</t>
    </r>
    <r>
      <rPr>
        <sz val="9"/>
        <rFont val="ＭＳ 明朝"/>
        <family val="1"/>
        <charset val="128"/>
      </rPr>
      <t>不可</t>
    </r>
    <rPh sb="1" eb="2">
      <t>カ</t>
    </rPh>
    <rPh sb="5" eb="6">
      <t>ショ</t>
    </rPh>
    <rPh sb="9" eb="11">
      <t>フカ</t>
    </rPh>
    <phoneticPr fontId="12"/>
  </si>
  <si>
    <t>令和3</t>
    <rPh sb="0" eb="2">
      <t>レイワ</t>
    </rPh>
    <phoneticPr fontId="1"/>
  </si>
  <si>
    <t>【記載例】</t>
    <phoneticPr fontId="1"/>
  </si>
  <si>
    <t>神奈川県横浜市西区北幸</t>
    <rPh sb="0" eb="4">
      <t>カナガワケン</t>
    </rPh>
    <rPh sb="4" eb="7">
      <t>ヨコハマシ</t>
    </rPh>
    <rPh sb="7" eb="9">
      <t>ニシク</t>
    </rPh>
    <rPh sb="9" eb="11">
      <t>キタサイワイ</t>
    </rPh>
    <phoneticPr fontId="1"/>
  </si>
  <si>
    <t>㈱よこはま不動産　横浜本店</t>
    <rPh sb="5" eb="8">
      <t>フドウサン</t>
    </rPh>
    <rPh sb="9" eb="11">
      <t>ヨコハマ</t>
    </rPh>
    <rPh sb="11" eb="13">
      <t>ホンテン</t>
    </rPh>
    <phoneticPr fontId="1"/>
  </si>
  <si>
    <t>代表取締役　鶴ヶ峰　栄一</t>
    <rPh sb="0" eb="2">
      <t>ダイヒョウ</t>
    </rPh>
    <rPh sb="2" eb="3">
      <t>トリ</t>
    </rPh>
    <rPh sb="3" eb="4">
      <t>シマ</t>
    </rPh>
    <rPh sb="4" eb="5">
      <t>ヤク</t>
    </rPh>
    <rPh sb="6" eb="9">
      <t>ツルガミネ</t>
    </rPh>
    <rPh sb="10" eb="12">
      <t>エイイチ</t>
    </rPh>
    <phoneticPr fontId="1"/>
  </si>
  <si>
    <r>
      <t xml:space="preserve">□ </t>
    </r>
    <r>
      <rPr>
        <sz val="9"/>
        <rFont val="ＭＳ 明朝"/>
        <family val="1"/>
        <charset val="128"/>
      </rPr>
      <t>その他（法令名：　　　　　　　　　　　制限の内容：　　　　　　　　　　　　　　　　　）</t>
    </r>
    <rPh sb="4" eb="5">
      <t>タ</t>
    </rPh>
    <rPh sb="6" eb="8">
      <t>ホウレイ</t>
    </rPh>
    <rPh sb="8" eb="9">
      <t>メイ</t>
    </rPh>
    <rPh sb="21" eb="23">
      <t>セイゲン</t>
    </rPh>
    <rPh sb="24" eb="26">
      <t>ナイヨウ</t>
    </rPh>
    <phoneticPr fontId="12"/>
  </si>
  <si>
    <t>　　令和　　年　　月　　日</t>
    <rPh sb="2" eb="4">
      <t>レイワ</t>
    </rPh>
    <phoneticPr fontId="12"/>
  </si>
  <si>
    <t>住宅の品質確保の促進等に関する法律第５条第１項に規定する</t>
    <phoneticPr fontId="1"/>
  </si>
  <si>
    <t>10　水防法の規定により市町村の長が提供する図面（水害ハザードマップ）における当該建物の所在地</t>
    <phoneticPr fontId="1"/>
  </si>
  <si>
    <t>水害ハザードマップの有無</t>
    <phoneticPr fontId="12"/>
  </si>
  <si>
    <t>洪水</t>
    <rPh sb="0" eb="2">
      <t>コウズイ</t>
    </rPh>
    <phoneticPr fontId="1"/>
  </si>
  <si>
    <t xml:space="preserve">有 </t>
    <rPh sb="0" eb="1">
      <t>アリ</t>
    </rPh>
    <phoneticPr fontId="1"/>
  </si>
  <si>
    <t>図面名称：</t>
    <rPh sb="0" eb="2">
      <t>ズメン</t>
    </rPh>
    <rPh sb="2" eb="4">
      <t>メイショウ</t>
    </rPh>
    <phoneticPr fontId="1"/>
  </si>
  <si>
    <t>□</t>
    <phoneticPr fontId="1"/>
  </si>
  <si>
    <t>無</t>
    <rPh sb="0" eb="1">
      <t>ナシ</t>
    </rPh>
    <phoneticPr fontId="1"/>
  </si>
  <si>
    <t>(照会先：</t>
    <rPh sb="1" eb="3">
      <t>ショウカイ</t>
    </rPh>
    <rPh sb="3" eb="4">
      <t>サキ</t>
    </rPh>
    <phoneticPr fontId="1"/>
  </si>
  <si>
    <t>)</t>
    <phoneticPr fontId="1"/>
  </si>
  <si>
    <t>雨水出水(内水)</t>
    <rPh sb="0" eb="2">
      <t>アマミズ</t>
    </rPh>
    <rPh sb="2" eb="4">
      <t>デミズ</t>
    </rPh>
    <rPh sb="5" eb="7">
      <t>ナイスイ</t>
    </rPh>
    <phoneticPr fontId="1"/>
  </si>
  <si>
    <t>□</t>
    <phoneticPr fontId="1"/>
  </si>
  <si>
    <t>)</t>
    <phoneticPr fontId="1"/>
  </si>
  <si>
    <t>高潮</t>
    <rPh sb="0" eb="2">
      <t>タカシオ</t>
    </rPh>
    <phoneticPr fontId="1"/>
  </si>
  <si>
    <t>□</t>
    <phoneticPr fontId="1"/>
  </si>
  <si>
    <t>水害ハザード
マップにおける
宅地建物の所在地</t>
    <phoneticPr fontId="12"/>
  </si>
  <si>
    <t>該当する図面(ハザードマップ)における当該宅地建物の所在地については別添のとおりです。</t>
    <rPh sb="0" eb="2">
      <t>ガイトウ</t>
    </rPh>
    <rPh sb="4" eb="6">
      <t>ズメン</t>
    </rPh>
    <rPh sb="19" eb="21">
      <t>トウガイ</t>
    </rPh>
    <rPh sb="21" eb="23">
      <t>タクチ</t>
    </rPh>
    <rPh sb="23" eb="25">
      <t>タテモノ</t>
    </rPh>
    <rPh sb="26" eb="29">
      <t>ショザイチ</t>
    </rPh>
    <rPh sb="34" eb="36">
      <t>ベッテン</t>
    </rPh>
    <phoneticPr fontId="1"/>
  </si>
  <si>
    <t>なお、水害ハザードマップに記載されている内容については今後変更される場合があります。</t>
    <rPh sb="3" eb="5">
      <t>スイガイ</t>
    </rPh>
    <rPh sb="13" eb="15">
      <t>キサイ</t>
    </rPh>
    <rPh sb="20" eb="22">
      <t>ナイヨウ</t>
    </rPh>
    <rPh sb="27" eb="29">
      <t>コンゴ</t>
    </rPh>
    <rPh sb="29" eb="31">
      <t>ヘンコウ</t>
    </rPh>
    <rPh sb="34" eb="36">
      <t>バアイ</t>
    </rPh>
    <phoneticPr fontId="1"/>
  </si>
  <si>
    <t>横浜市洪水ハザードマップ</t>
    <rPh sb="0" eb="3">
      <t>ヨコハマシ</t>
    </rPh>
    <rPh sb="3" eb="5">
      <t>コウズイ</t>
    </rPh>
    <phoneticPr fontId="1"/>
  </si>
  <si>
    <t>横浜市内水ハザードマップ</t>
    <rPh sb="0" eb="3">
      <t>ヨコハマシ</t>
    </rPh>
    <rPh sb="3" eb="4">
      <t>ウチ</t>
    </rPh>
    <rPh sb="4" eb="5">
      <t>ミズ</t>
    </rPh>
    <phoneticPr fontId="1"/>
  </si>
  <si>
    <t>横浜市○○課</t>
    <rPh sb="0" eb="3">
      <t>ヨコハマシ</t>
    </rPh>
    <rPh sb="5" eb="6">
      <t>カ</t>
    </rPh>
    <phoneticPr fontId="1"/>
  </si>
  <si>
    <r>
      <t>□</t>
    </r>
    <r>
      <rPr>
        <sz val="9"/>
        <rFont val="ＭＳ 明朝"/>
        <family val="1"/>
        <charset val="128"/>
      </rPr>
      <t>専用</t>
    </r>
    <r>
      <rPr>
        <sz val="8"/>
        <rFont val="ＭＳ 明朝"/>
        <family val="1"/>
        <charset val="128"/>
      </rPr>
      <t>（浴室と</t>
    </r>
    <r>
      <rPr>
        <b/>
        <sz val="8"/>
        <rFont val="ＭＳ 明朝"/>
        <family val="1"/>
        <charset val="128"/>
      </rPr>
      <t>□</t>
    </r>
    <r>
      <rPr>
        <sz val="8"/>
        <rFont val="ＭＳ 明朝"/>
        <family val="1"/>
        <charset val="128"/>
      </rPr>
      <t>別・</t>
    </r>
    <r>
      <rPr>
        <b/>
        <sz val="8"/>
        <rFont val="ＭＳ 明朝"/>
        <family val="1"/>
        <charset val="128"/>
      </rPr>
      <t>□</t>
    </r>
    <r>
      <rPr>
        <sz val="8"/>
        <rFont val="ＭＳ 明朝"/>
        <family val="1"/>
        <charset val="128"/>
      </rPr>
      <t>一緒）</t>
    </r>
    <rPh sb="1" eb="3">
      <t>センヨウ</t>
    </rPh>
    <rPh sb="4" eb="6">
      <t>ヨクシツ</t>
    </rPh>
    <rPh sb="8" eb="9">
      <t>ベツ</t>
    </rPh>
    <rPh sb="11" eb="13">
      <t>イッショ</t>
    </rPh>
    <phoneticPr fontId="12"/>
  </si>
  <si>
    <r>
      <rPr>
        <sz val="12"/>
        <color rgb="FFCA00DA"/>
        <rFont val="ＭＳ 明朝"/>
        <family val="1"/>
        <charset val="128"/>
      </rPr>
      <t>　令和３</t>
    </r>
    <r>
      <rPr>
        <sz val="12"/>
        <rFont val="ＭＳ 明朝"/>
        <family val="1"/>
        <charset val="128"/>
      </rPr>
      <t xml:space="preserve">年 </t>
    </r>
    <r>
      <rPr>
        <sz val="12"/>
        <color rgb="FFBB80D2"/>
        <rFont val="ＭＳ 明朝"/>
        <family val="1"/>
        <charset val="128"/>
      </rPr>
      <t xml:space="preserve"> </t>
    </r>
    <r>
      <rPr>
        <sz val="12"/>
        <color rgb="FFCA00DA"/>
        <rFont val="ＭＳ 明朝"/>
        <family val="1"/>
        <charset val="128"/>
      </rPr>
      <t>10</t>
    </r>
    <r>
      <rPr>
        <sz val="12"/>
        <color rgb="FFBB80D2"/>
        <rFont val="ＭＳ 明朝"/>
        <family val="1"/>
        <charset val="128"/>
      </rPr>
      <t xml:space="preserve"> </t>
    </r>
    <r>
      <rPr>
        <sz val="12"/>
        <rFont val="ＭＳ 明朝"/>
        <family val="1"/>
        <charset val="128"/>
      </rPr>
      <t>月</t>
    </r>
    <r>
      <rPr>
        <sz val="12"/>
        <color rgb="FFCA00DA"/>
        <rFont val="ＭＳ 明朝"/>
        <family val="1"/>
        <charset val="128"/>
      </rPr>
      <t xml:space="preserve">  1</t>
    </r>
    <r>
      <rPr>
        <sz val="12"/>
        <rFont val="ＭＳ 明朝"/>
        <family val="1"/>
        <charset val="128"/>
      </rPr>
      <t xml:space="preserve"> 日から</t>
    </r>
    <rPh sb="1" eb="3">
      <t>レイワ</t>
    </rPh>
    <phoneticPr fontId="1"/>
  </si>
  <si>
    <r>
      <rPr>
        <sz val="12"/>
        <color rgb="FFCA00DA"/>
        <rFont val="ＭＳ 明朝"/>
        <family val="1"/>
        <charset val="128"/>
      </rPr>
      <t>　令和５</t>
    </r>
    <r>
      <rPr>
        <sz val="12"/>
        <rFont val="ＭＳ 明朝"/>
        <family val="1"/>
        <charset val="128"/>
      </rPr>
      <t xml:space="preserve">年 </t>
    </r>
    <r>
      <rPr>
        <sz val="12"/>
        <color rgb="FFBB80D2"/>
        <rFont val="ＭＳ 明朝"/>
        <family val="1"/>
        <charset val="128"/>
      </rPr>
      <t xml:space="preserve"> </t>
    </r>
    <r>
      <rPr>
        <sz val="12"/>
        <color rgb="FFCA00DA"/>
        <rFont val="ＭＳ 明朝"/>
        <family val="1"/>
        <charset val="128"/>
      </rPr>
      <t>９</t>
    </r>
    <r>
      <rPr>
        <sz val="12"/>
        <rFont val="ＭＳ 明朝"/>
        <family val="1"/>
        <charset val="128"/>
      </rPr>
      <t xml:space="preserve">月 </t>
    </r>
    <r>
      <rPr>
        <sz val="12"/>
        <color rgb="FFCA00DA"/>
        <rFont val="ＭＳ 明朝"/>
        <family val="1"/>
        <charset val="128"/>
      </rPr>
      <t xml:space="preserve"> 30 </t>
    </r>
    <r>
      <rPr>
        <sz val="12"/>
        <rFont val="ＭＳ 明朝"/>
        <family val="1"/>
        <charset val="128"/>
      </rPr>
      <t>日まで</t>
    </r>
    <phoneticPr fontId="1"/>
  </si>
  <si>
    <r>
      <rPr>
        <sz val="12"/>
        <color rgb="FFBB80D2"/>
        <rFont val="ＭＳ 明朝"/>
        <family val="1"/>
        <charset val="128"/>
      </rPr>
      <t>　</t>
    </r>
    <r>
      <rPr>
        <sz val="12"/>
        <color rgb="FFCA00DA"/>
        <rFont val="ＭＳ 明朝"/>
        <family val="1"/>
        <charset val="128"/>
      </rPr>
      <t>2</t>
    </r>
    <r>
      <rPr>
        <sz val="12"/>
        <rFont val="ＭＳ 明朝"/>
        <family val="1"/>
        <charset val="128"/>
      </rPr>
      <t>年　</t>
    </r>
    <r>
      <rPr>
        <sz val="12"/>
        <color rgb="FFCA00DA"/>
        <rFont val="ＭＳ 明朝"/>
        <family val="1"/>
        <charset val="128"/>
      </rPr>
      <t>0</t>
    </r>
    <r>
      <rPr>
        <sz val="12"/>
        <rFont val="ＭＳ 明朝"/>
        <family val="1"/>
        <charset val="128"/>
      </rPr>
      <t>月間</t>
    </r>
    <phoneticPr fontId="1"/>
  </si>
  <si>
    <r>
      <t xml:space="preserve">（漢字）
</t>
    </r>
    <r>
      <rPr>
        <sz val="11"/>
        <color rgb="FFCA00DA"/>
        <rFont val="ＭＳ Ｐゴシック"/>
        <family val="3"/>
        <charset val="128"/>
        <scheme val="minor"/>
      </rPr>
      <t>大家　大輔</t>
    </r>
    <rPh sb="5" eb="7">
      <t>オオヤ</t>
    </rPh>
    <rPh sb="8" eb="10">
      <t>ダイスケ</t>
    </rPh>
    <phoneticPr fontId="1"/>
  </si>
  <si>
    <r>
      <t xml:space="preserve">（カナ）
</t>
    </r>
    <r>
      <rPr>
        <sz val="11"/>
        <color rgb="FFCA00DA"/>
        <rFont val="ＭＳ Ｐゴシック"/>
        <family val="3"/>
        <charset val="128"/>
        <scheme val="minor"/>
      </rPr>
      <t>オオヤ　ダイスケ</t>
    </r>
    <phoneticPr fontId="8"/>
  </si>
  <si>
    <r>
      <t xml:space="preserve">（カナ）
</t>
    </r>
    <r>
      <rPr>
        <sz val="11"/>
        <color rgb="FFCA00DA"/>
        <rFont val="ＭＳ Ｐゴシック"/>
        <family val="3"/>
        <charset val="128"/>
        <scheme val="minor"/>
      </rPr>
      <t>（カ）ヨコハマフドウサン</t>
    </r>
    <phoneticPr fontId="8"/>
  </si>
  <si>
    <r>
      <t xml:space="preserve">（漢字）
</t>
    </r>
    <r>
      <rPr>
        <sz val="11"/>
        <color rgb="FFCA00DA"/>
        <rFont val="ＭＳ Ｐゴシック"/>
        <family val="3"/>
        <charset val="128"/>
        <scheme val="minor"/>
      </rPr>
      <t>(株)よこはま不動産</t>
    </r>
    <rPh sb="5" eb="8">
      <t>カブ</t>
    </rPh>
    <rPh sb="12" eb="15">
      <t>フドウサン</t>
    </rPh>
    <phoneticPr fontId="8"/>
  </si>
  <si>
    <t>令和３ 年 10 月 １ 日</t>
    <rPh sb="0" eb="2">
      <t>レイワ</t>
    </rPh>
    <rPh sb="4" eb="5">
      <t>ネン</t>
    </rPh>
    <rPh sb="9" eb="10">
      <t>ガツ</t>
    </rPh>
    <rPh sb="13" eb="14">
      <t>ニチ</t>
    </rPh>
    <phoneticPr fontId="1"/>
  </si>
  <si>
    <t>令和３ 年 10 月 １ 日</t>
    <rPh sb="0" eb="2">
      <t>レイワ</t>
    </rPh>
    <rPh sb="4" eb="5">
      <t>トシ</t>
    </rPh>
    <rPh sb="9" eb="10">
      <t>ツキ</t>
    </rPh>
    <rPh sb="13" eb="14">
      <t>ヒ</t>
    </rPh>
    <phoneticPr fontId="1"/>
  </si>
  <si>
    <t>令和３ 年 10 月 １ 日　　</t>
    <rPh sb="0" eb="2">
      <t>レイワ</t>
    </rPh>
    <rPh sb="4" eb="5">
      <t>トシ</t>
    </rPh>
    <rPh sb="9" eb="10">
      <t>ツキ</t>
    </rPh>
    <rPh sb="13" eb="14">
      <t>ヒ</t>
    </rPh>
    <phoneticPr fontId="1"/>
  </si>
  <si>
    <t>　【記載例】</t>
  </si>
  <si>
    <t>　【記載例】</t>
    <phoneticPr fontId="1"/>
  </si>
  <si>
    <r>
      <t>氏名　　</t>
    </r>
    <r>
      <rPr>
        <sz val="10"/>
        <color rgb="FFCA00DA"/>
        <rFont val="ＭＳ Ｐゴシック"/>
        <family val="3"/>
        <charset val="128"/>
        <scheme val="minor"/>
      </rPr>
      <t>神奈川　太郎</t>
    </r>
    <r>
      <rPr>
        <sz val="10"/>
        <rFont val="ＭＳ Ｐゴシック"/>
        <family val="2"/>
        <charset val="128"/>
        <scheme val="minor"/>
      </rPr>
      <t>　　　　　　　　　　</t>
    </r>
    <rPh sb="0" eb="2">
      <t>シメイ</t>
    </rPh>
    <rPh sb="4" eb="7">
      <t>カナガワ</t>
    </rPh>
    <rPh sb="8" eb="10">
      <t>タロウ</t>
    </rPh>
    <phoneticPr fontId="1"/>
  </si>
  <si>
    <t>応急修理の利用</t>
    <rPh sb="0" eb="2">
      <t>オウキュウ</t>
    </rPh>
    <rPh sb="2" eb="4">
      <t>シュウリ</t>
    </rPh>
    <rPh sb="5" eb="7">
      <t>リヨウ</t>
    </rPh>
    <phoneticPr fontId="1"/>
  </si>
  <si>
    <r>
      <t>氏名　　　　　　　</t>
    </r>
    <r>
      <rPr>
        <sz val="11"/>
        <color rgb="FFCA00DA"/>
        <rFont val="ＭＳ Ｐゴシック"/>
        <family val="3"/>
        <charset val="128"/>
        <scheme val="minor"/>
      </rPr>
      <t>神奈川　太郎</t>
    </r>
    <r>
      <rPr>
        <sz val="11"/>
        <color rgb="FFBB80D2"/>
        <rFont val="ＭＳ Ｐゴシック"/>
        <family val="3"/>
        <charset val="128"/>
        <scheme val="minor"/>
      </rPr>
      <t>　</t>
    </r>
    <r>
      <rPr>
        <sz val="11"/>
        <rFont val="ＭＳ Ｐゴシック"/>
        <family val="3"/>
        <charset val="128"/>
        <scheme val="minor"/>
      </rPr>
      <t>　　　　　　　</t>
    </r>
    <rPh sb="0" eb="2">
      <t>シメイ</t>
    </rPh>
    <rPh sb="9" eb="12">
      <t>カナガワ</t>
    </rPh>
    <phoneticPr fontId="1"/>
  </si>
  <si>
    <r>
      <rPr>
        <sz val="11"/>
        <color rgb="FFCA00DA"/>
        <rFont val="ＭＳ Ｐゴシック"/>
        <family val="3"/>
        <charset val="128"/>
        <scheme val="minor"/>
      </rPr>
      <t>　　　　令和　3　</t>
    </r>
    <r>
      <rPr>
        <sz val="11"/>
        <rFont val="ＭＳ Ｐゴシック"/>
        <family val="3"/>
        <charset val="128"/>
        <scheme val="minor"/>
      </rPr>
      <t>年　</t>
    </r>
    <r>
      <rPr>
        <sz val="11"/>
        <color rgb="FFCA00DA"/>
        <rFont val="ＭＳ Ｐゴシック"/>
        <family val="3"/>
        <charset val="128"/>
        <scheme val="minor"/>
      </rPr>
      <t>9</t>
    </r>
    <r>
      <rPr>
        <sz val="11"/>
        <rFont val="ＭＳ Ｐゴシック"/>
        <family val="3"/>
        <charset val="128"/>
        <scheme val="minor"/>
      </rPr>
      <t>　月</t>
    </r>
    <r>
      <rPr>
        <sz val="11"/>
        <color rgb="FFBB80D2"/>
        <rFont val="ＭＳ Ｐゴシック"/>
        <family val="3"/>
        <charset val="128"/>
        <scheme val="minor"/>
      </rPr>
      <t>　</t>
    </r>
    <r>
      <rPr>
        <sz val="11"/>
        <color rgb="FFCA00DA"/>
        <rFont val="ＭＳ Ｐゴシック"/>
        <family val="3"/>
        <charset val="128"/>
        <scheme val="minor"/>
      </rPr>
      <t>１　</t>
    </r>
    <r>
      <rPr>
        <sz val="11"/>
        <rFont val="ＭＳ Ｐゴシック"/>
        <family val="3"/>
        <charset val="128"/>
        <scheme val="minor"/>
      </rPr>
      <t>日</t>
    </r>
    <rPh sb="4" eb="6">
      <t>レイワ</t>
    </rPh>
    <rPh sb="9" eb="10">
      <t>ネン</t>
    </rPh>
    <rPh sb="13" eb="14">
      <t>ガツ</t>
    </rPh>
    <rPh sb="17" eb="18">
      <t>ニチ</t>
    </rPh>
    <phoneticPr fontId="1"/>
  </si>
  <si>
    <r>
      <rPr>
        <sz val="10"/>
        <color rgb="FFCA00DA"/>
        <rFont val="ＭＳ Ｐゴシック"/>
        <family val="3"/>
        <charset val="128"/>
        <scheme val="minor"/>
      </rPr>
      <t>鶴ヶ峰　秀夫　</t>
    </r>
    <r>
      <rPr>
        <sz val="10"/>
        <color rgb="FFBB80D2"/>
        <rFont val="ＭＳ Ｐゴシック"/>
        <family val="3"/>
        <charset val="128"/>
        <scheme val="minor"/>
      </rPr>
      <t>　</t>
    </r>
    <r>
      <rPr>
        <sz val="10"/>
        <rFont val="ＭＳ Ｐゴシック"/>
        <family val="3"/>
        <charset val="128"/>
        <scheme val="minor"/>
      </rPr>
      <t>　　　　　　　　　　　　　　</t>
    </r>
    <phoneticPr fontId="1"/>
  </si>
  <si>
    <t>メールアドレス</t>
    <phoneticPr fontId="1"/>
  </si>
  <si>
    <t>yokohama@***.hudosan.jp</t>
    <phoneticPr fontId="1"/>
  </si>
  <si>
    <t>代表者の職・氏名</t>
    <rPh sb="0" eb="3">
      <t>ダイヒョウシャ</t>
    </rPh>
    <rPh sb="4" eb="5">
      <t>ショク</t>
    </rPh>
    <rPh sb="6" eb="8">
      <t>シメイ</t>
    </rPh>
    <phoneticPr fontId="1"/>
  </si>
  <si>
    <t>代表取締役　鶴ヶ峰　栄一</t>
    <rPh sb="0" eb="5">
      <t>ダイヒョウトリシマリヤク</t>
    </rPh>
    <rPh sb="6" eb="9">
      <t>ツルガミネ</t>
    </rPh>
    <rPh sb="10" eb="11">
      <t>サカエ</t>
    </rPh>
    <rPh sb="11" eb="12">
      <t>イチ</t>
    </rPh>
    <phoneticPr fontId="1"/>
  </si>
  <si>
    <t>例：代表取締役　○○　○○</t>
    <rPh sb="0" eb="1">
      <t>レイ</t>
    </rPh>
    <rPh sb="2" eb="4">
      <t>ダイヒョウ</t>
    </rPh>
    <rPh sb="4" eb="7">
      <t>トリシマリヤク</t>
    </rPh>
    <phoneticPr fontId="1"/>
  </si>
  <si>
    <t>例：○○本店</t>
    <rPh sb="0" eb="1">
      <t>レイ</t>
    </rPh>
    <rPh sb="4" eb="6">
      <t>ホンテン</t>
    </rPh>
    <phoneticPr fontId="1"/>
  </si>
  <si>
    <t>同意確認日</t>
    <rPh sb="0" eb="2">
      <t>ドウイ</t>
    </rPh>
    <rPh sb="2" eb="4">
      <t>カクニン</t>
    </rPh>
    <rPh sb="4" eb="5">
      <t>ビ</t>
    </rPh>
    <phoneticPr fontId="1"/>
  </si>
  <si>
    <t>同意を確認した貸主等の氏名</t>
    <rPh sb="0" eb="2">
      <t>ドウイ</t>
    </rPh>
    <rPh sb="3" eb="5">
      <t>カクニン</t>
    </rPh>
    <rPh sb="7" eb="9">
      <t>カシヌシ</t>
    </rPh>
    <rPh sb="9" eb="10">
      <t>トウ</t>
    </rPh>
    <rPh sb="11" eb="13">
      <t>シメイ</t>
    </rPh>
    <phoneticPr fontId="1"/>
  </si>
  <si>
    <t>←貸主が（個人の場合）氏名、（法人の場合）法人の担当者等の氏名</t>
    <rPh sb="1" eb="2">
      <t>カシ</t>
    </rPh>
    <rPh sb="5" eb="7">
      <t>コジン</t>
    </rPh>
    <rPh sb="8" eb="10">
      <t>バアイ</t>
    </rPh>
    <rPh sb="11" eb="13">
      <t>シメイ</t>
    </rPh>
    <rPh sb="15" eb="17">
      <t>ホウジン</t>
    </rPh>
    <rPh sb="18" eb="20">
      <t>バアイ</t>
    </rPh>
    <rPh sb="21" eb="23">
      <t>ホウジン</t>
    </rPh>
    <rPh sb="24" eb="27">
      <t>タントウシャ</t>
    </rPh>
    <rPh sb="27" eb="28">
      <t>トウ</t>
    </rPh>
    <rPh sb="29" eb="31">
      <t>シメイ</t>
    </rPh>
    <phoneticPr fontId="1"/>
  </si>
  <si>
    <t>確認方法</t>
    <rPh sb="0" eb="2">
      <t>カクニン</t>
    </rPh>
    <rPh sb="2" eb="4">
      <t>ホウホウ</t>
    </rPh>
    <phoneticPr fontId="1"/>
  </si>
  <si>
    <t>（</t>
    <phoneticPr fontId="1"/>
  </si>
  <si>
    <t>）</t>
    <phoneticPr fontId="1"/>
  </si>
  <si>
    <t>大家　大輔</t>
    <phoneticPr fontId="1"/>
  </si>
  <si>
    <t>駐車場料金</t>
  </si>
  <si>
    <t>※入居者負担</t>
    <phoneticPr fontId="1"/>
  </si>
  <si>
    <t>自治会費
その他経費</t>
    <rPh sb="7" eb="8">
      <t>タ</t>
    </rPh>
    <rPh sb="8" eb="10">
      <t>ケイヒ</t>
    </rPh>
    <phoneticPr fontId="1"/>
  </si>
  <si>
    <t>費用
（神奈川県負担分）</t>
    <rPh sb="0" eb="2">
      <t>ヒヨウ</t>
    </rPh>
    <rPh sb="4" eb="7">
      <t>カナガワ</t>
    </rPh>
    <rPh sb="7" eb="8">
      <t>ケン</t>
    </rPh>
    <rPh sb="8" eb="10">
      <t>フタン</t>
    </rPh>
    <rPh sb="10" eb="11">
      <t>ブン</t>
    </rPh>
    <phoneticPr fontId="8"/>
  </si>
  <si>
    <t>費用
（入居者負担分）</t>
    <rPh sb="0" eb="2">
      <t>ヒヨウ</t>
    </rPh>
    <rPh sb="4" eb="7">
      <t>ニュウキョシャ</t>
    </rPh>
    <rPh sb="7" eb="9">
      <t>フタン</t>
    </rPh>
    <rPh sb="9" eb="10">
      <t>ブン</t>
    </rPh>
    <phoneticPr fontId="1"/>
  </si>
  <si>
    <r>
      <t xml:space="preserve">神奈川県負担（社会通念上必要な額を限度）
</t>
    </r>
    <r>
      <rPr>
        <b/>
        <sz val="9"/>
        <rFont val="ＭＳ Ｐゴシック"/>
        <family val="3"/>
        <charset val="128"/>
        <scheme val="minor"/>
      </rPr>
      <t>※税込金額を記入のこと</t>
    </r>
    <rPh sb="4" eb="6">
      <t>フタン</t>
    </rPh>
    <rPh sb="22" eb="24">
      <t>ゼイコミ</t>
    </rPh>
    <rPh sb="24" eb="26">
      <t>キンガク</t>
    </rPh>
    <rPh sb="27" eb="29">
      <t>キニュウ</t>
    </rPh>
    <phoneticPr fontId="8"/>
  </si>
  <si>
    <t>（申込先市区村記入欄）</t>
    <phoneticPr fontId="8"/>
  </si>
  <si>
    <t>（公印省略）</t>
    <rPh sb="1" eb="3">
      <t>コウイン</t>
    </rPh>
    <rPh sb="3" eb="5">
      <t>ショウリャク</t>
    </rPh>
    <phoneticPr fontId="1"/>
  </si>
  <si>
    <t>氏名</t>
    <phoneticPr fontId="12"/>
  </si>
  <si>
    <r>
      <t>入居時鍵等交換費用</t>
    </r>
    <r>
      <rPr>
        <sz val="8"/>
        <rFont val="ＭＳ 明朝"/>
        <family val="1"/>
        <charset val="128"/>
      </rPr>
      <t>(税込)</t>
    </r>
    <rPh sb="0" eb="2">
      <t>ニュウキョ</t>
    </rPh>
    <rPh sb="2" eb="3">
      <t>ジ</t>
    </rPh>
    <rPh sb="3" eb="4">
      <t>カギ</t>
    </rPh>
    <rPh sb="4" eb="5">
      <t>トウ</t>
    </rPh>
    <rPh sb="5" eb="7">
      <t>コウカン</t>
    </rPh>
    <rPh sb="7" eb="9">
      <t>ヒヨウ</t>
    </rPh>
    <rPh sb="10" eb="12">
      <t>ゼイコミ</t>
    </rPh>
    <phoneticPr fontId="12"/>
  </si>
  <si>
    <t>その他
（　　　　　）</t>
    <phoneticPr fontId="1"/>
  </si>
  <si>
    <r>
      <t xml:space="preserve">仲介手数料
</t>
    </r>
    <r>
      <rPr>
        <sz val="7"/>
        <rFont val="ＭＳ 明朝"/>
        <family val="1"/>
        <charset val="128"/>
      </rPr>
      <t>(家賃の0.55ヶ月分)(税込)</t>
    </r>
    <rPh sb="0" eb="2">
      <t>チュウカイ</t>
    </rPh>
    <rPh sb="2" eb="5">
      <t>テスウリョウ</t>
    </rPh>
    <rPh sb="7" eb="9">
      <t>ヤチン</t>
    </rPh>
    <rPh sb="15" eb="16">
      <t>ツキ</t>
    </rPh>
    <rPh sb="16" eb="17">
      <t>ブン</t>
    </rPh>
    <rPh sb="19" eb="21">
      <t>ゼイコミ</t>
    </rPh>
    <phoneticPr fontId="12"/>
  </si>
  <si>
    <t>11　建物についての石綿使用調査結果の記録に関する事項</t>
    <phoneticPr fontId="1"/>
  </si>
  <si>
    <t>12　建物の耐震診断に関する事項</t>
    <phoneticPr fontId="1"/>
  </si>
  <si>
    <t>13　建物状況調査の結果の概要（既存の住宅のとき）</t>
    <rPh sb="5" eb="7">
      <t>ジョウキョウ</t>
    </rPh>
    <rPh sb="7" eb="9">
      <t>チョウサ</t>
    </rPh>
    <rPh sb="10" eb="12">
      <t>ケッカ</t>
    </rPh>
    <rPh sb="13" eb="15">
      <t>ガイヨウ</t>
    </rPh>
    <rPh sb="16" eb="18">
      <t>キゾン</t>
    </rPh>
    <rPh sb="19" eb="21">
      <t>ジュウタク</t>
    </rPh>
    <phoneticPr fontId="12"/>
  </si>
  <si>
    <t>14　金銭の貸借のあっせん (</t>
    <phoneticPr fontId="12"/>
  </si>
  <si>
    <t>15　支払金又は預り金の保全措置の概要</t>
    <phoneticPr fontId="12"/>
  </si>
  <si>
    <t>16　添付書類</t>
    <phoneticPr fontId="12"/>
  </si>
  <si>
    <t>17　備考</t>
    <phoneticPr fontId="12"/>
  </si>
  <si>
    <t>※当該建物の建築確認通知書（確認済証）または検査済証に記載された建築確認通知書の交付</t>
    <phoneticPr fontId="1"/>
  </si>
  <si>
    <t>　年月日が昭和56年５月31日以前である場合に説明します。</t>
    <phoneticPr fontId="1"/>
  </si>
  <si>
    <t>支払先について、下記のとおり申し出ます。</t>
    <phoneticPr fontId="8"/>
  </si>
  <si>
    <t>賃貸型応急住宅賃貸借契約書（定期建物賃貸借契約）中、頭書（３）及び頭書（４）に記載の各費用の指定する</t>
    <rPh sb="0" eb="3">
      <t>チンタイガタ</t>
    </rPh>
    <rPh sb="3" eb="5">
      <t>オウキュウ</t>
    </rPh>
    <rPh sb="5" eb="7">
      <t>ジュウタク</t>
    </rPh>
    <phoneticPr fontId="8"/>
  </si>
  <si>
    <t>　令和　　年　　月　　日</t>
    <phoneticPr fontId="1"/>
  </si>
  <si>
    <r>
      <t>　令和３</t>
    </r>
    <r>
      <rPr>
        <sz val="12"/>
        <color theme="1"/>
        <rFont val="ＭＳ 明朝"/>
        <family val="1"/>
        <charset val="128"/>
      </rPr>
      <t>年</t>
    </r>
    <r>
      <rPr>
        <sz val="12"/>
        <color rgb="FFCA00DA"/>
        <rFont val="ＭＳ 明朝"/>
        <family val="1"/>
        <charset val="128"/>
      </rPr>
      <t>　９</t>
    </r>
    <r>
      <rPr>
        <sz val="12"/>
        <color theme="1"/>
        <rFont val="ＭＳ 明朝"/>
        <family val="1"/>
        <charset val="128"/>
      </rPr>
      <t>月</t>
    </r>
    <r>
      <rPr>
        <sz val="12"/>
        <color rgb="FFCA00DA"/>
        <rFont val="ＭＳ 明朝"/>
        <family val="1"/>
        <charset val="128"/>
      </rPr>
      <t>　10</t>
    </r>
    <r>
      <rPr>
        <sz val="12"/>
        <color theme="1"/>
        <rFont val="ＭＳ 明朝"/>
        <family val="1"/>
        <charset val="128"/>
      </rPr>
      <t>日</t>
    </r>
    <phoneticPr fontId="1"/>
  </si>
  <si>
    <t>様式第２号</t>
    <rPh sb="2" eb="3">
      <t>ダイ</t>
    </rPh>
    <rPh sb="4" eb="5">
      <t>ゴウ</t>
    </rPh>
    <phoneticPr fontId="1"/>
  </si>
  <si>
    <t>賃貸型応急住宅借上げ決定取消通知書</t>
    <rPh sb="0" eb="2">
      <t>チンタイ</t>
    </rPh>
    <rPh sb="2" eb="3">
      <t>ガタ</t>
    </rPh>
    <rPh sb="3" eb="5">
      <t>オウキュウ</t>
    </rPh>
    <rPh sb="5" eb="7">
      <t>ジュウタク</t>
    </rPh>
    <rPh sb="7" eb="9">
      <t>カリア</t>
    </rPh>
    <rPh sb="10" eb="12">
      <t>ケッテイ</t>
    </rPh>
    <rPh sb="12" eb="14">
      <t>トリケシ</t>
    </rPh>
    <rPh sb="14" eb="16">
      <t>ツウチ</t>
    </rPh>
    <rPh sb="16" eb="17">
      <t>ショ</t>
    </rPh>
    <phoneticPr fontId="1"/>
  </si>
  <si>
    <t>様式第13号</t>
    <rPh sb="2" eb="3">
      <t>ダイ</t>
    </rPh>
    <rPh sb="5" eb="6">
      <t>ゴウ</t>
    </rPh>
    <phoneticPr fontId="1"/>
  </si>
  <si>
    <t>様式第６号補足</t>
    <rPh sb="5" eb="7">
      <t>ホソク</t>
    </rPh>
    <phoneticPr fontId="1"/>
  </si>
  <si>
    <t>様式第７号</t>
    <phoneticPr fontId="1"/>
  </si>
  <si>
    <t>【受任者（代理人）】</t>
    <rPh sb="1" eb="3">
      <t>ジュニン</t>
    </rPh>
    <rPh sb="3" eb="4">
      <t>シャ</t>
    </rPh>
    <rPh sb="5" eb="8">
      <t>ダイリニン</t>
    </rPh>
    <phoneticPr fontId="1"/>
  </si>
  <si>
    <t>住所</t>
    <rPh sb="0" eb="1">
      <t>ジュウ</t>
    </rPh>
    <rPh sb="1" eb="2">
      <t>ジョ</t>
    </rPh>
    <phoneticPr fontId="1"/>
  </si>
  <si>
    <t>　私は、下記の賃貸型応急住宅の定期建物賃貸借契約に関し、上記の者を代理人と定め、</t>
    <rPh sb="1" eb="2">
      <t>ワタシ</t>
    </rPh>
    <rPh sb="4" eb="6">
      <t>カキ</t>
    </rPh>
    <rPh sb="7" eb="9">
      <t>チンタイ</t>
    </rPh>
    <rPh sb="9" eb="10">
      <t>ガタ</t>
    </rPh>
    <rPh sb="10" eb="12">
      <t>オウキュウ</t>
    </rPh>
    <rPh sb="12" eb="14">
      <t>ジュウタク</t>
    </rPh>
    <rPh sb="15" eb="17">
      <t>テイキ</t>
    </rPh>
    <rPh sb="17" eb="19">
      <t>タテモノ</t>
    </rPh>
    <rPh sb="19" eb="22">
      <t>チンタイシャク</t>
    </rPh>
    <rPh sb="22" eb="24">
      <t>ケイヤク</t>
    </rPh>
    <rPh sb="25" eb="26">
      <t>カン</t>
    </rPh>
    <rPh sb="28" eb="30">
      <t>ジョウキ</t>
    </rPh>
    <rPh sb="31" eb="32">
      <t>モノ</t>
    </rPh>
    <rPh sb="33" eb="36">
      <t>ダイリニン</t>
    </rPh>
    <rPh sb="37" eb="38">
      <t>サダ</t>
    </rPh>
    <phoneticPr fontId="1"/>
  </si>
  <si>
    <t>　　（１）　契約の締結及び履行に関する一切の権限</t>
    <rPh sb="6" eb="8">
      <t>ケイヤク</t>
    </rPh>
    <rPh sb="9" eb="11">
      <t>テイケツ</t>
    </rPh>
    <rPh sb="11" eb="12">
      <t>オヨ</t>
    </rPh>
    <rPh sb="13" eb="15">
      <t>リコウ</t>
    </rPh>
    <rPh sb="16" eb="17">
      <t>カン</t>
    </rPh>
    <rPh sb="19" eb="21">
      <t>イッサイ</t>
    </rPh>
    <rPh sb="22" eb="24">
      <t>ケンゲン</t>
    </rPh>
    <phoneticPr fontId="1"/>
  </si>
  <si>
    <t>　　（２）　契約代金の請求及び受領に関する一切の権限</t>
    <rPh sb="6" eb="8">
      <t>ケイヤク</t>
    </rPh>
    <rPh sb="8" eb="10">
      <t>ダイキン</t>
    </rPh>
    <rPh sb="11" eb="13">
      <t>セイキュウ</t>
    </rPh>
    <rPh sb="13" eb="14">
      <t>オヨ</t>
    </rPh>
    <rPh sb="15" eb="17">
      <t>ジュリョウ</t>
    </rPh>
    <rPh sb="18" eb="19">
      <t>カン</t>
    </rPh>
    <rPh sb="21" eb="23">
      <t>イッサイ</t>
    </rPh>
    <rPh sb="24" eb="26">
      <t>ケンゲン</t>
    </rPh>
    <phoneticPr fontId="1"/>
  </si>
  <si>
    <t>　　新たな受任者が決定するまでの期間とする。</t>
    <rPh sb="2" eb="3">
      <t>アラ</t>
    </rPh>
    <rPh sb="5" eb="7">
      <t>ジュニン</t>
    </rPh>
    <rPh sb="7" eb="8">
      <t>シャ</t>
    </rPh>
    <rPh sb="9" eb="11">
      <t>ケッテイ</t>
    </rPh>
    <rPh sb="16" eb="18">
      <t>キカン</t>
    </rPh>
    <phoneticPr fontId="1"/>
  </si>
  <si>
    <t>１　委任事項　</t>
    <rPh sb="2" eb="4">
      <t>イニン</t>
    </rPh>
    <rPh sb="4" eb="6">
      <t>ジコウ</t>
    </rPh>
    <phoneticPr fontId="1"/>
  </si>
  <si>
    <t>㈱よこはま不動産　横浜支店　鶴ヶ峰　秀夫</t>
    <rPh sb="11" eb="13">
      <t>シテン</t>
    </rPh>
    <rPh sb="18" eb="20">
      <t>ヒデオ</t>
    </rPh>
    <phoneticPr fontId="1"/>
  </si>
  <si>
    <r>
      <t>　</t>
    </r>
    <r>
      <rPr>
        <sz val="12"/>
        <color rgb="FFCA00DA"/>
        <rFont val="ＭＳ Ｐ明朝"/>
        <family val="1"/>
        <charset val="128"/>
      </rPr>
      <t>　　　　　令和３</t>
    </r>
    <r>
      <rPr>
        <sz val="12"/>
        <color theme="1"/>
        <rFont val="ＭＳ Ｐ明朝"/>
        <family val="1"/>
        <charset val="128"/>
      </rPr>
      <t>　年　</t>
    </r>
    <r>
      <rPr>
        <sz val="12"/>
        <color rgb="FFCA00DA"/>
        <rFont val="ＭＳ Ｐ明朝"/>
        <family val="1"/>
        <charset val="128"/>
      </rPr>
      <t>９</t>
    </r>
    <r>
      <rPr>
        <sz val="12"/>
        <color theme="1"/>
        <rFont val="ＭＳ Ｐ明朝"/>
        <family val="1"/>
        <charset val="128"/>
      </rPr>
      <t>　月</t>
    </r>
    <r>
      <rPr>
        <sz val="12"/>
        <color rgb="FFCA00DA"/>
        <rFont val="ＭＳ Ｐ明朝"/>
        <family val="1"/>
        <charset val="128"/>
      </rPr>
      <t>　10　</t>
    </r>
    <r>
      <rPr>
        <sz val="12"/>
        <color theme="1"/>
        <rFont val="ＭＳ Ｐ明朝"/>
        <family val="1"/>
        <charset val="128"/>
      </rPr>
      <t>日</t>
    </r>
    <rPh sb="6" eb="8">
      <t>レイワ</t>
    </rPh>
    <rPh sb="10" eb="11">
      <t>ネン</t>
    </rPh>
    <rPh sb="14" eb="15">
      <t>ガツ</t>
    </rPh>
    <rPh sb="19" eb="20">
      <t>ニチ</t>
    </rPh>
    <phoneticPr fontId="1"/>
  </si>
  <si>
    <t>※実際に入居した日（引越日）を記載</t>
    <phoneticPr fontId="1"/>
  </si>
  <si>
    <t>契約入居期間</t>
    <rPh sb="0" eb="2">
      <t>ケイヤク</t>
    </rPh>
    <rPh sb="2" eb="4">
      <t>ニュウキョ</t>
    </rPh>
    <rPh sb="4" eb="6">
      <t>キカン</t>
    </rPh>
    <phoneticPr fontId="1"/>
  </si>
  <si>
    <t>から</t>
    <phoneticPr fontId="1"/>
  </si>
  <si>
    <t>入居対象者が入居したことを報告します。</t>
    <rPh sb="2" eb="4">
      <t>タイショウ</t>
    </rPh>
    <phoneticPr fontId="1"/>
  </si>
  <si>
    <t>令和５ 年 ９ 月 30 日</t>
    <phoneticPr fontId="1"/>
  </si>
  <si>
    <t>様式第10号</t>
    <rPh sb="0" eb="2">
      <t>ヨウシキ</t>
    </rPh>
    <rPh sb="2" eb="3">
      <t>ダイ</t>
    </rPh>
    <rPh sb="5" eb="6">
      <t>ゴウ</t>
    </rPh>
    <phoneticPr fontId="1"/>
  </si>
  <si>
    <t>【記載例】</t>
    <phoneticPr fontId="1"/>
  </si>
  <si>
    <t>２－○○</t>
    <phoneticPr fontId="1"/>
  </si>
  <si>
    <t>１－○○</t>
    <phoneticPr fontId="1"/>
  </si>
  <si>
    <t>046-123-XXXX</t>
    <phoneticPr fontId="1"/>
  </si>
  <si>
    <t>090-1234-XXXX</t>
    <phoneticPr fontId="1"/>
  </si>
  <si>
    <t>１－○○</t>
    <phoneticPr fontId="1"/>
  </si>
  <si>
    <t>045-363-XXXX</t>
    <phoneticPr fontId="1"/>
  </si>
  <si>
    <t>045-313-XXXX</t>
    <phoneticPr fontId="1"/>
  </si>
  <si>
    <t>１－○－○</t>
    <phoneticPr fontId="1"/>
  </si>
  <si>
    <t>神奈川県知事（１）第○○○○号</t>
    <rPh sb="0" eb="3">
      <t>カナガワ</t>
    </rPh>
    <rPh sb="3" eb="4">
      <t>ケン</t>
    </rPh>
    <rPh sb="4" eb="6">
      <t>チジ</t>
    </rPh>
    <rPh sb="9" eb="10">
      <t>ダイ</t>
    </rPh>
    <rPh sb="14" eb="15">
      <t>ゴウ</t>
    </rPh>
    <phoneticPr fontId="1"/>
  </si>
  <si>
    <t>神奈川県賃貸型応急住宅 入居申込書</t>
    <rPh sb="0" eb="4">
      <t>カナガワケン</t>
    </rPh>
    <rPh sb="4" eb="6">
      <t>チンタイ</t>
    </rPh>
    <rPh sb="6" eb="7">
      <t>カタ</t>
    </rPh>
    <rPh sb="7" eb="9">
      <t>オウキュウ</t>
    </rPh>
    <phoneticPr fontId="1"/>
  </si>
  <si>
    <r>
      <rPr>
        <sz val="12"/>
        <rFont val="ＭＳ Ｐゴシック"/>
        <family val="3"/>
        <charset val="128"/>
        <scheme val="minor"/>
      </rPr>
      <t>【３　貸主及び仲介業者等】</t>
    </r>
    <r>
      <rPr>
        <sz val="9.5"/>
        <rFont val="ＭＳ Ｐゴシック"/>
        <family val="3"/>
        <charset val="128"/>
        <scheme val="minor"/>
      </rPr>
      <t>当該住宅を賃貸型応急住宅として提供するための賃貸借契約手続きに関わる者</t>
    </r>
    <rPh sb="3" eb="5">
      <t>カシヌシ</t>
    </rPh>
    <rPh sb="5" eb="6">
      <t>オヨ</t>
    </rPh>
    <rPh sb="7" eb="9">
      <t>チュウカイ</t>
    </rPh>
    <rPh sb="9" eb="11">
      <t>ギョウシャ</t>
    </rPh>
    <rPh sb="11" eb="12">
      <t>トウ</t>
    </rPh>
    <rPh sb="13" eb="15">
      <t>トウガイ</t>
    </rPh>
    <rPh sb="15" eb="17">
      <t>ジュウタク</t>
    </rPh>
    <rPh sb="18" eb="20">
      <t>チンタイ</t>
    </rPh>
    <rPh sb="21" eb="23">
      <t>オウキュウ</t>
    </rPh>
    <rPh sb="35" eb="38">
      <t>チンタイシャク</t>
    </rPh>
    <rPh sb="38" eb="40">
      <t>ケイヤク</t>
    </rPh>
    <rPh sb="40" eb="42">
      <t>テツヅ</t>
    </rPh>
    <rPh sb="44" eb="45">
      <t>カカ</t>
    </rPh>
    <rPh sb="47" eb="48">
      <t>シャ</t>
    </rPh>
    <phoneticPr fontId="8"/>
  </si>
  <si>
    <t>神奈川県横浜市西区北幸１－○－○</t>
    <phoneticPr fontId="1"/>
  </si>
  <si>
    <t>県（・救助実施市）が借り上げて入居対象者に提供することついての貸主同意</t>
    <rPh sb="0" eb="1">
      <t>ケン</t>
    </rPh>
    <rPh sb="3" eb="5">
      <t>キュウジョ</t>
    </rPh>
    <rPh sb="5" eb="7">
      <t>ジッシ</t>
    </rPh>
    <rPh sb="7" eb="8">
      <t>シ</t>
    </rPh>
    <rPh sb="10" eb="11">
      <t>カ</t>
    </rPh>
    <rPh sb="12" eb="13">
      <t>ア</t>
    </rPh>
    <rPh sb="15" eb="17">
      <t>ニュウキョ</t>
    </rPh>
    <rPh sb="17" eb="19">
      <t>タイショウ</t>
    </rPh>
    <rPh sb="19" eb="20">
      <t>シャ</t>
    </rPh>
    <rPh sb="21" eb="23">
      <t>テイキョウ</t>
    </rPh>
    <rPh sb="31" eb="33">
      <t>カシヌシ</t>
    </rPh>
    <rPh sb="33" eb="35">
      <t>ドウイ</t>
    </rPh>
    <phoneticPr fontId="8"/>
  </si>
  <si>
    <t>市町村名</t>
    <rPh sb="0" eb="3">
      <t>シチョウソン</t>
    </rPh>
    <rPh sb="3" eb="4">
      <t>メイ</t>
    </rPh>
    <phoneticPr fontId="1"/>
  </si>
  <si>
    <t>川崎市</t>
    <rPh sb="0" eb="2">
      <t>カワサキ</t>
    </rPh>
    <rPh sb="2" eb="3">
      <t>シ</t>
    </rPh>
    <phoneticPr fontId="1"/>
  </si>
  <si>
    <t>横浜市</t>
    <rPh sb="0" eb="3">
      <t>ヨコハマシ</t>
    </rPh>
    <phoneticPr fontId="1"/>
  </si>
  <si>
    <t>横須賀市</t>
    <rPh sb="0" eb="4">
      <t>ヨコスカシ</t>
    </rPh>
    <phoneticPr fontId="1"/>
  </si>
  <si>
    <t>三浦市</t>
    <rPh sb="0" eb="3">
      <t>ミウラシ</t>
    </rPh>
    <phoneticPr fontId="1"/>
  </si>
  <si>
    <t>葉山町</t>
    <rPh sb="0" eb="3">
      <t>ハヤママチ</t>
    </rPh>
    <phoneticPr fontId="1"/>
  </si>
  <si>
    <t>大和市</t>
    <rPh sb="0" eb="3">
      <t>ヤマトシ</t>
    </rPh>
    <phoneticPr fontId="1"/>
  </si>
  <si>
    <t>厚木市</t>
    <rPh sb="0" eb="3">
      <t>アツギシ</t>
    </rPh>
    <phoneticPr fontId="1"/>
  </si>
  <si>
    <t>清川村</t>
    <rPh sb="0" eb="3">
      <t>キヨカワムラ</t>
    </rPh>
    <phoneticPr fontId="1"/>
  </si>
  <si>
    <t>愛川町</t>
    <rPh sb="0" eb="1">
      <t>アイ</t>
    </rPh>
    <rPh sb="1" eb="3">
      <t>カワマチ</t>
    </rPh>
    <phoneticPr fontId="1"/>
  </si>
  <si>
    <t>海老名市</t>
    <rPh sb="0" eb="4">
      <t>エビナシ</t>
    </rPh>
    <phoneticPr fontId="1"/>
  </si>
  <si>
    <t>鎌倉市</t>
    <rPh sb="0" eb="3">
      <t>カマクラシ</t>
    </rPh>
    <phoneticPr fontId="1"/>
  </si>
  <si>
    <t>逗子市</t>
    <rPh sb="0" eb="3">
      <t>ズシシ</t>
    </rPh>
    <phoneticPr fontId="1"/>
  </si>
  <si>
    <t>小田原市</t>
    <rPh sb="0" eb="4">
      <t>オダワラシ</t>
    </rPh>
    <phoneticPr fontId="1"/>
  </si>
  <si>
    <t>南足柄市</t>
    <rPh sb="0" eb="4">
      <t>ミナミアシガラシ</t>
    </rPh>
    <phoneticPr fontId="1"/>
  </si>
  <si>
    <t>箱根町</t>
    <rPh sb="0" eb="3">
      <t>ハコネマチ</t>
    </rPh>
    <phoneticPr fontId="1"/>
  </si>
  <si>
    <t>藤沢市</t>
    <rPh sb="0" eb="3">
      <t>フジサワシ</t>
    </rPh>
    <phoneticPr fontId="1"/>
  </si>
  <si>
    <t>座間市</t>
    <rPh sb="0" eb="3">
      <t>ザマシ</t>
    </rPh>
    <phoneticPr fontId="1"/>
  </si>
  <si>
    <t>相模原市</t>
    <rPh sb="0" eb="4">
      <t>サガミハラシ</t>
    </rPh>
    <phoneticPr fontId="1"/>
  </si>
  <si>
    <t>綾瀬市</t>
    <rPh sb="0" eb="3">
      <t>アヤセシ</t>
    </rPh>
    <phoneticPr fontId="1"/>
  </si>
  <si>
    <t>茅ヶ崎市</t>
    <rPh sb="0" eb="4">
      <t>チガサキシ</t>
    </rPh>
    <phoneticPr fontId="1"/>
  </si>
  <si>
    <t>寒川町</t>
    <rPh sb="0" eb="3">
      <t>サムカワマチ</t>
    </rPh>
    <phoneticPr fontId="1"/>
  </si>
  <si>
    <t>平塚市</t>
    <rPh sb="0" eb="3">
      <t>ヒラツカシ</t>
    </rPh>
    <phoneticPr fontId="1"/>
  </si>
  <si>
    <t>大磯町</t>
    <rPh sb="0" eb="3">
      <t>オオイソマチ</t>
    </rPh>
    <phoneticPr fontId="1"/>
  </si>
  <si>
    <t>秦野市</t>
    <rPh sb="0" eb="3">
      <t>ハダノシ</t>
    </rPh>
    <phoneticPr fontId="1"/>
  </si>
  <si>
    <t>大井町</t>
    <rPh sb="0" eb="3">
      <t>オオイマチ</t>
    </rPh>
    <phoneticPr fontId="1"/>
  </si>
  <si>
    <t>松田町</t>
    <rPh sb="0" eb="3">
      <t>マツダマチ</t>
    </rPh>
    <phoneticPr fontId="1"/>
  </si>
  <si>
    <t>開成町</t>
    <rPh sb="0" eb="3">
      <t>カイセイマチ</t>
    </rPh>
    <phoneticPr fontId="1"/>
  </si>
  <si>
    <t>山北町</t>
    <rPh sb="0" eb="3">
      <t>ヤマキタマチ</t>
    </rPh>
    <phoneticPr fontId="1"/>
  </si>
  <si>
    <t>二宮町</t>
    <rPh sb="0" eb="2">
      <t>ニノミヤ</t>
    </rPh>
    <rPh sb="2" eb="3">
      <t>マチ</t>
    </rPh>
    <phoneticPr fontId="1"/>
  </si>
  <si>
    <t>中井町</t>
    <rPh sb="0" eb="3">
      <t>ナカイマチ</t>
    </rPh>
    <phoneticPr fontId="1"/>
  </si>
  <si>
    <t>真鶴町</t>
    <rPh sb="0" eb="2">
      <t>マナヅル</t>
    </rPh>
    <rPh sb="2" eb="3">
      <t>マチ</t>
    </rPh>
    <phoneticPr fontId="1"/>
  </si>
  <si>
    <t>湯河原町</t>
    <rPh sb="0" eb="4">
      <t>ユガワラマチ</t>
    </rPh>
    <phoneticPr fontId="1"/>
  </si>
  <si>
    <t>伊勢原市</t>
    <rPh sb="0" eb="4">
      <t>イセハラシ</t>
    </rPh>
    <phoneticPr fontId="1"/>
  </si>
  <si>
    <t>コーポ○○</t>
    <phoneticPr fontId="1"/>
  </si>
  <si>
    <t>090-9999-XXXX</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</si>
</sst>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quot;¥&quot;\-#,##0"/>
    <numFmt numFmtId="176" formatCode="[$-411]ggge&quot;年&quot;m&quot;月&quot;d&quot;日&quot;;@"/>
    <numFmt numFmtId="177" formatCode="[&lt;=999]000;[&lt;=9999]000\-00;000\-0000"/>
    <numFmt numFmtId="179" formatCode="[$-411]ge\.m\.d;@"/>
    <numFmt numFmtId="180" formatCode="000\-000\-0000"/>
    <numFmt numFmtId="181" formatCode="000\-0000\-0000"/>
    <numFmt numFmtId="182" formatCode="#,##0.00&quot;㎡&quot;"/>
    <numFmt numFmtId="183" formatCode="#&quot;年&quot;"/>
    <numFmt numFmtId="184" formatCode="#&quot;ヶ月&quot;"/>
    <numFmt numFmtId="185" formatCode="#,##0&quot;円&quot;"/>
    <numFmt numFmtId="186" formatCode="#,##0_);[Red]\(#,##0\)"/>
    <numFmt numFmtId="187" formatCode="0_);[Red]\(0\)"/>
    <numFmt numFmtId="189" formatCode="yyyy&quot;年&quot;m&quot;月&quot;;@"/>
  </numFmts>
  <fonts count="114">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明朝"/>
      <family val="1"/>
      <charset val="128"/>
    </font>
    <font>
      <sz val="11"/>
      <color theme="1"/>
      <name val="ＭＳ Ｐゴシック"/>
      <family val="2"/>
      <scheme val="minor"/>
    </font>
    <font>
      <sz val="6"/>
      <name val="ＭＳ Ｐゴシック"/>
      <family val="3"/>
      <charset val="128"/>
      <scheme val="minor"/>
    </font>
    <font>
      <sz val="10"/>
      <name val="ＭＳ Ｐゴシック"/>
      <family val="3"/>
      <charset val="128"/>
      <scheme val="minor"/>
    </font>
    <font>
      <sz val="10"/>
      <name val="ＭＳ Ｐゴシック"/>
      <family val="3"/>
      <charset val="128"/>
    </font>
    <font>
      <sz val="9"/>
      <name val="ＭＳ 明朝"/>
      <family val="1"/>
      <charset val="128"/>
    </font>
    <font>
      <sz val="6"/>
      <name val="ＭＳ Ｐゴシック"/>
      <family val="3"/>
      <charset val="128"/>
    </font>
    <font>
      <sz val="8"/>
      <name val="ＭＳ Ｐゴシック"/>
      <family val="3"/>
      <charset val="128"/>
    </font>
    <font>
      <sz val="10"/>
      <name val="ＭＳ 明朝"/>
      <family val="1"/>
      <charset val="128"/>
    </font>
    <font>
      <sz val="14"/>
      <name val="ＭＳ 明朝"/>
      <family val="1"/>
      <charset val="128"/>
    </font>
    <font>
      <sz val="9"/>
      <name val="ＭＳ Ｐゴシック"/>
      <family val="3"/>
      <charset val="128"/>
    </font>
    <font>
      <sz val="6"/>
      <name val="ＭＳ 明朝"/>
      <family val="1"/>
      <charset val="128"/>
    </font>
    <font>
      <sz val="11"/>
      <name val="ＭＳ 明朝"/>
      <family val="1"/>
      <charset val="128"/>
    </font>
    <font>
      <sz val="8"/>
      <name val="ＭＳ 明朝"/>
      <family val="1"/>
      <charset val="128"/>
    </font>
    <font>
      <b/>
      <sz val="9"/>
      <name val="ＭＳ 明朝"/>
      <family val="1"/>
      <charset val="128"/>
    </font>
    <font>
      <b/>
      <sz val="9"/>
      <color indexed="81"/>
      <name val="MS P ゴシック"/>
      <family val="3"/>
      <charset val="128"/>
    </font>
    <font>
      <sz val="11"/>
      <color theme="1"/>
      <name val="ＭＳ Ｐ明朝"/>
      <family val="1"/>
      <charset val="128"/>
    </font>
    <font>
      <sz val="12"/>
      <color theme="1"/>
      <name val="ＭＳ Ｐ明朝"/>
      <family val="1"/>
      <charset val="128"/>
    </font>
    <font>
      <b/>
      <sz val="11"/>
      <color theme="1"/>
      <name val="ＭＳ Ｐゴシック"/>
      <family val="3"/>
      <charset val="128"/>
      <scheme val="major"/>
    </font>
    <font>
      <sz val="11"/>
      <color theme="1"/>
      <name val="ＭＳ 明朝"/>
      <family val="1"/>
      <charset val="128"/>
    </font>
    <font>
      <sz val="11"/>
      <color theme="1"/>
      <name val="ＭＳ Ｐゴシック"/>
      <family val="2"/>
      <charset val="128"/>
      <scheme val="minor"/>
    </font>
    <font>
      <sz val="11"/>
      <name val="ＭＳ Ｐゴシック"/>
      <family val="3"/>
      <charset val="128"/>
      <scheme val="minor"/>
    </font>
    <font>
      <sz val="12"/>
      <name val="ＭＳ Ｐゴシック"/>
      <family val="3"/>
      <charset val="128"/>
      <scheme val="minor"/>
    </font>
    <font>
      <u/>
      <sz val="10"/>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1"/>
      <color rgb="FF000000"/>
      <name val="ＭＳ Ｐゴシック"/>
      <family val="3"/>
      <charset val="128"/>
    </font>
    <font>
      <sz val="9"/>
      <color rgb="FF000000"/>
      <name val="Meiryo UI"/>
      <family val="3"/>
      <charset val="128"/>
    </font>
    <font>
      <sz val="11"/>
      <name val="ＭＳ Ｐゴシック"/>
      <family val="3"/>
      <charset val="128"/>
    </font>
    <font>
      <b/>
      <sz val="12"/>
      <name val="ＭＳ 明朝"/>
      <family val="1"/>
      <charset val="128"/>
    </font>
    <font>
      <u/>
      <sz val="10"/>
      <name val="ＭＳ 明朝"/>
      <family val="1"/>
      <charset val="128"/>
    </font>
    <font>
      <sz val="12"/>
      <name val="Wingdings"/>
      <charset val="2"/>
    </font>
    <font>
      <sz val="10"/>
      <name val="ＭＳ ゴシック"/>
      <family val="3"/>
      <charset val="128"/>
    </font>
    <font>
      <b/>
      <sz val="10"/>
      <name val="ＭＳ ゴシック"/>
      <family val="3"/>
      <charset val="128"/>
    </font>
    <font>
      <sz val="11"/>
      <name val="ＭＳ ゴシック"/>
      <family val="3"/>
      <charset val="128"/>
    </font>
    <font>
      <b/>
      <sz val="10"/>
      <name val="ＭＳ 明朝"/>
      <family val="1"/>
      <charset val="128"/>
    </font>
    <font>
      <sz val="14"/>
      <color indexed="63"/>
      <name val="Wingdings"/>
      <charset val="2"/>
    </font>
    <font>
      <b/>
      <sz val="8"/>
      <name val="ＭＳ 明朝"/>
      <family val="1"/>
      <charset val="128"/>
    </font>
    <font>
      <sz val="12"/>
      <name val="ＭＳ 明朝"/>
      <family val="1"/>
      <charset val="128"/>
    </font>
    <font>
      <sz val="9"/>
      <name val="ＭＳ Ｐゴシック"/>
      <family val="3"/>
      <charset val="128"/>
      <scheme val="minor"/>
    </font>
    <font>
      <sz val="12"/>
      <color theme="1"/>
      <name val="ＭＳ Ｐゴシック"/>
      <family val="2"/>
      <charset val="128"/>
      <scheme val="minor"/>
    </font>
    <font>
      <b/>
      <u val="double"/>
      <sz val="14"/>
      <name val="ＭＳ Ｐゴシック"/>
      <family val="3"/>
      <charset val="128"/>
      <scheme val="minor"/>
    </font>
    <font>
      <b/>
      <sz val="11"/>
      <color theme="1"/>
      <name val="ＭＳ Ｐゴシック"/>
      <family val="3"/>
      <charset val="128"/>
    </font>
    <font>
      <b/>
      <sz val="10"/>
      <name val="ＭＳ Ｐゴシック"/>
      <family val="3"/>
      <charset val="128"/>
    </font>
    <font>
      <sz val="9"/>
      <name val="ＭＳ Ｐ明朝"/>
      <family val="1"/>
      <charset val="128"/>
    </font>
    <font>
      <b/>
      <sz val="11"/>
      <name val="ＭＳ Ｐゴシック"/>
      <family val="3"/>
      <charset val="128"/>
    </font>
    <font>
      <sz val="9"/>
      <name val="ＭＳ ゴシック"/>
      <family val="3"/>
      <charset val="128"/>
    </font>
    <font>
      <sz val="14"/>
      <name val="ＭＳ Ｐゴシック"/>
      <family val="3"/>
      <charset val="128"/>
    </font>
    <font>
      <sz val="18"/>
      <name val="ＭＳ Ｐゴシック"/>
      <family val="3"/>
      <charset val="128"/>
    </font>
    <font>
      <sz val="12"/>
      <name val="ＭＳ ゴシック"/>
      <family val="3"/>
      <charset val="128"/>
    </font>
    <font>
      <b/>
      <sz val="12"/>
      <color theme="1"/>
      <name val="ＭＳ Ｐゴシック"/>
      <family val="3"/>
      <charset val="128"/>
      <scheme val="major"/>
    </font>
    <font>
      <b/>
      <sz val="8"/>
      <color theme="1"/>
      <name val="ＭＳ Ｐゴシック"/>
      <family val="3"/>
      <charset val="128"/>
      <scheme val="major"/>
    </font>
    <font>
      <b/>
      <sz val="9"/>
      <color indexed="81"/>
      <name val="ＭＳ Ｐゴシック"/>
      <family val="3"/>
      <charset val="128"/>
    </font>
    <font>
      <sz val="8"/>
      <name val="ＭＳ Ｐゴシック"/>
      <family val="3"/>
      <charset val="128"/>
      <scheme val="minor"/>
    </font>
    <font>
      <i/>
      <sz val="11"/>
      <name val="ＭＳ Ｐゴシック"/>
      <family val="3"/>
      <charset val="128"/>
      <scheme val="minor"/>
    </font>
    <font>
      <b/>
      <sz val="10"/>
      <name val="ＭＳ Ｐゴシック"/>
      <family val="3"/>
      <charset val="128"/>
      <scheme val="minor"/>
    </font>
    <font>
      <sz val="11"/>
      <name val="ＭＳ Ｐ明朝"/>
      <family val="1"/>
      <charset val="128"/>
    </font>
    <font>
      <sz val="11"/>
      <name val="ＭＳ Ｐゴシック"/>
      <family val="2"/>
      <charset val="128"/>
      <scheme val="minor"/>
    </font>
    <font>
      <b/>
      <sz val="8"/>
      <name val="ＭＳ Ｐゴシック"/>
      <family val="3"/>
      <charset val="128"/>
      <scheme val="major"/>
    </font>
    <font>
      <b/>
      <sz val="11"/>
      <name val="ＭＳ Ｐゴシック"/>
      <family val="3"/>
      <charset val="128"/>
      <scheme val="major"/>
    </font>
    <font>
      <sz val="12"/>
      <name val="ＭＳ Ｐ明朝"/>
      <family val="1"/>
      <charset val="128"/>
    </font>
    <font>
      <sz val="14"/>
      <name val="ＭＳ Ｐ明朝"/>
      <family val="1"/>
      <charset val="128"/>
    </font>
    <font>
      <sz val="8"/>
      <name val="ＭＳ Ｐ明朝"/>
      <family val="1"/>
      <charset val="128"/>
    </font>
    <font>
      <sz val="14"/>
      <name val="ＭＳ Ｐゴシック"/>
      <family val="3"/>
      <charset val="128"/>
      <scheme val="minor"/>
    </font>
    <font>
      <sz val="18"/>
      <name val="ＭＳ Ｐゴシック"/>
      <family val="3"/>
      <charset val="128"/>
      <scheme val="minor"/>
    </font>
    <font>
      <sz val="14"/>
      <name val="Wingdings"/>
      <charset val="2"/>
    </font>
    <font>
      <sz val="12"/>
      <name val="ＭＳ Ｐゴシック"/>
      <family val="3"/>
      <charset val="128"/>
    </font>
    <font>
      <b/>
      <sz val="12"/>
      <name val="ＭＳ Ｐゴシック"/>
      <family val="3"/>
      <charset val="128"/>
      <scheme val="major"/>
    </font>
    <font>
      <b/>
      <sz val="14"/>
      <name val="ＭＳ Ｐゴシック"/>
      <family val="3"/>
      <charset val="128"/>
      <scheme val="minor"/>
    </font>
    <font>
      <sz val="12"/>
      <name val="ＭＳ Ｐゴシック"/>
      <family val="2"/>
      <charset val="128"/>
      <scheme val="minor"/>
    </font>
    <font>
      <sz val="10"/>
      <name val="ＭＳ Ｐゴシック"/>
      <family val="2"/>
      <charset val="128"/>
      <scheme val="minor"/>
    </font>
    <font>
      <sz val="10"/>
      <name val="ＭＳ Ｐ明朝"/>
      <family val="1"/>
      <charset val="128"/>
    </font>
    <font>
      <sz val="7"/>
      <name val="ＭＳ 明朝"/>
      <family val="1"/>
      <charset val="128"/>
    </font>
    <font>
      <sz val="11"/>
      <color rgb="FFFF0000"/>
      <name val="ＭＳ Ｐ明朝"/>
      <family val="1"/>
      <charset val="128"/>
    </font>
    <font>
      <sz val="9"/>
      <color theme="1"/>
      <name val="ＭＳ 明朝"/>
      <family val="1"/>
      <charset val="128"/>
    </font>
    <font>
      <i/>
      <sz val="12"/>
      <name val="ＭＳ Ｐゴシック"/>
      <family val="3"/>
      <charset val="128"/>
      <scheme val="minor"/>
    </font>
    <font>
      <sz val="10"/>
      <color rgb="FFBB80D2"/>
      <name val="ＭＳ Ｐゴシック"/>
      <family val="3"/>
      <charset val="128"/>
      <scheme val="minor"/>
    </font>
    <font>
      <sz val="11"/>
      <color rgb="FFBB80D2"/>
      <name val="ＭＳ Ｐゴシック"/>
      <family val="3"/>
      <charset val="128"/>
      <scheme val="minor"/>
    </font>
    <font>
      <sz val="14"/>
      <color rgb="FFBB80D2"/>
      <name val="ＭＳ Ｐゴシック"/>
      <family val="3"/>
      <charset val="128"/>
      <scheme val="minor"/>
    </font>
    <font>
      <sz val="9"/>
      <color rgb="FFBB80D2"/>
      <name val="ＭＳ 明朝"/>
      <family val="1"/>
      <charset val="128"/>
    </font>
    <font>
      <sz val="10"/>
      <color rgb="FFBB80D2"/>
      <name val="ＭＳ 明朝"/>
      <family val="1"/>
      <charset val="128"/>
    </font>
    <font>
      <sz val="12"/>
      <color rgb="FFBB80D2"/>
      <name val="ＭＳ 明朝"/>
      <family val="1"/>
      <charset val="128"/>
    </font>
    <font>
      <sz val="10"/>
      <color rgb="FFCA00DA"/>
      <name val="ＭＳ 明朝"/>
      <family val="1"/>
      <charset val="128"/>
    </font>
    <font>
      <sz val="9"/>
      <color rgb="FFCA00DA"/>
      <name val="ＭＳ 明朝"/>
      <family val="1"/>
      <charset val="128"/>
    </font>
    <font>
      <sz val="8"/>
      <color rgb="FFCA00DA"/>
      <name val="ＭＳ 明朝"/>
      <family val="1"/>
      <charset val="128"/>
    </font>
    <font>
      <sz val="11"/>
      <color rgb="FFCA00DA"/>
      <name val="ＭＳ 明朝"/>
      <family val="1"/>
      <charset val="128"/>
    </font>
    <font>
      <b/>
      <sz val="12"/>
      <color rgb="FFCA00DA"/>
      <name val="ＭＳ 明朝"/>
      <family val="1"/>
      <charset val="128"/>
    </font>
    <font>
      <sz val="14"/>
      <color rgb="FFCA00DA"/>
      <name val="ＭＳ Ｐゴシック"/>
      <family val="3"/>
      <charset val="128"/>
      <scheme val="minor"/>
    </font>
    <font>
      <sz val="12"/>
      <color rgb="FFCA00DA"/>
      <name val="ＭＳ 明朝"/>
      <family val="1"/>
      <charset val="128"/>
    </font>
    <font>
      <sz val="11"/>
      <color rgb="FFCA00DA"/>
      <name val="ＭＳ Ｐゴシック"/>
      <family val="2"/>
      <charset val="128"/>
      <scheme val="minor"/>
    </font>
    <font>
      <sz val="16"/>
      <color rgb="FFCA00DA"/>
      <name val="ＭＳ Ｐゴシック"/>
      <family val="3"/>
      <charset val="128"/>
      <scheme val="minor"/>
    </font>
    <font>
      <sz val="10"/>
      <color rgb="FFCA00DA"/>
      <name val="ＭＳ Ｐゴシック"/>
      <family val="3"/>
      <charset val="128"/>
    </font>
    <font>
      <sz val="10"/>
      <color rgb="FFCA00DA"/>
      <name val="ＭＳ Ｐゴシック"/>
      <family val="3"/>
      <charset val="128"/>
      <scheme val="minor"/>
    </font>
    <font>
      <sz val="11"/>
      <color rgb="FFCA00DA"/>
      <name val="ＭＳ Ｐゴシック"/>
      <family val="3"/>
      <charset val="128"/>
      <scheme val="minor"/>
    </font>
    <font>
      <sz val="10"/>
      <color rgb="FFCA00DA"/>
      <name val="ＭＳ Ｐゴシック"/>
      <family val="2"/>
      <charset val="128"/>
      <scheme val="minor"/>
    </font>
    <font>
      <sz val="11"/>
      <color rgb="FFCA00DA"/>
      <name val="ＭＳ Ｐ明朝"/>
      <family val="1"/>
      <charset val="128"/>
    </font>
    <font>
      <sz val="12"/>
      <color rgb="FFCA00DA"/>
      <name val="ＭＳ Ｐ明朝"/>
      <family val="1"/>
      <charset val="128"/>
    </font>
    <font>
      <sz val="14"/>
      <color rgb="FFCA00DA"/>
      <name val="ＭＳ Ｐゴシック"/>
      <family val="2"/>
      <charset val="128"/>
      <scheme val="minor"/>
    </font>
    <font>
      <u/>
      <sz val="11"/>
      <color theme="10"/>
      <name val="ＭＳ Ｐゴシック"/>
      <family val="2"/>
      <charset val="128"/>
      <scheme val="minor"/>
    </font>
    <font>
      <u/>
      <sz val="11"/>
      <color rgb="FFCA00DA"/>
      <name val="ＭＳ Ｐゴシック"/>
      <family val="2"/>
      <charset val="128"/>
      <scheme val="minor"/>
    </font>
    <font>
      <u/>
      <sz val="9"/>
      <name val="ＭＳ Ｐゴシック"/>
      <family val="3"/>
      <charset val="128"/>
      <scheme val="minor"/>
    </font>
    <font>
      <b/>
      <sz val="12"/>
      <color rgb="FFCA00DA"/>
      <name val="ＭＳ Ｐゴシック"/>
      <family val="3"/>
      <charset val="128"/>
      <scheme val="minor"/>
    </font>
    <font>
      <b/>
      <sz val="9"/>
      <name val="ＭＳ Ｐゴシック"/>
      <family val="3"/>
      <charset val="128"/>
      <scheme val="minor"/>
    </font>
    <font>
      <b/>
      <sz val="10"/>
      <color rgb="FFCA00DA"/>
      <name val="ＭＳ ゴシック"/>
      <family val="3"/>
      <charset val="128"/>
    </font>
    <font>
      <sz val="12"/>
      <color theme="1"/>
      <name val="ＭＳ 明朝"/>
      <family val="1"/>
      <charset val="128"/>
    </font>
    <font>
      <b/>
      <sz val="11"/>
      <color theme="1"/>
      <name val="ＭＳ Ｐゴシック"/>
      <family val="3"/>
      <charset val="128"/>
      <scheme val="minor"/>
    </font>
    <font>
      <sz val="18"/>
      <color theme="1"/>
      <name val="ＭＳ Ｐ明朝"/>
      <family val="1"/>
      <charset val="128"/>
    </font>
    <font>
      <sz val="9.5"/>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4.9806207464827418E-2"/>
        <bgColor indexed="64"/>
      </patternFill>
    </fill>
    <fill>
      <patternFill patternType="solid">
        <fgColor rgb="FFEFFFEF"/>
        <bgColor indexed="64"/>
      </patternFill>
    </fill>
    <fill>
      <patternFill patternType="solid">
        <fgColor rgb="FFC0C0C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double">
        <color indexed="64"/>
      </top>
      <bottom style="thin">
        <color indexed="64"/>
      </bottom>
      <diagonal/>
    </border>
    <border>
      <left style="dotted">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right style="dotted">
        <color indexed="64"/>
      </right>
      <top/>
      <bottom style="dotted">
        <color indexed="64"/>
      </bottom>
      <diagonal/>
    </border>
  </borders>
  <cellStyleXfs count="7">
    <xf numFmtId="0" fontId="0" fillId="0" borderId="0">
      <alignment vertical="center"/>
    </xf>
    <xf numFmtId="0" fontId="7" fillId="0" borderId="0"/>
    <xf numFmtId="0" fontId="10" fillId="0" borderId="0">
      <alignment vertical="center"/>
    </xf>
    <xf numFmtId="0" fontId="26" fillId="0" borderId="0">
      <alignment vertical="center"/>
    </xf>
    <xf numFmtId="0" fontId="34" fillId="0" borderId="0">
      <alignment vertical="center"/>
    </xf>
    <xf numFmtId="38" fontId="26" fillId="0" borderId="0" applyFont="0" applyFill="0" applyBorder="0" applyAlignment="0" applyProtection="0">
      <alignment vertical="center"/>
    </xf>
    <xf numFmtId="0" fontId="104" fillId="0" borderId="0" applyNumberFormat="0" applyFill="0" applyBorder="0" applyAlignment="0" applyProtection="0">
      <alignment vertical="center"/>
    </xf>
  </cellStyleXfs>
  <cellXfs count="1627">
    <xf numFmtId="0" fontId="0" fillId="0" borderId="0" xfId="0">
      <alignment vertical="center"/>
    </xf>
    <xf numFmtId="0" fontId="11" fillId="0" borderId="0" xfId="2" applyFont="1" applyFill="1" applyBorder="1" applyAlignment="1" applyProtection="1">
      <alignment horizontal="justify"/>
    </xf>
    <xf numFmtId="0" fontId="11" fillId="0" borderId="0" xfId="2" applyFont="1" applyFill="1" applyBorder="1" applyAlignment="1" applyProtection="1">
      <alignment horizontal="left"/>
    </xf>
    <xf numFmtId="0" fontId="11" fillId="0" borderId="0" xfId="2" applyFont="1" applyFill="1" applyAlignment="1" applyProtection="1">
      <alignment horizontal="left" wrapText="1"/>
    </xf>
    <xf numFmtId="0" fontId="11" fillId="0" borderId="0" xfId="2" applyFont="1" applyFill="1" applyAlignment="1" applyProtection="1">
      <alignment horizontal="justify" vertical="center"/>
    </xf>
    <xf numFmtId="0" fontId="11" fillId="0" borderId="2" xfId="2" applyFont="1" applyFill="1" applyBorder="1" applyAlignment="1" applyProtection="1">
      <alignment vertical="center" shrinkToFi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left" vertical="center"/>
    </xf>
    <xf numFmtId="0" fontId="11" fillId="0" borderId="0" xfId="2" applyFont="1" applyFill="1" applyBorder="1" applyAlignment="1" applyProtection="1">
      <alignment horizontal="left" vertical="center" wrapText="1"/>
    </xf>
    <xf numFmtId="0" fontId="11" fillId="0" borderId="0" xfId="2" applyFont="1" applyFill="1" applyBorder="1" applyAlignment="1" applyProtection="1">
      <alignment horizontal="center" vertical="center" wrapText="1"/>
    </xf>
    <xf numFmtId="0" fontId="11" fillId="0" borderId="0" xfId="2" applyFont="1" applyBorder="1" applyAlignment="1" applyProtection="1">
      <alignment horizontal="justify" vertical="top" wrapText="1"/>
    </xf>
    <xf numFmtId="0" fontId="10" fillId="0" borderId="0" xfId="2" applyFont="1" applyProtection="1">
      <alignment vertical="center"/>
    </xf>
    <xf numFmtId="0" fontId="14" fillId="0" borderId="0" xfId="2" applyFont="1" applyFill="1" applyBorder="1" applyAlignment="1" applyProtection="1">
      <alignment vertical="center"/>
    </xf>
    <xf numFmtId="0" fontId="11" fillId="0" borderId="0" xfId="2" applyFont="1" applyFill="1" applyBorder="1" applyAlignment="1" applyProtection="1">
      <alignment horizontal="justify" vertical="center"/>
    </xf>
    <xf numFmtId="0" fontId="11" fillId="0" borderId="18" xfId="2" applyFont="1" applyFill="1" applyBorder="1" applyAlignment="1" applyProtection="1">
      <alignment horizontal="left" vertical="center"/>
    </xf>
    <xf numFmtId="0" fontId="11" fillId="0" borderId="0" xfId="2" applyFont="1" applyFill="1" applyBorder="1" applyProtection="1">
      <alignment vertical="center"/>
    </xf>
    <xf numFmtId="3" fontId="18" fillId="0" borderId="5" xfId="2" applyNumberFormat="1" applyFont="1" applyFill="1" applyBorder="1" applyAlignment="1" applyProtection="1">
      <alignment horizontal="center" vertical="center" shrinkToFit="1"/>
    </xf>
    <xf numFmtId="0" fontId="11" fillId="0" borderId="0" xfId="2" applyFont="1" applyFill="1" applyBorder="1" applyAlignment="1" applyProtection="1">
      <alignment horizontal="justify" vertical="center" wrapText="1"/>
    </xf>
    <xf numFmtId="0" fontId="11" fillId="0" borderId="0" xfId="2" applyFont="1" applyAlignment="1" applyProtection="1">
      <alignment vertical="center"/>
    </xf>
    <xf numFmtId="0" fontId="11" fillId="0" borderId="0" xfId="2" applyFont="1" applyAlignment="1" applyProtection="1">
      <alignment vertical="top" wrapText="1"/>
    </xf>
    <xf numFmtId="0" fontId="11" fillId="0" borderId="0" xfId="2" applyFont="1" applyAlignment="1" applyProtection="1">
      <alignment vertical="top"/>
    </xf>
    <xf numFmtId="0" fontId="11" fillId="0" borderId="0" xfId="2" applyFont="1" applyAlignment="1" applyProtection="1">
      <alignment vertical="center" wrapText="1"/>
    </xf>
    <xf numFmtId="0" fontId="11" fillId="0" borderId="0" xfId="2" applyFont="1" applyBorder="1" applyAlignment="1" applyProtection="1">
      <alignment horizontal="center" vertical="center" wrapText="1"/>
    </xf>
    <xf numFmtId="3" fontId="18" fillId="0" borderId="0" xfId="2" applyNumberFormat="1" applyFont="1" applyFill="1" applyBorder="1" applyAlignment="1" applyProtection="1">
      <alignment vertical="center" wrapText="1"/>
    </xf>
    <xf numFmtId="0" fontId="11" fillId="0" borderId="0" xfId="2" applyFont="1" applyAlignment="1" applyProtection="1">
      <alignment horizontal="center" vertical="center"/>
    </xf>
    <xf numFmtId="0" fontId="11" fillId="0" borderId="0" xfId="2" applyFont="1" applyAlignment="1" applyProtection="1">
      <alignment horizontal="justify" vertical="center" wrapText="1"/>
    </xf>
    <xf numFmtId="0" fontId="22" fillId="0" borderId="0" xfId="0" applyFont="1">
      <alignment vertical="center"/>
    </xf>
    <xf numFmtId="0" fontId="23" fillId="0" borderId="0" xfId="0" applyFont="1" applyAlignment="1">
      <alignment vertical="center"/>
    </xf>
    <xf numFmtId="0" fontId="22"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lignment vertical="center"/>
    </xf>
    <xf numFmtId="0" fontId="22" fillId="0" borderId="0" xfId="0" applyFont="1" applyAlignment="1">
      <alignment vertical="top" wrapText="1"/>
    </xf>
    <xf numFmtId="0" fontId="22" fillId="0" borderId="4" xfId="0" applyFont="1" applyBorder="1" applyAlignment="1">
      <alignment horizontal="right" vertical="center"/>
    </xf>
    <xf numFmtId="0" fontId="22" fillId="0" borderId="1" xfId="0" applyFont="1" applyBorder="1" applyAlignment="1">
      <alignment horizontal="center" vertical="center"/>
    </xf>
    <xf numFmtId="177" fontId="0" fillId="0" borderId="0" xfId="0" applyNumberFormat="1">
      <alignment vertical="center"/>
    </xf>
    <xf numFmtId="0" fontId="14" fillId="0" borderId="0" xfId="4" applyFont="1" applyAlignment="1">
      <alignment vertical="center"/>
    </xf>
    <xf numFmtId="0" fontId="35" fillId="0" borderId="0" xfId="4" applyFont="1" applyBorder="1" applyAlignment="1"/>
    <xf numFmtId="0" fontId="14" fillId="0" borderId="0" xfId="4" applyFont="1" applyBorder="1" applyAlignment="1"/>
    <xf numFmtId="0" fontId="35" fillId="0" borderId="8" xfId="4" applyFont="1" applyBorder="1" applyAlignment="1"/>
    <xf numFmtId="0" fontId="14" fillId="0" borderId="8" xfId="4" applyFont="1" applyBorder="1" applyAlignment="1"/>
    <xf numFmtId="0" fontId="14" fillId="0" borderId="8" xfId="4" applyFont="1" applyBorder="1" applyAlignment="1">
      <alignment vertical="center"/>
    </xf>
    <xf numFmtId="0" fontId="14" fillId="0" borderId="0" xfId="4" applyFont="1" applyBorder="1" applyAlignment="1">
      <alignment vertical="center"/>
    </xf>
    <xf numFmtId="0" fontId="14" fillId="0" borderId="0" xfId="4" applyFont="1" applyFill="1" applyBorder="1" applyAlignment="1">
      <alignment vertical="center"/>
    </xf>
    <xf numFmtId="0" fontId="19" fillId="0" borderId="0" xfId="4" applyFont="1" applyAlignment="1">
      <alignment vertical="center"/>
    </xf>
    <xf numFmtId="0" fontId="14" fillId="0" borderId="0" xfId="4" applyFont="1" applyFill="1" applyAlignment="1">
      <alignment vertical="center"/>
    </xf>
    <xf numFmtId="0" fontId="37" fillId="0" borderId="0" xfId="4" applyFont="1" applyBorder="1" applyAlignment="1">
      <alignment horizontal="center" vertical="center"/>
    </xf>
    <xf numFmtId="0" fontId="14" fillId="0" borderId="18" xfId="4" applyFont="1" applyBorder="1" applyAlignment="1">
      <alignment vertical="center"/>
    </xf>
    <xf numFmtId="0" fontId="14" fillId="0" borderId="59" xfId="4" applyFont="1" applyBorder="1" applyAlignment="1">
      <alignment vertical="center"/>
    </xf>
    <xf numFmtId="0" fontId="14" fillId="0" borderId="32" xfId="4" applyFont="1" applyBorder="1" applyAlignment="1">
      <alignment vertical="center"/>
    </xf>
    <xf numFmtId="0" fontId="14" fillId="0" borderId="60" xfId="4" applyFont="1" applyBorder="1" applyAlignment="1">
      <alignment vertical="center"/>
    </xf>
    <xf numFmtId="0" fontId="14" fillId="0" borderId="59" xfId="4" applyFont="1" applyFill="1" applyBorder="1" applyAlignment="1">
      <alignment vertical="center"/>
    </xf>
    <xf numFmtId="0" fontId="14" fillId="0" borderId="55" xfId="4" applyFont="1" applyFill="1" applyBorder="1" applyAlignment="1">
      <alignment vertical="center"/>
    </xf>
    <xf numFmtId="0" fontId="14" fillId="0" borderId="33" xfId="4" applyFont="1" applyBorder="1" applyAlignment="1">
      <alignment vertical="center"/>
    </xf>
    <xf numFmtId="0" fontId="38" fillId="0" borderId="0" xfId="4" applyFont="1" applyAlignment="1">
      <alignment vertical="center"/>
    </xf>
    <xf numFmtId="0" fontId="14" fillId="0" borderId="44" xfId="4" applyFont="1" applyBorder="1" applyAlignment="1">
      <alignment vertical="center"/>
    </xf>
    <xf numFmtId="0" fontId="14" fillId="0" borderId="55" xfId="4" applyFont="1" applyBorder="1" applyAlignment="1">
      <alignment vertical="center"/>
    </xf>
    <xf numFmtId="0" fontId="19" fillId="0" borderId="0" xfId="4" applyFont="1" applyBorder="1" applyAlignment="1">
      <alignment vertical="center"/>
    </xf>
    <xf numFmtId="0" fontId="14" fillId="0" borderId="16" xfId="4" applyFont="1" applyBorder="1" applyAlignment="1">
      <alignment vertical="center"/>
    </xf>
    <xf numFmtId="0" fontId="14" fillId="0" borderId="16" xfId="4" applyFont="1" applyFill="1" applyBorder="1" applyAlignment="1">
      <alignment vertical="center"/>
    </xf>
    <xf numFmtId="0" fontId="11" fillId="0" borderId="0" xfId="4" applyNumberFormat="1" applyFont="1" applyFill="1" applyBorder="1" applyAlignment="1" applyProtection="1">
      <alignment horizontal="center" vertical="center"/>
      <protection locked="0"/>
    </xf>
    <xf numFmtId="0" fontId="40" fillId="0" borderId="0" xfId="4" applyFont="1" applyBorder="1" applyAlignment="1">
      <alignment vertical="center"/>
    </xf>
    <xf numFmtId="176" fontId="11" fillId="0" borderId="0" xfId="4" applyNumberFormat="1" applyFont="1" applyFill="1" applyBorder="1" applyAlignment="1" applyProtection="1">
      <alignment vertical="center"/>
      <protection locked="0"/>
    </xf>
    <xf numFmtId="0" fontId="11" fillId="0" borderId="12" xfId="4" applyFont="1" applyBorder="1" applyAlignment="1">
      <alignment vertical="center"/>
    </xf>
    <xf numFmtId="0" fontId="11" fillId="0" borderId="8" xfId="4" applyFont="1" applyBorder="1" applyAlignment="1">
      <alignment vertical="center"/>
    </xf>
    <xf numFmtId="0" fontId="11" fillId="0" borderId="0" xfId="4" applyFont="1" applyAlignment="1">
      <alignment vertical="center"/>
    </xf>
    <xf numFmtId="176" fontId="11" fillId="0" borderId="16" xfId="4" applyNumberFormat="1" applyFont="1" applyFill="1" applyBorder="1" applyAlignment="1" applyProtection="1">
      <alignment vertical="center"/>
      <protection locked="0"/>
    </xf>
    <xf numFmtId="0" fontId="11" fillId="0" borderId="16" xfId="4" applyFont="1" applyBorder="1" applyAlignment="1">
      <alignment horizontal="left" vertical="center"/>
    </xf>
    <xf numFmtId="0" fontId="11" fillId="0" borderId="16" xfId="4" applyFont="1" applyBorder="1" applyAlignment="1">
      <alignment vertical="center"/>
    </xf>
    <xf numFmtId="0" fontId="39" fillId="0" borderId="16" xfId="4" applyFont="1" applyBorder="1" applyAlignment="1">
      <alignment horizontal="center" vertical="center"/>
    </xf>
    <xf numFmtId="0" fontId="14" fillId="0" borderId="11" xfId="4" applyFont="1" applyBorder="1" applyAlignment="1">
      <alignment vertical="center"/>
    </xf>
    <xf numFmtId="0" fontId="14" fillId="0" borderId="58" xfId="4" applyFont="1" applyBorder="1" applyAlignment="1">
      <alignment vertical="center"/>
    </xf>
    <xf numFmtId="0" fontId="11" fillId="0" borderId="47" xfId="4" applyFont="1" applyBorder="1" applyAlignment="1">
      <alignment horizontal="left" vertical="center"/>
    </xf>
    <xf numFmtId="0" fontId="20" fillId="0" borderId="47" xfId="4" applyFont="1" applyBorder="1" applyAlignment="1">
      <alignment vertical="center"/>
    </xf>
    <xf numFmtId="0" fontId="14" fillId="0" borderId="47" xfId="4" applyFont="1" applyBorder="1" applyAlignment="1">
      <alignment vertical="center"/>
    </xf>
    <xf numFmtId="0" fontId="39" fillId="0" borderId="0" xfId="4" applyFont="1" applyBorder="1" applyAlignment="1">
      <alignment horizontal="center" vertical="center"/>
    </xf>
    <xf numFmtId="0" fontId="11" fillId="0" borderId="0" xfId="4" applyFont="1" applyBorder="1" applyAlignment="1">
      <alignment vertical="center"/>
    </xf>
    <xf numFmtId="0" fontId="11" fillId="0" borderId="44" xfId="4" applyFont="1" applyBorder="1" applyAlignment="1">
      <alignment horizontal="left" vertical="center"/>
    </xf>
    <xf numFmtId="0" fontId="39" fillId="0" borderId="44" xfId="4" applyFont="1" applyBorder="1" applyAlignment="1">
      <alignment horizontal="center" vertical="center"/>
    </xf>
    <xf numFmtId="0" fontId="14" fillId="0" borderId="44" xfId="4" applyFont="1" applyFill="1" applyBorder="1" applyAlignment="1">
      <alignment vertical="center"/>
    </xf>
    <xf numFmtId="0" fontId="14" fillId="0" borderId="4" xfId="4" applyFont="1" applyBorder="1" applyAlignment="1">
      <alignment vertical="center"/>
    </xf>
    <xf numFmtId="0" fontId="39" fillId="0" borderId="4" xfId="4" applyFont="1" applyBorder="1" applyAlignment="1">
      <alignment horizontal="center" vertical="center"/>
    </xf>
    <xf numFmtId="0" fontId="14" fillId="0" borderId="4" xfId="4" applyFont="1" applyFill="1" applyBorder="1" applyAlignment="1">
      <alignment vertical="center"/>
    </xf>
    <xf numFmtId="0" fontId="14" fillId="0" borderId="2" xfId="4" applyFont="1" applyBorder="1" applyAlignment="1">
      <alignment vertical="center"/>
    </xf>
    <xf numFmtId="0" fontId="14" fillId="0" borderId="50" xfId="4" applyFont="1" applyBorder="1" applyAlignment="1">
      <alignment vertical="center"/>
    </xf>
    <xf numFmtId="185" fontId="14" fillId="0" borderId="59" xfId="4" applyNumberFormat="1" applyFont="1" applyBorder="1" applyAlignment="1">
      <alignment horizontal="right" vertical="center"/>
    </xf>
    <xf numFmtId="0" fontId="14" fillId="0" borderId="49" xfId="4" applyFont="1" applyBorder="1" applyAlignment="1">
      <alignment vertical="center"/>
    </xf>
    <xf numFmtId="0" fontId="14" fillId="0" borderId="33" xfId="4" applyFont="1" applyFill="1" applyBorder="1" applyAlignment="1">
      <alignment vertical="center"/>
    </xf>
    <xf numFmtId="0" fontId="14" fillId="0" borderId="32" xfId="4" applyFont="1" applyBorder="1" applyAlignment="1">
      <alignment horizontal="left" vertical="center"/>
    </xf>
    <xf numFmtId="0" fontId="14" fillId="0" borderId="73" xfId="4" applyFont="1" applyBorder="1" applyAlignment="1">
      <alignment vertical="center"/>
    </xf>
    <xf numFmtId="0" fontId="14" fillId="0" borderId="74" xfId="4" applyFont="1" applyBorder="1" applyAlignment="1">
      <alignment vertical="center"/>
    </xf>
    <xf numFmtId="0" fontId="14" fillId="0" borderId="75" xfId="4" applyFont="1" applyBorder="1" applyAlignment="1">
      <alignment vertical="center"/>
    </xf>
    <xf numFmtId="185" fontId="14" fillId="0" borderId="74" xfId="4" applyNumberFormat="1" applyFont="1" applyBorder="1" applyAlignment="1">
      <alignment horizontal="right" vertical="center"/>
    </xf>
    <xf numFmtId="0" fontId="14" fillId="0" borderId="74" xfId="4" applyFont="1" applyBorder="1" applyAlignment="1">
      <alignment horizontal="left" vertical="center"/>
    </xf>
    <xf numFmtId="0" fontId="14" fillId="0" borderId="75" xfId="4" applyFont="1" applyBorder="1" applyAlignment="1">
      <alignment horizontal="left" vertical="center"/>
    </xf>
    <xf numFmtId="185" fontId="14" fillId="0" borderId="77" xfId="4" applyNumberFormat="1" applyFont="1" applyBorder="1" applyAlignment="1">
      <alignment horizontal="right" vertical="center"/>
    </xf>
    <xf numFmtId="185" fontId="14" fillId="0" borderId="79" xfId="4" applyNumberFormat="1" applyFont="1" applyBorder="1" applyAlignment="1">
      <alignment vertical="center"/>
    </xf>
    <xf numFmtId="185" fontId="14" fillId="0" borderId="8" xfId="4" applyNumberFormat="1" applyFont="1" applyBorder="1" applyAlignment="1">
      <alignment vertical="center"/>
    </xf>
    <xf numFmtId="0" fontId="14" fillId="0" borderId="16" xfId="4" applyFont="1" applyBorder="1" applyAlignment="1">
      <alignment vertical="top" wrapText="1"/>
    </xf>
    <xf numFmtId="0" fontId="14" fillId="0" borderId="4" xfId="4" applyFont="1" applyBorder="1" applyAlignment="1">
      <alignment wrapText="1"/>
    </xf>
    <xf numFmtId="0" fontId="38" fillId="0" borderId="0" xfId="4" applyFont="1" applyAlignment="1"/>
    <xf numFmtId="0" fontId="39" fillId="0" borderId="5" xfId="4" applyFont="1" applyBorder="1" applyAlignment="1">
      <alignment horizontal="center" vertical="center"/>
    </xf>
    <xf numFmtId="0" fontId="11" fillId="0" borderId="4" xfId="4" applyFont="1" applyBorder="1" applyAlignment="1">
      <alignment vertical="center"/>
    </xf>
    <xf numFmtId="0" fontId="11" fillId="0" borderId="4" xfId="4" applyFont="1" applyBorder="1" applyAlignment="1">
      <alignment horizontal="left" vertical="center"/>
    </xf>
    <xf numFmtId="0" fontId="38" fillId="0" borderId="0" xfId="4" applyFont="1" applyFill="1" applyAlignment="1">
      <alignment vertical="center"/>
    </xf>
    <xf numFmtId="0" fontId="14" fillId="0" borderId="10" xfId="4" applyFont="1" applyFill="1" applyBorder="1" applyAlignment="1">
      <alignment vertical="center"/>
    </xf>
    <xf numFmtId="0" fontId="38" fillId="0" borderId="0" xfId="4" applyFont="1" applyBorder="1" applyAlignment="1">
      <alignment vertical="center"/>
    </xf>
    <xf numFmtId="0" fontId="41" fillId="0" borderId="0" xfId="4" applyFont="1" applyBorder="1" applyAlignment="1">
      <alignment horizontal="center" vertical="center"/>
    </xf>
    <xf numFmtId="0" fontId="17" fillId="0" borderId="0" xfId="4" applyFont="1" applyBorder="1" applyAlignment="1">
      <alignment horizontal="left" vertical="top"/>
    </xf>
    <xf numFmtId="49" fontId="14" fillId="0" borderId="43" xfId="4" applyNumberFormat="1" applyFont="1" applyBorder="1" applyAlignment="1">
      <alignment vertical="center"/>
    </xf>
    <xf numFmtId="49" fontId="14" fillId="0" borderId="70" xfId="4" applyNumberFormat="1" applyFont="1" applyBorder="1" applyAlignment="1">
      <alignment vertical="center"/>
    </xf>
    <xf numFmtId="49" fontId="14" fillId="0" borderId="44" xfId="4" applyNumberFormat="1" applyFont="1" applyBorder="1" applyAlignment="1">
      <alignment vertical="center"/>
    </xf>
    <xf numFmtId="49" fontId="14" fillId="0" borderId="46" xfId="4" applyNumberFormat="1" applyFont="1" applyBorder="1" applyAlignment="1">
      <alignment vertical="center"/>
    </xf>
    <xf numFmtId="49" fontId="14" fillId="0" borderId="71" xfId="4" applyNumberFormat="1" applyFont="1" applyBorder="1" applyAlignment="1">
      <alignment vertical="center"/>
    </xf>
    <xf numFmtId="49" fontId="14" fillId="0" borderId="47" xfId="4" applyNumberFormat="1" applyFont="1" applyBorder="1" applyAlignment="1">
      <alignment vertical="center"/>
    </xf>
    <xf numFmtId="49" fontId="14" fillId="0" borderId="0" xfId="4" applyNumberFormat="1" applyFont="1" applyBorder="1" applyAlignment="1">
      <alignment vertical="center"/>
    </xf>
    <xf numFmtId="49" fontId="14" fillId="0" borderId="0" xfId="4" applyNumberFormat="1" applyFont="1" applyBorder="1" applyAlignment="1">
      <alignment horizontal="left" vertical="center"/>
    </xf>
    <xf numFmtId="0" fontId="14" fillId="0" borderId="0" xfId="4" applyFont="1" applyAlignment="1">
      <alignment vertical="top"/>
    </xf>
    <xf numFmtId="0" fontId="14" fillId="0" borderId="74" xfId="4" applyFont="1" applyBorder="1" applyAlignment="1">
      <alignment vertical="top"/>
    </xf>
    <xf numFmtId="0" fontId="14" fillId="0" borderId="0" xfId="4" applyFont="1" applyAlignment="1"/>
    <xf numFmtId="0" fontId="42" fillId="0" borderId="0" xfId="4" applyFont="1" applyAlignment="1">
      <alignment horizontal="center" vertical="center"/>
    </xf>
    <xf numFmtId="0" fontId="34" fillId="0" borderId="0" xfId="4" applyAlignment="1">
      <alignment vertical="center"/>
    </xf>
    <xf numFmtId="0" fontId="40" fillId="0" borderId="0" xfId="4" applyFont="1" applyAlignment="1">
      <alignment horizontal="center" vertical="center"/>
    </xf>
    <xf numFmtId="0" fontId="22" fillId="0" borderId="1" xfId="0" applyFont="1" applyBorder="1" applyAlignment="1">
      <alignment horizontal="center" vertical="center"/>
    </xf>
    <xf numFmtId="0" fontId="14" fillId="0" borderId="59" xfId="4" applyFont="1" applyBorder="1" applyAlignment="1">
      <alignment horizontal="right" vertical="center"/>
    </xf>
    <xf numFmtId="0" fontId="22" fillId="0" borderId="11" xfId="0" applyFont="1" applyBorder="1" applyAlignment="1">
      <alignment vertical="top"/>
    </xf>
    <xf numFmtId="0" fontId="6" fillId="0" borderId="1" xfId="0" applyFont="1" applyBorder="1" applyAlignment="1">
      <alignment horizontal="center" vertical="center"/>
    </xf>
    <xf numFmtId="0" fontId="44" fillId="0" borderId="0" xfId="4" applyFont="1" applyBorder="1" applyAlignment="1">
      <alignment vertical="center"/>
    </xf>
    <xf numFmtId="0" fontId="35" fillId="0" borderId="0" xfId="4" applyFont="1" applyBorder="1" applyAlignment="1">
      <alignment vertical="center"/>
    </xf>
    <xf numFmtId="0" fontId="14" fillId="0" borderId="58" xfId="4" applyFont="1" applyBorder="1" applyAlignment="1">
      <alignment horizontal="right" vertical="center"/>
    </xf>
    <xf numFmtId="0" fontId="14" fillId="0" borderId="2" xfId="4" applyFont="1" applyBorder="1" applyAlignment="1">
      <alignment wrapText="1"/>
    </xf>
    <xf numFmtId="0" fontId="2" fillId="0" borderId="0" xfId="0" applyFont="1" applyBorder="1" applyAlignment="1">
      <alignment horizontal="center" vertical="center"/>
    </xf>
    <xf numFmtId="0" fontId="46" fillId="0" borderId="0" xfId="0" applyFont="1" applyAlignment="1">
      <alignment vertical="center"/>
    </xf>
    <xf numFmtId="0" fontId="23" fillId="0" borderId="0" xfId="0" applyFont="1" applyAlignment="1">
      <alignment horizontal="left" vertical="center"/>
    </xf>
    <xf numFmtId="0" fontId="23" fillId="0" borderId="0" xfId="0" applyFont="1" applyFill="1" applyBorder="1" applyAlignment="1">
      <alignment horizontal="left" vertical="center"/>
    </xf>
    <xf numFmtId="0" fontId="47" fillId="0" borderId="0" xfId="1" applyFont="1"/>
    <xf numFmtId="0" fontId="52" fillId="0" borderId="0" xfId="4" applyFont="1" applyAlignment="1">
      <alignment vertical="center"/>
    </xf>
    <xf numFmtId="0" fontId="56" fillId="5" borderId="1" xfId="0" applyFont="1" applyFill="1" applyBorder="1" applyAlignment="1">
      <alignment horizontal="center" vertical="center" wrapText="1"/>
    </xf>
    <xf numFmtId="0" fontId="22" fillId="5" borderId="1" xfId="0" applyFont="1" applyFill="1" applyBorder="1" applyAlignment="1">
      <alignment horizontal="center" vertical="center"/>
    </xf>
    <xf numFmtId="0" fontId="23" fillId="0" borderId="0" xfId="0" applyFont="1" applyBorder="1" applyAlignment="1">
      <alignment horizontal="right" vertical="center"/>
    </xf>
    <xf numFmtId="0" fontId="54" fillId="0" borderId="0" xfId="2" applyFont="1" applyBorder="1" applyAlignment="1" applyProtection="1">
      <alignment horizontal="center" vertical="center"/>
    </xf>
    <xf numFmtId="0" fontId="53" fillId="0" borderId="0" xfId="2" applyFont="1" applyBorder="1" applyAlignment="1">
      <alignment horizontal="center" vertical="center"/>
    </xf>
    <xf numFmtId="0" fontId="57" fillId="3" borderId="1" xfId="0" applyFont="1" applyFill="1" applyBorder="1" applyAlignment="1">
      <alignment horizontal="center" vertical="center" wrapText="1"/>
    </xf>
    <xf numFmtId="0" fontId="11" fillId="0" borderId="8" xfId="2" applyFont="1" applyBorder="1" applyAlignment="1" applyProtection="1">
      <alignment vertical="center"/>
    </xf>
    <xf numFmtId="0" fontId="27" fillId="0" borderId="0" xfId="1" applyFont="1" applyAlignment="1">
      <alignment vertical="center"/>
    </xf>
    <xf numFmtId="0" fontId="27" fillId="0" borderId="0" xfId="1" applyFont="1"/>
    <xf numFmtId="0" fontId="9" fillId="0" borderId="16" xfId="1" applyFont="1" applyFill="1" applyBorder="1" applyAlignment="1">
      <alignment vertical="center"/>
    </xf>
    <xf numFmtId="0" fontId="9" fillId="0" borderId="11" xfId="1" applyFont="1" applyFill="1" applyBorder="1" applyAlignment="1">
      <alignment vertical="center"/>
    </xf>
    <xf numFmtId="0" fontId="27" fillId="0" borderId="0" xfId="1" applyFont="1" applyBorder="1"/>
    <xf numFmtId="0" fontId="11" fillId="0" borderId="0" xfId="2" applyFont="1" applyBorder="1" applyAlignment="1" applyProtection="1">
      <alignment horizontal="left" vertical="center" wrapText="1"/>
    </xf>
    <xf numFmtId="0" fontId="11" fillId="0" borderId="0" xfId="2" applyFont="1" applyAlignment="1" applyProtection="1">
      <alignment horizontal="left" vertical="center" wrapText="1"/>
    </xf>
    <xf numFmtId="0" fontId="11" fillId="0" borderId="0" xfId="2" applyFont="1" applyBorder="1" applyAlignment="1" applyProtection="1">
      <alignment horizontal="left" vertical="center"/>
    </xf>
    <xf numFmtId="0" fontId="11" fillId="0" borderId="0" xfId="2" applyFont="1" applyBorder="1" applyAlignment="1" applyProtection="1">
      <alignment horizontal="justify" vertical="center"/>
    </xf>
    <xf numFmtId="0" fontId="11" fillId="0" borderId="2" xfId="2" applyFont="1" applyBorder="1" applyAlignment="1" applyProtection="1">
      <alignment horizontal="center" vertical="center" wrapText="1"/>
    </xf>
    <xf numFmtId="0" fontId="11" fillId="0" borderId="0" xfId="2" applyFont="1" applyAlignment="1" applyProtection="1">
      <alignment horizontal="justify" vertical="center"/>
    </xf>
    <xf numFmtId="0" fontId="11" fillId="0" borderId="0" xfId="4" applyFont="1" applyBorder="1" applyAlignment="1">
      <alignment horizontal="center" vertical="center"/>
    </xf>
    <xf numFmtId="0" fontId="14" fillId="0" borderId="0" xfId="4" applyFont="1" applyBorder="1" applyAlignment="1">
      <alignment horizontal="left" vertical="center"/>
    </xf>
    <xf numFmtId="0" fontId="11" fillId="0" borderId="0" xfId="4" applyFont="1" applyBorder="1" applyAlignment="1">
      <alignment horizontal="center" vertical="center" wrapText="1"/>
    </xf>
    <xf numFmtId="0" fontId="34" fillId="0" borderId="0" xfId="4" applyFont="1" applyBorder="1" applyAlignment="1">
      <alignment vertical="center"/>
    </xf>
    <xf numFmtId="0" fontId="14" fillId="0" borderId="59" xfId="4" applyFont="1" applyBorder="1" applyAlignment="1">
      <alignment horizontal="left" vertical="center"/>
    </xf>
    <xf numFmtId="0" fontId="14" fillId="0" borderId="0" xfId="4" applyFont="1" applyBorder="1" applyAlignment="1">
      <alignment horizontal="center" vertical="center" wrapText="1"/>
    </xf>
    <xf numFmtId="0" fontId="14" fillId="0" borderId="16" xfId="4" applyFont="1" applyBorder="1" applyAlignment="1">
      <alignment horizontal="left" vertical="center"/>
    </xf>
    <xf numFmtId="0" fontId="55" fillId="0" borderId="8" xfId="4" applyFont="1" applyBorder="1" applyAlignment="1">
      <alignment horizontal="center" vertical="center"/>
    </xf>
    <xf numFmtId="0" fontId="63" fillId="0" borderId="0" xfId="0" applyFont="1">
      <alignment vertical="center"/>
    </xf>
    <xf numFmtId="0" fontId="64" fillId="3" borderId="1" xfId="0" applyFont="1" applyFill="1" applyBorder="1" applyAlignment="1">
      <alignment horizontal="center" vertical="center" wrapText="1"/>
    </xf>
    <xf numFmtId="0" fontId="62" fillId="0" borderId="0" xfId="0" applyFont="1">
      <alignment vertical="center"/>
    </xf>
    <xf numFmtId="0" fontId="62" fillId="0" borderId="0" xfId="0" applyFont="1" applyBorder="1" applyAlignment="1">
      <alignment horizontal="center" vertical="center"/>
    </xf>
    <xf numFmtId="0" fontId="66" fillId="0" borderId="0" xfId="0" applyFont="1" applyAlignment="1">
      <alignment vertical="center"/>
    </xf>
    <xf numFmtId="0" fontId="66" fillId="0" borderId="0" xfId="0" applyFont="1" applyBorder="1" applyAlignment="1">
      <alignment vertical="center"/>
    </xf>
    <xf numFmtId="0" fontId="63" fillId="0" borderId="0" xfId="0" applyFont="1" applyAlignment="1">
      <alignment vertical="center"/>
    </xf>
    <xf numFmtId="0" fontId="66" fillId="0" borderId="0" xfId="0" applyFont="1">
      <alignment vertical="center"/>
    </xf>
    <xf numFmtId="0" fontId="66" fillId="0" borderId="0" xfId="0" applyFont="1" applyBorder="1" applyAlignment="1">
      <alignment horizontal="center" vertical="center"/>
    </xf>
    <xf numFmtId="0" fontId="66" fillId="0" borderId="0" xfId="0" applyFont="1" applyAlignment="1">
      <alignment horizontal="left" vertical="center"/>
    </xf>
    <xf numFmtId="0" fontId="62" fillId="0" borderId="0" xfId="0" applyFont="1" applyAlignment="1">
      <alignment horizontal="left" vertical="center"/>
    </xf>
    <xf numFmtId="0" fontId="62" fillId="0" borderId="0" xfId="0" applyFont="1" applyAlignment="1">
      <alignment vertical="center"/>
    </xf>
    <xf numFmtId="0" fontId="66" fillId="0" borderId="0" xfId="0" applyFont="1" applyAlignment="1">
      <alignment vertical="top"/>
    </xf>
    <xf numFmtId="0" fontId="62" fillId="0" borderId="0" xfId="0" applyFont="1" applyAlignment="1">
      <alignment vertical="top" wrapText="1"/>
    </xf>
    <xf numFmtId="0" fontId="68" fillId="0" borderId="1" xfId="0" applyFont="1" applyBorder="1" applyAlignment="1">
      <alignment horizontal="center" vertical="center" wrapText="1"/>
    </xf>
    <xf numFmtId="0" fontId="62" fillId="0" borderId="1" xfId="0" applyFont="1" applyBorder="1" applyAlignment="1">
      <alignment horizontal="center" vertical="center"/>
    </xf>
    <xf numFmtId="0" fontId="62" fillId="0" borderId="11" xfId="0" applyFont="1" applyBorder="1" applyAlignment="1">
      <alignment vertical="top"/>
    </xf>
    <xf numFmtId="0" fontId="66" fillId="0" borderId="0" xfId="0" applyFont="1" applyFill="1" applyBorder="1" applyAlignment="1">
      <alignment horizontal="left" vertical="center"/>
    </xf>
    <xf numFmtId="176" fontId="66" fillId="0" borderId="0" xfId="0" applyNumberFormat="1" applyFont="1" applyAlignment="1">
      <alignment horizontal="right" vertical="top"/>
    </xf>
    <xf numFmtId="0" fontId="62" fillId="0" borderId="0" xfId="0" applyFont="1" applyBorder="1" applyAlignment="1">
      <alignment horizontal="center" vertical="center" wrapText="1"/>
    </xf>
    <xf numFmtId="49" fontId="62" fillId="5" borderId="0" xfId="0" applyNumberFormat="1" applyFont="1" applyFill="1" applyBorder="1" applyAlignment="1">
      <alignment horizontal="center" vertical="center" wrapText="1"/>
    </xf>
    <xf numFmtId="0" fontId="62" fillId="5" borderId="0" xfId="0" applyNumberFormat="1" applyFont="1" applyFill="1" applyBorder="1" applyAlignment="1">
      <alignment horizontal="center" vertical="center" wrapText="1"/>
    </xf>
    <xf numFmtId="0" fontId="65" fillId="3" borderId="0" xfId="0" applyFont="1" applyFill="1" applyBorder="1" applyAlignment="1">
      <alignment horizontal="center" vertical="center" wrapText="1"/>
    </xf>
    <xf numFmtId="0" fontId="62" fillId="5" borderId="0" xfId="0" applyFont="1" applyFill="1" applyBorder="1" applyAlignment="1">
      <alignment horizontal="left" vertical="center" wrapText="1"/>
    </xf>
    <xf numFmtId="49" fontId="62" fillId="5" borderId="0" xfId="0" applyNumberFormat="1" applyFont="1" applyFill="1" applyBorder="1" applyAlignment="1">
      <alignment horizontal="left" vertical="center" wrapText="1"/>
    </xf>
    <xf numFmtId="0" fontId="62" fillId="5" borderId="0" xfId="0" applyNumberFormat="1" applyFont="1" applyFill="1" applyBorder="1" applyAlignment="1">
      <alignment horizontal="left" vertical="center" wrapText="1"/>
    </xf>
    <xf numFmtId="0" fontId="62" fillId="5" borderId="0" xfId="0" applyFont="1" applyFill="1" applyBorder="1" applyAlignment="1">
      <alignment horizontal="left" vertical="center"/>
    </xf>
    <xf numFmtId="0" fontId="68" fillId="0" borderId="0" xfId="0" applyFont="1" applyBorder="1" applyAlignment="1">
      <alignment horizontal="center" vertical="center" wrapText="1"/>
    </xf>
    <xf numFmtId="0" fontId="62" fillId="5" borderId="0" xfId="0" applyFont="1" applyFill="1" applyBorder="1" applyAlignment="1">
      <alignment horizontal="center" vertical="center"/>
    </xf>
    <xf numFmtId="0" fontId="18" fillId="0" borderId="0" xfId="0" applyFont="1" applyBorder="1" applyAlignment="1">
      <alignment horizontal="right" vertical="top"/>
    </xf>
    <xf numFmtId="177" fontId="62" fillId="5" borderId="0" xfId="0" applyNumberFormat="1" applyFont="1" applyFill="1" applyBorder="1" applyAlignment="1">
      <alignment horizontal="left" vertical="top"/>
    </xf>
    <xf numFmtId="0" fontId="62" fillId="0" borderId="0" xfId="0" applyFont="1" applyBorder="1" applyAlignment="1">
      <alignment vertical="top"/>
    </xf>
    <xf numFmtId="180" fontId="62" fillId="5" borderId="0" xfId="0" applyNumberFormat="1" applyFont="1" applyFill="1" applyBorder="1" applyAlignment="1">
      <alignment horizontal="center" vertical="center"/>
    </xf>
    <xf numFmtId="0" fontId="62" fillId="5" borderId="0" xfId="0" applyFont="1" applyFill="1" applyBorder="1" applyAlignment="1">
      <alignment horizontal="left" vertical="top"/>
    </xf>
    <xf numFmtId="49" fontId="62" fillId="5" borderId="0" xfId="0" applyNumberFormat="1" applyFont="1" applyFill="1" applyBorder="1" applyAlignment="1">
      <alignment horizontal="left" vertical="top"/>
    </xf>
    <xf numFmtId="181" fontId="62" fillId="5" borderId="0" xfId="0" applyNumberFormat="1" applyFont="1" applyFill="1" applyBorder="1" applyAlignment="1">
      <alignment horizontal="center" vertical="center"/>
    </xf>
    <xf numFmtId="0" fontId="66" fillId="0" borderId="0" xfId="0" applyNumberFormat="1" applyFont="1" applyAlignment="1">
      <alignment vertical="center"/>
    </xf>
    <xf numFmtId="0" fontId="62" fillId="0" borderId="0" xfId="0" applyFont="1" applyFill="1" applyBorder="1" applyAlignment="1">
      <alignment horizontal="center" vertical="center"/>
    </xf>
    <xf numFmtId="0" fontId="69" fillId="0" borderId="0" xfId="0" applyFont="1" applyBorder="1" applyAlignment="1">
      <alignment horizontal="center" vertical="center"/>
    </xf>
    <xf numFmtId="0" fontId="10" fillId="0" borderId="0" xfId="2" applyFont="1" applyFill="1" applyProtection="1">
      <alignment vertical="center"/>
    </xf>
    <xf numFmtId="0" fontId="70" fillId="0" borderId="0" xfId="0" applyFont="1" applyBorder="1" applyAlignment="1">
      <alignment horizontal="center" vertical="center"/>
    </xf>
    <xf numFmtId="0" fontId="10" fillId="0" borderId="0" xfId="2" applyFont="1">
      <alignment vertical="center"/>
    </xf>
    <xf numFmtId="0" fontId="70" fillId="0" borderId="8" xfId="0" applyFont="1" applyBorder="1" applyAlignment="1">
      <alignment horizontal="center" vertical="center"/>
    </xf>
    <xf numFmtId="0" fontId="10" fillId="0" borderId="0" xfId="2" applyFont="1" applyAlignment="1" applyProtection="1">
      <alignment horizontal="left" vertical="center" wrapText="1"/>
    </xf>
    <xf numFmtId="0" fontId="10" fillId="0" borderId="0" xfId="2" applyFont="1" applyAlignment="1" applyProtection="1"/>
    <xf numFmtId="0" fontId="10" fillId="0" borderId="0" xfId="2" applyFont="1" applyFill="1" applyBorder="1" applyProtection="1">
      <alignment vertical="center"/>
    </xf>
    <xf numFmtId="0" fontId="10" fillId="0" borderId="0" xfId="2" applyFont="1" applyBorder="1" applyProtection="1">
      <alignment vertical="center"/>
    </xf>
    <xf numFmtId="0" fontId="63" fillId="0" borderId="0" xfId="0" applyFont="1" applyBorder="1" applyAlignment="1">
      <alignment vertical="center"/>
    </xf>
    <xf numFmtId="0" fontId="55" fillId="0" borderId="8" xfId="0" applyFont="1" applyBorder="1" applyAlignment="1">
      <alignment horizontal="center" vertical="center"/>
    </xf>
    <xf numFmtId="0" fontId="14" fillId="0" borderId="47" xfId="4" applyFont="1" applyFill="1" applyBorder="1" applyAlignment="1">
      <alignment vertical="center"/>
    </xf>
    <xf numFmtId="0" fontId="14" fillId="0" borderId="48" xfId="4" applyFont="1" applyBorder="1" applyAlignment="1">
      <alignment vertical="center"/>
    </xf>
    <xf numFmtId="0" fontId="36" fillId="0" borderId="0" xfId="4" applyFont="1" applyAlignment="1">
      <alignment vertical="top"/>
    </xf>
    <xf numFmtId="0" fontId="11" fillId="0" borderId="0" xfId="4" applyFont="1" applyFill="1" applyBorder="1" applyAlignment="1">
      <alignment vertical="top"/>
    </xf>
    <xf numFmtId="0" fontId="51" fillId="0" borderId="4" xfId="4" applyFont="1" applyFill="1" applyBorder="1" applyAlignment="1">
      <alignment horizontal="center" vertical="center"/>
    </xf>
    <xf numFmtId="0" fontId="71" fillId="0" borderId="4" xfId="4" applyFont="1" applyFill="1" applyBorder="1" applyAlignment="1">
      <alignment horizontal="center" vertical="center"/>
    </xf>
    <xf numFmtId="0" fontId="41" fillId="0" borderId="16" xfId="4" applyFont="1" applyFill="1" applyBorder="1" applyAlignment="1">
      <alignment vertical="center"/>
    </xf>
    <xf numFmtId="0" fontId="41" fillId="0" borderId="11" xfId="4" applyFont="1" applyFill="1" applyBorder="1" applyAlignment="1">
      <alignment vertical="center"/>
    </xf>
    <xf numFmtId="0" fontId="71" fillId="0" borderId="16" xfId="4" applyFont="1" applyBorder="1" applyAlignment="1">
      <alignment horizontal="center" vertical="center"/>
    </xf>
    <xf numFmtId="0" fontId="71" fillId="0" borderId="8" xfId="4" applyFont="1" applyBorder="1" applyAlignment="1">
      <alignment horizontal="center" vertical="center"/>
    </xf>
    <xf numFmtId="0" fontId="71" fillId="0" borderId="80" xfId="4" applyFont="1" applyBorder="1" applyAlignment="1">
      <alignment horizontal="center" vertical="center"/>
    </xf>
    <xf numFmtId="0" fontId="44" fillId="0" borderId="0" xfId="0" applyFont="1">
      <alignment vertical="center"/>
    </xf>
    <xf numFmtId="0" fontId="44" fillId="0" borderId="0" xfId="0" applyFont="1" applyAlignment="1">
      <alignment horizontal="center" vertical="center"/>
    </xf>
    <xf numFmtId="0" fontId="44" fillId="0" borderId="0" xfId="0" applyFont="1" applyAlignment="1">
      <alignment horizontal="left" vertical="center"/>
    </xf>
    <xf numFmtId="0" fontId="68" fillId="0" borderId="0" xfId="0" applyFont="1" applyAlignment="1"/>
    <xf numFmtId="0" fontId="44" fillId="0" borderId="0" xfId="0" applyFont="1" applyBorder="1">
      <alignment vertical="center"/>
    </xf>
    <xf numFmtId="0" fontId="44" fillId="0" borderId="0" xfId="0" applyFont="1" applyBorder="1" applyAlignment="1">
      <alignment horizontal="right" vertical="center"/>
    </xf>
    <xf numFmtId="0" fontId="44" fillId="0" borderId="1" xfId="0" applyFont="1" applyBorder="1" applyAlignment="1">
      <alignment vertical="center" shrinkToFit="1"/>
    </xf>
    <xf numFmtId="0" fontId="44" fillId="0" borderId="0" xfId="0" applyFont="1" applyAlignment="1">
      <alignment horizontal="left" vertical="center" indent="2"/>
    </xf>
    <xf numFmtId="0" fontId="44" fillId="0" borderId="0" xfId="0" applyFont="1" applyAlignment="1">
      <alignment horizontal="left" vertical="center" indent="1"/>
    </xf>
    <xf numFmtId="0" fontId="27" fillId="0" borderId="1" xfId="1" applyFont="1" applyBorder="1" applyAlignment="1">
      <alignment horizontal="left" vertical="center"/>
    </xf>
    <xf numFmtId="0" fontId="27" fillId="0" borderId="4" xfId="1" applyFont="1" applyBorder="1" applyAlignment="1">
      <alignment vertical="center"/>
    </xf>
    <xf numFmtId="0" fontId="27" fillId="0" borderId="2" xfId="1" applyFont="1" applyBorder="1" applyAlignment="1">
      <alignment horizontal="right" vertical="center"/>
    </xf>
    <xf numFmtId="0" fontId="27" fillId="0" borderId="0" xfId="1" applyFont="1" applyBorder="1" applyAlignment="1">
      <alignment horizontal="center" vertical="center"/>
    </xf>
    <xf numFmtId="0" fontId="27" fillId="0" borderId="0" xfId="1" applyFont="1" applyBorder="1" applyAlignment="1">
      <alignment horizontal="left" vertical="center"/>
    </xf>
    <xf numFmtId="0" fontId="27" fillId="0" borderId="0" xfId="1" applyFont="1" applyAlignment="1">
      <alignment horizontal="center"/>
    </xf>
    <xf numFmtId="0" fontId="27" fillId="0" borderId="1" xfId="1" applyFont="1" applyBorder="1" applyAlignment="1">
      <alignment horizontal="center"/>
    </xf>
    <xf numFmtId="0" fontId="27" fillId="0" borderId="12" xfId="1" applyFont="1" applyBorder="1"/>
    <xf numFmtId="0" fontId="27" fillId="0" borderId="13" xfId="1" applyFont="1" applyBorder="1" applyAlignment="1">
      <alignment horizontal="right"/>
    </xf>
    <xf numFmtId="0" fontId="27" fillId="0" borderId="1" xfId="1" applyFont="1" applyBorder="1"/>
    <xf numFmtId="0" fontId="27" fillId="0" borderId="8" xfId="1" applyFont="1" applyBorder="1" applyAlignment="1">
      <alignment vertical="center"/>
    </xf>
    <xf numFmtId="0" fontId="73" fillId="0" borderId="1" xfId="0" applyFont="1" applyFill="1" applyBorder="1" applyAlignment="1">
      <alignment horizontal="center" vertical="center" wrapText="1"/>
    </xf>
    <xf numFmtId="0" fontId="75" fillId="0" borderId="0" xfId="0" applyFont="1" applyAlignment="1">
      <alignment vertical="center"/>
    </xf>
    <xf numFmtId="0" fontId="62" fillId="0" borderId="0" xfId="0" applyFont="1" applyFill="1">
      <alignment vertical="center"/>
    </xf>
    <xf numFmtId="0" fontId="63" fillId="0" borderId="0" xfId="0" applyFont="1" applyFill="1">
      <alignment vertical="center"/>
    </xf>
    <xf numFmtId="0" fontId="76" fillId="0" borderId="0" xfId="3" applyFont="1">
      <alignment vertical="center"/>
    </xf>
    <xf numFmtId="0" fontId="23" fillId="0" borderId="0" xfId="0" applyFont="1" applyAlignment="1">
      <alignment vertical="center" wrapText="1"/>
    </xf>
    <xf numFmtId="0" fontId="18" fillId="0" borderId="10" xfId="0" applyFont="1" applyBorder="1" applyAlignment="1">
      <alignment horizontal="left" vertical="top"/>
    </xf>
    <xf numFmtId="0" fontId="25" fillId="0" borderId="10" xfId="0" applyFont="1" applyBorder="1" applyAlignment="1">
      <alignment horizontal="left" vertical="top"/>
    </xf>
    <xf numFmtId="176" fontId="23" fillId="0" borderId="0" xfId="0" applyNumberFormat="1" applyFont="1" applyAlignment="1">
      <alignment vertical="center"/>
    </xf>
    <xf numFmtId="0" fontId="27" fillId="0" borderId="1" xfId="1" applyFont="1" applyBorder="1" applyAlignment="1">
      <alignment horizontal="center" vertical="center"/>
    </xf>
    <xf numFmtId="0" fontId="14" fillId="0" borderId="0" xfId="4" applyFont="1" applyAlignment="1">
      <alignment horizontal="center" vertical="top"/>
    </xf>
    <xf numFmtId="0" fontId="44" fillId="0" borderId="0" xfId="0" applyFont="1" applyAlignment="1">
      <alignment horizontal="center" vertical="center"/>
    </xf>
    <xf numFmtId="0" fontId="27" fillId="0" borderId="1" xfId="1" applyFont="1" applyBorder="1" applyAlignment="1">
      <alignment horizontal="left" vertical="center"/>
    </xf>
    <xf numFmtId="176" fontId="66" fillId="0" borderId="0" xfId="0" applyNumberFormat="1" applyFont="1" applyAlignment="1">
      <alignment horizontal="right" vertical="top"/>
    </xf>
    <xf numFmtId="0" fontId="63" fillId="0" borderId="0" xfId="0" applyFont="1" applyAlignment="1">
      <alignment vertical="center"/>
    </xf>
    <xf numFmtId="0" fontId="66" fillId="0" borderId="0" xfId="0" applyFont="1" applyAlignment="1">
      <alignment horizontal="left" vertical="center"/>
    </xf>
    <xf numFmtId="0" fontId="66" fillId="0" borderId="0" xfId="0" applyFont="1" applyAlignment="1">
      <alignment horizontal="left" vertical="center"/>
    </xf>
    <xf numFmtId="0" fontId="66" fillId="0" borderId="0" xfId="0" applyFont="1" applyFill="1" applyAlignment="1">
      <alignment vertical="center"/>
    </xf>
    <xf numFmtId="0" fontId="66" fillId="0" borderId="0" xfId="0" applyFont="1" applyFill="1" applyBorder="1" applyAlignment="1">
      <alignment vertical="center"/>
    </xf>
    <xf numFmtId="0" fontId="63" fillId="0" borderId="0" xfId="0" applyFont="1" applyFill="1" applyAlignment="1">
      <alignment vertical="center"/>
    </xf>
    <xf numFmtId="0" fontId="66" fillId="0" borderId="0" xfId="0" applyFont="1" applyFill="1">
      <alignment vertical="center"/>
    </xf>
    <xf numFmtId="0" fontId="66" fillId="0" borderId="0" xfId="0" applyFont="1" applyFill="1" applyAlignment="1">
      <alignment horizontal="left" vertical="center"/>
    </xf>
    <xf numFmtId="0" fontId="62" fillId="0" borderId="0" xfId="0" applyFont="1" applyFill="1" applyAlignment="1">
      <alignment vertical="top" wrapText="1"/>
    </xf>
    <xf numFmtId="0" fontId="79" fillId="0" borderId="4" xfId="0" applyNumberFormat="1" applyFont="1" applyFill="1" applyBorder="1" applyAlignment="1">
      <alignment horizontal="center" vertical="center" wrapText="1"/>
    </xf>
    <xf numFmtId="0" fontId="74" fillId="0" borderId="0" xfId="0" applyFont="1" applyFill="1" applyBorder="1" applyAlignment="1">
      <alignment horizontal="center" vertical="center"/>
    </xf>
    <xf numFmtId="0" fontId="66" fillId="0" borderId="0" xfId="0" applyFont="1" applyFill="1" applyBorder="1" applyAlignment="1">
      <alignment horizontal="right" vertical="center"/>
    </xf>
    <xf numFmtId="0" fontId="66" fillId="0" borderId="0" xfId="0" applyFont="1" applyFill="1" applyAlignment="1">
      <alignment horizontal="center" vertical="center"/>
    </xf>
    <xf numFmtId="0" fontId="44" fillId="0" borderId="0" xfId="0" applyFont="1" applyFill="1">
      <alignment vertical="center"/>
    </xf>
    <xf numFmtId="0" fontId="44" fillId="0" borderId="0" xfId="0" applyFont="1" applyFill="1" applyAlignment="1">
      <alignment horizontal="left" vertical="center"/>
    </xf>
    <xf numFmtId="0" fontId="68" fillId="0" borderId="0" xfId="0" applyFont="1" applyFill="1" applyAlignment="1"/>
    <xf numFmtId="0" fontId="44" fillId="0" borderId="0" xfId="0" applyFont="1" applyFill="1" applyAlignment="1">
      <alignment horizontal="right" vertical="center"/>
    </xf>
    <xf numFmtId="0" fontId="44" fillId="0" borderId="8" xfId="3" applyFont="1" applyFill="1" applyBorder="1" applyAlignment="1">
      <alignment horizontal="left" vertical="center"/>
    </xf>
    <xf numFmtId="0" fontId="63" fillId="0" borderId="8" xfId="0" applyFont="1" applyFill="1" applyBorder="1" applyAlignment="1">
      <alignment vertical="center"/>
    </xf>
    <xf numFmtId="0" fontId="44" fillId="0" borderId="0" xfId="0" applyFont="1" applyFill="1" applyAlignment="1">
      <alignment horizontal="center" vertical="center"/>
    </xf>
    <xf numFmtId="0" fontId="68" fillId="0" borderId="0" xfId="0" applyFont="1" applyFill="1" applyAlignment="1">
      <alignment vertical="top"/>
    </xf>
    <xf numFmtId="0" fontId="44" fillId="0" borderId="0" xfId="3" applyFont="1" applyFill="1" applyBorder="1" applyAlignment="1">
      <alignment horizontal="left" vertical="center"/>
    </xf>
    <xf numFmtId="0" fontId="63" fillId="0" borderId="0" xfId="0" applyFont="1" applyFill="1" applyBorder="1" applyAlignment="1">
      <alignment vertical="center"/>
    </xf>
    <xf numFmtId="0" fontId="44" fillId="0" borderId="16" xfId="3" applyFont="1" applyFill="1" applyBorder="1" applyAlignment="1">
      <alignment horizontal="left" vertical="center"/>
    </xf>
    <xf numFmtId="0" fontId="63" fillId="0" borderId="16" xfId="0" applyFont="1" applyFill="1" applyBorder="1" applyAlignment="1">
      <alignment vertical="center"/>
    </xf>
    <xf numFmtId="0" fontId="44" fillId="0" borderId="8" xfId="0" applyFont="1" applyFill="1" applyBorder="1">
      <alignment vertical="center"/>
    </xf>
    <xf numFmtId="0" fontId="44" fillId="0" borderId="8" xfId="0" applyFont="1" applyFill="1" applyBorder="1" applyAlignment="1">
      <alignment horizontal="right" vertical="center"/>
    </xf>
    <xf numFmtId="0" fontId="44" fillId="0" borderId="0" xfId="0" applyFont="1" applyFill="1" applyBorder="1">
      <alignment vertical="center"/>
    </xf>
    <xf numFmtId="0" fontId="44" fillId="0" borderId="0" xfId="0" applyFont="1" applyFill="1" applyBorder="1" applyAlignment="1">
      <alignment horizontal="right" vertical="center"/>
    </xf>
    <xf numFmtId="3" fontId="62" fillId="0" borderId="1" xfId="0" applyNumberFormat="1" applyFont="1" applyFill="1" applyBorder="1" applyAlignment="1">
      <alignment horizontal="center" vertical="center" wrapText="1"/>
    </xf>
    <xf numFmtId="0" fontId="76" fillId="0" borderId="0" xfId="3" applyFont="1" applyFill="1">
      <alignment vertical="center"/>
    </xf>
    <xf numFmtId="0" fontId="77" fillId="0" borderId="0" xfId="0" applyFont="1" applyFill="1" applyAlignment="1">
      <alignment horizontal="left" vertical="center"/>
    </xf>
    <xf numFmtId="0" fontId="63" fillId="0" borderId="0" xfId="0" applyFont="1" applyAlignment="1">
      <alignment vertical="center"/>
    </xf>
    <xf numFmtId="0" fontId="27" fillId="0" borderId="0" xfId="3" applyFont="1" applyFill="1" applyAlignment="1"/>
    <xf numFmtId="0" fontId="30" fillId="0" borderId="0" xfId="3" applyFont="1" applyFill="1" applyAlignment="1">
      <alignment vertical="center"/>
    </xf>
    <xf numFmtId="0" fontId="27" fillId="0" borderId="14" xfId="3" applyFont="1" applyFill="1" applyBorder="1" applyAlignment="1">
      <alignment horizontal="center"/>
    </xf>
    <xf numFmtId="0" fontId="27" fillId="0" borderId="15" xfId="3" applyFont="1" applyFill="1" applyBorder="1" applyAlignment="1">
      <alignment horizontal="center"/>
    </xf>
    <xf numFmtId="0" fontId="27" fillId="0" borderId="17" xfId="3" applyFont="1" applyFill="1" applyBorder="1" applyAlignment="1">
      <alignment horizontal="center"/>
    </xf>
    <xf numFmtId="176" fontId="45" fillId="0" borderId="18" xfId="3" applyNumberFormat="1" applyFont="1" applyFill="1" applyBorder="1" applyAlignment="1">
      <alignment horizontal="center" vertical="center"/>
    </xf>
    <xf numFmtId="0" fontId="27" fillId="0" borderId="0" xfId="3" applyFont="1" applyFill="1" applyAlignment="1">
      <alignment horizontal="center"/>
    </xf>
    <xf numFmtId="0" fontId="9" fillId="0" borderId="0" xfId="3" applyFont="1" applyFill="1" applyAlignment="1">
      <alignment vertical="center"/>
    </xf>
    <xf numFmtId="0" fontId="27" fillId="0" borderId="0" xfId="3" applyFont="1" applyFill="1" applyAlignment="1">
      <alignment vertical="center" wrapText="1"/>
    </xf>
    <xf numFmtId="0" fontId="27" fillId="0" borderId="0" xfId="3" applyFont="1" applyFill="1" applyBorder="1" applyAlignment="1">
      <alignment horizontal="center" vertical="center" wrapText="1"/>
    </xf>
    <xf numFmtId="0" fontId="9" fillId="0" borderId="0" xfId="3" applyFont="1" applyFill="1">
      <alignment vertical="center"/>
    </xf>
    <xf numFmtId="0" fontId="27" fillId="0" borderId="0" xfId="1" applyFont="1" applyFill="1" applyAlignment="1">
      <alignment vertical="center"/>
    </xf>
    <xf numFmtId="0" fontId="28" fillId="0" borderId="0" xfId="3" applyFont="1" applyFill="1" applyAlignment="1">
      <alignment vertical="center"/>
    </xf>
    <xf numFmtId="0" fontId="27" fillId="0" borderId="0" xfId="1" applyFont="1" applyFill="1"/>
    <xf numFmtId="0" fontId="9" fillId="0" borderId="0" xfId="3" applyNumberFormat="1" applyFont="1" applyFill="1">
      <alignment vertical="center"/>
    </xf>
    <xf numFmtId="0" fontId="9" fillId="0" borderId="17" xfId="3" applyFont="1" applyFill="1" applyBorder="1" applyAlignment="1">
      <alignment horizontal="left" vertical="center"/>
    </xf>
    <xf numFmtId="177" fontId="9" fillId="0" borderId="0" xfId="3" applyNumberFormat="1" applyFont="1" applyFill="1" applyBorder="1" applyAlignment="1">
      <alignment horizontal="left" vertical="center"/>
    </xf>
    <xf numFmtId="0" fontId="9" fillId="0" borderId="0" xfId="3" applyFont="1" applyFill="1" applyBorder="1" applyAlignment="1">
      <alignment horizontal="left" vertical="center"/>
    </xf>
    <xf numFmtId="0" fontId="9" fillId="0" borderId="8" xfId="3" applyFont="1" applyFill="1" applyBorder="1" applyAlignment="1">
      <alignment horizontal="left" vertical="center"/>
    </xf>
    <xf numFmtId="0" fontId="9" fillId="0" borderId="13" xfId="3" applyFont="1" applyFill="1" applyBorder="1" applyAlignment="1">
      <alignment horizontal="left" vertical="center"/>
    </xf>
    <xf numFmtId="0" fontId="45" fillId="0" borderId="49" xfId="3" applyFont="1" applyFill="1" applyBorder="1" applyAlignment="1">
      <alignment vertical="center"/>
    </xf>
    <xf numFmtId="0" fontId="9" fillId="0" borderId="0" xfId="3" applyFont="1" applyFill="1" applyBorder="1" applyAlignment="1">
      <alignment vertical="center"/>
    </xf>
    <xf numFmtId="0" fontId="9" fillId="0" borderId="16" xfId="3" applyFont="1" applyFill="1" applyBorder="1" applyAlignment="1">
      <alignment vertical="center"/>
    </xf>
    <xf numFmtId="0" fontId="9" fillId="0" borderId="11" xfId="3" applyFont="1" applyFill="1" applyBorder="1" applyAlignment="1">
      <alignment vertical="center"/>
    </xf>
    <xf numFmtId="0" fontId="9" fillId="0" borderId="5" xfId="3" applyFont="1" applyFill="1" applyBorder="1" applyAlignment="1">
      <alignment vertical="center"/>
    </xf>
    <xf numFmtId="0" fontId="9" fillId="0" borderId="4" xfId="3" applyFont="1" applyFill="1" applyBorder="1" applyAlignment="1">
      <alignment vertical="center"/>
    </xf>
    <xf numFmtId="0" fontId="9" fillId="0" borderId="9"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5" xfId="3" applyFont="1" applyFill="1" applyBorder="1">
      <alignment vertical="center"/>
    </xf>
    <xf numFmtId="0" fontId="9" fillId="0" borderId="4" xfId="3" applyFont="1" applyFill="1" applyBorder="1">
      <alignment vertical="center"/>
    </xf>
    <xf numFmtId="0" fontId="9" fillId="0" borderId="2" xfId="3" applyFont="1" applyFill="1" applyBorder="1">
      <alignment vertical="center"/>
    </xf>
    <xf numFmtId="0" fontId="9" fillId="0" borderId="0" xfId="3" applyFont="1" applyFill="1" applyBorder="1" applyAlignment="1">
      <alignment horizontal="center" vertical="center" wrapText="1"/>
    </xf>
    <xf numFmtId="0" fontId="9" fillId="0" borderId="18" xfId="3" applyFont="1" applyFill="1" applyBorder="1" applyAlignment="1">
      <alignment horizontal="center" vertical="center" wrapText="1"/>
    </xf>
    <xf numFmtId="14" fontId="9" fillId="0" borderId="0" xfId="3" applyNumberFormat="1" applyFont="1" applyFill="1">
      <alignment vertical="center"/>
    </xf>
    <xf numFmtId="0" fontId="9" fillId="0" borderId="0" xfId="3" applyFont="1" applyFill="1" applyAlignment="1">
      <alignment horizontal="center" vertical="center"/>
    </xf>
    <xf numFmtId="0" fontId="27" fillId="0" borderId="0" xfId="1" applyFont="1" applyFill="1" applyAlignment="1">
      <alignment horizontal="center" vertical="center"/>
    </xf>
    <xf numFmtId="0" fontId="9" fillId="0" borderId="21" xfId="3" applyFont="1" applyFill="1" applyBorder="1" applyAlignment="1">
      <alignment horizontal="center" vertical="center"/>
    </xf>
    <xf numFmtId="0" fontId="9" fillId="0" borderId="10" xfId="3" applyFont="1" applyFill="1" applyBorder="1" applyAlignment="1">
      <alignment vertical="center"/>
    </xf>
    <xf numFmtId="0" fontId="27" fillId="0" borderId="16" xfId="3" applyFont="1" applyFill="1" applyBorder="1" applyAlignment="1"/>
    <xf numFmtId="0" fontId="27" fillId="0" borderId="11" xfId="3" applyFont="1" applyFill="1" applyBorder="1" applyAlignment="1"/>
    <xf numFmtId="0" fontId="9" fillId="0" borderId="6" xfId="3" applyFont="1" applyFill="1" applyBorder="1" applyAlignment="1">
      <alignment horizontal="center" vertical="center"/>
    </xf>
    <xf numFmtId="0" fontId="9" fillId="0" borderId="0" xfId="3" applyFont="1" applyFill="1" applyAlignment="1">
      <alignment vertical="center" wrapText="1"/>
    </xf>
    <xf numFmtId="57" fontId="9" fillId="0" borderId="0" xfId="3" applyNumberFormat="1" applyFont="1" applyFill="1">
      <alignment vertical="center"/>
    </xf>
    <xf numFmtId="0" fontId="27" fillId="0" borderId="1" xfId="3" applyFont="1" applyFill="1" applyBorder="1" applyAlignment="1">
      <alignment vertical="center"/>
    </xf>
    <xf numFmtId="0" fontId="9" fillId="0" borderId="2" xfId="3" applyFont="1" applyFill="1" applyBorder="1" applyAlignment="1">
      <alignment horizontal="left" vertical="center" shrinkToFit="1"/>
    </xf>
    <xf numFmtId="187" fontId="60" fillId="0" borderId="4" xfId="3" applyNumberFormat="1" applyFont="1" applyFill="1" applyBorder="1" applyAlignment="1">
      <alignment vertical="center"/>
    </xf>
    <xf numFmtId="0" fontId="60" fillId="0" borderId="2" xfId="3" applyFont="1" applyFill="1" applyBorder="1" applyAlignment="1">
      <alignment vertical="center"/>
    </xf>
    <xf numFmtId="0" fontId="27" fillId="0" borderId="0" xfId="3" applyFont="1" applyFill="1" applyAlignment="1">
      <alignment vertical="center"/>
    </xf>
    <xf numFmtId="0" fontId="28" fillId="0" borderId="0" xfId="1" applyFont="1" applyFill="1"/>
    <xf numFmtId="0" fontId="9" fillId="0" borderId="0" xfId="1" applyFont="1" applyFill="1"/>
    <xf numFmtId="0" fontId="45" fillId="0" borderId="5" xfId="3" applyFont="1" applyFill="1" applyBorder="1" applyAlignment="1">
      <alignment vertical="center"/>
    </xf>
    <xf numFmtId="0" fontId="9" fillId="0" borderId="4" xfId="1" applyFont="1" applyFill="1" applyBorder="1" applyAlignment="1">
      <alignment vertical="center"/>
    </xf>
    <xf numFmtId="0" fontId="9" fillId="0" borderId="2" xfId="1" applyFont="1" applyFill="1" applyBorder="1" applyAlignment="1">
      <alignment vertical="center"/>
    </xf>
    <xf numFmtId="0" fontId="9" fillId="0" borderId="0" xfId="1" applyFont="1" applyFill="1" applyAlignment="1">
      <alignment vertical="center"/>
    </xf>
    <xf numFmtId="0" fontId="61" fillId="0" borderId="0" xfId="1" applyFont="1" applyFill="1"/>
    <xf numFmtId="0" fontId="9" fillId="0" borderId="10" xfId="1" applyFont="1" applyFill="1" applyBorder="1" applyAlignment="1">
      <alignment horizontal="right" vertical="center"/>
    </xf>
    <xf numFmtId="0" fontId="9" fillId="0" borderId="16" xfId="1" applyFont="1" applyFill="1" applyBorder="1" applyAlignment="1">
      <alignment horizontal="left" vertical="center"/>
    </xf>
    <xf numFmtId="0" fontId="9" fillId="0" borderId="4" xfId="1" applyFont="1" applyFill="1" applyBorder="1" applyAlignment="1">
      <alignment horizontal="left" vertical="center" wrapText="1"/>
    </xf>
    <xf numFmtId="0" fontId="9" fillId="0" borderId="4" xfId="1" applyFont="1" applyFill="1" applyBorder="1" applyAlignment="1">
      <alignment horizontal="left" vertical="center"/>
    </xf>
    <xf numFmtId="0" fontId="9" fillId="0" borderId="2" xfId="1" applyFont="1" applyFill="1" applyBorder="1" applyAlignment="1">
      <alignment horizontal="left" vertical="center"/>
    </xf>
    <xf numFmtId="0" fontId="9" fillId="0" borderId="1" xfId="1" applyFont="1" applyFill="1" applyBorder="1" applyAlignment="1">
      <alignment horizontal="left" vertical="center" wrapText="1"/>
    </xf>
    <xf numFmtId="0" fontId="9" fillId="0" borderId="1" xfId="1" applyFont="1" applyFill="1" applyBorder="1" applyAlignment="1">
      <alignment horizontal="left" vertical="center"/>
    </xf>
    <xf numFmtId="0" fontId="27" fillId="0" borderId="1" xfId="1" applyFont="1" applyFill="1" applyBorder="1" applyAlignment="1">
      <alignment vertical="center" wrapText="1"/>
    </xf>
    <xf numFmtId="0" fontId="9" fillId="0" borderId="8" xfId="3" applyFont="1" applyFill="1" applyBorder="1" applyAlignment="1">
      <alignment vertical="center"/>
    </xf>
    <xf numFmtId="0" fontId="27" fillId="0" borderId="8" xfId="3" applyFont="1" applyFill="1" applyBorder="1" applyAlignment="1"/>
    <xf numFmtId="0" fontId="27" fillId="0" borderId="8" xfId="3" applyFont="1" applyFill="1" applyBorder="1" applyAlignment="1">
      <alignment vertical="center"/>
    </xf>
    <xf numFmtId="0" fontId="27" fillId="0" borderId="0" xfId="3" applyFont="1" applyFill="1" applyBorder="1" applyAlignment="1"/>
    <xf numFmtId="0" fontId="9" fillId="0" borderId="10" xfId="3" applyFont="1" applyFill="1" applyBorder="1" applyAlignment="1">
      <alignment horizontal="left" vertical="center" indent="1"/>
    </xf>
    <xf numFmtId="0" fontId="9" fillId="0" borderId="11" xfId="3" applyFont="1" applyFill="1" applyBorder="1">
      <alignment vertical="center"/>
    </xf>
    <xf numFmtId="0" fontId="9" fillId="0" borderId="17" xfId="3" applyFont="1" applyFill="1" applyBorder="1">
      <alignment vertical="center"/>
    </xf>
    <xf numFmtId="0" fontId="9" fillId="0" borderId="17" xfId="3" applyFont="1" applyFill="1" applyBorder="1" applyAlignment="1">
      <alignment horizontal="left" vertical="center" indent="1"/>
    </xf>
    <xf numFmtId="0" fontId="9" fillId="0" borderId="0" xfId="3" applyFont="1" applyFill="1" applyBorder="1" applyAlignment="1">
      <alignment horizontal="right" vertical="center"/>
    </xf>
    <xf numFmtId="0" fontId="9" fillId="0" borderId="18" xfId="3" applyFont="1" applyFill="1" applyBorder="1">
      <alignment vertical="center"/>
    </xf>
    <xf numFmtId="0" fontId="9" fillId="0" borderId="12" xfId="3" applyFont="1" applyFill="1" applyBorder="1" applyAlignment="1">
      <alignment horizontal="left" vertical="center" indent="1"/>
    </xf>
    <xf numFmtId="0" fontId="9" fillId="0" borderId="0" xfId="3" applyFont="1" applyFill="1" applyBorder="1" applyAlignment="1">
      <alignment horizontal="right" vertical="top"/>
    </xf>
    <xf numFmtId="0" fontId="9" fillId="0" borderId="0" xfId="3" applyFont="1" applyFill="1" applyBorder="1" applyAlignment="1">
      <alignment horizontal="left" vertical="top" wrapText="1"/>
    </xf>
    <xf numFmtId="0" fontId="9" fillId="0" borderId="13" xfId="3" applyFont="1" applyFill="1" applyBorder="1">
      <alignment vertical="center"/>
    </xf>
    <xf numFmtId="0" fontId="9" fillId="0" borderId="0" xfId="0" applyFont="1" applyFill="1" applyAlignment="1">
      <alignment horizontal="left" vertical="center"/>
    </xf>
    <xf numFmtId="0" fontId="9" fillId="0" borderId="0" xfId="3" applyFont="1" applyFill="1" applyBorder="1">
      <alignment vertical="center"/>
    </xf>
    <xf numFmtId="0" fontId="9" fillId="0" borderId="0" xfId="3" applyFont="1" applyFill="1" applyBorder="1" applyAlignment="1">
      <alignment horizontal="left" vertical="top"/>
    </xf>
    <xf numFmtId="0" fontId="9" fillId="0" borderId="1" xfId="3" applyFont="1" applyFill="1" applyBorder="1" applyAlignment="1">
      <alignment horizontal="center" vertical="center" wrapText="1"/>
    </xf>
    <xf numFmtId="0" fontId="9" fillId="0" borderId="10" xfId="1" applyFont="1" applyFill="1" applyBorder="1" applyAlignment="1">
      <alignment vertical="center" wrapText="1"/>
    </xf>
    <xf numFmtId="0" fontId="27" fillId="0" borderId="0" xfId="1" applyFont="1" applyFill="1" applyAlignment="1">
      <alignment vertical="center" wrapText="1"/>
    </xf>
    <xf numFmtId="0" fontId="83" fillId="0" borderId="16" xfId="3" applyFont="1" applyFill="1" applyBorder="1" applyAlignment="1"/>
    <xf numFmtId="0" fontId="83" fillId="0" borderId="11" xfId="3" applyFont="1" applyFill="1" applyBorder="1" applyAlignment="1"/>
    <xf numFmtId="0" fontId="3" fillId="0" borderId="49" xfId="3" applyFont="1" applyFill="1" applyBorder="1" applyAlignment="1">
      <alignment vertical="center"/>
    </xf>
    <xf numFmtId="0" fontId="4" fillId="0" borderId="0" xfId="3" applyFont="1" applyFill="1" applyBorder="1" applyAlignment="1">
      <alignment vertical="center"/>
    </xf>
    <xf numFmtId="0" fontId="5" fillId="0" borderId="1" xfId="1" applyFont="1" applyFill="1" applyBorder="1" applyAlignment="1">
      <alignment vertical="center"/>
    </xf>
    <xf numFmtId="0" fontId="5" fillId="0" borderId="10" xfId="1" applyFont="1" applyFill="1" applyBorder="1" applyAlignment="1">
      <alignment horizontal="right" vertical="center"/>
    </xf>
    <xf numFmtId="0" fontId="5" fillId="0" borderId="16" xfId="1" applyFont="1" applyFill="1" applyBorder="1" applyAlignment="1">
      <alignment horizontal="left" vertical="center"/>
    </xf>
    <xf numFmtId="0" fontId="5" fillId="0" borderId="4" xfId="1" applyFont="1" applyFill="1" applyBorder="1" applyAlignment="1">
      <alignment horizontal="left" vertical="center" wrapText="1"/>
    </xf>
    <xf numFmtId="0" fontId="5" fillId="0" borderId="4" xfId="1" applyFont="1" applyFill="1" applyBorder="1" applyAlignment="1">
      <alignment horizontal="left" vertical="center"/>
    </xf>
    <xf numFmtId="0" fontId="5" fillId="0" borderId="2" xfId="1" applyFont="1" applyFill="1" applyBorder="1" applyAlignment="1">
      <alignment horizontal="left" vertical="center"/>
    </xf>
    <xf numFmtId="0" fontId="5" fillId="0" borderId="1" xfId="1" applyFont="1" applyFill="1" applyBorder="1" applyAlignment="1">
      <alignment horizontal="left" vertical="center"/>
    </xf>
    <xf numFmtId="0" fontId="85" fillId="0" borderId="2" xfId="2" applyFont="1" applyFill="1" applyBorder="1" applyAlignment="1" applyProtection="1">
      <alignment horizontal="left" vertical="center" wrapText="1"/>
    </xf>
    <xf numFmtId="0" fontId="11" fillId="0" borderId="4" xfId="2" applyFont="1" applyFill="1" applyBorder="1" applyAlignment="1" applyProtection="1">
      <alignment horizontal="justify" vertical="center" wrapText="1"/>
    </xf>
    <xf numFmtId="0" fontId="11" fillId="0" borderId="2" xfId="2" applyFont="1" applyFill="1" applyBorder="1" applyProtection="1">
      <alignment vertical="center"/>
    </xf>
    <xf numFmtId="0" fontId="11" fillId="0" borderId="1" xfId="2" applyFont="1" applyFill="1" applyBorder="1" applyAlignment="1" applyProtection="1">
      <alignment horizontal="center" vertical="center" wrapText="1"/>
    </xf>
    <xf numFmtId="0" fontId="14" fillId="0" borderId="0" xfId="4" applyFont="1" applyBorder="1" applyAlignment="1">
      <alignment horizontal="left" vertical="center"/>
    </xf>
    <xf numFmtId="0" fontId="14" fillId="0" borderId="0" xfId="4" applyFont="1" applyBorder="1" applyAlignment="1">
      <alignment horizontal="left" vertical="top" wrapText="1"/>
    </xf>
    <xf numFmtId="0" fontId="34" fillId="0" borderId="66" xfId="4" applyFill="1" applyBorder="1" applyAlignment="1">
      <alignment vertical="center"/>
    </xf>
    <xf numFmtId="0" fontId="34" fillId="0" borderId="55" xfId="4" applyFill="1" applyBorder="1" applyAlignment="1">
      <alignment vertical="center"/>
    </xf>
    <xf numFmtId="0" fontId="34" fillId="0" borderId="33" xfId="4" applyFill="1" applyBorder="1" applyAlignment="1">
      <alignment vertical="center"/>
    </xf>
    <xf numFmtId="0" fontId="19" fillId="0" borderId="58" xfId="4" applyFont="1" applyFill="1" applyBorder="1" applyAlignment="1">
      <alignment vertical="center"/>
    </xf>
    <xf numFmtId="0" fontId="11" fillId="0" borderId="59" xfId="4" applyFont="1" applyFill="1" applyBorder="1" applyAlignment="1">
      <alignment vertical="center"/>
    </xf>
    <xf numFmtId="0" fontId="11" fillId="0" borderId="32" xfId="4" applyFont="1" applyFill="1" applyBorder="1" applyAlignment="1">
      <alignment vertical="center"/>
    </xf>
    <xf numFmtId="0" fontId="78" fillId="0" borderId="58" xfId="4" applyFont="1" applyFill="1" applyBorder="1" applyAlignment="1">
      <alignment vertical="center"/>
    </xf>
    <xf numFmtId="0" fontId="78" fillId="0" borderId="59" xfId="4" applyFont="1" applyFill="1" applyBorder="1" applyAlignment="1">
      <alignment vertical="center"/>
    </xf>
    <xf numFmtId="0" fontId="78" fillId="0" borderId="32" xfId="4" applyFont="1" applyFill="1" applyBorder="1" applyAlignment="1">
      <alignment vertical="center"/>
    </xf>
    <xf numFmtId="0" fontId="19" fillId="0" borderId="63" xfId="4" applyFont="1" applyFill="1" applyBorder="1" applyAlignment="1">
      <alignment vertical="center"/>
    </xf>
    <xf numFmtId="0" fontId="11" fillId="0" borderId="0" xfId="4" applyFont="1" applyFill="1" applyBorder="1" applyAlignment="1">
      <alignment vertical="center"/>
    </xf>
    <xf numFmtId="0" fontId="11" fillId="0" borderId="54" xfId="4" applyFont="1" applyFill="1" applyBorder="1" applyAlignment="1">
      <alignment vertical="center"/>
    </xf>
    <xf numFmtId="0" fontId="11" fillId="0" borderId="8" xfId="4" applyFont="1" applyFill="1" applyBorder="1" applyAlignment="1">
      <alignment vertical="center"/>
    </xf>
    <xf numFmtId="0" fontId="11" fillId="0" borderId="69" xfId="4" applyFont="1" applyFill="1" applyBorder="1" applyAlignment="1">
      <alignment vertical="center"/>
    </xf>
    <xf numFmtId="0" fontId="78" fillId="0" borderId="68" xfId="4" applyFont="1" applyFill="1" applyBorder="1" applyAlignment="1">
      <alignment vertical="center"/>
    </xf>
    <xf numFmtId="0" fontId="38" fillId="0" borderId="4" xfId="4" applyFont="1" applyBorder="1" applyAlignment="1">
      <alignment vertical="center"/>
    </xf>
    <xf numFmtId="0" fontId="39" fillId="0" borderId="59" xfId="4" applyFont="1" applyFill="1" applyBorder="1" applyAlignment="1">
      <alignment horizontal="center" vertical="center"/>
    </xf>
    <xf numFmtId="0" fontId="39" fillId="0" borderId="59" xfId="4" applyFont="1" applyFill="1" applyBorder="1" applyAlignment="1">
      <alignment vertical="center"/>
    </xf>
    <xf numFmtId="0" fontId="19" fillId="0" borderId="67" xfId="4" applyFont="1" applyFill="1" applyBorder="1" applyAlignment="1">
      <alignment vertical="center"/>
    </xf>
    <xf numFmtId="0" fontId="14" fillId="0" borderId="51" xfId="4" applyFont="1" applyFill="1" applyBorder="1" applyAlignment="1">
      <alignment vertical="center"/>
    </xf>
    <xf numFmtId="0" fontId="14" fillId="0" borderId="52" xfId="4" applyFont="1" applyFill="1" applyBorder="1" applyAlignment="1">
      <alignment vertical="center"/>
    </xf>
    <xf numFmtId="0" fontId="19" fillId="0" borderId="66" xfId="4" applyFont="1" applyFill="1" applyBorder="1" applyAlignment="1">
      <alignment vertical="center"/>
    </xf>
    <xf numFmtId="0" fontId="14" fillId="0" borderId="60" xfId="4" applyFont="1" applyFill="1" applyBorder="1" applyAlignment="1">
      <alignment vertical="center"/>
    </xf>
    <xf numFmtId="0" fontId="39" fillId="0" borderId="51" xfId="4" applyFont="1" applyFill="1" applyBorder="1" applyAlignment="1">
      <alignment horizontal="center" vertical="center"/>
    </xf>
    <xf numFmtId="0" fontId="14" fillId="0" borderId="53" xfId="4" applyFont="1" applyFill="1" applyBorder="1" applyAlignment="1">
      <alignment vertical="center"/>
    </xf>
    <xf numFmtId="0" fontId="39" fillId="0" borderId="55" xfId="4" applyFont="1" applyFill="1" applyBorder="1" applyAlignment="1">
      <alignment horizontal="center" vertical="center"/>
    </xf>
    <xf numFmtId="0" fontId="41" fillId="0" borderId="55" xfId="4" applyFont="1" applyFill="1" applyBorder="1" applyAlignment="1">
      <alignment horizontal="center" vertical="center"/>
    </xf>
    <xf numFmtId="176" fontId="11" fillId="0" borderId="55" xfId="4" applyNumberFormat="1" applyFont="1" applyFill="1" applyBorder="1" applyAlignment="1" applyProtection="1">
      <alignment vertical="center"/>
      <protection locked="0"/>
    </xf>
    <xf numFmtId="0" fontId="41" fillId="0" borderId="56" xfId="4" applyFont="1" applyFill="1" applyBorder="1" applyAlignment="1">
      <alignment horizontal="center" vertical="center"/>
    </xf>
    <xf numFmtId="0" fontId="39" fillId="0" borderId="58" xfId="4" applyFont="1" applyFill="1" applyBorder="1" applyAlignment="1">
      <alignment horizontal="center" vertical="center"/>
    </xf>
    <xf numFmtId="0" fontId="14" fillId="0" borderId="8" xfId="4" applyFont="1" applyFill="1" applyBorder="1" applyAlignment="1">
      <alignment vertical="center"/>
    </xf>
    <xf numFmtId="0" fontId="39" fillId="0" borderId="8" xfId="4" applyFont="1" applyFill="1" applyBorder="1" applyAlignment="1">
      <alignment horizontal="center" vertical="center"/>
    </xf>
    <xf numFmtId="0" fontId="14" fillId="0" borderId="13" xfId="4" applyFont="1" applyFill="1" applyBorder="1" applyAlignment="1">
      <alignment vertical="center"/>
    </xf>
    <xf numFmtId="0" fontId="39" fillId="0" borderId="47" xfId="4" applyFont="1" applyFill="1" applyBorder="1" applyAlignment="1">
      <alignment horizontal="center" vertical="center"/>
    </xf>
    <xf numFmtId="0" fontId="39" fillId="0" borderId="16" xfId="4" applyFont="1" applyFill="1" applyBorder="1" applyAlignment="1">
      <alignment horizontal="center" vertical="center"/>
    </xf>
    <xf numFmtId="0" fontId="11" fillId="0" borderId="16" xfId="4" applyFont="1" applyFill="1" applyBorder="1" applyAlignment="1">
      <alignment vertical="center"/>
    </xf>
    <xf numFmtId="0" fontId="19" fillId="0" borderId="16" xfId="4" applyFont="1" applyFill="1" applyBorder="1" applyAlignment="1">
      <alignment vertical="center"/>
    </xf>
    <xf numFmtId="0" fontId="14" fillId="0" borderId="11" xfId="4" applyFont="1" applyFill="1" applyBorder="1" applyAlignment="1">
      <alignment vertical="center"/>
    </xf>
    <xf numFmtId="0" fontId="39" fillId="0" borderId="0" xfId="4" applyFont="1" applyFill="1" applyBorder="1" applyAlignment="1">
      <alignment horizontal="left" vertical="center"/>
    </xf>
    <xf numFmtId="0" fontId="39" fillId="0" borderId="0" xfId="4" applyFont="1" applyFill="1" applyBorder="1" applyAlignment="1">
      <alignment horizontal="center" vertical="center"/>
    </xf>
    <xf numFmtId="0" fontId="19" fillId="0" borderId="0" xfId="4" applyFont="1" applyFill="1" applyBorder="1" applyAlignment="1">
      <alignment vertical="center"/>
    </xf>
    <xf numFmtId="0" fontId="14" fillId="0" borderId="18" xfId="4" applyFont="1" applyFill="1" applyBorder="1" applyAlignment="1">
      <alignment vertical="center"/>
    </xf>
    <xf numFmtId="0" fontId="19" fillId="0" borderId="8" xfId="4" applyFont="1" applyFill="1" applyBorder="1" applyAlignment="1">
      <alignment vertical="center"/>
    </xf>
    <xf numFmtId="0" fontId="11" fillId="0" borderId="5" xfId="4" applyFont="1" applyFill="1" applyBorder="1" applyAlignment="1">
      <alignment vertical="center"/>
    </xf>
    <xf numFmtId="0" fontId="39" fillId="0" borderId="4" xfId="4" applyFont="1" applyFill="1" applyBorder="1" applyAlignment="1">
      <alignment horizontal="center" vertical="center"/>
    </xf>
    <xf numFmtId="0" fontId="14" fillId="0" borderId="2" xfId="4" applyFont="1" applyFill="1" applyBorder="1" applyAlignment="1">
      <alignment vertical="center"/>
    </xf>
    <xf numFmtId="0" fontId="14" fillId="0" borderId="43" xfId="4" applyFont="1" applyFill="1" applyBorder="1" applyAlignment="1">
      <alignment vertical="center"/>
    </xf>
    <xf numFmtId="0" fontId="14" fillId="0" borderId="28" xfId="4" applyFont="1" applyFill="1" applyBorder="1" applyAlignment="1">
      <alignment vertical="center"/>
    </xf>
    <xf numFmtId="0" fontId="41" fillId="0" borderId="44" xfId="4" applyFont="1" applyFill="1" applyBorder="1" applyAlignment="1">
      <alignment vertical="center"/>
    </xf>
    <xf numFmtId="0" fontId="14" fillId="0" borderId="45" xfId="4" applyFont="1" applyFill="1" applyBorder="1" applyAlignment="1">
      <alignment vertical="center"/>
    </xf>
    <xf numFmtId="0" fontId="14" fillId="0" borderId="50" xfId="4" applyFont="1" applyFill="1" applyBorder="1" applyAlignment="1">
      <alignment vertical="center"/>
    </xf>
    <xf numFmtId="0" fontId="14" fillId="0" borderId="32" xfId="4" applyFont="1" applyFill="1" applyBorder="1" applyAlignment="1">
      <alignment vertical="center"/>
    </xf>
    <xf numFmtId="0" fontId="41" fillId="0" borderId="58" xfId="4" applyFont="1" applyFill="1" applyBorder="1" applyAlignment="1">
      <alignment vertical="center"/>
    </xf>
    <xf numFmtId="0" fontId="41" fillId="0" borderId="59" xfId="4" applyFont="1" applyFill="1" applyBorder="1" applyAlignment="1">
      <alignment vertical="center"/>
    </xf>
    <xf numFmtId="0" fontId="41" fillId="0" borderId="55" xfId="4" applyFont="1" applyFill="1" applyBorder="1" applyAlignment="1">
      <alignment vertical="center"/>
    </xf>
    <xf numFmtId="0" fontId="14" fillId="0" borderId="82" xfId="4" applyFont="1" applyFill="1" applyBorder="1" applyAlignment="1">
      <alignment vertical="center"/>
    </xf>
    <xf numFmtId="0" fontId="14" fillId="0" borderId="83" xfId="4" applyFont="1" applyFill="1" applyBorder="1" applyAlignment="1">
      <alignment vertical="center"/>
    </xf>
    <xf numFmtId="0" fontId="14" fillId="0" borderId="84" xfId="4" applyFont="1" applyFill="1" applyBorder="1" applyAlignment="1">
      <alignment vertical="center"/>
    </xf>
    <xf numFmtId="0" fontId="41" fillId="0" borderId="85" xfId="4" applyFont="1" applyFill="1" applyBorder="1" applyAlignment="1">
      <alignment vertical="center"/>
    </xf>
    <xf numFmtId="0" fontId="14" fillId="0" borderId="86" xfId="4" applyFont="1" applyFill="1" applyBorder="1" applyAlignment="1">
      <alignment vertical="center"/>
    </xf>
    <xf numFmtId="0" fontId="41" fillId="0" borderId="87" xfId="4" applyFont="1" applyFill="1" applyBorder="1" applyAlignment="1">
      <alignment vertical="center"/>
    </xf>
    <xf numFmtId="0" fontId="34" fillId="0" borderId="88" xfId="4" applyFont="1" applyFill="1" applyBorder="1" applyAlignment="1">
      <alignment vertical="center"/>
    </xf>
    <xf numFmtId="0" fontId="34" fillId="0" borderId="89" xfId="4" applyFont="1" applyFill="1" applyBorder="1" applyAlignment="1">
      <alignment vertical="center"/>
    </xf>
    <xf numFmtId="0" fontId="41" fillId="0" borderId="66" xfId="4" applyFont="1" applyFill="1" applyBorder="1" applyAlignment="1">
      <alignment vertical="center"/>
    </xf>
    <xf numFmtId="0" fontId="34" fillId="0" borderId="55" xfId="4" applyFont="1" applyFill="1" applyBorder="1" applyAlignment="1">
      <alignment vertical="center"/>
    </xf>
    <xf numFmtId="0" fontId="34" fillId="0" borderId="33" xfId="4" applyFont="1" applyFill="1" applyBorder="1" applyAlignment="1">
      <alignment vertical="center"/>
    </xf>
    <xf numFmtId="0" fontId="14" fillId="0" borderId="56" xfId="4" applyFont="1" applyFill="1" applyBorder="1" applyAlignment="1">
      <alignment vertical="center"/>
    </xf>
    <xf numFmtId="0" fontId="14" fillId="0" borderId="58" xfId="4" applyFont="1" applyFill="1" applyBorder="1" applyAlignment="1">
      <alignment vertical="center"/>
    </xf>
    <xf numFmtId="0" fontId="41" fillId="0" borderId="59" xfId="4" applyFont="1" applyFill="1" applyBorder="1" applyAlignment="1">
      <alignment horizontal="center" vertical="center"/>
    </xf>
    <xf numFmtId="0" fontId="14" fillId="0" borderId="67" xfId="4" applyFont="1" applyFill="1" applyBorder="1" applyAlignment="1">
      <alignment vertical="center"/>
    </xf>
    <xf numFmtId="0" fontId="14" fillId="0" borderId="46" xfId="4" applyFont="1" applyFill="1" applyBorder="1" applyAlignment="1">
      <alignment vertical="center"/>
    </xf>
    <xf numFmtId="0" fontId="14" fillId="0" borderId="37" xfId="4" applyFont="1" applyFill="1" applyBorder="1" applyAlignment="1">
      <alignment vertical="center"/>
    </xf>
    <xf numFmtId="0" fontId="14" fillId="0" borderId="71" xfId="4" applyFont="1" applyFill="1" applyBorder="1" applyAlignment="1">
      <alignment vertical="center"/>
    </xf>
    <xf numFmtId="0" fontId="41" fillId="0" borderId="47" xfId="4" applyFont="1" applyFill="1" applyBorder="1" applyAlignment="1">
      <alignment horizontal="center" vertical="center"/>
    </xf>
    <xf numFmtId="0" fontId="41" fillId="0" borderId="0" xfId="4" applyFont="1" applyFill="1" applyBorder="1" applyAlignment="1">
      <alignment horizontal="center" vertical="center"/>
    </xf>
    <xf numFmtId="0" fontId="34" fillId="0" borderId="0" xfId="4" applyFont="1" applyFill="1" applyBorder="1" applyAlignment="1">
      <alignment vertical="top" wrapText="1"/>
    </xf>
    <xf numFmtId="0" fontId="39" fillId="0" borderId="70" xfId="4" applyFont="1" applyFill="1" applyBorder="1" applyAlignment="1">
      <alignment horizontal="center" vertical="center"/>
    </xf>
    <xf numFmtId="0" fontId="39" fillId="0" borderId="44" xfId="4" applyFont="1" applyFill="1" applyBorder="1" applyAlignment="1">
      <alignment horizontal="center" vertical="center"/>
    </xf>
    <xf numFmtId="0" fontId="14" fillId="0" borderId="68" xfId="4" applyFont="1" applyFill="1" applyBorder="1" applyAlignment="1">
      <alignment vertical="center"/>
    </xf>
    <xf numFmtId="0" fontId="14" fillId="0" borderId="63" xfId="4" applyFont="1" applyFill="1" applyBorder="1" applyAlignment="1">
      <alignment vertical="center"/>
    </xf>
    <xf numFmtId="0" fontId="86" fillId="0" borderId="0" xfId="4" applyFont="1" applyAlignment="1">
      <alignment vertical="center"/>
    </xf>
    <xf numFmtId="0" fontId="86" fillId="0" borderId="74" xfId="4" applyFont="1" applyFill="1" applyBorder="1" applyAlignment="1">
      <alignment vertical="top"/>
    </xf>
    <xf numFmtId="0" fontId="86" fillId="0" borderId="0" xfId="4" applyFont="1" applyFill="1" applyAlignment="1">
      <alignment vertical="top"/>
    </xf>
    <xf numFmtId="0" fontId="14" fillId="0" borderId="74" xfId="4" applyFont="1" applyFill="1" applyBorder="1" applyAlignment="1">
      <alignment vertical="top"/>
    </xf>
    <xf numFmtId="0" fontId="87" fillId="0" borderId="0" xfId="0" applyFont="1">
      <alignment vertical="center"/>
    </xf>
    <xf numFmtId="0" fontId="87" fillId="0" borderId="8" xfId="0" applyFont="1" applyBorder="1">
      <alignment vertical="center"/>
    </xf>
    <xf numFmtId="0" fontId="87" fillId="0" borderId="8" xfId="0" applyFont="1" applyBorder="1" applyAlignment="1">
      <alignment horizontal="right" vertical="center"/>
    </xf>
    <xf numFmtId="0" fontId="87" fillId="0" borderId="0" xfId="0" applyFont="1" applyFill="1" applyAlignment="1">
      <alignment horizontal="left" vertical="center"/>
    </xf>
    <xf numFmtId="0" fontId="84" fillId="0" borderId="0" xfId="4" applyFont="1" applyAlignment="1">
      <alignment vertical="center"/>
    </xf>
    <xf numFmtId="0" fontId="72" fillId="0" borderId="1" xfId="0" applyFont="1" applyFill="1" applyBorder="1" applyAlignment="1">
      <alignment vertical="center" shrinkToFit="1"/>
    </xf>
    <xf numFmtId="0" fontId="86" fillId="0" borderId="0" xfId="4" applyFont="1" applyAlignment="1"/>
    <xf numFmtId="0" fontId="14" fillId="0" borderId="10" xfId="4" applyFont="1" applyBorder="1" applyAlignment="1">
      <alignment vertical="center"/>
    </xf>
    <xf numFmtId="0" fontId="14" fillId="0" borderId="17" xfId="4" applyFont="1" applyBorder="1" applyAlignment="1">
      <alignment vertical="center"/>
    </xf>
    <xf numFmtId="0" fontId="14" fillId="0" borderId="12" xfId="4" applyFont="1" applyBorder="1" applyAlignment="1">
      <alignment vertical="center"/>
    </xf>
    <xf numFmtId="0" fontId="14" fillId="0" borderId="13" xfId="4" applyFont="1" applyBorder="1" applyAlignment="1">
      <alignment vertical="center"/>
    </xf>
    <xf numFmtId="0" fontId="14" fillId="0" borderId="17" xfId="4" applyFont="1" applyFill="1" applyBorder="1" applyAlignment="1">
      <alignment vertical="center"/>
    </xf>
    <xf numFmtId="0" fontId="14" fillId="0" borderId="12" xfId="4" applyFont="1" applyFill="1" applyBorder="1" applyAlignment="1">
      <alignment vertical="center"/>
    </xf>
    <xf numFmtId="0" fontId="51" fillId="0" borderId="0" xfId="4" applyFont="1" applyFill="1" applyBorder="1" applyAlignment="1">
      <alignment horizontal="center" vertical="center"/>
    </xf>
    <xf numFmtId="0" fontId="48" fillId="0" borderId="0" xfId="0" applyFont="1" applyFill="1" applyBorder="1" applyAlignment="1">
      <alignment horizontal="center" vertical="center"/>
    </xf>
    <xf numFmtId="0" fontId="88" fillId="0" borderId="0" xfId="4" applyFont="1" applyAlignment="1"/>
    <xf numFmtId="0" fontId="88" fillId="0" borderId="0" xfId="4" applyFont="1" applyAlignment="1">
      <alignment vertical="center"/>
    </xf>
    <xf numFmtId="0" fontId="34" fillId="0" borderId="0" xfId="4" applyFont="1" applyBorder="1" applyAlignment="1">
      <alignment vertical="top" wrapText="1"/>
    </xf>
    <xf numFmtId="0" fontId="90" fillId="0" borderId="0" xfId="4" applyFont="1" applyFill="1" applyBorder="1" applyAlignment="1">
      <alignment vertical="center"/>
    </xf>
    <xf numFmtId="0" fontId="89" fillId="0" borderId="16" xfId="4" applyFont="1" applyFill="1" applyBorder="1" applyAlignment="1">
      <alignment vertical="center"/>
    </xf>
    <xf numFmtId="0" fontId="89" fillId="0" borderId="0" xfId="4" applyFont="1" applyFill="1" applyBorder="1" applyAlignment="1">
      <alignment vertical="center"/>
    </xf>
    <xf numFmtId="0" fontId="90" fillId="0" borderId="59" xfId="4" applyFont="1" applyFill="1" applyBorder="1" applyAlignment="1">
      <alignment vertical="center"/>
    </xf>
    <xf numFmtId="0" fontId="90" fillId="0" borderId="32" xfId="4" applyFont="1" applyFill="1" applyBorder="1" applyAlignment="1">
      <alignment vertical="center"/>
    </xf>
    <xf numFmtId="0" fontId="88" fillId="0" borderId="0" xfId="4" applyFont="1" applyFill="1" applyBorder="1" applyAlignment="1">
      <alignment vertical="center"/>
    </xf>
    <xf numFmtId="0" fontId="88" fillId="0" borderId="54" xfId="4" applyFont="1" applyFill="1" applyBorder="1" applyAlignment="1">
      <alignment vertical="center"/>
    </xf>
    <xf numFmtId="0" fontId="88" fillId="0" borderId="59" xfId="4" applyFont="1" applyFill="1" applyBorder="1" applyAlignment="1">
      <alignment vertical="center"/>
    </xf>
    <xf numFmtId="0" fontId="88" fillId="0" borderId="32" xfId="4" applyFont="1" applyFill="1" applyBorder="1" applyAlignment="1">
      <alignment vertical="center"/>
    </xf>
    <xf numFmtId="0" fontId="93" fillId="0" borderId="0" xfId="4" applyFont="1" applyAlignment="1">
      <alignment vertical="center"/>
    </xf>
    <xf numFmtId="0" fontId="94" fillId="0" borderId="0" xfId="0" applyFont="1">
      <alignment vertical="center"/>
    </xf>
    <xf numFmtId="0" fontId="94" fillId="0" borderId="0" xfId="3" applyFont="1" applyBorder="1" applyAlignment="1">
      <alignment horizontal="left" vertical="center"/>
    </xf>
    <xf numFmtId="0" fontId="94" fillId="0" borderId="8" xfId="0" applyFont="1" applyBorder="1">
      <alignment vertical="center"/>
    </xf>
    <xf numFmtId="0" fontId="94" fillId="0" borderId="0" xfId="3" applyFont="1" applyFill="1" applyBorder="1" applyAlignment="1">
      <alignment vertical="center"/>
    </xf>
    <xf numFmtId="0" fontId="94" fillId="0" borderId="0" xfId="0" applyFont="1" applyFill="1" applyBorder="1">
      <alignment vertical="center"/>
    </xf>
    <xf numFmtId="0" fontId="94" fillId="0" borderId="0" xfId="0" applyFont="1" applyFill="1">
      <alignment vertical="center"/>
    </xf>
    <xf numFmtId="49" fontId="94" fillId="0" borderId="8" xfId="0" applyNumberFormat="1" applyFont="1" applyFill="1" applyBorder="1">
      <alignment vertical="center"/>
    </xf>
    <xf numFmtId="0" fontId="94" fillId="0" borderId="8" xfId="0" applyFont="1" applyFill="1" applyBorder="1">
      <alignment vertical="center"/>
    </xf>
    <xf numFmtId="0" fontId="94" fillId="0" borderId="8" xfId="0" applyFont="1" applyFill="1" applyBorder="1" applyAlignment="1">
      <alignment horizontal="right" vertical="center"/>
    </xf>
    <xf numFmtId="0" fontId="94" fillId="0" borderId="0" xfId="0" applyFont="1" applyAlignment="1">
      <alignment horizontal="left" vertical="center"/>
    </xf>
    <xf numFmtId="0" fontId="94" fillId="0" borderId="0" xfId="0" applyFont="1" applyFill="1" applyAlignment="1">
      <alignment horizontal="left" vertical="center"/>
    </xf>
    <xf numFmtId="3" fontId="91" fillId="0" borderId="4" xfId="2" applyNumberFormat="1" applyFont="1" applyFill="1" applyBorder="1" applyAlignment="1" applyProtection="1">
      <alignment horizontal="right" vertical="center" wrapText="1"/>
      <protection locked="0"/>
    </xf>
    <xf numFmtId="0" fontId="97" fillId="0" borderId="0" xfId="2" applyFont="1" applyProtection="1">
      <alignment vertical="center"/>
    </xf>
    <xf numFmtId="177" fontId="98" fillId="0" borderId="16" xfId="1" applyNumberFormat="1" applyFont="1" applyFill="1" applyBorder="1" applyAlignment="1">
      <alignment horizontal="left" vertical="center"/>
    </xf>
    <xf numFmtId="0" fontId="98" fillId="0" borderId="16" xfId="1" applyFont="1" applyFill="1" applyBorder="1" applyAlignment="1">
      <alignment horizontal="left" vertical="center"/>
    </xf>
    <xf numFmtId="177" fontId="98" fillId="0" borderId="4" xfId="1" applyNumberFormat="1" applyFont="1" applyFill="1" applyBorder="1" applyAlignment="1">
      <alignment vertical="center"/>
    </xf>
    <xf numFmtId="0" fontId="98" fillId="0" borderId="21" xfId="3" applyFont="1" applyFill="1" applyBorder="1" applyAlignment="1">
      <alignment horizontal="center" vertical="center"/>
    </xf>
    <xf numFmtId="0" fontId="98" fillId="0" borderId="10" xfId="3" applyFont="1" applyFill="1" applyBorder="1" applyAlignment="1">
      <alignment vertical="center"/>
    </xf>
    <xf numFmtId="0" fontId="98" fillId="0" borderId="11" xfId="3" applyFont="1" applyFill="1" applyBorder="1" applyAlignment="1">
      <alignment vertical="center"/>
    </xf>
    <xf numFmtId="0" fontId="98" fillId="0" borderId="17" xfId="3" applyFont="1" applyFill="1" applyBorder="1" applyAlignment="1">
      <alignment vertical="center"/>
    </xf>
    <xf numFmtId="177" fontId="98" fillId="0" borderId="0" xfId="3" applyNumberFormat="1" applyFont="1" applyFill="1" applyBorder="1" applyAlignment="1">
      <alignment horizontal="left" vertical="center"/>
    </xf>
    <xf numFmtId="0" fontId="93" fillId="0" borderId="0" xfId="3" applyFont="1" applyFill="1" applyAlignment="1"/>
    <xf numFmtId="0" fontId="99" fillId="0" borderId="8" xfId="1" applyFont="1" applyBorder="1" applyAlignment="1">
      <alignment vertical="center"/>
    </xf>
    <xf numFmtId="0" fontId="99" fillId="0" borderId="4" xfId="1" applyFont="1" applyBorder="1" applyAlignment="1">
      <alignment vertical="center"/>
    </xf>
    <xf numFmtId="0" fontId="99" fillId="0" borderId="0" xfId="1" applyFont="1" applyAlignment="1">
      <alignment vertical="center"/>
    </xf>
    <xf numFmtId="0" fontId="99" fillId="0" borderId="1" xfId="1" applyFont="1" applyBorder="1" applyAlignment="1">
      <alignment vertical="center"/>
    </xf>
    <xf numFmtId="0" fontId="14" fillId="0" borderId="0" xfId="4" applyFont="1" applyFill="1" applyBorder="1" applyAlignment="1">
      <alignment horizontal="left" vertical="top" wrapText="1"/>
    </xf>
    <xf numFmtId="0" fontId="14" fillId="0" borderId="0" xfId="4" applyFont="1" applyBorder="1" applyAlignment="1">
      <alignment horizontal="left" vertical="center"/>
    </xf>
    <xf numFmtId="0" fontId="39" fillId="0" borderId="51" xfId="4" applyFont="1" applyFill="1" applyBorder="1" applyAlignment="1">
      <alignment horizontal="center" vertical="center"/>
    </xf>
    <xf numFmtId="0" fontId="14" fillId="0" borderId="0" xfId="4" applyFont="1" applyBorder="1" applyAlignment="1">
      <alignment horizontal="center" vertical="center"/>
    </xf>
    <xf numFmtId="0" fontId="11" fillId="0" borderId="0" xfId="4" applyFont="1" applyFill="1" applyBorder="1" applyAlignment="1">
      <alignment horizontal="center" vertical="center" wrapText="1"/>
    </xf>
    <xf numFmtId="0" fontId="14" fillId="0" borderId="0" xfId="4" applyFont="1" applyFill="1" applyBorder="1" applyAlignment="1">
      <alignment horizontal="left" vertical="center"/>
    </xf>
    <xf numFmtId="0" fontId="14" fillId="0" borderId="0" xfId="4" applyFont="1" applyFill="1" applyBorder="1" applyAlignment="1">
      <alignment horizontal="center" vertical="center" wrapText="1"/>
    </xf>
    <xf numFmtId="0" fontId="94" fillId="0" borderId="8" xfId="3" applyNumberFormat="1" applyFont="1" applyFill="1" applyBorder="1" applyAlignment="1">
      <alignment horizontal="left" vertical="center"/>
    </xf>
    <xf numFmtId="0" fontId="102" fillId="0" borderId="0" xfId="0" applyFont="1" applyFill="1" applyBorder="1" applyAlignment="1">
      <alignment horizontal="right" vertical="center"/>
    </xf>
    <xf numFmtId="0" fontId="76" fillId="0" borderId="0" xfId="3" applyFont="1" applyFill="1" applyAlignment="1">
      <alignment horizontal="right"/>
    </xf>
    <xf numFmtId="0" fontId="9" fillId="0" borderId="0" xfId="3" applyFont="1">
      <alignment vertical="center"/>
    </xf>
    <xf numFmtId="0" fontId="45" fillId="0" borderId="2" xfId="3" applyFont="1" applyFill="1" applyBorder="1" applyAlignment="1">
      <alignment vertical="top"/>
    </xf>
    <xf numFmtId="0" fontId="27" fillId="0" borderId="1" xfId="1" applyFont="1" applyBorder="1" applyAlignment="1">
      <alignment vertical="center" wrapText="1"/>
    </xf>
    <xf numFmtId="0" fontId="45" fillId="2" borderId="7" xfId="1" applyFont="1" applyFill="1" applyBorder="1" applyAlignment="1">
      <alignment horizontal="center" vertical="center" wrapText="1" shrinkToFit="1"/>
    </xf>
    <xf numFmtId="0" fontId="45" fillId="0" borderId="13" xfId="1" applyFont="1" applyFill="1" applyBorder="1" applyAlignment="1">
      <alignment vertical="center" shrinkToFit="1"/>
    </xf>
    <xf numFmtId="0" fontId="45" fillId="0" borderId="8" xfId="1" applyFont="1" applyFill="1" applyBorder="1" applyAlignment="1">
      <alignment horizontal="right" vertical="center" shrinkToFit="1"/>
    </xf>
    <xf numFmtId="0" fontId="45" fillId="2" borderId="101" xfId="1" applyFont="1" applyFill="1" applyBorder="1" applyAlignment="1">
      <alignment horizontal="center" vertical="center" wrapText="1" shrinkToFit="1"/>
    </xf>
    <xf numFmtId="0" fontId="29" fillId="0" borderId="98" xfId="1" applyFont="1" applyFill="1" applyBorder="1" applyAlignment="1">
      <alignment horizontal="center" vertical="center" wrapText="1"/>
    </xf>
    <xf numFmtId="0" fontId="29" fillId="0" borderId="15" xfId="1" applyFont="1" applyFill="1" applyBorder="1" applyAlignment="1">
      <alignment horizontal="left" vertical="center" wrapText="1"/>
    </xf>
    <xf numFmtId="0" fontId="107" fillId="0" borderId="16" xfId="1" applyFont="1" applyFill="1" applyBorder="1" applyAlignment="1">
      <alignment horizontal="center" vertical="center"/>
    </xf>
    <xf numFmtId="0" fontId="8" fillId="0" borderId="10" xfId="1" applyFont="1" applyFill="1" applyBorder="1" applyAlignment="1">
      <alignment horizontal="right" vertical="center" wrapText="1"/>
    </xf>
    <xf numFmtId="0" fontId="9" fillId="0" borderId="8" xfId="1" applyFont="1" applyBorder="1" applyAlignment="1">
      <alignment vertical="center"/>
    </xf>
    <xf numFmtId="0" fontId="9" fillId="0" borderId="13" xfId="1" applyFont="1" applyBorder="1" applyAlignment="1">
      <alignment vertical="center"/>
    </xf>
    <xf numFmtId="0" fontId="27" fillId="0" borderId="0" xfId="1" applyFont="1" applyBorder="1" applyAlignment="1">
      <alignment vertical="center"/>
    </xf>
    <xf numFmtId="0" fontId="61" fillId="0" borderId="8" xfId="1" applyFont="1" applyBorder="1" applyAlignment="1">
      <alignment vertical="center"/>
    </xf>
    <xf numFmtId="0" fontId="61" fillId="0" borderId="4" xfId="1" applyFont="1" applyFill="1" applyBorder="1" applyAlignment="1">
      <alignment vertical="center"/>
    </xf>
    <xf numFmtId="0" fontId="9" fillId="0" borderId="8" xfId="1" applyFont="1" applyFill="1" applyBorder="1" applyAlignment="1">
      <alignment vertical="center"/>
    </xf>
    <xf numFmtId="0" fontId="9" fillId="0" borderId="13" xfId="1" applyFont="1" applyFill="1" applyBorder="1" applyAlignment="1">
      <alignment vertical="center"/>
    </xf>
    <xf numFmtId="0" fontId="30" fillId="0" borderId="0" xfId="1" applyFont="1" applyAlignment="1">
      <alignment vertical="center"/>
    </xf>
    <xf numFmtId="0" fontId="99" fillId="0" borderId="6" xfId="3" applyFont="1" applyFill="1" applyBorder="1" applyAlignment="1">
      <alignment horizontal="center" vertical="center"/>
    </xf>
    <xf numFmtId="0" fontId="99" fillId="0" borderId="21" xfId="3" applyFont="1" applyFill="1" applyBorder="1" applyAlignment="1">
      <alignment horizontal="center" vertical="center"/>
    </xf>
    <xf numFmtId="0" fontId="14" fillId="0" borderId="4" xfId="4" applyFont="1" applyFill="1" applyBorder="1" applyAlignment="1">
      <alignment wrapText="1"/>
    </xf>
    <xf numFmtId="0" fontId="14" fillId="0" borderId="2" xfId="4" applyFont="1" applyFill="1" applyBorder="1" applyAlignment="1">
      <alignment wrapText="1"/>
    </xf>
    <xf numFmtId="0" fontId="88" fillId="0" borderId="16" xfId="4" applyFont="1" applyFill="1" applyBorder="1" applyAlignment="1">
      <alignment vertical="center"/>
    </xf>
    <xf numFmtId="0" fontId="109" fillId="0" borderId="0" xfId="4" applyFont="1" applyFill="1" applyBorder="1" applyAlignment="1">
      <alignment horizontal="center" vertical="center"/>
    </xf>
    <xf numFmtId="0" fontId="52" fillId="0" borderId="97" xfId="4" applyFont="1" applyFill="1" applyBorder="1" applyAlignment="1">
      <alignment horizontal="left" vertical="center"/>
    </xf>
    <xf numFmtId="0" fontId="11" fillId="0" borderId="11" xfId="4" applyFont="1" applyFill="1" applyBorder="1" applyAlignment="1">
      <alignment horizontal="right" vertical="center"/>
    </xf>
    <xf numFmtId="0" fontId="11" fillId="0" borderId="63" xfId="4" applyFont="1" applyFill="1" applyBorder="1" applyAlignment="1">
      <alignment vertical="center"/>
    </xf>
    <xf numFmtId="0" fontId="41" fillId="0" borderId="0" xfId="4" applyFont="1" applyFill="1" applyBorder="1" applyAlignment="1">
      <alignment vertical="center"/>
    </xf>
    <xf numFmtId="0" fontId="11" fillId="0" borderId="18" xfId="4" applyFont="1" applyFill="1" applyBorder="1" applyAlignment="1">
      <alignment horizontal="right" vertical="center"/>
    </xf>
    <xf numFmtId="0" fontId="11" fillId="0" borderId="68" xfId="4" applyFont="1" applyFill="1" applyBorder="1" applyAlignment="1">
      <alignment vertical="center"/>
    </xf>
    <xf numFmtId="0" fontId="41" fillId="0" borderId="8" xfId="4" applyFont="1" applyFill="1" applyBorder="1" applyAlignment="1">
      <alignment vertical="center"/>
    </xf>
    <xf numFmtId="0" fontId="11" fillId="0" borderId="16" xfId="4" applyFont="1" applyFill="1" applyBorder="1" applyAlignment="1">
      <alignment vertical="top"/>
    </xf>
    <xf numFmtId="0" fontId="11" fillId="0" borderId="11" xfId="4" applyFont="1" applyFill="1" applyBorder="1" applyAlignment="1">
      <alignment vertical="top"/>
    </xf>
    <xf numFmtId="0" fontId="11" fillId="0" borderId="18" xfId="4" applyFont="1" applyFill="1" applyBorder="1" applyAlignment="1">
      <alignment vertical="top"/>
    </xf>
    <xf numFmtId="176" fontId="14" fillId="0" borderId="0" xfId="4" applyNumberFormat="1" applyFont="1" applyFill="1" applyBorder="1" applyAlignment="1">
      <alignment vertical="center"/>
    </xf>
    <xf numFmtId="0" fontId="94" fillId="0" borderId="0" xfId="0" quotePrefix="1" applyFont="1">
      <alignment vertical="center"/>
    </xf>
    <xf numFmtId="0" fontId="110" fillId="0" borderId="0" xfId="0" quotePrefix="1" applyFont="1">
      <alignment vertical="center"/>
    </xf>
    <xf numFmtId="0" fontId="66" fillId="0" borderId="0" xfId="0" applyNumberFormat="1" applyFont="1" applyFill="1" applyAlignment="1">
      <alignment vertical="center"/>
    </xf>
    <xf numFmtId="0" fontId="0" fillId="0" borderId="0" xfId="0" applyFill="1">
      <alignment vertical="center"/>
    </xf>
    <xf numFmtId="0" fontId="0" fillId="0" borderId="0" xfId="0" applyFill="1" applyAlignment="1">
      <alignment horizontal="center"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horizontal="center" vertical="center"/>
    </xf>
    <xf numFmtId="0" fontId="6" fillId="0" borderId="0" xfId="0" applyFont="1" applyFill="1" applyAlignment="1"/>
    <xf numFmtId="0" fontId="0" fillId="0" borderId="0" xfId="0" applyFont="1" applyFill="1" applyAlignment="1">
      <alignment vertical="center"/>
    </xf>
    <xf numFmtId="0" fontId="22" fillId="0" borderId="0" xfId="0" applyFont="1" applyFill="1" applyBorder="1" applyAlignment="1">
      <alignment horizontal="center" vertical="center"/>
    </xf>
    <xf numFmtId="0" fontId="0" fillId="0" borderId="0" xfId="0" applyFont="1" applyFill="1">
      <alignment vertical="center"/>
    </xf>
    <xf numFmtId="0" fontId="22" fillId="0" borderId="8"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horizontal="right" vertical="center"/>
    </xf>
    <xf numFmtId="176" fontId="23" fillId="0" borderId="0" xfId="0" applyNumberFormat="1" applyFont="1" applyFill="1" applyAlignment="1">
      <alignment horizontal="left" vertical="top"/>
    </xf>
    <xf numFmtId="176" fontId="23" fillId="0" borderId="0" xfId="0" applyNumberFormat="1" applyFont="1" applyFill="1" applyAlignment="1">
      <alignment horizontal="center" vertical="top"/>
    </xf>
    <xf numFmtId="0" fontId="23" fillId="0" borderId="0" xfId="0" applyFont="1" applyFill="1" applyAlignment="1">
      <alignment vertical="top"/>
    </xf>
    <xf numFmtId="49" fontId="23" fillId="0" borderId="0" xfId="0" applyNumberFormat="1" applyFont="1" applyFill="1" applyAlignment="1">
      <alignment vertical="center"/>
    </xf>
    <xf numFmtId="0" fontId="23" fillId="0" borderId="0" xfId="0" applyFont="1" applyFill="1" applyAlignment="1">
      <alignment vertical="center"/>
    </xf>
    <xf numFmtId="0" fontId="23" fillId="0" borderId="0" xfId="0" applyFont="1" applyFill="1" applyAlignment="1">
      <alignment horizontal="left" vertical="center"/>
    </xf>
    <xf numFmtId="0" fontId="22" fillId="0" borderId="4" xfId="0" applyFont="1" applyFill="1" applyBorder="1" applyAlignment="1">
      <alignment horizontal="center" vertical="center"/>
    </xf>
    <xf numFmtId="0" fontId="6" fillId="0" borderId="0" xfId="0" applyFont="1" applyFill="1" applyAlignment="1">
      <alignment horizontal="right"/>
    </xf>
    <xf numFmtId="0" fontId="23" fillId="0" borderId="0" xfId="0" applyFont="1" applyFill="1" applyBorder="1" applyAlignment="1">
      <alignment vertical="center"/>
    </xf>
    <xf numFmtId="0" fontId="101" fillId="0" borderId="16" xfId="0" applyFont="1" applyFill="1" applyBorder="1" applyAlignment="1"/>
    <xf numFmtId="0" fontId="95" fillId="0" borderId="16" xfId="0" applyFont="1" applyFill="1" applyBorder="1" applyAlignment="1">
      <alignment vertical="center"/>
    </xf>
    <xf numFmtId="0" fontId="95" fillId="0" borderId="8" xfId="0" applyFont="1" applyFill="1" applyBorder="1" applyAlignment="1">
      <alignment horizontal="center" vertical="center"/>
    </xf>
    <xf numFmtId="0" fontId="63" fillId="0" borderId="4" xfId="0" applyFont="1" applyFill="1" applyBorder="1" applyAlignment="1">
      <alignment horizontal="center" vertical="center"/>
    </xf>
    <xf numFmtId="0" fontId="62" fillId="0" borderId="4" xfId="0" applyFont="1" applyFill="1" applyBorder="1" applyAlignment="1">
      <alignment horizontal="center" vertical="center" wrapText="1"/>
    </xf>
    <xf numFmtId="0" fontId="45" fillId="0" borderId="14" xfId="1" applyFont="1" applyFill="1" applyBorder="1" applyAlignment="1">
      <alignment vertical="center"/>
    </xf>
    <xf numFmtId="0" fontId="45" fillId="0" borderId="98" xfId="1" applyFont="1" applyFill="1" applyBorder="1" applyAlignment="1">
      <alignment vertical="center"/>
    </xf>
    <xf numFmtId="0" fontId="9" fillId="0" borderId="21" xfId="3" applyFont="1" applyFill="1" applyBorder="1" applyAlignment="1">
      <alignment horizontal="center" vertical="center"/>
    </xf>
    <xf numFmtId="0" fontId="9" fillId="0" borderId="6" xfId="3" applyFont="1" applyFill="1" applyBorder="1" applyAlignment="1">
      <alignment horizontal="center" vertical="center"/>
    </xf>
    <xf numFmtId="0" fontId="9" fillId="0" borderId="5" xfId="1" applyFont="1" applyFill="1" applyBorder="1" applyAlignment="1">
      <alignment horizontal="center" vertical="center" shrinkToFit="1"/>
    </xf>
    <xf numFmtId="0" fontId="9" fillId="0" borderId="2" xfId="1" applyFont="1" applyFill="1" applyBorder="1" applyAlignment="1">
      <alignment horizontal="center" vertical="center" shrinkToFit="1"/>
    </xf>
    <xf numFmtId="0" fontId="98" fillId="0" borderId="5" xfId="1" applyFont="1" applyFill="1" applyBorder="1" applyAlignment="1">
      <alignment horizontal="left" vertical="center"/>
    </xf>
    <xf numFmtId="0" fontId="98" fillId="0" borderId="4" xfId="1" applyFont="1" applyFill="1" applyBorder="1" applyAlignment="1">
      <alignment horizontal="left" vertical="center"/>
    </xf>
    <xf numFmtId="0" fontId="98" fillId="0" borderId="2" xfId="1" applyFont="1" applyFill="1" applyBorder="1" applyAlignment="1">
      <alignment horizontal="left" vertical="center"/>
    </xf>
    <xf numFmtId="0" fontId="9" fillId="0" borderId="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0" xfId="3" applyFont="1" applyFill="1" applyAlignment="1">
      <alignment horizontal="left" vertical="top" wrapText="1"/>
    </xf>
    <xf numFmtId="0" fontId="27" fillId="0" borderId="0" xfId="3" applyFont="1" applyFill="1" applyAlignment="1">
      <alignment horizontal="left" vertical="top"/>
    </xf>
    <xf numFmtId="0" fontId="81" fillId="0" borderId="0" xfId="1" applyFont="1" applyFill="1" applyAlignment="1">
      <alignment horizontal="center" vertical="center"/>
    </xf>
    <xf numFmtId="0" fontId="9" fillId="0" borderId="5" xfId="3" applyFont="1" applyBorder="1" applyAlignment="1">
      <alignment horizontal="center" vertical="center"/>
    </xf>
    <xf numFmtId="0" fontId="9" fillId="0" borderId="2" xfId="3" applyFont="1" applyBorder="1" applyAlignment="1">
      <alignment horizontal="center" vertical="center"/>
    </xf>
    <xf numFmtId="0" fontId="105" fillId="0" borderId="4" xfId="6" applyFont="1" applyFill="1" applyBorder="1" applyAlignment="1">
      <alignment horizontal="center" vertical="center" wrapText="1"/>
    </xf>
    <xf numFmtId="0" fontId="99" fillId="0" borderId="4" xfId="3" applyFont="1" applyFill="1" applyBorder="1" applyAlignment="1">
      <alignment horizontal="center" vertical="center" wrapText="1"/>
    </xf>
    <xf numFmtId="0" fontId="99" fillId="0" borderId="2" xfId="3" applyFont="1" applyFill="1" applyBorder="1" applyAlignment="1">
      <alignment horizontal="center" vertical="center" wrapText="1"/>
    </xf>
    <xf numFmtId="176" fontId="98" fillId="0" borderId="99" xfId="1" applyNumberFormat="1" applyFont="1" applyFill="1" applyBorder="1" applyAlignment="1">
      <alignment horizontal="center" vertical="center" shrinkToFit="1"/>
    </xf>
    <xf numFmtId="176" fontId="98" fillId="0" borderId="102" xfId="1" applyNumberFormat="1" applyFont="1" applyFill="1" applyBorder="1" applyAlignment="1">
      <alignment horizontal="center" vertical="center" shrinkToFit="1"/>
    </xf>
    <xf numFmtId="0" fontId="45" fillId="0" borderId="99" xfId="1" applyFont="1" applyFill="1" applyBorder="1" applyAlignment="1">
      <alignment horizontal="center" vertical="center" shrinkToFit="1"/>
    </xf>
    <xf numFmtId="0" fontId="45" fillId="0" borderId="102" xfId="1" applyFont="1" applyFill="1" applyBorder="1" applyAlignment="1">
      <alignment horizontal="center" vertical="center" shrinkToFit="1"/>
    </xf>
    <xf numFmtId="0" fontId="98" fillId="0" borderId="99" xfId="1" applyFont="1" applyFill="1" applyBorder="1" applyAlignment="1">
      <alignment horizontal="center" vertical="center" shrinkToFit="1"/>
    </xf>
    <xf numFmtId="0" fontId="98" fillId="0" borderId="100" xfId="1" applyFont="1" applyFill="1" applyBorder="1" applyAlignment="1">
      <alignment horizontal="center" vertical="center" shrinkToFit="1"/>
    </xf>
    <xf numFmtId="176" fontId="106" fillId="0" borderId="8" xfId="1" applyNumberFormat="1" applyFont="1" applyFill="1" applyBorder="1" applyAlignment="1">
      <alignment horizontal="center" vertical="center" shrinkToFit="1"/>
    </xf>
    <xf numFmtId="0" fontId="106" fillId="0" borderId="8" xfId="1" applyFont="1" applyFill="1" applyBorder="1" applyAlignment="1">
      <alignment horizontal="center" vertical="center" shrinkToFit="1"/>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18"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4" xfId="1" applyFont="1" applyFill="1" applyBorder="1" applyAlignment="1">
      <alignment horizontal="center" vertical="center" shrinkToFit="1"/>
    </xf>
    <xf numFmtId="5" fontId="98" fillId="0" borderId="5" xfId="1" applyNumberFormat="1" applyFont="1" applyFill="1" applyBorder="1" applyAlignment="1">
      <alignment horizontal="right" vertical="center" shrinkToFit="1"/>
    </xf>
    <xf numFmtId="5" fontId="98" fillId="0" borderId="2" xfId="1" applyNumberFormat="1" applyFont="1" applyFill="1" applyBorder="1" applyAlignment="1">
      <alignment horizontal="right" vertical="center" shrinkToFit="1"/>
    </xf>
    <xf numFmtId="0" fontId="9" fillId="0" borderId="5" xfId="1" applyFont="1" applyFill="1" applyBorder="1" applyAlignment="1">
      <alignment horizontal="left" vertical="center" shrinkToFit="1"/>
    </xf>
    <xf numFmtId="0" fontId="9" fillId="0" borderId="4" xfId="1" applyFont="1" applyFill="1" applyBorder="1" applyAlignment="1">
      <alignment horizontal="left" vertical="center" shrinkToFit="1"/>
    </xf>
    <xf numFmtId="0" fontId="9" fillId="0" borderId="2" xfId="1" applyFont="1" applyFill="1" applyBorder="1" applyAlignment="1">
      <alignment horizontal="left" vertical="center" shrinkToFit="1"/>
    </xf>
    <xf numFmtId="0" fontId="61" fillId="0" borderId="5" xfId="1" applyFont="1" applyFill="1" applyBorder="1" applyAlignment="1">
      <alignment horizontal="left" vertical="center" shrinkToFit="1"/>
    </xf>
    <xf numFmtId="0" fontId="61" fillId="0" borderId="4" xfId="1" applyFont="1" applyFill="1" applyBorder="1" applyAlignment="1">
      <alignment horizontal="left" vertical="center" shrinkToFit="1"/>
    </xf>
    <xf numFmtId="0" fontId="61" fillId="0" borderId="2" xfId="1" applyFont="1" applyFill="1" applyBorder="1" applyAlignment="1">
      <alignment horizontal="left" vertical="center" shrinkToFit="1"/>
    </xf>
    <xf numFmtId="0" fontId="9" fillId="0" borderId="4" xfId="1" applyFont="1" applyFill="1" applyBorder="1" applyAlignment="1">
      <alignment horizontal="center" vertical="center" wrapText="1" shrinkToFit="1"/>
    </xf>
    <xf numFmtId="49" fontId="99" fillId="0" borderId="4" xfId="0" applyNumberFormat="1" applyFont="1" applyFill="1" applyBorder="1" applyAlignment="1">
      <alignment horizontal="left" vertical="center"/>
    </xf>
    <xf numFmtId="49" fontId="99" fillId="0" borderId="2" xfId="0" applyNumberFormat="1" applyFont="1" applyFill="1" applyBorder="1" applyAlignment="1">
      <alignment horizontal="left" vertical="center"/>
    </xf>
    <xf numFmtId="0" fontId="27" fillId="0" borderId="10" xfId="1" applyFont="1" applyBorder="1" applyAlignment="1">
      <alignment horizontal="center" vertical="center" wrapText="1"/>
    </xf>
    <xf numFmtId="0" fontId="27" fillId="0" borderId="11" xfId="1" applyFont="1" applyBorder="1" applyAlignment="1">
      <alignment horizontal="center" vertical="center" wrapText="1"/>
    </xf>
    <xf numFmtId="0" fontId="27" fillId="0" borderId="17" xfId="1" applyFont="1" applyBorder="1" applyAlignment="1">
      <alignment horizontal="center" vertical="center" wrapText="1"/>
    </xf>
    <xf numFmtId="0" fontId="27" fillId="0" borderId="18" xfId="1" applyFont="1" applyBorder="1" applyAlignment="1">
      <alignment horizontal="center" vertical="center" wrapText="1"/>
    </xf>
    <xf numFmtId="0" fontId="27" fillId="0" borderId="12" xfId="1" applyFont="1" applyBorder="1" applyAlignment="1">
      <alignment horizontal="center" vertical="center" wrapText="1"/>
    </xf>
    <xf numFmtId="0" fontId="27" fillId="0" borderId="13" xfId="1" applyFont="1" applyBorder="1" applyAlignment="1">
      <alignment horizontal="center" vertical="center" wrapText="1"/>
    </xf>
    <xf numFmtId="49" fontId="98" fillId="0" borderId="1" xfId="1" applyNumberFormat="1" applyFont="1" applyFill="1" applyBorder="1" applyAlignment="1">
      <alignment horizontal="center" vertical="center"/>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0" xfId="1" applyFont="1" applyFill="1" applyBorder="1" applyAlignment="1">
      <alignment horizontal="left" vertical="center" wrapText="1" shrinkToFit="1"/>
    </xf>
    <xf numFmtId="0" fontId="9" fillId="0" borderId="16" xfId="1" applyFont="1" applyFill="1" applyBorder="1" applyAlignment="1">
      <alignment horizontal="left" vertical="center" wrapText="1" shrinkToFit="1"/>
    </xf>
    <xf numFmtId="0" fontId="9" fillId="0" borderId="11" xfId="1" applyFont="1" applyFill="1" applyBorder="1" applyAlignment="1">
      <alignment horizontal="left" vertical="center" wrapText="1" shrinkToFit="1"/>
    </xf>
    <xf numFmtId="0" fontId="9" fillId="0" borderId="1" xfId="3" applyFont="1" applyFill="1" applyBorder="1" applyAlignment="1">
      <alignment horizontal="distributed" vertical="center" indent="1"/>
    </xf>
    <xf numFmtId="0" fontId="9" fillId="0" borderId="5" xfId="3" applyFont="1" applyFill="1" applyBorder="1" applyAlignment="1">
      <alignment horizontal="distributed" vertical="center" indent="1"/>
    </xf>
    <xf numFmtId="0" fontId="9" fillId="0" borderId="4" xfId="3" applyFont="1" applyFill="1" applyBorder="1" applyAlignment="1">
      <alignment horizontal="center" vertical="center" wrapText="1"/>
    </xf>
    <xf numFmtId="0" fontId="27" fillId="0" borderId="3" xfId="0" applyFont="1" applyFill="1" applyBorder="1" applyAlignment="1">
      <alignment horizontal="center" vertical="center"/>
    </xf>
    <xf numFmtId="179" fontId="99" fillId="0" borderId="12" xfId="3" applyNumberFormat="1" applyFont="1" applyFill="1" applyBorder="1" applyAlignment="1">
      <alignment horizontal="center" vertical="center"/>
    </xf>
    <xf numFmtId="179" fontId="99" fillId="0" borderId="13" xfId="3" applyNumberFormat="1" applyFont="1" applyFill="1" applyBorder="1" applyAlignment="1">
      <alignment horizontal="center" vertical="center"/>
    </xf>
    <xf numFmtId="179" fontId="9" fillId="0" borderId="12" xfId="3" applyNumberFormat="1" applyFont="1" applyFill="1" applyBorder="1" applyAlignment="1">
      <alignment horizontal="center" vertical="center"/>
    </xf>
    <xf numFmtId="179" fontId="9" fillId="0" borderId="13" xfId="3" applyNumberFormat="1" applyFont="1" applyFill="1" applyBorder="1" applyAlignment="1">
      <alignment horizontal="center" vertical="center"/>
    </xf>
    <xf numFmtId="0" fontId="9" fillId="0" borderId="5"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2" xfId="3" applyFont="1" applyFill="1" applyBorder="1" applyAlignment="1">
      <alignment horizontal="center" vertical="center"/>
    </xf>
    <xf numFmtId="0" fontId="9" fillId="0" borderId="12"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13" xfId="3" applyFont="1" applyFill="1" applyBorder="1" applyAlignment="1">
      <alignment horizontal="center" vertical="center"/>
    </xf>
    <xf numFmtId="0" fontId="45" fillId="0" borderId="10" xfId="3" applyFont="1" applyFill="1" applyBorder="1" applyAlignment="1">
      <alignment horizontal="center" vertical="center" wrapText="1"/>
    </xf>
    <xf numFmtId="0" fontId="45" fillId="0" borderId="11" xfId="3" applyFont="1" applyFill="1" applyBorder="1" applyAlignment="1">
      <alignment horizontal="center" vertical="center" wrapText="1"/>
    </xf>
    <xf numFmtId="0" fontId="45" fillId="0" borderId="12" xfId="3" applyFont="1" applyFill="1" applyBorder="1" applyAlignment="1">
      <alignment horizontal="center" vertical="center" wrapText="1"/>
    </xf>
    <xf numFmtId="0" fontId="45" fillId="0" borderId="13" xfId="3" applyFont="1" applyFill="1" applyBorder="1" applyAlignment="1">
      <alignment horizontal="center" vertical="center" wrapText="1"/>
    </xf>
    <xf numFmtId="0" fontId="99" fillId="0" borderId="5" xfId="3" applyFont="1" applyFill="1" applyBorder="1" applyAlignment="1">
      <alignment horizontal="center" vertical="center"/>
    </xf>
    <xf numFmtId="0" fontId="99" fillId="0" borderId="4" xfId="3" applyFont="1" applyFill="1" applyBorder="1" applyAlignment="1">
      <alignment horizontal="center" vertical="center"/>
    </xf>
    <xf numFmtId="0" fontId="99" fillId="0" borderId="2" xfId="3" applyFont="1" applyFill="1" applyBorder="1" applyAlignment="1">
      <alignment horizontal="center" vertical="center"/>
    </xf>
    <xf numFmtId="177" fontId="98" fillId="0" borderId="5" xfId="3" applyNumberFormat="1" applyFont="1" applyFill="1" applyBorder="1" applyAlignment="1">
      <alignment horizontal="left" vertical="center"/>
    </xf>
    <xf numFmtId="177" fontId="98" fillId="0" borderId="4" xfId="3" applyNumberFormat="1" applyFont="1" applyFill="1" applyBorder="1" applyAlignment="1">
      <alignment horizontal="left" vertical="center"/>
    </xf>
    <xf numFmtId="0" fontId="98" fillId="0" borderId="1" xfId="3" applyFont="1" applyFill="1" applyBorder="1" applyAlignment="1">
      <alignment horizontal="left" vertical="center" wrapText="1"/>
    </xf>
    <xf numFmtId="180" fontId="98" fillId="0" borderId="1" xfId="3" applyNumberFormat="1" applyFont="1" applyFill="1" applyBorder="1" applyAlignment="1">
      <alignment horizontal="left" vertical="center" wrapText="1"/>
    </xf>
    <xf numFmtId="181" fontId="98" fillId="0" borderId="1" xfId="3" applyNumberFormat="1" applyFont="1" applyFill="1" applyBorder="1" applyAlignment="1">
      <alignment horizontal="center" vertical="center" wrapText="1"/>
    </xf>
    <xf numFmtId="0" fontId="98" fillId="0" borderId="1" xfId="3" applyFont="1" applyFill="1" applyBorder="1" applyAlignment="1">
      <alignment horizontal="center" vertical="center" wrapText="1"/>
    </xf>
    <xf numFmtId="0" fontId="9" fillId="0" borderId="1" xfId="3" applyFont="1" applyFill="1" applyBorder="1" applyAlignment="1">
      <alignment horizontal="left" vertical="center" wrapText="1"/>
    </xf>
    <xf numFmtId="176" fontId="27" fillId="0" borderId="8" xfId="3" applyNumberFormat="1" applyFont="1" applyFill="1" applyBorder="1" applyAlignment="1">
      <alignment horizontal="left"/>
    </xf>
    <xf numFmtId="0" fontId="9" fillId="0" borderId="10" xfId="3" applyFont="1" applyFill="1" applyBorder="1" applyAlignment="1">
      <alignment horizontal="center" vertical="center"/>
    </xf>
    <xf numFmtId="0" fontId="9" fillId="0" borderId="11" xfId="3" applyFont="1" applyFill="1" applyBorder="1" applyAlignment="1">
      <alignment horizontal="center" vertical="center"/>
    </xf>
    <xf numFmtId="0" fontId="9" fillId="0" borderId="12" xfId="3" applyFont="1" applyFill="1" applyBorder="1" applyAlignment="1">
      <alignment horizontal="center"/>
    </xf>
    <xf numFmtId="0" fontId="9" fillId="0" borderId="13" xfId="3" applyFont="1" applyFill="1" applyBorder="1" applyAlignment="1">
      <alignment horizontal="center"/>
    </xf>
    <xf numFmtId="0" fontId="30" fillId="0" borderId="0" xfId="3" applyFont="1" applyFill="1" applyAlignment="1">
      <alignment horizontal="center" vertical="center" wrapText="1"/>
    </xf>
    <xf numFmtId="0" fontId="30" fillId="0" borderId="0" xfId="3" applyFont="1" applyFill="1" applyAlignment="1">
      <alignment horizontal="center" vertical="center"/>
    </xf>
    <xf numFmtId="0" fontId="30" fillId="0" borderId="18" xfId="3" applyFont="1" applyFill="1" applyBorder="1" applyAlignment="1">
      <alignment horizontal="center" vertical="center"/>
    </xf>
    <xf numFmtId="0" fontId="30" fillId="0" borderId="0" xfId="3" applyFont="1" applyFill="1" applyAlignment="1">
      <alignment horizontal="center"/>
    </xf>
    <xf numFmtId="0" fontId="30" fillId="0" borderId="18" xfId="3" applyFont="1" applyFill="1" applyBorder="1" applyAlignment="1">
      <alignment horizontal="center"/>
    </xf>
    <xf numFmtId="0" fontId="27" fillId="0" borderId="0" xfId="3" applyFont="1" applyFill="1" applyAlignment="1">
      <alignment horizontal="center"/>
    </xf>
    <xf numFmtId="0" fontId="27" fillId="0" borderId="18" xfId="3" applyFont="1" applyFill="1" applyBorder="1" applyAlignment="1">
      <alignment horizontal="center"/>
    </xf>
    <xf numFmtId="0" fontId="9" fillId="0" borderId="42"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4" xfId="1" applyFont="1" applyFill="1" applyBorder="1" applyAlignment="1">
      <alignment horizontal="center" vertical="center"/>
    </xf>
    <xf numFmtId="0" fontId="9" fillId="0" borderId="21" xfId="1" applyFont="1" applyFill="1" applyBorder="1" applyAlignment="1">
      <alignment horizontal="left" vertical="center" wrapText="1"/>
    </xf>
    <xf numFmtId="0" fontId="9" fillId="0" borderId="6" xfId="1" applyFont="1" applyFill="1" applyBorder="1" applyAlignment="1">
      <alignment horizontal="left" vertical="center" wrapText="1"/>
    </xf>
    <xf numFmtId="0" fontId="9" fillId="0" borderId="19" xfId="1" applyFont="1" applyFill="1" applyBorder="1" applyAlignment="1">
      <alignment horizontal="center" vertical="center" shrinkToFit="1"/>
    </xf>
    <xf numFmtId="0" fontId="9" fillId="0" borderId="20" xfId="1" applyFont="1" applyFill="1" applyBorder="1" applyAlignment="1">
      <alignment horizontal="center" vertical="center" shrinkToFit="1"/>
    </xf>
    <xf numFmtId="0" fontId="45" fillId="0" borderId="5" xfId="1" applyFont="1" applyBorder="1" applyAlignment="1">
      <alignment horizontal="left" vertical="center" wrapText="1" shrinkToFit="1"/>
    </xf>
    <xf numFmtId="0" fontId="45" fillId="0" borderId="4" xfId="1" applyFont="1" applyBorder="1" applyAlignment="1">
      <alignment horizontal="left" vertical="center" shrinkToFit="1"/>
    </xf>
    <xf numFmtId="0" fontId="45" fillId="0" borderId="2" xfId="1" applyFont="1" applyBorder="1" applyAlignment="1">
      <alignment horizontal="left" vertical="center" shrinkToFit="1"/>
    </xf>
    <xf numFmtId="0" fontId="9" fillId="0" borderId="1" xfId="3" applyFont="1" applyFill="1" applyBorder="1" applyAlignment="1">
      <alignment horizontal="left" vertical="center" wrapText="1" indent="1"/>
    </xf>
    <xf numFmtId="0" fontId="9" fillId="0" borderId="1" xfId="3" applyFont="1" applyFill="1" applyBorder="1" applyAlignment="1">
      <alignment horizontal="left" vertical="center" indent="1"/>
    </xf>
    <xf numFmtId="49" fontId="98" fillId="0" borderId="4" xfId="1" applyNumberFormat="1" applyFont="1" applyFill="1" applyBorder="1" applyAlignment="1">
      <alignment horizontal="left" vertical="center"/>
    </xf>
    <xf numFmtId="49" fontId="98" fillId="0" borderId="2" xfId="1" applyNumberFormat="1" applyFont="1" applyFill="1" applyBorder="1" applyAlignment="1">
      <alignment horizontal="left" vertical="center"/>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7" xfId="1" applyFont="1" applyFill="1" applyBorder="1" applyAlignment="1">
      <alignment horizontal="center" vertical="center" wrapText="1"/>
    </xf>
    <xf numFmtId="0" fontId="9" fillId="0" borderId="18"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180" fontId="98" fillId="0" borderId="5" xfId="3" applyNumberFormat="1" applyFont="1" applyFill="1" applyBorder="1" applyAlignment="1">
      <alignment horizontal="center" vertical="center"/>
    </xf>
    <xf numFmtId="180" fontId="98" fillId="0" borderId="4" xfId="3" applyNumberFormat="1" applyFont="1" applyFill="1" applyBorder="1" applyAlignment="1">
      <alignment horizontal="center" vertical="center"/>
    </xf>
    <xf numFmtId="180" fontId="98" fillId="0" borderId="2" xfId="3" applyNumberFormat="1" applyFont="1" applyFill="1" applyBorder="1" applyAlignment="1">
      <alignment horizontal="center" vertical="center"/>
    </xf>
    <xf numFmtId="177" fontId="98" fillId="0" borderId="5" xfId="1" applyNumberFormat="1" applyFont="1" applyFill="1" applyBorder="1" applyAlignment="1">
      <alignment horizontal="left" vertical="center"/>
    </xf>
    <xf numFmtId="181" fontId="98" fillId="0" borderId="5" xfId="3" applyNumberFormat="1" applyFont="1" applyFill="1" applyBorder="1" applyAlignment="1">
      <alignment horizontal="center" vertical="center"/>
    </xf>
    <xf numFmtId="181" fontId="98" fillId="0" borderId="2" xfId="3" applyNumberFormat="1" applyFont="1" applyFill="1" applyBorder="1" applyAlignment="1">
      <alignment horizontal="center" vertical="center"/>
    </xf>
    <xf numFmtId="0" fontId="27" fillId="0" borderId="8" xfId="3" applyFont="1" applyFill="1" applyBorder="1" applyAlignment="1">
      <alignment horizontal="left" vertical="center"/>
    </xf>
    <xf numFmtId="0" fontId="9" fillId="0" borderId="4"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1" xfId="3" applyFont="1" applyFill="1" applyBorder="1" applyAlignment="1">
      <alignment horizontal="left" vertical="center" indent="1" shrinkToFit="1"/>
    </xf>
    <xf numFmtId="0" fontId="60" fillId="0" borderId="5" xfId="3" applyFont="1" applyFill="1" applyBorder="1" applyAlignment="1">
      <alignment horizontal="center" vertical="center"/>
    </xf>
    <xf numFmtId="0" fontId="60" fillId="0" borderId="4" xfId="3" applyFont="1" applyFill="1" applyBorder="1" applyAlignment="1">
      <alignment horizontal="center" vertical="center"/>
    </xf>
    <xf numFmtId="181" fontId="99" fillId="0" borderId="8" xfId="3" quotePrefix="1" applyNumberFormat="1" applyFont="1" applyFill="1" applyBorder="1" applyAlignment="1">
      <alignment horizontal="center" vertical="center"/>
    </xf>
    <xf numFmtId="181" fontId="99" fillId="0" borderId="8" xfId="3" applyNumberFormat="1" applyFont="1" applyFill="1" applyBorder="1" applyAlignment="1">
      <alignment horizontal="center" vertical="center"/>
    </xf>
    <xf numFmtId="181" fontId="99" fillId="0" borderId="13" xfId="3" applyNumberFormat="1" applyFont="1" applyFill="1" applyBorder="1" applyAlignment="1">
      <alignment horizontal="center" vertical="center"/>
    </xf>
    <xf numFmtId="180" fontId="95" fillId="0" borderId="12" xfId="3" applyNumberFormat="1" applyFont="1" applyFill="1" applyBorder="1" applyAlignment="1">
      <alignment horizontal="center" vertical="center"/>
    </xf>
    <xf numFmtId="180" fontId="99" fillId="0" borderId="8" xfId="3" applyNumberFormat="1" applyFont="1" applyFill="1" applyBorder="1" applyAlignment="1">
      <alignment horizontal="center" vertical="center"/>
    </xf>
    <xf numFmtId="49" fontId="9" fillId="0" borderId="4" xfId="3" applyNumberFormat="1" applyFont="1" applyFill="1" applyBorder="1" applyAlignment="1">
      <alignment horizontal="left" vertical="center"/>
    </xf>
    <xf numFmtId="49" fontId="9" fillId="0" borderId="2" xfId="3" applyNumberFormat="1" applyFont="1" applyFill="1" applyBorder="1" applyAlignment="1">
      <alignment horizontal="left" vertical="center"/>
    </xf>
    <xf numFmtId="179" fontId="98" fillId="0" borderId="12" xfId="3" applyNumberFormat="1" applyFont="1" applyFill="1" applyBorder="1" applyAlignment="1">
      <alignment horizontal="center" vertical="center"/>
    </xf>
    <xf numFmtId="179" fontId="98" fillId="0" borderId="13" xfId="3" applyNumberFormat="1" applyFont="1" applyFill="1" applyBorder="1" applyAlignment="1">
      <alignment horizontal="center" vertical="center"/>
    </xf>
    <xf numFmtId="0" fontId="29" fillId="0" borderId="5" xfId="1" applyFont="1" applyFill="1" applyBorder="1" applyAlignment="1">
      <alignment horizontal="center" vertical="center" wrapText="1"/>
    </xf>
    <xf numFmtId="0" fontId="29" fillId="0" borderId="4"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9" fillId="0" borderId="4" xfId="0" applyFont="1" applyFill="1" applyBorder="1" applyAlignment="1">
      <alignment horizontal="left" vertical="center"/>
    </xf>
    <xf numFmtId="180" fontId="98" fillId="0" borderId="12" xfId="3" applyNumberFormat="1" applyFont="1" applyFill="1" applyBorder="1" applyAlignment="1">
      <alignment horizontal="center" vertical="center"/>
    </xf>
    <xf numFmtId="180" fontId="98" fillId="0" borderId="8" xfId="3" applyNumberFormat="1" applyFont="1" applyFill="1" applyBorder="1" applyAlignment="1">
      <alignment horizontal="center" vertical="center"/>
    </xf>
    <xf numFmtId="180" fontId="98" fillId="0" borderId="13" xfId="3" applyNumberFormat="1" applyFont="1" applyFill="1" applyBorder="1" applyAlignment="1">
      <alignment horizontal="center" vertical="center"/>
    </xf>
    <xf numFmtId="0" fontId="9" fillId="0" borderId="16" xfId="1" applyFont="1" applyFill="1" applyBorder="1" applyAlignment="1">
      <alignment horizontal="left" vertical="center" wrapText="1"/>
    </xf>
    <xf numFmtId="0" fontId="9" fillId="0" borderId="11" xfId="1" applyFont="1" applyFill="1" applyBorder="1" applyAlignment="1">
      <alignment horizontal="left" vertical="center" wrapText="1"/>
    </xf>
    <xf numFmtId="49" fontId="83" fillId="0" borderId="12" xfId="3" applyNumberFormat="1" applyFont="1" applyFill="1" applyBorder="1" applyAlignment="1">
      <alignment horizontal="left" vertical="center" shrinkToFit="1"/>
    </xf>
    <xf numFmtId="49" fontId="83" fillId="0" borderId="13" xfId="3" applyNumberFormat="1" applyFont="1" applyFill="1" applyBorder="1" applyAlignment="1">
      <alignment horizontal="left" vertical="center" shrinkToFit="1"/>
    </xf>
    <xf numFmtId="0" fontId="9" fillId="0" borderId="0" xfId="3" applyFont="1" applyFill="1" applyAlignment="1">
      <alignment horizontal="center" vertical="center" wrapText="1"/>
    </xf>
    <xf numFmtId="49" fontId="98" fillId="0" borderId="4" xfId="3" applyNumberFormat="1" applyFont="1" applyFill="1" applyBorder="1" applyAlignment="1">
      <alignment horizontal="left" vertical="center"/>
    </xf>
    <xf numFmtId="49" fontId="98" fillId="0" borderId="2" xfId="3" applyNumberFormat="1" applyFont="1" applyFill="1" applyBorder="1" applyAlignment="1">
      <alignment horizontal="left" vertical="center"/>
    </xf>
    <xf numFmtId="0" fontId="9" fillId="0" borderId="10" xfId="3" applyFont="1" applyFill="1" applyBorder="1" applyAlignment="1">
      <alignment horizontal="center" vertical="center" wrapText="1"/>
    </xf>
    <xf numFmtId="0" fontId="9" fillId="0" borderId="17" xfId="3" applyFont="1" applyFill="1" applyBorder="1" applyAlignment="1">
      <alignment horizontal="center" vertical="center"/>
    </xf>
    <xf numFmtId="0" fontId="9" fillId="0" borderId="18" xfId="3" applyFont="1" applyFill="1" applyBorder="1" applyAlignment="1">
      <alignment horizontal="center" vertical="center"/>
    </xf>
    <xf numFmtId="0" fontId="98" fillId="0" borderId="21" xfId="3" applyFont="1" applyFill="1" applyBorder="1" applyAlignment="1">
      <alignment horizontal="center" vertical="center"/>
    </xf>
    <xf numFmtId="0" fontId="98" fillId="0" borderId="6" xfId="3" applyFont="1" applyFill="1" applyBorder="1" applyAlignment="1">
      <alignment horizontal="center" vertical="center"/>
    </xf>
    <xf numFmtId="0" fontId="98" fillId="0" borderId="5" xfId="3" applyFont="1" applyFill="1" applyBorder="1" applyAlignment="1">
      <alignment horizontal="center" vertical="center"/>
    </xf>
    <xf numFmtId="0" fontId="98" fillId="0" borderId="4" xfId="3" applyFont="1" applyFill="1" applyBorder="1" applyAlignment="1">
      <alignment horizontal="center" vertical="center"/>
    </xf>
    <xf numFmtId="0" fontId="98" fillId="0" borderId="2" xfId="3" applyFont="1" applyFill="1" applyBorder="1" applyAlignment="1">
      <alignment horizontal="center" vertical="center"/>
    </xf>
    <xf numFmtId="0" fontId="59" fillId="0" borderId="21" xfId="3" applyFont="1" applyFill="1" applyBorder="1" applyAlignment="1">
      <alignment horizontal="left" vertical="top"/>
    </xf>
    <xf numFmtId="0" fontId="9" fillId="0" borderId="17" xfId="3" applyFont="1" applyFill="1" applyBorder="1" applyAlignment="1">
      <alignment horizontal="center" vertical="center" wrapText="1"/>
    </xf>
    <xf numFmtId="0" fontId="9" fillId="0" borderId="18" xfId="3" applyFont="1" applyFill="1" applyBorder="1" applyAlignment="1">
      <alignment horizontal="center" vertical="center" wrapText="1"/>
    </xf>
    <xf numFmtId="177" fontId="45" fillId="0" borderId="5" xfId="3" applyNumberFormat="1" applyFont="1" applyFill="1" applyBorder="1" applyAlignment="1">
      <alignment horizontal="left" vertical="center"/>
    </xf>
    <xf numFmtId="177" fontId="45" fillId="0" borderId="4" xfId="3" applyNumberFormat="1" applyFont="1" applyFill="1" applyBorder="1" applyAlignment="1">
      <alignment horizontal="left" vertical="center"/>
    </xf>
    <xf numFmtId="180" fontId="98" fillId="0" borderId="5" xfId="3" applyNumberFormat="1" applyFont="1" applyFill="1" applyBorder="1" applyAlignment="1">
      <alignment horizontal="left" vertical="center"/>
    </xf>
    <xf numFmtId="180" fontId="98" fillId="0" borderId="4" xfId="3" applyNumberFormat="1" applyFont="1" applyFill="1" applyBorder="1" applyAlignment="1">
      <alignment horizontal="left" vertical="center"/>
    </xf>
    <xf numFmtId="180" fontId="98" fillId="0" borderId="2" xfId="3" applyNumberFormat="1" applyFont="1" applyFill="1" applyBorder="1" applyAlignment="1">
      <alignment horizontal="left" vertical="center"/>
    </xf>
    <xf numFmtId="0" fontId="30" fillId="0" borderId="5" xfId="3" applyFont="1" applyFill="1" applyBorder="1" applyAlignment="1">
      <alignment horizontal="center" vertical="center"/>
    </xf>
    <xf numFmtId="0" fontId="30" fillId="0" borderId="2" xfId="0" applyFont="1" applyFill="1" applyBorder="1" applyAlignment="1">
      <alignment horizontal="center" vertical="center"/>
    </xf>
    <xf numFmtId="49" fontId="27" fillId="0" borderId="12" xfId="3" applyNumberFormat="1" applyFont="1" applyFill="1" applyBorder="1" applyAlignment="1">
      <alignment horizontal="left" vertical="center" shrinkToFit="1"/>
    </xf>
    <xf numFmtId="49" fontId="27" fillId="0" borderId="13" xfId="3" applyNumberFormat="1" applyFont="1" applyFill="1" applyBorder="1" applyAlignment="1">
      <alignment horizontal="left" vertical="center" shrinkToFit="1"/>
    </xf>
    <xf numFmtId="0" fontId="98" fillId="0" borderId="43" xfId="3" applyFont="1" applyFill="1" applyBorder="1" applyAlignment="1">
      <alignment horizontal="left" vertical="center"/>
    </xf>
    <xf numFmtId="0" fontId="98" fillId="0" borderId="44" xfId="3" applyFont="1" applyFill="1" applyBorder="1" applyAlignment="1">
      <alignment horizontal="left" vertical="center"/>
    </xf>
    <xf numFmtId="0" fontId="98" fillId="0" borderId="45" xfId="3" applyFont="1" applyFill="1" applyBorder="1" applyAlignment="1">
      <alignment horizontal="left" vertical="center"/>
    </xf>
    <xf numFmtId="0" fontId="99" fillId="0" borderId="46" xfId="3" applyFont="1" applyFill="1" applyBorder="1" applyAlignment="1">
      <alignment horizontal="left" vertical="center"/>
    </xf>
    <xf numFmtId="0" fontId="99" fillId="0" borderId="47" xfId="3" applyFont="1" applyFill="1" applyBorder="1" applyAlignment="1">
      <alignment horizontal="left" vertical="center"/>
    </xf>
    <xf numFmtId="0" fontId="99" fillId="0" borderId="48" xfId="3" applyFont="1" applyFill="1" applyBorder="1" applyAlignment="1">
      <alignment horizontal="left" vertical="center"/>
    </xf>
    <xf numFmtId="0" fontId="98" fillId="0" borderId="5" xfId="3" applyFont="1" applyFill="1" applyBorder="1" applyAlignment="1">
      <alignment horizontal="left" vertical="center"/>
    </xf>
    <xf numFmtId="0" fontId="98" fillId="0" borderId="4" xfId="3" applyFont="1" applyFill="1" applyBorder="1" applyAlignment="1">
      <alignment horizontal="left" vertical="center"/>
    </xf>
    <xf numFmtId="0" fontId="27" fillId="0" borderId="10" xfId="3" applyFont="1" applyFill="1" applyBorder="1" applyAlignment="1">
      <alignment horizontal="center" vertical="center"/>
    </xf>
    <xf numFmtId="0" fontId="27" fillId="0" borderId="11" xfId="3" applyFont="1" applyFill="1" applyBorder="1" applyAlignment="1">
      <alignment horizontal="center" vertical="center"/>
    </xf>
    <xf numFmtId="0" fontId="27" fillId="0" borderId="12" xfId="3" applyFont="1" applyFill="1" applyBorder="1" applyAlignment="1">
      <alignment horizontal="center" vertical="center"/>
    </xf>
    <xf numFmtId="0" fontId="27" fillId="0" borderId="13"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10" xfId="1" applyFont="1" applyFill="1" applyBorder="1" applyAlignment="1">
      <alignment horizontal="center" vertical="center" shrinkToFit="1"/>
    </xf>
    <xf numFmtId="0" fontId="9" fillId="0" borderId="11" xfId="1" applyFont="1" applyFill="1" applyBorder="1" applyAlignment="1">
      <alignment horizontal="center" vertical="center" shrinkToFit="1"/>
    </xf>
    <xf numFmtId="0" fontId="79" fillId="0" borderId="5" xfId="0" applyFont="1" applyBorder="1" applyAlignment="1">
      <alignment horizontal="center" vertical="center" wrapText="1"/>
    </xf>
    <xf numFmtId="0" fontId="79" fillId="0" borderId="2" xfId="0" applyFont="1" applyBorder="1" applyAlignment="1">
      <alignment horizontal="center" vertical="center" wrapText="1"/>
    </xf>
    <xf numFmtId="0" fontId="79" fillId="0" borderId="5" xfId="0" applyNumberFormat="1" applyFont="1" applyFill="1" applyBorder="1" applyAlignment="1">
      <alignment horizontal="center" vertical="center" wrapText="1"/>
    </xf>
    <xf numFmtId="0" fontId="79" fillId="0" borderId="4" xfId="0" applyNumberFormat="1" applyFont="1" applyFill="1" applyBorder="1" applyAlignment="1">
      <alignment horizontal="center" vertical="center" wrapText="1"/>
    </xf>
    <xf numFmtId="0" fontId="79" fillId="0" borderId="2" xfId="0" applyNumberFormat="1" applyFont="1" applyFill="1" applyBorder="1" applyAlignment="1">
      <alignment horizontal="center" vertical="center" wrapText="1"/>
    </xf>
    <xf numFmtId="0" fontId="62" fillId="0" borderId="1" xfId="0" applyFont="1" applyBorder="1" applyAlignment="1">
      <alignment horizontal="center" vertical="center"/>
    </xf>
    <xf numFmtId="0" fontId="62" fillId="5" borderId="1" xfId="0" applyFont="1" applyFill="1" applyBorder="1" applyAlignment="1">
      <alignment horizontal="left" vertical="center"/>
    </xf>
    <xf numFmtId="0" fontId="62" fillId="5" borderId="1" xfId="0" applyFont="1" applyFill="1" applyBorder="1" applyAlignment="1">
      <alignment horizontal="center" vertical="center" shrinkToFit="1"/>
    </xf>
    <xf numFmtId="180" fontId="62" fillId="5" borderId="5" xfId="0" applyNumberFormat="1" applyFont="1" applyFill="1" applyBorder="1" applyAlignment="1">
      <alignment horizontal="center" vertical="center" shrinkToFit="1"/>
    </xf>
    <xf numFmtId="180" fontId="62" fillId="5" borderId="2" xfId="0" applyNumberFormat="1" applyFont="1" applyFill="1" applyBorder="1" applyAlignment="1">
      <alignment horizontal="center" vertical="center" shrinkToFit="1"/>
    </xf>
    <xf numFmtId="181" fontId="62" fillId="5" borderId="5" xfId="0" applyNumberFormat="1" applyFont="1" applyFill="1" applyBorder="1" applyAlignment="1">
      <alignment horizontal="center" vertical="center" shrinkToFit="1"/>
    </xf>
    <xf numFmtId="181" fontId="62" fillId="5" borderId="2" xfId="0" applyNumberFormat="1" applyFont="1" applyFill="1" applyBorder="1" applyAlignment="1">
      <alignment horizontal="center" vertical="center" shrinkToFit="1"/>
    </xf>
    <xf numFmtId="0" fontId="62" fillId="0" borderId="21" xfId="0" applyFont="1" applyBorder="1" applyAlignment="1">
      <alignment horizontal="center" vertical="center"/>
    </xf>
    <xf numFmtId="0" fontId="62" fillId="0" borderId="22" xfId="0" applyFont="1" applyBorder="1" applyAlignment="1">
      <alignment horizontal="center" vertical="center"/>
    </xf>
    <xf numFmtId="0" fontId="62" fillId="0" borderId="6" xfId="0" applyFont="1" applyBorder="1" applyAlignment="1">
      <alignment horizontal="center" vertical="center"/>
    </xf>
    <xf numFmtId="177" fontId="62" fillId="5" borderId="16" xfId="0" applyNumberFormat="1" applyFont="1" applyFill="1" applyBorder="1" applyAlignment="1">
      <alignment horizontal="left" vertical="top"/>
    </xf>
    <xf numFmtId="0" fontId="62" fillId="5" borderId="17" xfId="0" applyNumberFormat="1" applyFont="1" applyFill="1" applyBorder="1" applyAlignment="1">
      <alignment horizontal="left" vertical="top"/>
    </xf>
    <xf numFmtId="0" fontId="62" fillId="5" borderId="0" xfId="0" applyNumberFormat="1" applyFont="1" applyFill="1" applyBorder="1" applyAlignment="1">
      <alignment horizontal="left" vertical="top"/>
    </xf>
    <xf numFmtId="0" fontId="62" fillId="5" borderId="18" xfId="0" applyNumberFormat="1" applyFont="1" applyFill="1" applyBorder="1" applyAlignment="1">
      <alignment horizontal="left" vertical="top"/>
    </xf>
    <xf numFmtId="0" fontId="62" fillId="5" borderId="12" xfId="0" applyNumberFormat="1" applyFont="1" applyFill="1" applyBorder="1" applyAlignment="1">
      <alignment horizontal="left" vertical="top"/>
    </xf>
    <xf numFmtId="0" fontId="62" fillId="5" borderId="8" xfId="0" applyNumberFormat="1" applyFont="1" applyFill="1" applyBorder="1" applyAlignment="1">
      <alignment horizontal="left" vertical="top"/>
    </xf>
    <xf numFmtId="0" fontId="62" fillId="5" borderId="13" xfId="0" applyNumberFormat="1" applyFont="1" applyFill="1" applyBorder="1" applyAlignment="1">
      <alignment horizontal="left" vertical="top"/>
    </xf>
    <xf numFmtId="0" fontId="62" fillId="5" borderId="5" xfId="0" applyFont="1" applyFill="1" applyBorder="1" applyAlignment="1">
      <alignment horizontal="center" vertical="center" shrinkToFit="1"/>
    </xf>
    <xf numFmtId="0" fontId="62" fillId="5" borderId="2" xfId="0" applyFont="1" applyFill="1" applyBorder="1" applyAlignment="1">
      <alignment horizontal="center" vertical="center" shrinkToFit="1"/>
    </xf>
    <xf numFmtId="0" fontId="62" fillId="0" borderId="1" xfId="0" applyFont="1" applyBorder="1" applyAlignment="1">
      <alignment horizontal="center" vertical="center" wrapText="1"/>
    </xf>
    <xf numFmtId="0" fontId="62" fillId="5" borderId="1" xfId="0" applyNumberFormat="1" applyFont="1" applyFill="1" applyBorder="1" applyAlignment="1">
      <alignment horizontal="left" vertical="center" wrapText="1"/>
    </xf>
    <xf numFmtId="0" fontId="24" fillId="3" borderId="5"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66" fillId="0" borderId="0" xfId="0" applyFont="1" applyAlignment="1">
      <alignment horizontal="center" vertical="center"/>
    </xf>
    <xf numFmtId="0" fontId="67" fillId="0" borderId="0" xfId="0" applyFont="1" applyAlignment="1">
      <alignment horizontal="center" vertical="center"/>
    </xf>
    <xf numFmtId="176" fontId="66" fillId="0" borderId="0" xfId="0" applyNumberFormat="1" applyFont="1" applyAlignment="1">
      <alignment horizontal="right" vertical="top"/>
    </xf>
    <xf numFmtId="0" fontId="51" fillId="0" borderId="5" xfId="0" applyFont="1" applyBorder="1" applyAlignment="1">
      <alignment horizontal="center" vertical="center"/>
    </xf>
    <xf numFmtId="0" fontId="62" fillId="0" borderId="4" xfId="0" applyFont="1" applyBorder="1" applyAlignment="1">
      <alignment horizontal="center" vertical="center"/>
    </xf>
    <xf numFmtId="0" fontId="62" fillId="0" borderId="2" xfId="0" applyFont="1" applyBorder="1" applyAlignment="1">
      <alignment horizontal="center" vertical="center"/>
    </xf>
    <xf numFmtId="0" fontId="62" fillId="5" borderId="1" xfId="0" applyFont="1" applyFill="1" applyBorder="1" applyAlignment="1">
      <alignment horizontal="left" vertical="center" wrapText="1"/>
    </xf>
    <xf numFmtId="0" fontId="66" fillId="0" borderId="0" xfId="0" applyFont="1" applyAlignment="1">
      <alignment horizontal="center" vertical="center" shrinkToFit="1"/>
    </xf>
    <xf numFmtId="0" fontId="66" fillId="0" borderId="0" xfId="0" applyFont="1" applyAlignment="1">
      <alignment horizontal="right" vertical="top"/>
    </xf>
    <xf numFmtId="0" fontId="62" fillId="0" borderId="0" xfId="0" applyFont="1" applyAlignment="1">
      <alignment horizontal="left" vertical="top" wrapText="1"/>
    </xf>
    <xf numFmtId="0" fontId="62" fillId="0" borderId="0" xfId="0" applyFont="1" applyAlignment="1">
      <alignment horizontal="left" vertical="top"/>
    </xf>
    <xf numFmtId="0" fontId="63" fillId="0" borderId="1" xfId="0" applyFont="1" applyBorder="1" applyAlignment="1">
      <alignment vertical="center" wrapText="1"/>
    </xf>
    <xf numFmtId="0" fontId="63" fillId="0" borderId="1" xfId="0" applyFont="1" applyBorder="1" applyAlignment="1">
      <alignment horizontal="center" vertical="center"/>
    </xf>
    <xf numFmtId="0" fontId="22" fillId="0" borderId="1" xfId="0" applyFont="1" applyBorder="1" applyAlignment="1">
      <alignment horizontal="center" vertical="center"/>
    </xf>
    <xf numFmtId="0" fontId="22" fillId="5" borderId="1" xfId="0" applyFont="1" applyFill="1" applyBorder="1" applyAlignment="1">
      <alignment vertical="center"/>
    </xf>
    <xf numFmtId="0" fontId="22" fillId="5" borderId="1" xfId="0" applyFont="1" applyFill="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6" xfId="0" applyFont="1" applyBorder="1" applyAlignment="1">
      <alignment horizontal="center" vertical="center"/>
    </xf>
    <xf numFmtId="180" fontId="22" fillId="5" borderId="5" xfId="0" applyNumberFormat="1" applyFont="1" applyFill="1" applyBorder="1" applyAlignment="1">
      <alignment horizontal="center" vertical="center"/>
    </xf>
    <xf numFmtId="180" fontId="22" fillId="5" borderId="2" xfId="0" applyNumberFormat="1" applyFont="1" applyFill="1" applyBorder="1" applyAlignment="1">
      <alignment horizontal="center" vertical="center"/>
    </xf>
    <xf numFmtId="181" fontId="22" fillId="5" borderId="5" xfId="0" applyNumberFormat="1" applyFont="1" applyFill="1" applyBorder="1" applyAlignment="1">
      <alignment horizontal="center" vertical="center"/>
    </xf>
    <xf numFmtId="181" fontId="22" fillId="5" borderId="2" xfId="0" applyNumberFormat="1" applyFont="1" applyFill="1" applyBorder="1" applyAlignment="1">
      <alignment horizontal="center" vertical="center"/>
    </xf>
    <xf numFmtId="0" fontId="22" fillId="5" borderId="5" xfId="0" applyFont="1" applyFill="1" applyBorder="1" applyAlignment="1">
      <alignment horizontal="center" vertical="center"/>
    </xf>
    <xf numFmtId="0" fontId="22" fillId="5" borderId="2" xfId="0" applyFont="1" applyFill="1" applyBorder="1" applyAlignment="1">
      <alignment horizontal="center" vertical="center"/>
    </xf>
    <xf numFmtId="177" fontId="22" fillId="5" borderId="16" xfId="0" applyNumberFormat="1" applyFont="1" applyFill="1" applyBorder="1" applyAlignment="1">
      <alignment horizontal="left" vertical="top"/>
    </xf>
    <xf numFmtId="0" fontId="22" fillId="5" borderId="17" xfId="0" applyFont="1" applyFill="1" applyBorder="1" applyAlignment="1">
      <alignment horizontal="left" vertical="top"/>
    </xf>
    <xf numFmtId="0" fontId="22" fillId="5" borderId="0" xfId="0" applyFont="1" applyFill="1" applyBorder="1" applyAlignment="1">
      <alignment horizontal="left" vertical="top"/>
    </xf>
    <xf numFmtId="0" fontId="22" fillId="5" borderId="18" xfId="0" applyFont="1" applyFill="1" applyBorder="1" applyAlignment="1">
      <alignment horizontal="left" vertical="top"/>
    </xf>
    <xf numFmtId="0" fontId="22" fillId="5" borderId="12" xfId="0" applyNumberFormat="1" applyFont="1" applyFill="1" applyBorder="1" applyAlignment="1">
      <alignment horizontal="left" vertical="top"/>
    </xf>
    <xf numFmtId="0" fontId="22" fillId="5" borderId="8" xfId="0" applyNumberFormat="1" applyFont="1" applyFill="1" applyBorder="1" applyAlignment="1">
      <alignment horizontal="left" vertical="top"/>
    </xf>
    <xf numFmtId="0" fontId="22" fillId="5" borderId="13" xfId="0" applyNumberFormat="1" applyFont="1" applyFill="1" applyBorder="1" applyAlignment="1">
      <alignment horizontal="left" vertical="top"/>
    </xf>
    <xf numFmtId="181" fontId="22" fillId="5" borderId="1" xfId="0" applyNumberFormat="1" applyFont="1" applyFill="1" applyBorder="1" applyAlignment="1">
      <alignment horizontal="center" vertical="center"/>
    </xf>
    <xf numFmtId="0" fontId="22" fillId="5" borderId="5" xfId="0" applyFont="1" applyFill="1" applyBorder="1" applyAlignment="1">
      <alignment horizontal="left" vertical="center" wrapText="1"/>
    </xf>
    <xf numFmtId="0" fontId="22" fillId="5" borderId="4"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5" borderId="1" xfId="0" applyNumberFormat="1" applyFont="1" applyFill="1" applyBorder="1" applyAlignment="1">
      <alignment horizontal="left" vertical="center" wrapText="1"/>
    </xf>
    <xf numFmtId="0" fontId="22"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3" fillId="0" borderId="0" xfId="0" applyFont="1" applyAlignment="1">
      <alignment horizontal="left" vertical="center"/>
    </xf>
    <xf numFmtId="176" fontId="23" fillId="0" borderId="0" xfId="0" applyNumberFormat="1" applyFont="1" applyAlignment="1">
      <alignment horizontal="right" vertical="center"/>
    </xf>
    <xf numFmtId="0" fontId="22" fillId="5" borderId="5" xfId="0" applyFont="1" applyFill="1" applyBorder="1" applyAlignment="1">
      <alignment vertical="center" wrapText="1"/>
    </xf>
    <xf numFmtId="0" fontId="22" fillId="5" borderId="4" xfId="0" applyFont="1" applyFill="1" applyBorder="1" applyAlignment="1">
      <alignment vertical="center" wrapText="1"/>
    </xf>
    <xf numFmtId="0" fontId="22" fillId="5" borderId="2" xfId="0" applyFont="1" applyFill="1" applyBorder="1" applyAlignment="1">
      <alignment vertical="center" wrapText="1"/>
    </xf>
    <xf numFmtId="0" fontId="56" fillId="5" borderId="5"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23" fillId="0" borderId="0" xfId="0" applyFont="1" applyAlignment="1">
      <alignment horizontal="center" vertical="center"/>
    </xf>
    <xf numFmtId="0" fontId="48" fillId="0" borderId="5" xfId="0" applyFont="1" applyBorder="1" applyAlignment="1">
      <alignment horizontal="center" vertical="center"/>
    </xf>
    <xf numFmtId="0" fontId="22" fillId="0" borderId="4" xfId="0" applyFont="1" applyBorder="1" applyAlignment="1">
      <alignment horizontal="center" vertical="center"/>
    </xf>
    <xf numFmtId="0" fontId="66" fillId="0" borderId="0" xfId="0" applyFont="1" applyAlignment="1">
      <alignment horizontal="center" vertical="top"/>
    </xf>
    <xf numFmtId="0" fontId="62" fillId="5" borderId="1" xfId="0" applyNumberFormat="1" applyFont="1" applyFill="1" applyBorder="1" applyAlignment="1">
      <alignment horizontal="left" vertical="center"/>
    </xf>
    <xf numFmtId="0" fontId="63" fillId="0" borderId="1" xfId="0" applyNumberFormat="1" applyFont="1" applyBorder="1" applyAlignment="1">
      <alignment vertical="center" wrapText="1"/>
    </xf>
    <xf numFmtId="0" fontId="62" fillId="0" borderId="10" xfId="0" applyFont="1" applyBorder="1" applyAlignment="1">
      <alignment horizontal="center" vertical="center"/>
    </xf>
    <xf numFmtId="0" fontId="62" fillId="0" borderId="11"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2" fillId="5" borderId="10" xfId="0" applyFont="1" applyFill="1" applyBorder="1" applyAlignment="1">
      <alignment horizontal="left" vertical="center"/>
    </xf>
    <xf numFmtId="0" fontId="62" fillId="5" borderId="16" xfId="0" applyFont="1" applyFill="1" applyBorder="1" applyAlignment="1">
      <alignment horizontal="left" vertical="center"/>
    </xf>
    <xf numFmtId="0" fontId="62" fillId="5" borderId="11" xfId="0" applyFont="1" applyFill="1" applyBorder="1" applyAlignment="1">
      <alignment horizontal="left" vertical="center"/>
    </xf>
    <xf numFmtId="0" fontId="63" fillId="0" borderId="12" xfId="0" applyFont="1" applyBorder="1" applyAlignment="1">
      <alignment horizontal="left" vertical="center"/>
    </xf>
    <xf numFmtId="0" fontId="63" fillId="0" borderId="8" xfId="0" applyFont="1" applyBorder="1" applyAlignment="1">
      <alignment horizontal="left" vertical="center"/>
    </xf>
    <xf numFmtId="0" fontId="63" fillId="0" borderId="13" xfId="0" applyFont="1" applyBorder="1" applyAlignment="1">
      <alignment horizontal="left" vertical="center"/>
    </xf>
    <xf numFmtId="0" fontId="89" fillId="0" borderId="28" xfId="2" applyFont="1" applyFill="1" applyBorder="1" applyAlignment="1" applyProtection="1">
      <alignment horizontal="left" vertical="center" wrapText="1"/>
      <protection locked="0"/>
    </xf>
    <xf numFmtId="0" fontId="89" fillId="0" borderId="26" xfId="2" applyFont="1" applyFill="1" applyBorder="1" applyAlignment="1" applyProtection="1">
      <alignment horizontal="left" vertical="center" wrapText="1"/>
      <protection locked="0"/>
    </xf>
    <xf numFmtId="0" fontId="89" fillId="0" borderId="27" xfId="2" applyFont="1" applyFill="1" applyBorder="1" applyAlignment="1" applyProtection="1">
      <alignment horizontal="left" vertical="center" wrapText="1"/>
      <protection locked="0"/>
    </xf>
    <xf numFmtId="0" fontId="89" fillId="0" borderId="32" xfId="2" applyFont="1" applyFill="1" applyBorder="1" applyAlignment="1" applyProtection="1">
      <alignment horizontal="left" vertical="center" wrapText="1"/>
      <protection locked="0"/>
    </xf>
    <xf numFmtId="0" fontId="89" fillId="0" borderId="30" xfId="2" applyFont="1" applyFill="1" applyBorder="1" applyAlignment="1" applyProtection="1">
      <alignment horizontal="left" vertical="center" wrapText="1"/>
      <protection locked="0"/>
    </xf>
    <xf numFmtId="0" fontId="89" fillId="0" borderId="31" xfId="2" applyFont="1" applyFill="1" applyBorder="1" applyAlignment="1" applyProtection="1">
      <alignment horizontal="left" vertical="center" wrapText="1"/>
      <protection locked="0"/>
    </xf>
    <xf numFmtId="0" fontId="89" fillId="0" borderId="37" xfId="2" applyFont="1" applyFill="1" applyBorder="1" applyAlignment="1" applyProtection="1">
      <alignment horizontal="left" vertical="center" wrapText="1"/>
      <protection locked="0"/>
    </xf>
    <xf numFmtId="0" fontId="89" fillId="0" borderId="38" xfId="2" applyFont="1" applyFill="1" applyBorder="1" applyAlignment="1" applyProtection="1">
      <alignment horizontal="left" vertical="center" wrapText="1"/>
      <protection locked="0"/>
    </xf>
    <xf numFmtId="0" fontId="89" fillId="0" borderId="39" xfId="2" applyFont="1" applyFill="1" applyBorder="1" applyAlignment="1" applyProtection="1">
      <alignment horizontal="left" vertical="center" wrapText="1"/>
      <protection locked="0"/>
    </xf>
    <xf numFmtId="0" fontId="11" fillId="0" borderId="17" xfId="2" applyFont="1" applyBorder="1" applyAlignment="1" applyProtection="1">
      <alignment horizontal="left" vertical="center" wrapText="1"/>
    </xf>
    <xf numFmtId="0" fontId="11" fillId="0" borderId="0" xfId="2" applyFont="1" applyBorder="1" applyAlignment="1" applyProtection="1">
      <alignment horizontal="left" vertical="center" wrapText="1"/>
    </xf>
    <xf numFmtId="0" fontId="11" fillId="0" borderId="18" xfId="2" applyFont="1" applyBorder="1" applyAlignment="1" applyProtection="1">
      <alignment horizontal="left" vertical="center" wrapText="1"/>
    </xf>
    <xf numFmtId="0" fontId="11" fillId="0" borderId="12" xfId="2" applyFont="1" applyBorder="1" applyAlignment="1" applyProtection="1">
      <alignment horizontal="left" vertical="center" wrapText="1"/>
    </xf>
    <xf numFmtId="0" fontId="11" fillId="0" borderId="8" xfId="2" applyFont="1" applyBorder="1" applyAlignment="1" applyProtection="1">
      <alignment horizontal="left" vertical="center" wrapText="1"/>
    </xf>
    <xf numFmtId="0" fontId="11" fillId="0" borderId="13" xfId="2" applyFont="1" applyBorder="1" applyAlignment="1" applyProtection="1">
      <alignment horizontal="left" vertical="center" wrapText="1"/>
    </xf>
    <xf numFmtId="0" fontId="11" fillId="0" borderId="1" xfId="2" applyFont="1" applyFill="1" applyBorder="1" applyAlignment="1" applyProtection="1">
      <alignment horizontal="left" vertical="center" wrapText="1"/>
    </xf>
    <xf numFmtId="0" fontId="19" fillId="0" borderId="10" xfId="2" applyFont="1" applyFill="1" applyBorder="1" applyAlignment="1" applyProtection="1">
      <alignment horizontal="left" vertical="center" wrapText="1"/>
    </xf>
    <xf numFmtId="0" fontId="19" fillId="0" borderId="11" xfId="2" applyFont="1" applyFill="1" applyBorder="1" applyAlignment="1" applyProtection="1">
      <alignment horizontal="left" vertical="center" wrapText="1"/>
    </xf>
    <xf numFmtId="0" fontId="19" fillId="0" borderId="17" xfId="2" applyFont="1" applyFill="1" applyBorder="1" applyAlignment="1" applyProtection="1">
      <alignment horizontal="left" vertical="center" wrapText="1"/>
    </xf>
    <xf numFmtId="0" fontId="19" fillId="0" borderId="18" xfId="2" applyFont="1" applyFill="1" applyBorder="1" applyAlignment="1" applyProtection="1">
      <alignment horizontal="left" vertical="center" wrapText="1"/>
    </xf>
    <xf numFmtId="0" fontId="19" fillId="0" borderId="12" xfId="2" applyFont="1" applyFill="1" applyBorder="1" applyAlignment="1" applyProtection="1">
      <alignment horizontal="left" vertical="center" wrapText="1"/>
    </xf>
    <xf numFmtId="0" fontId="19" fillId="0" borderId="13" xfId="2" applyFont="1" applyFill="1" applyBorder="1" applyAlignment="1" applyProtection="1">
      <alignment horizontal="left" vertical="center" wrapText="1"/>
    </xf>
    <xf numFmtId="0" fontId="11" fillId="0" borderId="10" xfId="2" applyFont="1" applyFill="1" applyBorder="1" applyAlignment="1" applyProtection="1">
      <alignment horizontal="left" vertical="center" wrapText="1"/>
    </xf>
    <xf numFmtId="0" fontId="11" fillId="0" borderId="16" xfId="2" applyFont="1" applyFill="1" applyBorder="1" applyAlignment="1" applyProtection="1">
      <alignment horizontal="left" vertical="center" wrapText="1"/>
    </xf>
    <xf numFmtId="0" fontId="10" fillId="0" borderId="16" xfId="2" applyFont="1" applyFill="1" applyBorder="1" applyAlignment="1">
      <alignment vertical="center" wrapText="1"/>
    </xf>
    <xf numFmtId="0" fontId="10" fillId="0" borderId="11" xfId="2" applyFont="1" applyFill="1" applyBorder="1" applyAlignment="1">
      <alignment vertical="center" wrapText="1"/>
    </xf>
    <xf numFmtId="0" fontId="11" fillId="0" borderId="17" xfId="2" applyFont="1" applyFill="1" applyBorder="1" applyAlignment="1" applyProtection="1">
      <alignment horizontal="left" vertical="center" wrapText="1"/>
    </xf>
    <xf numFmtId="0" fontId="11" fillId="0" borderId="0" xfId="2" applyFont="1" applyFill="1" applyBorder="1" applyAlignment="1" applyProtection="1">
      <alignment horizontal="left" vertical="center" wrapText="1"/>
    </xf>
    <xf numFmtId="0" fontId="10" fillId="0" borderId="0" xfId="2" applyFont="1" applyFill="1" applyAlignment="1">
      <alignment vertical="center" wrapText="1"/>
    </xf>
    <xf numFmtId="0" fontId="10" fillId="0" borderId="18" xfId="2" applyFont="1" applyFill="1" applyBorder="1" applyAlignment="1">
      <alignment vertical="center" wrapText="1"/>
    </xf>
    <xf numFmtId="0" fontId="11" fillId="0" borderId="12" xfId="2" applyFont="1" applyFill="1" applyBorder="1" applyAlignment="1" applyProtection="1">
      <alignment horizontal="left" vertical="center" wrapText="1"/>
    </xf>
    <xf numFmtId="0" fontId="11" fillId="0" borderId="8" xfId="2" applyFont="1" applyFill="1" applyBorder="1" applyAlignment="1" applyProtection="1">
      <alignment horizontal="left" vertical="center" wrapText="1"/>
    </xf>
    <xf numFmtId="0" fontId="10" fillId="0" borderId="8" xfId="2" applyFont="1" applyFill="1" applyBorder="1" applyAlignment="1">
      <alignment vertical="center" wrapText="1"/>
    </xf>
    <xf numFmtId="0" fontId="10" fillId="0" borderId="13" xfId="2" applyFont="1" applyFill="1" applyBorder="1" applyAlignment="1">
      <alignment vertical="center" wrapText="1"/>
    </xf>
    <xf numFmtId="3" fontId="91" fillId="0" borderId="10" xfId="2" applyNumberFormat="1" applyFont="1" applyFill="1" applyBorder="1" applyAlignment="1" applyProtection="1">
      <alignment horizontal="right" vertical="center" wrapText="1"/>
      <protection locked="0"/>
    </xf>
    <xf numFmtId="0" fontId="97" fillId="0" borderId="17" xfId="2" applyFont="1" applyFill="1" applyBorder="1" applyAlignment="1">
      <alignment horizontal="right" vertical="center" wrapText="1"/>
    </xf>
    <xf numFmtId="0" fontId="97" fillId="0" borderId="12" xfId="2" applyFont="1" applyFill="1" applyBorder="1" applyAlignment="1">
      <alignment horizontal="right" vertical="center" wrapText="1"/>
    </xf>
    <xf numFmtId="0" fontId="11" fillId="0" borderId="0" xfId="2" applyFont="1" applyBorder="1" applyAlignment="1" applyProtection="1">
      <alignment horizontal="left" vertical="center"/>
    </xf>
    <xf numFmtId="0" fontId="10" fillId="0" borderId="17"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1" fillId="0" borderId="11" xfId="2" applyFont="1" applyFill="1" applyBorder="1" applyAlignment="1" applyProtection="1">
      <alignment horizontal="center" vertical="center" wrapText="1"/>
    </xf>
    <xf numFmtId="0" fontId="11" fillId="0" borderId="1" xfId="2" applyFont="1" applyFill="1" applyBorder="1" applyAlignment="1" applyProtection="1">
      <alignment horizontal="left" vertical="center" wrapText="1"/>
      <protection locked="0"/>
    </xf>
    <xf numFmtId="0" fontId="11" fillId="0" borderId="10" xfId="2" applyFont="1" applyFill="1" applyBorder="1" applyAlignment="1" applyProtection="1">
      <alignment horizontal="left" vertical="center" wrapText="1"/>
      <protection locked="0"/>
    </xf>
    <xf numFmtId="0" fontId="11" fillId="0" borderId="16" xfId="2" applyFont="1" applyFill="1" applyBorder="1" applyAlignment="1" applyProtection="1">
      <alignment horizontal="left" vertical="center" wrapText="1"/>
      <protection locked="0"/>
    </xf>
    <xf numFmtId="0" fontId="11" fillId="0" borderId="11" xfId="2" applyFont="1" applyFill="1" applyBorder="1" applyAlignment="1" applyProtection="1">
      <alignment horizontal="left" vertical="center" wrapText="1"/>
      <protection locked="0"/>
    </xf>
    <xf numFmtId="0" fontId="11" fillId="0" borderId="17" xfId="2" applyFont="1" applyFill="1" applyBorder="1" applyAlignment="1" applyProtection="1">
      <alignment horizontal="left" vertical="center" wrapText="1"/>
      <protection locked="0"/>
    </xf>
    <xf numFmtId="0" fontId="11" fillId="0" borderId="0" xfId="2" applyFont="1" applyFill="1" applyBorder="1" applyAlignment="1" applyProtection="1">
      <alignment horizontal="left" vertical="center" wrapText="1"/>
      <protection locked="0"/>
    </xf>
    <xf numFmtId="0" fontId="11" fillId="0" borderId="18" xfId="2" applyFont="1" applyFill="1" applyBorder="1" applyAlignment="1" applyProtection="1">
      <alignment horizontal="left" vertical="center" wrapText="1"/>
      <protection locked="0"/>
    </xf>
    <xf numFmtId="0" fontId="11" fillId="0" borderId="12" xfId="2" applyFont="1" applyFill="1" applyBorder="1" applyAlignment="1" applyProtection="1">
      <alignment horizontal="left" vertical="center" wrapText="1"/>
      <protection locked="0"/>
    </xf>
    <xf numFmtId="0" fontId="11" fillId="0" borderId="8" xfId="2" applyFont="1" applyFill="1" applyBorder="1" applyAlignment="1" applyProtection="1">
      <alignment horizontal="left" vertical="center" wrapText="1"/>
      <protection locked="0"/>
    </xf>
    <xf numFmtId="0" fontId="11" fillId="0" borderId="13" xfId="2" applyFont="1" applyFill="1" applyBorder="1" applyAlignment="1" applyProtection="1">
      <alignment horizontal="left" vertical="center" wrapText="1"/>
      <protection locked="0"/>
    </xf>
    <xf numFmtId="0" fontId="89" fillId="0" borderId="16" xfId="2" applyFont="1" applyFill="1" applyBorder="1" applyAlignment="1" applyProtection="1">
      <alignment horizontal="center" vertical="center" shrinkToFit="1"/>
      <protection locked="0"/>
    </xf>
    <xf numFmtId="0" fontId="89" fillId="0" borderId="11" xfId="2" applyFont="1" applyFill="1" applyBorder="1" applyAlignment="1" applyProtection="1">
      <alignment horizontal="center" vertical="center" shrinkToFit="1"/>
      <protection locked="0"/>
    </xf>
    <xf numFmtId="0" fontId="89" fillId="0" borderId="8" xfId="2" applyFont="1" applyFill="1" applyBorder="1" applyAlignment="1" applyProtection="1">
      <alignment horizontal="center" vertical="center" shrinkToFit="1"/>
      <protection locked="0"/>
    </xf>
    <xf numFmtId="0" fontId="89" fillId="0" borderId="13" xfId="2" applyFont="1" applyFill="1" applyBorder="1" applyAlignment="1" applyProtection="1">
      <alignment horizontal="center" vertical="center" shrinkToFit="1"/>
      <protection locked="0"/>
    </xf>
    <xf numFmtId="0" fontId="11" fillId="0" borderId="17" xfId="2" applyFont="1" applyBorder="1" applyAlignment="1" applyProtection="1">
      <alignment horizontal="left" vertical="center"/>
    </xf>
    <xf numFmtId="0" fontId="11" fillId="0" borderId="18" xfId="2" applyFont="1" applyBorder="1" applyAlignment="1" applyProtection="1">
      <alignment horizontal="left" vertical="center"/>
    </xf>
    <xf numFmtId="0" fontId="11" fillId="0" borderId="12" xfId="2" applyFont="1" applyBorder="1" applyAlignment="1" applyProtection="1">
      <alignment horizontal="left" vertical="center"/>
    </xf>
    <xf numFmtId="0" fontId="11" fillId="0" borderId="8" xfId="2" applyFont="1" applyBorder="1" applyAlignment="1" applyProtection="1">
      <alignment horizontal="left" vertical="center"/>
    </xf>
    <xf numFmtId="0" fontId="11" fillId="0" borderId="13" xfId="2" applyFont="1" applyBorder="1" applyAlignment="1" applyProtection="1">
      <alignment horizontal="left" vertical="center"/>
    </xf>
    <xf numFmtId="176" fontId="89" fillId="0" borderId="33" xfId="2" applyNumberFormat="1" applyFont="1" applyFill="1" applyBorder="1" applyAlignment="1" applyProtection="1">
      <alignment horizontal="center" vertical="center" wrapText="1"/>
      <protection locked="0"/>
    </xf>
    <xf numFmtId="176" fontId="89" fillId="0" borderId="34" xfId="2" applyNumberFormat="1" applyFont="1" applyFill="1" applyBorder="1" applyAlignment="1" applyProtection="1">
      <alignment horizontal="center" vertical="center" wrapText="1"/>
      <protection locked="0"/>
    </xf>
    <xf numFmtId="176" fontId="89" fillId="0" borderId="35" xfId="2" applyNumberFormat="1" applyFont="1" applyFill="1" applyBorder="1" applyAlignment="1" applyProtection="1">
      <alignment horizontal="center" vertical="center" wrapText="1"/>
      <protection locked="0"/>
    </xf>
    <xf numFmtId="176" fontId="89" fillId="0" borderId="37" xfId="2" applyNumberFormat="1" applyFont="1" applyFill="1" applyBorder="1" applyAlignment="1" applyProtection="1">
      <alignment horizontal="center" vertical="center" wrapText="1"/>
      <protection locked="0"/>
    </xf>
    <xf numFmtId="176" fontId="89" fillId="0" borderId="38" xfId="2" applyNumberFormat="1" applyFont="1" applyFill="1" applyBorder="1" applyAlignment="1" applyProtection="1">
      <alignment horizontal="center" vertical="center" wrapText="1"/>
      <protection locked="0"/>
    </xf>
    <xf numFmtId="176" fontId="89" fillId="0" borderId="39" xfId="2" applyNumberFormat="1" applyFont="1" applyFill="1" applyBorder="1" applyAlignment="1" applyProtection="1">
      <alignment horizontal="center" vertical="center" wrapText="1"/>
      <protection locked="0"/>
    </xf>
    <xf numFmtId="0" fontId="11" fillId="0" borderId="10" xfId="2" applyFont="1" applyBorder="1" applyAlignment="1" applyProtection="1">
      <alignment horizontal="left" vertical="center" wrapText="1"/>
    </xf>
    <xf numFmtId="0" fontId="11" fillId="0" borderId="16" xfId="2" applyFont="1" applyBorder="1" applyAlignment="1" applyProtection="1">
      <alignment horizontal="left" vertical="center" wrapText="1"/>
    </xf>
    <xf numFmtId="0" fontId="11" fillId="0" borderId="11" xfId="2" applyFont="1" applyBorder="1" applyAlignment="1" applyProtection="1">
      <alignment horizontal="left" vertical="center" wrapText="1"/>
    </xf>
    <xf numFmtId="0" fontId="10" fillId="0" borderId="16"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0" xfId="2" applyFont="1" applyFill="1" applyAlignment="1">
      <alignment horizontal="left" vertical="center" wrapText="1"/>
    </xf>
    <xf numFmtId="0" fontId="10" fillId="0" borderId="18" xfId="2" applyFont="1" applyFill="1" applyBorder="1" applyAlignment="1">
      <alignment horizontal="left" vertical="center" wrapText="1"/>
    </xf>
    <xf numFmtId="0" fontId="10" fillId="0" borderId="8" xfId="2" applyFont="1" applyFill="1" applyBorder="1" applyAlignment="1">
      <alignment horizontal="left" vertical="center" wrapText="1"/>
    </xf>
    <xf numFmtId="0" fontId="10" fillId="0" borderId="13" xfId="2" applyFont="1" applyFill="1" applyBorder="1" applyAlignment="1">
      <alignment horizontal="left" vertical="center" wrapText="1"/>
    </xf>
    <xf numFmtId="0" fontId="11" fillId="0" borderId="1" xfId="2" applyFont="1" applyFill="1" applyBorder="1" applyAlignment="1" applyProtection="1">
      <alignment horizontal="center" vertical="center" wrapText="1"/>
    </xf>
    <xf numFmtId="0" fontId="11" fillId="0" borderId="5" xfId="2"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10" fillId="0" borderId="4"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9" fillId="0" borderId="16" xfId="2" applyFont="1" applyFill="1" applyBorder="1" applyAlignment="1" applyProtection="1">
      <alignment horizontal="left" vertical="center" wrapText="1"/>
    </xf>
    <xf numFmtId="0" fontId="13" fillId="0" borderId="16" xfId="2" applyFont="1" applyFill="1" applyBorder="1" applyAlignment="1">
      <alignment vertical="center" wrapText="1"/>
    </xf>
    <xf numFmtId="0" fontId="13" fillId="0" borderId="11" xfId="2" applyFont="1" applyFill="1" applyBorder="1" applyAlignment="1">
      <alignment vertical="center" wrapText="1"/>
    </xf>
    <xf numFmtId="0" fontId="19" fillId="0" borderId="0" xfId="2" applyFont="1" applyFill="1" applyBorder="1" applyAlignment="1" applyProtection="1">
      <alignment horizontal="left" vertical="center" wrapText="1"/>
    </xf>
    <xf numFmtId="0" fontId="13" fillId="0" borderId="0" xfId="2" applyFont="1" applyFill="1" applyAlignment="1">
      <alignment vertical="center" wrapText="1"/>
    </xf>
    <xf numFmtId="0" fontId="13" fillId="0" borderId="18" xfId="2" applyFont="1" applyFill="1" applyBorder="1" applyAlignment="1">
      <alignment vertical="center" wrapText="1"/>
    </xf>
    <xf numFmtId="0" fontId="19" fillId="0" borderId="8" xfId="2" applyFont="1" applyFill="1" applyBorder="1" applyAlignment="1" applyProtection="1">
      <alignment horizontal="left" vertical="center" wrapText="1"/>
    </xf>
    <xf numFmtId="0" fontId="13" fillId="0" borderId="8" xfId="2" applyFont="1" applyFill="1" applyBorder="1" applyAlignment="1">
      <alignment vertical="center" wrapText="1"/>
    </xf>
    <xf numFmtId="0" fontId="13" fillId="0" borderId="13" xfId="2" applyFont="1" applyFill="1" applyBorder="1" applyAlignment="1">
      <alignment vertical="center" wrapText="1"/>
    </xf>
    <xf numFmtId="0" fontId="89" fillId="0" borderId="0" xfId="2" applyFont="1" applyFill="1" applyBorder="1" applyAlignment="1" applyProtection="1">
      <alignment horizontal="left" vertical="center" wrapText="1"/>
      <protection locked="0"/>
    </xf>
    <xf numFmtId="0" fontId="89" fillId="0" borderId="18" xfId="2" applyFont="1" applyFill="1" applyBorder="1" applyAlignment="1" applyProtection="1">
      <alignment horizontal="center" vertical="center" wrapText="1"/>
    </xf>
    <xf numFmtId="0" fontId="89" fillId="0" borderId="17" xfId="2" applyFont="1" applyFill="1" applyBorder="1" applyAlignment="1" applyProtection="1">
      <alignment horizontal="left" vertical="center" wrapText="1"/>
      <protection locked="0"/>
    </xf>
    <xf numFmtId="0" fontId="89" fillId="0" borderId="18" xfId="2" applyFont="1" applyFill="1" applyBorder="1" applyAlignment="1" applyProtection="1">
      <alignment horizontal="left" vertical="center" wrapText="1"/>
      <protection locked="0"/>
    </xf>
    <xf numFmtId="0" fontId="11" fillId="0" borderId="1" xfId="2" applyFont="1" applyBorder="1" applyAlignment="1" applyProtection="1">
      <alignment horizontal="left" vertical="center" wrapText="1"/>
    </xf>
    <xf numFmtId="0" fontId="11" fillId="0" borderId="1" xfId="2" applyFont="1" applyBorder="1" applyAlignment="1" applyProtection="1">
      <alignment horizontal="left" vertical="center"/>
    </xf>
    <xf numFmtId="0" fontId="11" fillId="0" borderId="25" xfId="2" applyFont="1" applyFill="1" applyBorder="1" applyAlignment="1" applyProtection="1">
      <alignment horizontal="left" vertical="center" wrapText="1"/>
    </xf>
    <xf numFmtId="0" fontId="63" fillId="0" borderId="29" xfId="0" applyFont="1" applyFill="1" applyBorder="1" applyAlignment="1">
      <alignment horizontal="left" vertical="center" wrapText="1"/>
    </xf>
    <xf numFmtId="0" fontId="50" fillId="0" borderId="29" xfId="2" applyFont="1" applyFill="1" applyBorder="1" applyAlignment="1">
      <alignment horizontal="left" vertical="center" wrapText="1"/>
    </xf>
    <xf numFmtId="0" fontId="50" fillId="0" borderId="40" xfId="0" applyFont="1" applyFill="1" applyBorder="1" applyAlignment="1">
      <alignment horizontal="left" vertical="center" wrapText="1"/>
    </xf>
    <xf numFmtId="0" fontId="11" fillId="0" borderId="23" xfId="2" applyFont="1" applyBorder="1" applyAlignment="1" applyProtection="1">
      <alignment horizontal="center" vertical="center" wrapText="1"/>
    </xf>
    <xf numFmtId="0" fontId="11" fillId="0" borderId="24" xfId="2" applyFont="1" applyBorder="1" applyAlignment="1" applyProtection="1">
      <alignment horizontal="center" vertical="center" wrapText="1"/>
    </xf>
    <xf numFmtId="0" fontId="11" fillId="0" borderId="36" xfId="2" applyFont="1" applyBorder="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4" xfId="2" applyFont="1" applyBorder="1" applyAlignment="1" applyProtection="1">
      <alignment horizontal="center" vertical="center" wrapText="1"/>
    </xf>
    <xf numFmtId="0" fontId="11" fillId="0" borderId="2" xfId="2" applyFont="1" applyBorder="1" applyAlignment="1" applyProtection="1">
      <alignment horizontal="center" vertical="center" wrapText="1"/>
    </xf>
    <xf numFmtId="0" fontId="89" fillId="0" borderId="16" xfId="2" applyFont="1" applyFill="1" applyBorder="1" applyAlignment="1" applyProtection="1">
      <alignment horizontal="left" vertical="center" wrapText="1"/>
      <protection locked="0"/>
    </xf>
    <xf numFmtId="0" fontId="89" fillId="0" borderId="8" xfId="2" applyFont="1" applyFill="1" applyBorder="1" applyAlignment="1" applyProtection="1">
      <alignment horizontal="left" vertical="center" wrapText="1"/>
      <protection locked="0"/>
    </xf>
    <xf numFmtId="0" fontId="11" fillId="0" borderId="18" xfId="2" applyFont="1" applyFill="1" applyBorder="1" applyAlignment="1" applyProtection="1">
      <alignment horizontal="center" vertical="center" wrapText="1"/>
    </xf>
    <xf numFmtId="0" fontId="11" fillId="0" borderId="13" xfId="2" applyFont="1" applyFill="1" applyBorder="1" applyAlignment="1" applyProtection="1">
      <alignment horizontal="center" vertical="center" wrapText="1"/>
    </xf>
    <xf numFmtId="0" fontId="11" fillId="0" borderId="25" xfId="2" applyFont="1" applyBorder="1" applyAlignment="1" applyProtection="1">
      <alignment horizontal="left" vertical="center" wrapText="1"/>
    </xf>
    <xf numFmtId="0" fontId="11" fillId="0" borderId="26" xfId="2" applyFont="1" applyBorder="1" applyAlignment="1" applyProtection="1">
      <alignment horizontal="left" vertical="center" wrapText="1"/>
    </xf>
    <xf numFmtId="0" fontId="11" fillId="0" borderId="27" xfId="2" applyFont="1" applyBorder="1" applyAlignment="1" applyProtection="1">
      <alignment horizontal="left" vertical="center" wrapText="1"/>
    </xf>
    <xf numFmtId="0" fontId="11" fillId="0" borderId="29" xfId="2" applyFont="1" applyBorder="1" applyAlignment="1" applyProtection="1">
      <alignment horizontal="left" vertical="center" wrapText="1"/>
    </xf>
    <xf numFmtId="0" fontId="11" fillId="0" borderId="30" xfId="2" applyFont="1" applyBorder="1" applyAlignment="1" applyProtection="1">
      <alignment horizontal="left" vertical="center" wrapText="1"/>
    </xf>
    <xf numFmtId="0" fontId="11" fillId="0" borderId="31" xfId="2" applyFont="1" applyBorder="1" applyAlignment="1" applyProtection="1">
      <alignment horizontal="left" vertical="center" wrapText="1"/>
    </xf>
    <xf numFmtId="0" fontId="11" fillId="0" borderId="40" xfId="2" applyFont="1" applyBorder="1" applyAlignment="1" applyProtection="1">
      <alignment horizontal="left" vertical="center" wrapText="1"/>
    </xf>
    <xf numFmtId="0" fontId="11" fillId="0" borderId="38" xfId="2" applyFont="1" applyBorder="1" applyAlignment="1" applyProtection="1">
      <alignment horizontal="left" vertical="center" wrapText="1"/>
    </xf>
    <xf numFmtId="0" fontId="11" fillId="0" borderId="39" xfId="2" applyFont="1" applyBorder="1" applyAlignment="1" applyProtection="1">
      <alignment horizontal="left" vertical="center" wrapText="1"/>
    </xf>
    <xf numFmtId="0" fontId="89" fillId="0" borderId="10" xfId="2" applyFont="1" applyFill="1" applyBorder="1" applyAlignment="1" applyProtection="1">
      <alignment horizontal="left" vertical="center" wrapText="1"/>
      <protection locked="0"/>
    </xf>
    <xf numFmtId="0" fontId="89" fillId="0" borderId="11" xfId="2" applyFont="1" applyFill="1" applyBorder="1" applyAlignment="1" applyProtection="1">
      <alignment horizontal="left" vertical="center" wrapText="1"/>
      <protection locked="0"/>
    </xf>
    <xf numFmtId="0" fontId="89" fillId="0" borderId="12" xfId="2" applyNumberFormat="1" applyFont="1" applyFill="1" applyBorder="1" applyAlignment="1" applyProtection="1">
      <alignment horizontal="left" vertical="center" wrapText="1"/>
      <protection locked="0"/>
    </xf>
    <xf numFmtId="0" fontId="89" fillId="0" borderId="8" xfId="2" applyNumberFormat="1" applyFont="1" applyFill="1" applyBorder="1" applyAlignment="1" applyProtection="1">
      <alignment horizontal="left" vertical="center" wrapText="1"/>
      <protection locked="0"/>
    </xf>
    <xf numFmtId="0" fontId="89" fillId="0" borderId="13" xfId="2" applyNumberFormat="1" applyFont="1" applyFill="1" applyBorder="1" applyAlignment="1" applyProtection="1">
      <alignment horizontal="left" vertical="center" wrapText="1"/>
      <protection locked="0"/>
    </xf>
    <xf numFmtId="180" fontId="89" fillId="0" borderId="70" xfId="2" applyNumberFormat="1" applyFont="1" applyFill="1" applyBorder="1" applyAlignment="1" applyProtection="1">
      <alignment horizontal="center" vertical="center" wrapText="1"/>
      <protection locked="0"/>
    </xf>
    <xf numFmtId="180" fontId="89" fillId="0" borderId="45" xfId="2" applyNumberFormat="1" applyFont="1" applyFill="1" applyBorder="1" applyAlignment="1" applyProtection="1">
      <alignment horizontal="center" vertical="center" wrapText="1"/>
      <protection locked="0"/>
    </xf>
    <xf numFmtId="180" fontId="89" fillId="0" borderId="58" xfId="2" applyNumberFormat="1" applyFont="1" applyFill="1" applyBorder="1" applyAlignment="1" applyProtection="1">
      <alignment horizontal="center" vertical="center" wrapText="1"/>
      <protection locked="0"/>
    </xf>
    <xf numFmtId="180" fontId="89" fillId="0" borderId="60" xfId="2" applyNumberFormat="1" applyFont="1" applyFill="1" applyBorder="1" applyAlignment="1" applyProtection="1">
      <alignment horizontal="center" vertical="center" wrapText="1"/>
      <protection locked="0"/>
    </xf>
    <xf numFmtId="181" fontId="89" fillId="0" borderId="58" xfId="2" applyNumberFormat="1" applyFont="1" applyFill="1" applyBorder="1" applyAlignment="1" applyProtection="1">
      <alignment horizontal="center" vertical="center" shrinkToFit="1"/>
      <protection locked="0"/>
    </xf>
    <xf numFmtId="181" fontId="89" fillId="0" borderId="60" xfId="2" applyNumberFormat="1" applyFont="1" applyFill="1" applyBorder="1" applyAlignment="1" applyProtection="1">
      <alignment horizontal="center" vertical="center" shrinkToFit="1"/>
      <protection locked="0"/>
    </xf>
    <xf numFmtId="181" fontId="89" fillId="0" borderId="71" xfId="2" applyNumberFormat="1" applyFont="1" applyFill="1" applyBorder="1" applyAlignment="1" applyProtection="1">
      <alignment horizontal="center" vertical="center" shrinkToFit="1"/>
      <protection locked="0"/>
    </xf>
    <xf numFmtId="181" fontId="89" fillId="0" borderId="48" xfId="2" applyNumberFormat="1" applyFont="1" applyFill="1" applyBorder="1" applyAlignment="1" applyProtection="1">
      <alignment horizontal="center" vertical="center" shrinkToFit="1"/>
      <protection locked="0"/>
    </xf>
    <xf numFmtId="0" fontId="89" fillId="0" borderId="17" xfId="2" applyNumberFormat="1" applyFont="1" applyFill="1" applyBorder="1" applyAlignment="1" applyProtection="1">
      <alignment horizontal="left" vertical="center" wrapText="1"/>
      <protection locked="0"/>
    </xf>
    <xf numFmtId="0" fontId="89" fillId="0" borderId="0" xfId="2" applyNumberFormat="1" applyFont="1" applyFill="1" applyBorder="1" applyAlignment="1" applyProtection="1">
      <alignment horizontal="left" vertical="center" wrapText="1"/>
      <protection locked="0"/>
    </xf>
    <xf numFmtId="0" fontId="89" fillId="0" borderId="18" xfId="2" applyNumberFormat="1" applyFont="1" applyFill="1" applyBorder="1" applyAlignment="1" applyProtection="1">
      <alignment horizontal="left" vertical="center" wrapText="1"/>
      <protection locked="0"/>
    </xf>
    <xf numFmtId="180" fontId="89" fillId="0" borderId="17" xfId="2" applyNumberFormat="1" applyFont="1" applyFill="1" applyBorder="1" applyAlignment="1" applyProtection="1">
      <alignment horizontal="left" vertical="center" wrapText="1"/>
      <protection locked="0"/>
    </xf>
    <xf numFmtId="180" fontId="89" fillId="0" borderId="0" xfId="2" applyNumberFormat="1" applyFont="1" applyFill="1" applyBorder="1" applyAlignment="1" applyProtection="1">
      <alignment horizontal="left" vertical="center" wrapText="1"/>
      <protection locked="0"/>
    </xf>
    <xf numFmtId="180" fontId="89" fillId="0" borderId="18" xfId="2" applyNumberFormat="1" applyFont="1" applyFill="1" applyBorder="1" applyAlignment="1" applyProtection="1">
      <alignment horizontal="left" vertical="center" wrapText="1"/>
      <protection locked="0"/>
    </xf>
    <xf numFmtId="180" fontId="89" fillId="0" borderId="12" xfId="2" applyNumberFormat="1" applyFont="1" applyFill="1" applyBorder="1" applyAlignment="1" applyProtection="1">
      <alignment horizontal="left" vertical="center" wrapText="1"/>
      <protection locked="0"/>
    </xf>
    <xf numFmtId="180" fontId="89" fillId="0" borderId="8" xfId="2" applyNumberFormat="1" applyFont="1" applyFill="1" applyBorder="1" applyAlignment="1" applyProtection="1">
      <alignment horizontal="left" vertical="center" wrapText="1"/>
      <protection locked="0"/>
    </xf>
    <xf numFmtId="180" fontId="89" fillId="0" borderId="13" xfId="2" applyNumberFormat="1" applyFont="1" applyFill="1" applyBorder="1" applyAlignment="1" applyProtection="1">
      <alignment horizontal="left" vertical="center" wrapText="1"/>
      <protection locked="0"/>
    </xf>
    <xf numFmtId="0" fontId="89" fillId="0" borderId="0" xfId="2" applyFont="1" applyFill="1" applyBorder="1" applyAlignment="1" applyProtection="1">
      <alignment horizontal="center" vertical="center" wrapText="1"/>
      <protection locked="0"/>
    </xf>
    <xf numFmtId="0" fontId="89" fillId="0" borderId="18" xfId="2" applyFont="1" applyFill="1" applyBorder="1" applyAlignment="1" applyProtection="1">
      <alignment horizontal="center" vertical="center" wrapText="1"/>
      <protection locked="0"/>
    </xf>
    <xf numFmtId="0" fontId="11" fillId="0" borderId="0" xfId="2" applyFont="1" applyBorder="1" applyAlignment="1" applyProtection="1">
      <alignment horizontal="justify" vertical="center" wrapText="1"/>
    </xf>
    <xf numFmtId="0" fontId="11" fillId="0" borderId="0" xfId="2" applyFont="1" applyBorder="1" applyAlignment="1" applyProtection="1">
      <alignment horizontal="justify" vertical="center"/>
    </xf>
    <xf numFmtId="0" fontId="11" fillId="0" borderId="94" xfId="2" applyFont="1" applyFill="1" applyBorder="1" applyAlignment="1" applyProtection="1">
      <alignment horizontal="center" vertical="center" wrapText="1"/>
    </xf>
    <xf numFmtId="0" fontId="10" fillId="0" borderId="95" xfId="2" applyFont="1" applyFill="1" applyBorder="1" applyAlignment="1">
      <alignment horizontal="center" vertical="center" wrapText="1"/>
    </xf>
    <xf numFmtId="0" fontId="10" fillId="0" borderId="96" xfId="2" applyFont="1" applyFill="1" applyBorder="1" applyAlignment="1">
      <alignment horizontal="center" vertical="center" wrapText="1"/>
    </xf>
    <xf numFmtId="180" fontId="89" fillId="0" borderId="16" xfId="2" applyNumberFormat="1" applyFont="1" applyFill="1" applyBorder="1" applyAlignment="1" applyProtection="1">
      <alignment horizontal="center" vertical="center" wrapText="1"/>
      <protection locked="0"/>
    </xf>
    <xf numFmtId="180" fontId="97" fillId="0" borderId="11" xfId="2" applyNumberFormat="1" applyFont="1" applyFill="1" applyBorder="1" applyAlignment="1" applyProtection="1">
      <alignment horizontal="center" vertical="center" wrapText="1"/>
      <protection locked="0"/>
    </xf>
    <xf numFmtId="180" fontId="97" fillId="0" borderId="0" xfId="2" applyNumberFormat="1" applyFont="1" applyFill="1" applyAlignment="1" applyProtection="1">
      <alignment horizontal="center" vertical="center" wrapText="1"/>
      <protection locked="0"/>
    </xf>
    <xf numFmtId="180" fontId="97" fillId="0" borderId="18" xfId="2" applyNumberFormat="1" applyFont="1" applyFill="1" applyBorder="1" applyAlignment="1" applyProtection="1">
      <alignment horizontal="center" vertical="center" wrapText="1"/>
      <protection locked="0"/>
    </xf>
    <xf numFmtId="3" fontId="11" fillId="0" borderId="5" xfId="2" applyNumberFormat="1" applyFont="1" applyFill="1" applyBorder="1" applyAlignment="1" applyProtection="1">
      <alignment horizontal="center" vertical="center" wrapText="1"/>
    </xf>
    <xf numFmtId="0" fontId="11" fillId="0" borderId="1" xfId="2" applyFont="1" applyBorder="1" applyAlignment="1" applyProtection="1">
      <alignment horizontal="center" vertical="center" wrapText="1"/>
    </xf>
    <xf numFmtId="3" fontId="91" fillId="0" borderId="4" xfId="2" applyNumberFormat="1" applyFont="1" applyFill="1" applyBorder="1" applyAlignment="1" applyProtection="1">
      <alignment horizontal="right" vertical="center" wrapText="1"/>
      <protection locked="0"/>
    </xf>
    <xf numFmtId="0" fontId="89" fillId="0" borderId="1" xfId="2" applyFont="1" applyFill="1" applyBorder="1" applyAlignment="1" applyProtection="1">
      <alignment horizontal="left" vertical="center" wrapText="1"/>
      <protection locked="0"/>
    </xf>
    <xf numFmtId="0" fontId="14" fillId="0" borderId="10" xfId="2" applyFont="1" applyFill="1" applyBorder="1" applyAlignment="1" applyProtection="1">
      <alignment horizontal="center" vertical="center" wrapText="1"/>
    </xf>
    <xf numFmtId="0" fontId="14" fillId="0" borderId="11" xfId="2" applyFont="1" applyFill="1" applyBorder="1" applyAlignment="1" applyProtection="1">
      <alignment horizontal="center" vertical="center" wrapText="1"/>
    </xf>
    <xf numFmtId="0" fontId="14" fillId="0" borderId="17" xfId="2" applyFont="1" applyFill="1" applyBorder="1" applyAlignment="1" applyProtection="1">
      <alignment horizontal="center" vertical="center" wrapText="1"/>
    </xf>
    <xf numFmtId="0" fontId="14" fillId="0" borderId="18" xfId="2" applyFont="1" applyFill="1" applyBorder="1" applyAlignment="1" applyProtection="1">
      <alignment horizontal="center" vertical="center" wrapText="1"/>
    </xf>
    <xf numFmtId="0" fontId="14" fillId="0" borderId="12" xfId="2" applyFont="1" applyFill="1" applyBorder="1" applyAlignment="1" applyProtection="1">
      <alignment horizontal="center" vertical="center" wrapText="1"/>
    </xf>
    <xf numFmtId="0" fontId="14" fillId="0" borderId="13" xfId="2" applyFont="1" applyFill="1" applyBorder="1" applyAlignment="1" applyProtection="1">
      <alignment horizontal="center" vertical="center" wrapText="1"/>
    </xf>
    <xf numFmtId="0" fontId="14" fillId="0" borderId="16" xfId="2" applyFont="1" applyFill="1" applyBorder="1" applyAlignment="1" applyProtection="1">
      <alignment horizontal="center" vertical="center" wrapText="1"/>
    </xf>
    <xf numFmtId="0" fontId="14" fillId="0" borderId="0" xfId="2" applyFont="1" applyFill="1" applyBorder="1" applyAlignment="1" applyProtection="1">
      <alignment horizontal="center" vertical="center" wrapText="1"/>
    </xf>
    <xf numFmtId="0" fontId="14" fillId="0" borderId="8" xfId="2" applyFont="1" applyFill="1" applyBorder="1" applyAlignment="1" applyProtection="1">
      <alignment horizontal="center" vertical="center" wrapText="1"/>
    </xf>
    <xf numFmtId="0" fontId="11" fillId="0" borderId="94" xfId="2" applyFont="1" applyFill="1" applyBorder="1" applyAlignment="1" applyProtection="1">
      <alignment horizontal="left" vertical="center" wrapText="1"/>
    </xf>
    <xf numFmtId="0" fontId="10" fillId="0" borderId="95" xfId="2" applyFont="1" applyFill="1" applyBorder="1" applyAlignment="1">
      <alignment horizontal="left" vertical="center" wrapText="1"/>
    </xf>
    <xf numFmtId="0" fontId="10" fillId="0" borderId="96" xfId="2" applyFont="1" applyFill="1" applyBorder="1" applyAlignment="1">
      <alignment horizontal="left" vertical="center" wrapText="1"/>
    </xf>
    <xf numFmtId="180" fontId="97" fillId="0" borderId="8" xfId="2" applyNumberFormat="1" applyFont="1" applyFill="1" applyBorder="1" applyAlignment="1" applyProtection="1">
      <alignment horizontal="center" vertical="center" wrapText="1"/>
      <protection locked="0"/>
    </xf>
    <xf numFmtId="180" fontId="97" fillId="0" borderId="13" xfId="2" applyNumberFormat="1" applyFont="1" applyFill="1" applyBorder="1" applyAlignment="1" applyProtection="1">
      <alignment horizontal="center" vertical="center" wrapText="1"/>
      <protection locked="0"/>
    </xf>
    <xf numFmtId="0" fontId="11" fillId="0" borderId="0" xfId="2" applyFont="1" applyFill="1" applyBorder="1" applyAlignment="1" applyProtection="1">
      <alignment horizontal="justify" vertical="center"/>
    </xf>
    <xf numFmtId="0" fontId="89" fillId="0" borderId="5" xfId="2" applyFont="1" applyFill="1" applyBorder="1" applyAlignment="1" applyProtection="1">
      <alignment horizontal="center" vertical="center" wrapText="1"/>
      <protection locked="0"/>
    </xf>
    <xf numFmtId="0" fontId="89" fillId="0" borderId="4" xfId="2" applyFont="1" applyFill="1" applyBorder="1" applyAlignment="1" applyProtection="1">
      <alignment horizontal="center" vertical="center" wrapText="1"/>
      <protection locked="0"/>
    </xf>
    <xf numFmtId="0" fontId="11" fillId="0" borderId="0" xfId="2" applyFont="1" applyFill="1" applyAlignment="1" applyProtection="1">
      <alignment horizontal="justify" vertical="center"/>
    </xf>
    <xf numFmtId="0" fontId="11" fillId="0" borderId="1" xfId="2" applyFont="1" applyFill="1" applyBorder="1" applyAlignment="1" applyProtection="1">
      <alignment horizontal="left" vertical="center"/>
    </xf>
    <xf numFmtId="0" fontId="11" fillId="0" borderId="1" xfId="2" applyFont="1" applyFill="1" applyBorder="1" applyAlignment="1" applyProtection="1">
      <alignment horizontal="left" vertical="center"/>
      <protection locked="0"/>
    </xf>
    <xf numFmtId="0" fontId="89" fillId="0" borderId="10" xfId="2" applyFont="1" applyFill="1" applyBorder="1" applyAlignment="1" applyProtection="1">
      <alignment horizontal="left" vertical="center" wrapText="1"/>
    </xf>
    <xf numFmtId="0" fontId="89" fillId="0" borderId="16" xfId="2" applyFont="1" applyFill="1" applyBorder="1" applyAlignment="1" applyProtection="1">
      <alignment horizontal="left" vertical="center" wrapText="1"/>
    </xf>
    <xf numFmtId="0" fontId="89" fillId="0" borderId="11" xfId="2" applyFont="1" applyFill="1" applyBorder="1" applyAlignment="1" applyProtection="1">
      <alignment horizontal="left" vertical="center" wrapText="1"/>
    </xf>
    <xf numFmtId="0" fontId="89" fillId="0" borderId="17" xfId="2" applyFont="1" applyFill="1" applyBorder="1" applyAlignment="1" applyProtection="1">
      <alignment horizontal="left" vertical="center" wrapText="1"/>
    </xf>
    <xf numFmtId="0" fontId="89" fillId="0" borderId="0" xfId="2" applyFont="1" applyFill="1" applyBorder="1" applyAlignment="1" applyProtection="1">
      <alignment horizontal="left" vertical="center" wrapText="1"/>
    </xf>
    <xf numFmtId="0" fontId="89" fillId="0" borderId="18" xfId="2" applyFont="1" applyFill="1" applyBorder="1" applyAlignment="1" applyProtection="1">
      <alignment horizontal="left" vertical="center" wrapText="1"/>
    </xf>
    <xf numFmtId="0" fontId="89" fillId="0" borderId="12" xfId="2" applyFont="1" applyFill="1" applyBorder="1" applyAlignment="1" applyProtection="1">
      <alignment horizontal="left" vertical="center" wrapText="1"/>
    </xf>
    <xf numFmtId="0" fontId="89" fillId="0" borderId="8" xfId="2" applyFont="1" applyFill="1" applyBorder="1" applyAlignment="1" applyProtection="1">
      <alignment horizontal="left" vertical="center" wrapText="1"/>
    </xf>
    <xf numFmtId="0" fontId="89" fillId="0" borderId="13" xfId="2" applyFont="1" applyFill="1" applyBorder="1" applyAlignment="1" applyProtection="1">
      <alignment horizontal="left" vertical="center" wrapText="1"/>
    </xf>
    <xf numFmtId="0" fontId="11" fillId="0" borderId="11" xfId="2" applyFont="1" applyFill="1" applyBorder="1" applyAlignment="1" applyProtection="1">
      <alignment horizontal="left" vertical="center" wrapText="1"/>
    </xf>
    <xf numFmtId="0" fontId="11" fillId="0" borderId="18" xfId="2" applyFont="1" applyFill="1" applyBorder="1" applyAlignment="1" applyProtection="1">
      <alignment horizontal="left" vertical="center" wrapText="1"/>
    </xf>
    <xf numFmtId="0" fontId="11" fillId="0" borderId="13" xfId="2" applyFont="1" applyFill="1" applyBorder="1" applyAlignment="1" applyProtection="1">
      <alignment horizontal="left" vertical="center" wrapText="1"/>
    </xf>
    <xf numFmtId="0" fontId="11" fillId="0" borderId="5" xfId="2" applyFont="1" applyFill="1" applyBorder="1" applyAlignment="1" applyProtection="1">
      <alignment horizontal="left" vertical="center" wrapText="1"/>
    </xf>
    <xf numFmtId="0" fontId="11" fillId="0" borderId="2" xfId="2" applyFont="1" applyFill="1" applyBorder="1" applyAlignment="1" applyProtection="1">
      <alignment horizontal="left" vertical="center"/>
      <protection locked="0"/>
    </xf>
    <xf numFmtId="0" fontId="11" fillId="0" borderId="0" xfId="2" applyFont="1" applyAlignment="1" applyProtection="1">
      <alignment horizontal="justify" vertical="center"/>
    </xf>
    <xf numFmtId="0" fontId="11" fillId="0" borderId="1" xfId="2" applyFont="1" applyFill="1" applyBorder="1" applyAlignment="1" applyProtection="1">
      <alignment horizontal="center" vertical="center" textRotation="255" wrapText="1"/>
    </xf>
    <xf numFmtId="0" fontId="85" fillId="0" borderId="1" xfId="2" applyFont="1" applyFill="1" applyBorder="1" applyAlignment="1" applyProtection="1">
      <alignment horizontal="left" vertical="center" wrapText="1"/>
      <protection locked="0"/>
    </xf>
    <xf numFmtId="2" fontId="89" fillId="0" borderId="1" xfId="2" applyNumberFormat="1" applyFont="1" applyFill="1" applyBorder="1" applyAlignment="1" applyProtection="1">
      <alignment horizontal="right" vertical="center"/>
      <protection locked="0"/>
    </xf>
    <xf numFmtId="2" fontId="89" fillId="0" borderId="5" xfId="2" applyNumberFormat="1" applyFont="1" applyFill="1" applyBorder="1" applyAlignment="1" applyProtection="1">
      <alignment horizontal="right" vertical="center"/>
      <protection locked="0"/>
    </xf>
    <xf numFmtId="0" fontId="89" fillId="0" borderId="1" xfId="2" applyFont="1" applyFill="1" applyBorder="1" applyAlignment="1" applyProtection="1">
      <alignment horizontal="left" vertical="center" wrapText="1"/>
    </xf>
    <xf numFmtId="0" fontId="11" fillId="0" borderId="10" xfId="2" applyFont="1" applyFill="1" applyBorder="1" applyAlignment="1" applyProtection="1">
      <alignment horizontal="center" vertical="center" wrapText="1"/>
    </xf>
    <xf numFmtId="0" fontId="11" fillId="0" borderId="17"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wrapText="1"/>
    </xf>
    <xf numFmtId="0" fontId="89" fillId="0" borderId="97" xfId="2" applyFont="1" applyFill="1" applyBorder="1" applyAlignment="1" applyProtection="1">
      <alignment horizontal="center" vertical="center" wrapText="1"/>
    </xf>
    <xf numFmtId="0" fontId="89" fillId="0" borderId="11" xfId="2" applyFont="1" applyFill="1" applyBorder="1" applyAlignment="1" applyProtection="1">
      <alignment horizontal="center" vertical="center" wrapText="1"/>
    </xf>
    <xf numFmtId="0" fontId="89" fillId="0" borderId="63" xfId="2" applyFont="1" applyFill="1" applyBorder="1" applyAlignment="1" applyProtection="1">
      <alignment horizontal="center" vertical="center" wrapText="1"/>
    </xf>
    <xf numFmtId="0" fontId="89" fillId="0" borderId="68" xfId="2" applyFont="1" applyFill="1" applyBorder="1" applyAlignment="1" applyProtection="1">
      <alignment horizontal="center" vertical="center" wrapText="1"/>
    </xf>
    <xf numFmtId="0" fontId="89" fillId="0" borderId="13" xfId="2" applyFont="1" applyFill="1" applyBorder="1" applyAlignment="1" applyProtection="1">
      <alignment horizontal="center" vertical="center" wrapText="1"/>
    </xf>
    <xf numFmtId="0" fontId="11" fillId="0" borderId="0" xfId="2" applyFont="1" applyBorder="1" applyAlignment="1" applyProtection="1">
      <alignment horizontal="justify"/>
    </xf>
    <xf numFmtId="0" fontId="11" fillId="0" borderId="1" xfId="2" applyFont="1" applyBorder="1" applyAlignment="1" applyProtection="1">
      <alignment horizontal="left" vertical="top" wrapText="1"/>
    </xf>
    <xf numFmtId="55" fontId="89" fillId="0" borderId="1" xfId="2" applyNumberFormat="1" applyFont="1" applyFill="1" applyBorder="1" applyAlignment="1" applyProtection="1">
      <alignment horizontal="center" vertical="center" wrapText="1"/>
      <protection locked="0"/>
    </xf>
    <xf numFmtId="0" fontId="89" fillId="0" borderId="1" xfId="2" applyFont="1" applyFill="1" applyBorder="1" applyAlignment="1" applyProtection="1">
      <alignment horizontal="center" vertical="center" wrapText="1"/>
      <protection locked="0"/>
    </xf>
    <xf numFmtId="0" fontId="89" fillId="0" borderId="5" xfId="2" applyFont="1" applyFill="1" applyBorder="1" applyAlignment="1" applyProtection="1">
      <alignment horizontal="left" vertical="center"/>
      <protection locked="0"/>
    </xf>
    <xf numFmtId="0" fontId="89" fillId="0" borderId="4" xfId="2" applyFont="1" applyFill="1" applyBorder="1" applyAlignment="1" applyProtection="1">
      <alignment horizontal="left" vertical="center"/>
      <protection locked="0"/>
    </xf>
    <xf numFmtId="0" fontId="89" fillId="0" borderId="4" xfId="2" applyNumberFormat="1" applyFont="1" applyFill="1" applyBorder="1" applyAlignment="1" applyProtection="1">
      <alignment horizontal="left" vertical="center"/>
      <protection locked="0"/>
    </xf>
    <xf numFmtId="0" fontId="89" fillId="0" borderId="2" xfId="2" applyNumberFormat="1" applyFont="1" applyFill="1" applyBorder="1" applyAlignment="1" applyProtection="1">
      <alignment horizontal="left" vertical="center"/>
      <protection locked="0"/>
    </xf>
    <xf numFmtId="0" fontId="11" fillId="0" borderId="0" xfId="2" applyFont="1" applyBorder="1" applyAlignment="1" applyProtection="1">
      <alignment horizontal="left" wrapText="1"/>
    </xf>
    <xf numFmtId="180" fontId="89" fillId="0" borderId="5" xfId="2" applyNumberFormat="1" applyFont="1" applyFill="1" applyBorder="1" applyAlignment="1" applyProtection="1">
      <alignment horizontal="center" vertical="center"/>
      <protection locked="0"/>
    </xf>
    <xf numFmtId="180" fontId="89" fillId="0" borderId="4" xfId="2" applyNumberFormat="1" applyFont="1" applyFill="1" applyBorder="1" applyAlignment="1" applyProtection="1">
      <alignment horizontal="center" vertical="center"/>
      <protection locked="0"/>
    </xf>
    <xf numFmtId="180" fontId="89" fillId="0" borderId="2" xfId="2" applyNumberFormat="1" applyFont="1" applyFill="1" applyBorder="1" applyAlignment="1" applyProtection="1">
      <alignment horizontal="center" vertical="center"/>
      <protection locked="0"/>
    </xf>
    <xf numFmtId="0" fontId="89" fillId="0" borderId="5" xfId="2" applyFont="1" applyFill="1" applyBorder="1" applyAlignment="1" applyProtection="1">
      <alignment horizontal="left" vertical="center" wrapText="1"/>
      <protection locked="0"/>
    </xf>
    <xf numFmtId="0" fontId="89" fillId="0" borderId="4" xfId="2" applyFont="1" applyFill="1" applyBorder="1" applyAlignment="1" applyProtection="1">
      <alignment horizontal="left" vertical="center" wrapText="1"/>
      <protection locked="0"/>
    </xf>
    <xf numFmtId="0" fontId="89" fillId="0" borderId="4" xfId="2" applyNumberFormat="1" applyFont="1" applyFill="1" applyBorder="1" applyAlignment="1" applyProtection="1">
      <alignment horizontal="left" vertical="center" wrapText="1"/>
      <protection locked="0"/>
    </xf>
    <xf numFmtId="0" fontId="89" fillId="0" borderId="2" xfId="2" applyNumberFormat="1" applyFont="1" applyFill="1" applyBorder="1" applyAlignment="1" applyProtection="1">
      <alignment horizontal="left" vertical="center" wrapText="1"/>
      <protection locked="0"/>
    </xf>
    <xf numFmtId="0" fontId="86" fillId="0" borderId="6" xfId="2" applyFont="1" applyFill="1" applyBorder="1" applyAlignment="1" applyProtection="1">
      <alignment horizontal="left" vertical="center"/>
      <protection locked="0"/>
    </xf>
    <xf numFmtId="0" fontId="86" fillId="0" borderId="1" xfId="2" applyFont="1" applyFill="1" applyBorder="1" applyAlignment="1" applyProtection="1">
      <alignment horizontal="left" vertical="center"/>
      <protection locked="0"/>
    </xf>
    <xf numFmtId="0" fontId="15" fillId="0" borderId="0" xfId="2" applyFont="1" applyAlignment="1" applyProtection="1">
      <alignment horizontal="center" vertical="center"/>
    </xf>
    <xf numFmtId="0" fontId="85" fillId="0" borderId="1" xfId="2" applyFont="1" applyFill="1" applyBorder="1" applyAlignment="1" applyProtection="1">
      <alignment horizontal="left" vertical="center"/>
      <protection locked="0"/>
    </xf>
    <xf numFmtId="0" fontId="11" fillId="0" borderId="0" xfId="2" applyFont="1" applyBorder="1" applyAlignment="1" applyProtection="1">
      <alignment horizontal="left"/>
    </xf>
    <xf numFmtId="0" fontId="11" fillId="0" borderId="0" xfId="2" applyFont="1" applyAlignment="1" applyProtection="1">
      <alignment horizontal="justify" wrapText="1"/>
    </xf>
    <xf numFmtId="0" fontId="11" fillId="0" borderId="0" xfId="2" applyFont="1" applyAlignment="1" applyProtection="1">
      <alignment horizontal="justify"/>
    </xf>
    <xf numFmtId="0" fontId="13" fillId="0" borderId="0" xfId="2" applyFont="1" applyAlignment="1" applyProtection="1">
      <alignment horizontal="center" vertical="center"/>
    </xf>
    <xf numFmtId="0" fontId="11" fillId="0" borderId="10" xfId="2" applyFont="1" applyBorder="1" applyAlignment="1" applyProtection="1">
      <alignment horizontal="left" vertical="center"/>
    </xf>
    <xf numFmtId="0" fontId="11" fillId="0" borderId="16" xfId="2" applyFont="1" applyBorder="1" applyAlignment="1" applyProtection="1">
      <alignment horizontal="left" vertical="center"/>
    </xf>
    <xf numFmtId="0" fontId="89" fillId="0" borderId="1" xfId="2" applyFont="1" applyFill="1" applyBorder="1" applyAlignment="1" applyProtection="1">
      <alignment horizontal="left" vertical="center"/>
      <protection locked="0"/>
    </xf>
    <xf numFmtId="0" fontId="88" fillId="0" borderId="1" xfId="2" applyFont="1" applyFill="1" applyBorder="1" applyAlignment="1" applyProtection="1">
      <alignment horizontal="left" vertical="center"/>
      <protection locked="0"/>
    </xf>
    <xf numFmtId="0" fontId="88" fillId="0" borderId="6" xfId="2" applyFont="1" applyFill="1" applyBorder="1" applyAlignment="1" applyProtection="1">
      <alignment horizontal="left" vertical="center"/>
      <protection locked="0"/>
    </xf>
    <xf numFmtId="0" fontId="49" fillId="0" borderId="1" xfId="2" applyFont="1" applyFill="1" applyBorder="1" applyAlignment="1" applyProtection="1">
      <alignment horizontal="center" vertical="center" wrapText="1"/>
    </xf>
    <xf numFmtId="0" fontId="30" fillId="0" borderId="1" xfId="0" applyFont="1" applyFill="1" applyBorder="1" applyAlignment="1">
      <alignment horizontal="center" vertical="center"/>
    </xf>
    <xf numFmtId="0" fontId="49" fillId="0" borderId="1" xfId="2" applyFont="1" applyFill="1" applyBorder="1" applyAlignment="1" applyProtection="1">
      <alignment horizontal="center" vertical="center"/>
    </xf>
    <xf numFmtId="0" fontId="30" fillId="0" borderId="1" xfId="0" applyFont="1" applyFill="1" applyBorder="1" applyAlignment="1">
      <alignment vertical="center"/>
    </xf>
    <xf numFmtId="0" fontId="11" fillId="0" borderId="0" xfId="2" applyFont="1" applyAlignment="1" applyProtection="1">
      <alignment horizontal="center" shrinkToFit="1"/>
    </xf>
    <xf numFmtId="0" fontId="89" fillId="0" borderId="0" xfId="2" applyFont="1" applyFill="1" applyBorder="1" applyAlignment="1" applyProtection="1">
      <alignment horizontal="center"/>
      <protection locked="0"/>
    </xf>
    <xf numFmtId="0" fontId="96" fillId="0" borderId="0" xfId="2" applyFont="1" applyAlignment="1" applyProtection="1">
      <alignment horizontal="center" vertical="center"/>
    </xf>
    <xf numFmtId="0" fontId="16" fillId="0" borderId="5"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vertical="center"/>
    </xf>
    <xf numFmtId="0" fontId="11" fillId="0" borderId="0" xfId="2" applyFont="1" applyAlignment="1" applyProtection="1">
      <alignment horizontal="left" vertical="top" wrapText="1"/>
    </xf>
    <xf numFmtId="0" fontId="14" fillId="0" borderId="0" xfId="2" applyFont="1" applyAlignment="1" applyProtection="1">
      <alignment horizontal="center" vertical="center"/>
    </xf>
    <xf numFmtId="0" fontId="80" fillId="0" borderId="0" xfId="2" applyFont="1" applyAlignment="1" applyProtection="1">
      <alignment horizontal="left" vertical="top" wrapText="1"/>
    </xf>
    <xf numFmtId="0" fontId="63" fillId="0" borderId="0" xfId="0" applyFont="1" applyAlignment="1">
      <alignment vertical="center"/>
    </xf>
    <xf numFmtId="0" fontId="11" fillId="0" borderId="0" xfId="2" applyFont="1" applyAlignment="1" applyProtection="1">
      <alignment horizontal="left" vertical="center" wrapText="1"/>
    </xf>
    <xf numFmtId="0" fontId="89" fillId="0" borderId="1" xfId="2" applyNumberFormat="1" applyFont="1" applyFill="1" applyBorder="1" applyAlignment="1" applyProtection="1">
      <alignment horizontal="left" vertical="center"/>
      <protection locked="0"/>
    </xf>
    <xf numFmtId="0" fontId="11" fillId="0" borderId="5" xfId="2" applyFont="1" applyFill="1" applyBorder="1" applyAlignment="1" applyProtection="1">
      <alignment horizontal="left" vertical="center"/>
    </xf>
    <xf numFmtId="0" fontId="11" fillId="0" borderId="2" xfId="2" applyFont="1" applyFill="1" applyBorder="1" applyAlignment="1" applyProtection="1">
      <alignment horizontal="left" vertical="center"/>
    </xf>
    <xf numFmtId="0" fontId="89" fillId="0" borderId="1" xfId="2" applyNumberFormat="1" applyFont="1" applyFill="1" applyBorder="1" applyAlignment="1" applyProtection="1">
      <alignment horizontal="center" vertical="center"/>
      <protection locked="0"/>
    </xf>
    <xf numFmtId="0" fontId="89" fillId="0" borderId="5" xfId="2" applyNumberFormat="1" applyFont="1" applyFill="1" applyBorder="1" applyAlignment="1" applyProtection="1">
      <alignment horizontal="center" vertical="center"/>
      <protection locked="0"/>
    </xf>
    <xf numFmtId="0" fontId="19" fillId="0" borderId="1" xfId="2" applyFont="1" applyBorder="1" applyAlignment="1" applyProtection="1">
      <alignment horizontal="left" vertical="center" wrapText="1"/>
    </xf>
    <xf numFmtId="0" fontId="91" fillId="0" borderId="67" xfId="4" applyFont="1" applyFill="1" applyBorder="1" applyAlignment="1">
      <alignment horizontal="left" vertical="center" wrapText="1"/>
    </xf>
    <xf numFmtId="0" fontId="91" fillId="0" borderId="51" xfId="4" applyFont="1" applyFill="1" applyBorder="1" applyAlignment="1">
      <alignment horizontal="left" vertical="center" wrapText="1"/>
    </xf>
    <xf numFmtId="0" fontId="91" fillId="0" borderId="52" xfId="4" applyFont="1" applyFill="1" applyBorder="1" applyAlignment="1">
      <alignment horizontal="left" vertical="center" wrapText="1"/>
    </xf>
    <xf numFmtId="0" fontId="11" fillId="0" borderId="51" xfId="4" applyFont="1" applyBorder="1" applyAlignment="1">
      <alignment horizontal="center" vertical="center"/>
    </xf>
    <xf numFmtId="0" fontId="11" fillId="0" borderId="52" xfId="4" applyFont="1" applyBorder="1" applyAlignment="1">
      <alignment horizontal="center" vertical="center"/>
    </xf>
    <xf numFmtId="0" fontId="88" fillId="0" borderId="66" xfId="4" applyFont="1" applyFill="1" applyBorder="1" applyAlignment="1">
      <alignment horizontal="center" vertical="center"/>
    </xf>
    <xf numFmtId="0" fontId="88" fillId="0" borderId="55" xfId="4" applyFont="1" applyFill="1" applyBorder="1" applyAlignment="1">
      <alignment horizontal="center" vertical="center"/>
    </xf>
    <xf numFmtId="0" fontId="14" fillId="0" borderId="55" xfId="4" applyFont="1" applyBorder="1" applyAlignment="1">
      <alignment horizontal="left" vertical="center"/>
    </xf>
    <xf numFmtId="0" fontId="14" fillId="0" borderId="56" xfId="4" applyFont="1" applyBorder="1" applyAlignment="1">
      <alignment horizontal="left" vertical="center"/>
    </xf>
    <xf numFmtId="0" fontId="18" fillId="0" borderId="51" xfId="4" applyFont="1" applyBorder="1" applyAlignment="1">
      <alignment horizontal="left" vertical="center" wrapText="1"/>
    </xf>
    <xf numFmtId="0" fontId="34" fillId="0" borderId="53" xfId="4" applyFont="1" applyBorder="1" applyAlignment="1">
      <alignment vertical="center" wrapText="1"/>
    </xf>
    <xf numFmtId="0" fontId="14" fillId="0" borderId="80" xfId="4" applyFont="1" applyFill="1" applyBorder="1" applyAlignment="1">
      <alignment horizontal="right" wrapText="1"/>
    </xf>
    <xf numFmtId="0" fontId="14" fillId="0" borderId="4" xfId="4" applyFont="1" applyFill="1" applyBorder="1" applyAlignment="1">
      <alignment horizontal="right" wrapText="1"/>
    </xf>
    <xf numFmtId="0" fontId="35" fillId="0" borderId="0" xfId="4" applyFont="1" applyAlignment="1">
      <alignment horizontal="center" vertical="center" wrapText="1"/>
    </xf>
    <xf numFmtId="0" fontId="35" fillId="0" borderId="0" xfId="4" applyFont="1" applyAlignment="1">
      <alignment horizontal="center" vertical="center"/>
    </xf>
    <xf numFmtId="0" fontId="92" fillId="0" borderId="8" xfId="4" applyFont="1" applyBorder="1" applyAlignment="1">
      <alignment horizontal="center"/>
    </xf>
    <xf numFmtId="0" fontId="88" fillId="0" borderId="30" xfId="4" applyFont="1" applyFill="1" applyBorder="1" applyAlignment="1">
      <alignment horizontal="left" vertical="center" shrinkToFit="1"/>
    </xf>
    <xf numFmtId="0" fontId="11" fillId="0" borderId="32" xfId="4" applyFont="1" applyBorder="1" applyAlignment="1">
      <alignment horizontal="center" vertical="center"/>
    </xf>
    <xf numFmtId="0" fontId="11" fillId="0" borderId="30" xfId="4" applyFont="1" applyBorder="1" applyAlignment="1">
      <alignment horizontal="center" vertical="center"/>
    </xf>
    <xf numFmtId="0" fontId="14" fillId="0" borderId="30" xfId="4" applyFont="1" applyBorder="1" applyAlignment="1">
      <alignment horizontal="left" vertical="center"/>
    </xf>
    <xf numFmtId="0" fontId="14" fillId="0" borderId="31" xfId="4" applyFont="1" applyBorder="1" applyAlignment="1">
      <alignment horizontal="left" vertical="center"/>
    </xf>
    <xf numFmtId="186" fontId="88" fillId="0" borderId="70" xfId="4" applyNumberFormat="1" applyFont="1" applyFill="1" applyBorder="1" applyAlignment="1">
      <alignment horizontal="right" vertical="center"/>
    </xf>
    <xf numFmtId="186" fontId="88" fillId="0" borderId="44" xfId="4" applyNumberFormat="1" applyFont="1" applyFill="1" applyBorder="1" applyAlignment="1">
      <alignment horizontal="right" vertical="center"/>
    </xf>
    <xf numFmtId="186" fontId="14" fillId="0" borderId="58" xfId="4" applyNumberFormat="1" applyFont="1" applyFill="1" applyBorder="1" applyAlignment="1">
      <alignment horizontal="right" vertical="center"/>
    </xf>
    <xf numFmtId="186" fontId="14" fillId="0" borderId="59" xfId="4" applyNumberFormat="1" applyFont="1" applyFill="1" applyBorder="1" applyAlignment="1">
      <alignment horizontal="right" vertical="center"/>
    </xf>
    <xf numFmtId="186" fontId="88" fillId="0" borderId="58" xfId="4" applyNumberFormat="1" applyFont="1" applyFill="1" applyBorder="1" applyAlignment="1">
      <alignment horizontal="right" vertical="center"/>
    </xf>
    <xf numFmtId="186" fontId="88" fillId="0" borderId="59" xfId="4" applyNumberFormat="1" applyFont="1" applyFill="1" applyBorder="1" applyAlignment="1">
      <alignment horizontal="right" vertical="center"/>
    </xf>
    <xf numFmtId="186" fontId="88" fillId="0" borderId="92" xfId="4" applyNumberFormat="1" applyFont="1" applyFill="1" applyBorder="1" applyAlignment="1">
      <alignment horizontal="right" vertical="center"/>
    </xf>
    <xf numFmtId="0" fontId="88" fillId="0" borderId="78" xfId="4" applyFont="1" applyFill="1" applyBorder="1" applyAlignment="1">
      <alignment horizontal="right" vertical="center"/>
    </xf>
    <xf numFmtId="176" fontId="14" fillId="0" borderId="0" xfId="4" applyNumberFormat="1" applyFont="1" applyAlignment="1">
      <alignment horizontal="right" vertical="center"/>
    </xf>
    <xf numFmtId="0" fontId="88" fillId="0" borderId="59" xfId="4" applyFont="1" applyFill="1" applyBorder="1" applyAlignment="1">
      <alignment horizontal="center" vertical="center"/>
    </xf>
    <xf numFmtId="0" fontId="11" fillId="0" borderId="30" xfId="4" applyFont="1" applyFill="1" applyBorder="1" applyAlignment="1">
      <alignment horizontal="center" vertical="center"/>
    </xf>
    <xf numFmtId="182" fontId="88" fillId="0" borderId="30" xfId="4" applyNumberFormat="1" applyFont="1" applyFill="1" applyBorder="1" applyAlignment="1">
      <alignment horizontal="center" vertical="center"/>
    </xf>
    <xf numFmtId="182" fontId="88" fillId="0" borderId="31" xfId="4" applyNumberFormat="1" applyFont="1" applyFill="1" applyBorder="1" applyAlignment="1">
      <alignment horizontal="center" vertical="center"/>
    </xf>
    <xf numFmtId="0" fontId="14" fillId="0" borderId="5" xfId="4" applyFont="1" applyBorder="1" applyAlignment="1">
      <alignment horizontal="center" vertical="center"/>
    </xf>
    <xf numFmtId="0" fontId="14" fillId="0" borderId="4" xfId="4" applyFont="1" applyBorder="1" applyAlignment="1">
      <alignment horizontal="center" vertical="center"/>
    </xf>
    <xf numFmtId="0" fontId="14" fillId="0" borderId="2" xfId="4" applyFont="1" applyBorder="1" applyAlignment="1">
      <alignment horizontal="center" vertical="center"/>
    </xf>
    <xf numFmtId="0" fontId="14" fillId="0" borderId="10" xfId="4" applyFont="1" applyBorder="1" applyAlignment="1">
      <alignment horizontal="center" vertical="center"/>
    </xf>
    <xf numFmtId="0" fontId="14" fillId="0" borderId="16" xfId="4" applyFont="1" applyBorder="1" applyAlignment="1">
      <alignment horizontal="center" vertical="center"/>
    </xf>
    <xf numFmtId="0" fontId="14" fillId="0" borderId="11" xfId="4" applyFont="1" applyBorder="1" applyAlignment="1">
      <alignment horizontal="center" vertical="center"/>
    </xf>
    <xf numFmtId="0" fontId="14" fillId="0" borderId="12" xfId="4" applyFont="1" applyBorder="1" applyAlignment="1">
      <alignment horizontal="center" vertical="center"/>
    </xf>
    <xf numFmtId="0" fontId="14" fillId="0" borderId="8" xfId="4" applyFont="1" applyBorder="1" applyAlignment="1">
      <alignment horizontal="center" vertical="center"/>
    </xf>
    <xf numFmtId="0" fontId="14" fillId="0" borderId="13" xfId="4" applyFont="1" applyBorder="1" applyAlignment="1">
      <alignment horizontal="center" vertical="center"/>
    </xf>
    <xf numFmtId="0" fontId="14" fillId="4" borderId="5" xfId="4" applyFont="1" applyFill="1" applyBorder="1" applyAlignment="1">
      <alignment horizontal="center" vertical="center"/>
    </xf>
    <xf numFmtId="0" fontId="14" fillId="4" borderId="4" xfId="4" applyFont="1" applyFill="1" applyBorder="1" applyAlignment="1">
      <alignment horizontal="center" vertical="center"/>
    </xf>
    <xf numFmtId="0" fontId="14" fillId="0" borderId="17" xfId="4" applyFont="1" applyFill="1" applyBorder="1" applyAlignment="1">
      <alignment horizontal="left" vertical="top" wrapText="1"/>
    </xf>
    <xf numFmtId="0" fontId="14" fillId="0" borderId="0" xfId="4" applyFont="1" applyFill="1" applyBorder="1" applyAlignment="1">
      <alignment horizontal="left" vertical="top" wrapText="1"/>
    </xf>
    <xf numFmtId="0" fontId="14" fillId="0" borderId="18" xfId="4" applyFont="1" applyFill="1" applyBorder="1" applyAlignment="1">
      <alignment horizontal="left" vertical="top" wrapText="1"/>
    </xf>
    <xf numFmtId="0" fontId="14" fillId="0" borderId="12" xfId="4" applyFont="1" applyFill="1" applyBorder="1" applyAlignment="1">
      <alignment horizontal="left" vertical="top" wrapText="1"/>
    </xf>
    <xf numFmtId="0" fontId="14" fillId="0" borderId="8" xfId="4" applyFont="1" applyFill="1" applyBorder="1" applyAlignment="1">
      <alignment horizontal="left" vertical="top" wrapText="1"/>
    </xf>
    <xf numFmtId="0" fontId="14" fillId="0" borderId="13" xfId="4" applyFont="1" applyFill="1" applyBorder="1" applyAlignment="1">
      <alignment horizontal="left" vertical="top" wrapText="1"/>
    </xf>
    <xf numFmtId="0" fontId="14" fillId="0" borderId="58" xfId="4" applyFont="1" applyBorder="1" applyAlignment="1">
      <alignment horizontal="center" vertical="center"/>
    </xf>
    <xf numFmtId="0" fontId="14" fillId="0" borderId="59" xfId="4" applyFont="1" applyBorder="1" applyAlignment="1">
      <alignment horizontal="center" vertical="center"/>
    </xf>
    <xf numFmtId="0" fontId="14" fillId="0" borderId="76" xfId="4" applyFont="1" applyBorder="1" applyAlignment="1">
      <alignment horizontal="center" vertical="center"/>
    </xf>
    <xf numFmtId="0" fontId="14" fillId="0" borderId="74" xfId="4" applyFont="1" applyBorder="1" applyAlignment="1">
      <alignment horizontal="center" vertical="center"/>
    </xf>
    <xf numFmtId="0" fontId="14" fillId="0" borderId="69" xfId="4" applyFont="1" applyBorder="1" applyAlignment="1">
      <alignment horizontal="center" vertical="center"/>
    </xf>
    <xf numFmtId="0" fontId="11" fillId="0" borderId="43" xfId="4" applyFont="1" applyBorder="1" applyAlignment="1">
      <alignment horizontal="center" vertical="center" wrapText="1"/>
    </xf>
    <xf numFmtId="0" fontId="16" fillId="0" borderId="28" xfId="4" applyFont="1" applyBorder="1" applyAlignment="1">
      <alignment vertical="center" wrapText="1"/>
    </xf>
    <xf numFmtId="0" fontId="11" fillId="0" borderId="50" xfId="4" applyFont="1" applyBorder="1" applyAlignment="1">
      <alignment horizontal="center" vertical="center" wrapText="1"/>
    </xf>
    <xf numFmtId="0" fontId="16" fillId="0" borderId="32" xfId="4" applyFont="1" applyBorder="1" applyAlignment="1">
      <alignment vertical="center" wrapText="1"/>
    </xf>
    <xf numFmtId="0" fontId="14" fillId="0" borderId="26" xfId="4" applyFont="1" applyBorder="1" applyAlignment="1">
      <alignment horizontal="center" vertical="center"/>
    </xf>
    <xf numFmtId="0" fontId="14" fillId="0" borderId="27" xfId="4" applyFont="1" applyBorder="1" applyAlignment="1">
      <alignment horizontal="center" vertical="center"/>
    </xf>
    <xf numFmtId="176" fontId="88" fillId="0" borderId="30" xfId="4" applyNumberFormat="1" applyFont="1" applyFill="1" applyBorder="1" applyAlignment="1">
      <alignment horizontal="left" vertical="center"/>
    </xf>
    <xf numFmtId="176" fontId="14" fillId="0" borderId="30" xfId="4" applyNumberFormat="1" applyFont="1" applyBorder="1" applyAlignment="1">
      <alignment horizontal="left" vertical="center"/>
    </xf>
    <xf numFmtId="176" fontId="14" fillId="0" borderId="31" xfId="4" applyNumberFormat="1" applyFont="1" applyBorder="1" applyAlignment="1">
      <alignment horizontal="left" vertical="center"/>
    </xf>
    <xf numFmtId="0" fontId="11" fillId="0" borderId="0" xfId="4" applyFont="1" applyBorder="1" applyAlignment="1">
      <alignment horizontal="center" vertical="center"/>
    </xf>
    <xf numFmtId="0" fontId="11" fillId="0" borderId="54" xfId="4" applyFont="1" applyBorder="1" applyAlignment="1">
      <alignment horizontal="center" vertical="center"/>
    </xf>
    <xf numFmtId="0" fontId="88" fillId="0" borderId="0" xfId="4" applyFont="1" applyFill="1" applyBorder="1" applyAlignment="1">
      <alignment horizontal="left" vertical="center"/>
    </xf>
    <xf numFmtId="0" fontId="14" fillId="0" borderId="0" xfId="4" applyFont="1" applyBorder="1" applyAlignment="1">
      <alignment horizontal="left" vertical="center"/>
    </xf>
    <xf numFmtId="0" fontId="11" fillId="0" borderId="0" xfId="4" applyFont="1" applyBorder="1" applyAlignment="1">
      <alignment horizontal="center" vertical="center" wrapText="1"/>
    </xf>
    <xf numFmtId="0" fontId="11" fillId="0" borderId="54" xfId="4" applyFont="1" applyBorder="1" applyAlignment="1">
      <alignment horizontal="center" vertical="center" wrapText="1"/>
    </xf>
    <xf numFmtId="0" fontId="11" fillId="0" borderId="55" xfId="4" applyFont="1" applyBorder="1" applyAlignment="1">
      <alignment horizontal="center" vertical="center" wrapText="1"/>
    </xf>
    <xf numFmtId="0" fontId="11" fillId="0" borderId="33" xfId="4" applyFont="1" applyBorder="1" applyAlignment="1">
      <alignment horizontal="center" vertical="center" wrapText="1"/>
    </xf>
    <xf numFmtId="0" fontId="88" fillId="0" borderId="54" xfId="4" applyFont="1" applyFill="1" applyBorder="1" applyAlignment="1">
      <alignment horizontal="left" vertical="center"/>
    </xf>
    <xf numFmtId="0" fontId="14" fillId="0" borderId="18" xfId="4" applyFont="1" applyBorder="1" applyAlignment="1">
      <alignment horizontal="left" vertical="center"/>
    </xf>
    <xf numFmtId="180" fontId="88" fillId="0" borderId="55" xfId="4" applyNumberFormat="1" applyFont="1" applyFill="1" applyBorder="1" applyAlignment="1">
      <alignment horizontal="left" vertical="center"/>
    </xf>
    <xf numFmtId="180" fontId="88" fillId="0" borderId="33" xfId="4" applyNumberFormat="1" applyFont="1" applyFill="1" applyBorder="1" applyAlignment="1">
      <alignment horizontal="left" vertical="center"/>
    </xf>
    <xf numFmtId="0" fontId="14" fillId="0" borderId="55" xfId="4" applyFont="1" applyBorder="1" applyAlignment="1">
      <alignment horizontal="center" vertical="center"/>
    </xf>
    <xf numFmtId="0" fontId="19" fillId="0" borderId="50" xfId="4" applyFont="1" applyBorder="1" applyAlignment="1">
      <alignment horizontal="center" vertical="center" wrapText="1"/>
    </xf>
    <xf numFmtId="0" fontId="19" fillId="0" borderId="32" xfId="4" applyFont="1" applyBorder="1" applyAlignment="1">
      <alignment horizontal="center" vertical="center" wrapText="1"/>
    </xf>
    <xf numFmtId="0" fontId="93" fillId="0" borderId="0" xfId="4" applyFont="1" applyAlignment="1">
      <alignment horizontal="center" vertical="center"/>
    </xf>
    <xf numFmtId="0" fontId="11" fillId="0" borderId="57" xfId="4" applyFont="1" applyBorder="1" applyAlignment="1">
      <alignment horizontal="center" vertical="center" textRotation="255" wrapText="1"/>
    </xf>
    <xf numFmtId="0" fontId="11" fillId="0" borderId="52" xfId="4" applyFont="1" applyBorder="1" applyAlignment="1">
      <alignment horizontal="center" vertical="center" textRotation="255" wrapText="1"/>
    </xf>
    <xf numFmtId="0" fontId="11" fillId="0" borderId="17" xfId="4" applyFont="1" applyBorder="1" applyAlignment="1">
      <alignment horizontal="center" vertical="center" textRotation="255" wrapText="1"/>
    </xf>
    <xf numFmtId="0" fontId="11" fillId="0" borderId="54" xfId="4" applyFont="1" applyBorder="1" applyAlignment="1">
      <alignment horizontal="center" vertical="center" textRotation="255" wrapText="1"/>
    </xf>
    <xf numFmtId="0" fontId="11" fillId="0" borderId="49" xfId="4" applyFont="1" applyBorder="1" applyAlignment="1">
      <alignment horizontal="center" vertical="center" textRotation="255" wrapText="1"/>
    </xf>
    <xf numFmtId="0" fontId="11" fillId="0" borderId="33" xfId="4" applyFont="1" applyBorder="1" applyAlignment="1">
      <alignment horizontal="center" vertical="center" textRotation="255" wrapText="1"/>
    </xf>
    <xf numFmtId="0" fontId="11" fillId="0" borderId="32" xfId="4" applyFont="1" applyFill="1" applyBorder="1" applyAlignment="1">
      <alignment horizontal="center" vertical="center"/>
    </xf>
    <xf numFmtId="0" fontId="88" fillId="0" borderId="58" xfId="4" applyFont="1" applyFill="1" applyBorder="1" applyAlignment="1">
      <alignment horizontal="left" vertical="center"/>
    </xf>
    <xf numFmtId="0" fontId="88" fillId="0" borderId="59" xfId="4" applyFont="1" applyFill="1" applyBorder="1" applyAlignment="1">
      <alignment horizontal="left" vertical="center"/>
    </xf>
    <xf numFmtId="0" fontId="14" fillId="0" borderId="58" xfId="4" applyFont="1" applyBorder="1" applyAlignment="1">
      <alignment horizontal="left" vertical="center"/>
    </xf>
    <xf numFmtId="0" fontId="34" fillId="0" borderId="59" xfId="4" applyFont="1" applyBorder="1" applyAlignment="1">
      <alignment horizontal="left" vertical="center"/>
    </xf>
    <xf numFmtId="0" fontId="88" fillId="0" borderId="30" xfId="4" applyFont="1" applyFill="1" applyBorder="1" applyAlignment="1">
      <alignment horizontal="left" vertical="center"/>
    </xf>
    <xf numFmtId="0" fontId="88" fillId="0" borderId="61" xfId="4" applyFont="1" applyFill="1" applyBorder="1" applyAlignment="1">
      <alignment horizontal="left" vertical="center"/>
    </xf>
    <xf numFmtId="0" fontId="19" fillId="0" borderId="52" xfId="4" applyFont="1" applyBorder="1" applyAlignment="1">
      <alignment horizontal="center" vertical="center" wrapText="1"/>
    </xf>
    <xf numFmtId="0" fontId="19" fillId="0" borderId="61" xfId="4" applyFont="1" applyBorder="1" applyAlignment="1">
      <alignment horizontal="center" vertical="center" wrapText="1"/>
    </xf>
    <xf numFmtId="0" fontId="14" fillId="0" borderId="61" xfId="4" applyFont="1" applyBorder="1" applyAlignment="1">
      <alignment horizontal="left" vertical="center"/>
    </xf>
    <xf numFmtId="0" fontId="14" fillId="0" borderId="62" xfId="4" applyFont="1" applyBorder="1" applyAlignment="1">
      <alignment horizontal="left" vertical="center"/>
    </xf>
    <xf numFmtId="0" fontId="11" fillId="0" borderId="63"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54" xfId="4" applyFont="1" applyFill="1" applyBorder="1" applyAlignment="1">
      <alignment horizontal="center" vertical="center"/>
    </xf>
    <xf numFmtId="0" fontId="88" fillId="0" borderId="64" xfId="4" applyFont="1" applyFill="1" applyBorder="1" applyAlignment="1">
      <alignment horizontal="left" vertical="center"/>
    </xf>
    <xf numFmtId="0" fontId="11" fillId="0" borderId="64" xfId="4" applyFont="1" applyBorder="1" applyAlignment="1">
      <alignment horizontal="center" vertical="center"/>
    </xf>
    <xf numFmtId="0" fontId="34" fillId="0" borderId="33" xfId="4" applyFont="1" applyBorder="1" applyAlignment="1">
      <alignment vertical="center"/>
    </xf>
    <xf numFmtId="0" fontId="34" fillId="0" borderId="34" xfId="4" applyFont="1" applyBorder="1" applyAlignment="1">
      <alignment vertical="center"/>
    </xf>
    <xf numFmtId="0" fontId="14" fillId="0" borderId="64" xfId="4" applyFont="1" applyBorder="1" applyAlignment="1">
      <alignment horizontal="left" vertical="center"/>
    </xf>
    <xf numFmtId="0" fontId="14" fillId="0" borderId="65" xfId="4" applyFont="1" applyBorder="1" applyAlignment="1">
      <alignment horizontal="left" vertical="center"/>
    </xf>
    <xf numFmtId="0" fontId="88" fillId="0" borderId="34" xfId="4" applyFont="1" applyFill="1" applyBorder="1" applyAlignment="1">
      <alignment horizontal="left" vertical="center"/>
    </xf>
    <xf numFmtId="0" fontId="14" fillId="0" borderId="66" xfId="4" applyFont="1" applyBorder="1" applyAlignment="1">
      <alignment horizontal="center" vertical="center"/>
    </xf>
    <xf numFmtId="0" fontId="19" fillId="0" borderId="52" xfId="4" applyFont="1" applyFill="1" applyBorder="1" applyAlignment="1">
      <alignment horizontal="center" vertical="center" wrapText="1"/>
    </xf>
    <xf numFmtId="0" fontId="19" fillId="0" borderId="61" xfId="4" applyFont="1" applyFill="1" applyBorder="1" applyAlignment="1">
      <alignment horizontal="center" vertical="center" wrapText="1"/>
    </xf>
    <xf numFmtId="0" fontId="51" fillId="0" borderId="12" xfId="4" applyFont="1" applyFill="1" applyBorder="1" applyAlignment="1">
      <alignment horizontal="center" vertical="center"/>
    </xf>
    <xf numFmtId="0" fontId="51" fillId="0" borderId="8" xfId="0" applyFont="1" applyFill="1" applyBorder="1" applyAlignment="1">
      <alignment horizontal="center" vertical="center"/>
    </xf>
    <xf numFmtId="0" fontId="51" fillId="0" borderId="13" xfId="0" applyFont="1" applyFill="1" applyBorder="1" applyAlignment="1">
      <alignment horizontal="center" vertical="center"/>
    </xf>
    <xf numFmtId="0" fontId="88" fillId="0" borderId="58" xfId="4" applyFont="1" applyFill="1" applyBorder="1" applyAlignment="1">
      <alignment horizontal="center" vertical="center"/>
    </xf>
    <xf numFmtId="0" fontId="88" fillId="0" borderId="32" xfId="4" applyFont="1" applyFill="1" applyBorder="1" applyAlignment="1">
      <alignment horizontal="center" vertical="center"/>
    </xf>
    <xf numFmtId="0" fontId="14" fillId="0" borderId="60" xfId="4" applyFont="1" applyBorder="1" applyAlignment="1">
      <alignment horizontal="center" vertical="center"/>
    </xf>
    <xf numFmtId="0" fontId="19" fillId="0" borderId="46" xfId="4" applyFont="1" applyBorder="1" applyAlignment="1">
      <alignment horizontal="center" vertical="center" wrapText="1"/>
    </xf>
    <xf numFmtId="0" fontId="19" fillId="0" borderId="37" xfId="4" applyFont="1" applyBorder="1" applyAlignment="1">
      <alignment horizontal="center" vertical="center" wrapText="1"/>
    </xf>
    <xf numFmtId="0" fontId="14" fillId="0" borderId="67" xfId="4" applyFont="1" applyBorder="1" applyAlignment="1">
      <alignment horizontal="left" vertical="top" wrapText="1"/>
    </xf>
    <xf numFmtId="0" fontId="14" fillId="0" borderId="51" xfId="4" applyFont="1" applyBorder="1" applyAlignment="1">
      <alignment horizontal="left" vertical="top" wrapText="1"/>
    </xf>
    <xf numFmtId="0" fontId="14" fillId="0" borderId="53" xfId="4" applyFont="1" applyBorder="1" applyAlignment="1">
      <alignment horizontal="left" vertical="top" wrapText="1"/>
    </xf>
    <xf numFmtId="0" fontId="14" fillId="0" borderId="63" xfId="4" applyFont="1" applyBorder="1" applyAlignment="1">
      <alignment horizontal="left" vertical="top" wrapText="1"/>
    </xf>
    <xf numFmtId="0" fontId="14" fillId="0" borderId="0" xfId="4" applyFont="1" applyBorder="1" applyAlignment="1">
      <alignment horizontal="left" vertical="top" wrapText="1"/>
    </xf>
    <xf numFmtId="0" fontId="14" fillId="0" borderId="18" xfId="4" applyFont="1" applyBorder="1" applyAlignment="1">
      <alignment horizontal="left" vertical="top" wrapText="1"/>
    </xf>
    <xf numFmtId="0" fontId="14" fillId="0" borderId="68" xfId="4" applyFont="1" applyBorder="1" applyAlignment="1">
      <alignment horizontal="left" vertical="top" wrapText="1"/>
    </xf>
    <xf numFmtId="0" fontId="14" fillId="0" borderId="8" xfId="4" applyFont="1" applyBorder="1" applyAlignment="1">
      <alignment horizontal="left" vertical="top" wrapText="1"/>
    </xf>
    <xf numFmtId="0" fontId="14" fillId="0" borderId="13" xfId="4" applyFont="1" applyBorder="1" applyAlignment="1">
      <alignment horizontal="left" vertical="top" wrapText="1"/>
    </xf>
    <xf numFmtId="0" fontId="11" fillId="0" borderId="66" xfId="4" applyFont="1" applyBorder="1" applyAlignment="1">
      <alignment vertical="center"/>
    </xf>
    <xf numFmtId="0" fontId="11" fillId="0" borderId="55" xfId="4" applyFont="1" applyBorder="1" applyAlignment="1">
      <alignment vertical="center"/>
    </xf>
    <xf numFmtId="0" fontId="11" fillId="0" borderId="67" xfId="4" applyFont="1" applyBorder="1" applyAlignment="1">
      <alignment horizontal="left" vertical="center"/>
    </xf>
    <xf numFmtId="0" fontId="11" fillId="0" borderId="51" xfId="4" applyFont="1" applyBorder="1" applyAlignment="1">
      <alignment horizontal="left" vertical="center"/>
    </xf>
    <xf numFmtId="0" fontId="34" fillId="0" borderId="51" xfId="4" applyFont="1" applyBorder="1" applyAlignment="1">
      <alignment vertical="center"/>
    </xf>
    <xf numFmtId="0" fontId="34" fillId="0" borderId="52" xfId="4" applyFont="1" applyBorder="1" applyAlignment="1">
      <alignment vertical="center"/>
    </xf>
    <xf numFmtId="0" fontId="11" fillId="0" borderId="68" xfId="4" applyFont="1" applyBorder="1" applyAlignment="1">
      <alignment horizontal="left" vertical="center"/>
    </xf>
    <xf numFmtId="0" fontId="11" fillId="0" borderId="8" xfId="4" applyFont="1" applyBorder="1" applyAlignment="1">
      <alignment horizontal="left" vertical="center"/>
    </xf>
    <xf numFmtId="0" fontId="34" fillId="0" borderId="8" xfId="4" applyFont="1" applyBorder="1" applyAlignment="1">
      <alignment vertical="center"/>
    </xf>
    <xf numFmtId="0" fontId="34" fillId="0" borderId="69" xfId="4" applyFont="1" applyBorder="1" applyAlignment="1">
      <alignment vertical="center"/>
    </xf>
    <xf numFmtId="0" fontId="90" fillId="0" borderId="58" xfId="4" applyFont="1" applyFill="1" applyBorder="1" applyAlignment="1">
      <alignment horizontal="left" vertical="center" wrapText="1"/>
    </xf>
    <xf numFmtId="0" fontId="90" fillId="0" borderId="59" xfId="4" applyFont="1" applyFill="1" applyBorder="1" applyAlignment="1">
      <alignment horizontal="left" vertical="center" wrapText="1"/>
    </xf>
    <xf numFmtId="0" fontId="90" fillId="0" borderId="32" xfId="4" applyFont="1" applyFill="1" applyBorder="1" applyAlignment="1">
      <alignment horizontal="left" vertical="center" wrapText="1"/>
    </xf>
    <xf numFmtId="0" fontId="11" fillId="0" borderId="25" xfId="4" applyFont="1" applyFill="1" applyBorder="1" applyAlignment="1">
      <alignment horizontal="center" vertical="center"/>
    </xf>
    <xf numFmtId="0" fontId="11" fillId="0" borderId="26" xfId="4" applyFont="1" applyFill="1" applyBorder="1" applyAlignment="1">
      <alignment horizontal="center" vertical="center"/>
    </xf>
    <xf numFmtId="0" fontId="88" fillId="0" borderId="70" xfId="4" applyNumberFormat="1" applyFont="1" applyFill="1" applyBorder="1" applyAlignment="1">
      <alignment vertical="center" shrinkToFit="1"/>
    </xf>
    <xf numFmtId="0" fontId="88" fillId="0" borderId="44" xfId="4" applyNumberFormat="1" applyFont="1" applyFill="1" applyBorder="1" applyAlignment="1">
      <alignment vertical="center" shrinkToFit="1"/>
    </xf>
    <xf numFmtId="0" fontId="88" fillId="0" borderId="70" xfId="4" applyFont="1" applyFill="1" applyBorder="1" applyAlignment="1">
      <alignment horizontal="right" vertical="center"/>
    </xf>
    <xf numFmtId="0" fontId="88" fillId="0" borderId="44" xfId="4" applyFont="1" applyFill="1" applyBorder="1" applyAlignment="1">
      <alignment horizontal="right" vertical="center"/>
    </xf>
    <xf numFmtId="0" fontId="88" fillId="0" borderId="44" xfId="4" applyNumberFormat="1" applyFont="1" applyFill="1" applyBorder="1" applyAlignment="1">
      <alignment horizontal="right" vertical="center"/>
    </xf>
    <xf numFmtId="0" fontId="11" fillId="0" borderId="70" xfId="4" applyFont="1" applyFill="1" applyBorder="1" applyAlignment="1">
      <alignment horizontal="center" vertical="center"/>
    </xf>
    <xf numFmtId="0" fontId="11" fillId="0" borderId="44" xfId="4" applyFont="1" applyFill="1" applyBorder="1" applyAlignment="1">
      <alignment horizontal="center" vertical="center"/>
    </xf>
    <xf numFmtId="0" fontId="11" fillId="0" borderId="28" xfId="4" applyFont="1" applyFill="1" applyBorder="1" applyAlignment="1">
      <alignment horizontal="center" vertical="center"/>
    </xf>
    <xf numFmtId="0" fontId="88" fillId="0" borderId="44" xfId="4" applyFont="1" applyFill="1" applyBorder="1" applyAlignment="1">
      <alignment horizontal="left" vertical="center" shrinkToFit="1"/>
    </xf>
    <xf numFmtId="0" fontId="88" fillId="0" borderId="45" xfId="4" applyFont="1" applyFill="1" applyBorder="1" applyAlignment="1">
      <alignment horizontal="left" vertical="center" shrinkToFit="1"/>
    </xf>
    <xf numFmtId="0" fontId="11" fillId="0" borderId="29" xfId="4" applyFont="1" applyFill="1" applyBorder="1" applyAlignment="1">
      <alignment horizontal="center" vertical="center"/>
    </xf>
    <xf numFmtId="0" fontId="88" fillId="0" borderId="93" xfId="4" applyFont="1" applyFill="1" applyBorder="1" applyAlignment="1">
      <alignment horizontal="right" vertical="center"/>
    </xf>
    <xf numFmtId="0" fontId="88" fillId="0" borderId="59" xfId="4" applyFont="1" applyFill="1" applyBorder="1" applyAlignment="1">
      <alignment horizontal="right" vertical="center"/>
    </xf>
    <xf numFmtId="0" fontId="11" fillId="0" borderId="58" xfId="4" applyFont="1" applyFill="1" applyBorder="1" applyAlignment="1">
      <alignment horizontal="center" vertical="center"/>
    </xf>
    <xf numFmtId="0" fontId="11" fillId="0" borderId="59" xfId="4" applyFont="1" applyFill="1" applyBorder="1" applyAlignment="1">
      <alignment horizontal="center" vertical="center"/>
    </xf>
    <xf numFmtId="0" fontId="11" fillId="0" borderId="29" xfId="4" applyFont="1" applyFill="1" applyBorder="1" applyAlignment="1">
      <alignment horizontal="center" vertical="center" wrapText="1"/>
    </xf>
    <xf numFmtId="0" fontId="11" fillId="0" borderId="30" xfId="4" applyFont="1" applyFill="1" applyBorder="1" applyAlignment="1">
      <alignment horizontal="center" vertical="center" wrapText="1"/>
    </xf>
    <xf numFmtId="0" fontId="11" fillId="0" borderId="40" xfId="4" applyFont="1" applyFill="1" applyBorder="1" applyAlignment="1">
      <alignment horizontal="center" vertical="center" wrapText="1"/>
    </xf>
    <xf numFmtId="0" fontId="11" fillId="0" borderId="38" xfId="4" applyFont="1" applyFill="1" applyBorder="1" applyAlignment="1">
      <alignment horizontal="center" vertical="center" wrapText="1"/>
    </xf>
    <xf numFmtId="0" fontId="88" fillId="0" borderId="60" xfId="4" applyFont="1" applyFill="1" applyBorder="1" applyAlignment="1">
      <alignment horizontal="left" vertical="center"/>
    </xf>
    <xf numFmtId="0" fontId="89" fillId="0" borderId="66" xfId="4" applyFont="1" applyFill="1" applyBorder="1" applyAlignment="1">
      <alignment horizontal="left" vertical="center" shrinkToFit="1"/>
    </xf>
    <xf numFmtId="0" fontId="89" fillId="0" borderId="55" xfId="4" applyFont="1" applyFill="1" applyBorder="1" applyAlignment="1">
      <alignment horizontal="left" vertical="center" shrinkToFit="1"/>
    </xf>
    <xf numFmtId="176" fontId="11" fillId="0" borderId="66" xfId="4" applyNumberFormat="1" applyFont="1" applyFill="1" applyBorder="1" applyAlignment="1" applyProtection="1">
      <alignment horizontal="center" vertical="center"/>
      <protection locked="0"/>
    </xf>
    <xf numFmtId="176" fontId="11" fillId="0" borderId="33" xfId="4" applyNumberFormat="1" applyFont="1" applyFill="1" applyBorder="1" applyAlignment="1" applyProtection="1">
      <alignment horizontal="center" vertical="center"/>
      <protection locked="0"/>
    </xf>
    <xf numFmtId="180" fontId="89" fillId="0" borderId="55" xfId="4" applyNumberFormat="1" applyFont="1" applyFill="1" applyBorder="1" applyAlignment="1" applyProtection="1">
      <alignment horizontal="left" vertical="center"/>
      <protection locked="0"/>
    </xf>
    <xf numFmtId="180" fontId="89" fillId="0" borderId="56" xfId="4" applyNumberFormat="1" applyFont="1" applyFill="1" applyBorder="1" applyAlignment="1" applyProtection="1">
      <alignment horizontal="left" vertical="center"/>
      <protection locked="0"/>
    </xf>
    <xf numFmtId="0" fontId="11" fillId="0" borderId="71" xfId="4" applyNumberFormat="1" applyFont="1" applyFill="1" applyBorder="1" applyAlignment="1" applyProtection="1">
      <alignment horizontal="center" vertical="center"/>
      <protection locked="0"/>
    </xf>
    <xf numFmtId="0" fontId="11" fillId="0" borderId="47" xfId="4" applyNumberFormat="1" applyFont="1" applyFill="1" applyBorder="1" applyAlignment="1" applyProtection="1">
      <alignment horizontal="center" vertical="center"/>
      <protection locked="0"/>
    </xf>
    <xf numFmtId="0" fontId="11" fillId="0" borderId="48" xfId="4" applyNumberFormat="1" applyFont="1" applyFill="1" applyBorder="1" applyAlignment="1" applyProtection="1">
      <alignment horizontal="center" vertical="center"/>
      <protection locked="0"/>
    </xf>
    <xf numFmtId="0" fontId="14" fillId="0" borderId="59" xfId="4" applyFont="1" applyFill="1" applyBorder="1" applyAlignment="1">
      <alignment horizontal="left" vertical="center"/>
    </xf>
    <xf numFmtId="0" fontId="14" fillId="0" borderId="32" xfId="4" applyFont="1" applyFill="1" applyBorder="1" applyAlignment="1">
      <alignment horizontal="left" vertical="center"/>
    </xf>
    <xf numFmtId="0" fontId="14" fillId="0" borderId="58" xfId="4" applyFont="1" applyFill="1" applyBorder="1" applyAlignment="1">
      <alignment horizontal="center" vertical="center"/>
    </xf>
    <xf numFmtId="0" fontId="14" fillId="0" borderId="59" xfId="4" applyFont="1" applyFill="1" applyBorder="1" applyAlignment="1">
      <alignment horizontal="center" vertical="center"/>
    </xf>
    <xf numFmtId="0" fontId="14" fillId="0" borderId="32" xfId="4" applyFont="1" applyFill="1" applyBorder="1" applyAlignment="1">
      <alignment horizontal="center" vertical="center"/>
    </xf>
    <xf numFmtId="189" fontId="89" fillId="0" borderId="30" xfId="4" applyNumberFormat="1" applyFont="1" applyFill="1" applyBorder="1" applyAlignment="1" applyProtection="1">
      <alignment horizontal="center" vertical="center"/>
      <protection locked="0"/>
    </xf>
    <xf numFmtId="189" fontId="89" fillId="0" borderId="31" xfId="4" applyNumberFormat="1" applyFont="1" applyFill="1" applyBorder="1" applyAlignment="1" applyProtection="1">
      <alignment horizontal="center" vertical="center"/>
      <protection locked="0"/>
    </xf>
    <xf numFmtId="0" fontId="11" fillId="0" borderId="49" xfId="4" applyFont="1" applyFill="1" applyBorder="1" applyAlignment="1">
      <alignment horizontal="center" vertical="center"/>
    </xf>
    <xf numFmtId="0" fontId="11" fillId="0" borderId="55" xfId="4" applyFont="1" applyFill="1" applyBorder="1" applyAlignment="1">
      <alignment horizontal="center" vertical="center"/>
    </xf>
    <xf numFmtId="0" fontId="11" fillId="0" borderId="33" xfId="4" applyFont="1" applyFill="1" applyBorder="1" applyAlignment="1">
      <alignment horizontal="center" vertical="center"/>
    </xf>
    <xf numFmtId="0" fontId="88" fillId="0" borderId="0" xfId="4" applyFont="1" applyFill="1" applyBorder="1" applyAlignment="1">
      <alignment horizontal="left" vertical="center" shrinkToFit="1"/>
    </xf>
    <xf numFmtId="0" fontId="88" fillId="0" borderId="59" xfId="4" applyFont="1" applyFill="1" applyBorder="1" applyAlignment="1">
      <alignment horizontal="left" vertical="center" wrapText="1"/>
    </xf>
    <xf numFmtId="0" fontId="88" fillId="0" borderId="60" xfId="4" applyFont="1" applyFill="1" applyBorder="1" applyAlignment="1">
      <alignment horizontal="left" vertical="center" wrapText="1"/>
    </xf>
    <xf numFmtId="0" fontId="19" fillId="0" borderId="71" xfId="4" applyFont="1" applyFill="1" applyBorder="1" applyAlignment="1">
      <alignment vertical="center" shrinkToFit="1"/>
    </xf>
    <xf numFmtId="0" fontId="63" fillId="0" borderId="47" xfId="0" applyFont="1" applyFill="1" applyBorder="1" applyAlignment="1">
      <alignment vertical="center" shrinkToFit="1"/>
    </xf>
    <xf numFmtId="0" fontId="63" fillId="0" borderId="37" xfId="0" applyFont="1" applyFill="1" applyBorder="1" applyAlignment="1">
      <alignment vertical="center" shrinkToFit="1"/>
    </xf>
    <xf numFmtId="0" fontId="11" fillId="0" borderId="46" xfId="4" applyFont="1" applyBorder="1" applyAlignment="1">
      <alignment horizontal="center" vertical="center"/>
    </xf>
    <xf numFmtId="0" fontId="11" fillId="0" borderId="47" xfId="4" applyFont="1" applyBorder="1" applyAlignment="1">
      <alignment horizontal="center" vertical="center"/>
    </xf>
    <xf numFmtId="0" fontId="11" fillId="0" borderId="37" xfId="4" applyFont="1" applyBorder="1" applyAlignment="1">
      <alignment horizontal="center" vertical="center"/>
    </xf>
    <xf numFmtId="0" fontId="14" fillId="0" borderId="47" xfId="4" applyFont="1" applyFill="1" applyBorder="1" applyAlignment="1">
      <alignment horizontal="left" vertical="center"/>
    </xf>
    <xf numFmtId="0" fontId="14" fillId="0" borderId="48" xfId="4" applyFont="1" applyFill="1" applyBorder="1" applyAlignment="1">
      <alignment horizontal="left" vertical="center"/>
    </xf>
    <xf numFmtId="0" fontId="11" fillId="0" borderId="10" xfId="4" applyFont="1" applyBorder="1" applyAlignment="1">
      <alignment horizontal="center" vertical="center"/>
    </xf>
    <xf numFmtId="0" fontId="11" fillId="0" borderId="16" xfId="4" applyFont="1" applyBorder="1" applyAlignment="1">
      <alignment horizontal="center" vertical="center"/>
    </xf>
    <xf numFmtId="0" fontId="11" fillId="0" borderId="72" xfId="4" applyFont="1" applyBorder="1" applyAlignment="1">
      <alignment horizontal="center" vertical="center"/>
    </xf>
    <xf numFmtId="0" fontId="11" fillId="0" borderId="17" xfId="4" applyFont="1" applyBorder="1" applyAlignment="1">
      <alignment horizontal="center" vertical="center"/>
    </xf>
    <xf numFmtId="0" fontId="11" fillId="0" borderId="12" xfId="4" applyFont="1" applyBorder="1" applyAlignment="1">
      <alignment horizontal="center" vertical="center"/>
    </xf>
    <xf numFmtId="0" fontId="11" fillId="0" borderId="8" xfId="4" applyFont="1" applyBorder="1" applyAlignment="1">
      <alignment horizontal="center" vertical="center"/>
    </xf>
    <xf numFmtId="0" fontId="11" fillId="0" borderId="69" xfId="4" applyFont="1" applyBorder="1" applyAlignment="1">
      <alignment horizontal="center" vertical="center"/>
    </xf>
    <xf numFmtId="0" fontId="14" fillId="0" borderId="8" xfId="4" applyFont="1" applyFill="1" applyBorder="1" applyAlignment="1">
      <alignment horizontal="left" vertical="center"/>
    </xf>
    <xf numFmtId="0" fontId="11" fillId="0" borderId="43" xfId="4" applyFont="1" applyBorder="1" applyAlignment="1">
      <alignment horizontal="center" vertical="center"/>
    </xf>
    <xf numFmtId="0" fontId="11" fillId="0" borderId="44" xfId="4" applyFont="1" applyBorder="1" applyAlignment="1">
      <alignment horizontal="center" vertical="center"/>
    </xf>
    <xf numFmtId="0" fontId="11" fillId="0" borderId="28" xfId="4" applyFont="1" applyBorder="1" applyAlignment="1">
      <alignment horizontal="center" vertical="center"/>
    </xf>
    <xf numFmtId="0" fontId="11" fillId="0" borderId="50" xfId="4" applyFont="1" applyBorder="1" applyAlignment="1">
      <alignment horizontal="center" vertical="center"/>
    </xf>
    <xf numFmtId="0" fontId="11" fillId="0" borderId="59" xfId="4" applyFont="1" applyBorder="1" applyAlignment="1">
      <alignment horizontal="center" vertical="center"/>
    </xf>
    <xf numFmtId="176" fontId="88" fillId="0" borderId="59" xfId="4" applyNumberFormat="1" applyFont="1" applyFill="1" applyBorder="1" applyAlignment="1" applyProtection="1">
      <alignment horizontal="center" vertical="center"/>
      <protection locked="0"/>
    </xf>
    <xf numFmtId="183" fontId="14" fillId="0" borderId="59" xfId="4" applyNumberFormat="1" applyFont="1" applyFill="1" applyBorder="1" applyAlignment="1">
      <alignment horizontal="center" vertical="center"/>
    </xf>
    <xf numFmtId="184" fontId="88" fillId="0" borderId="59" xfId="4" applyNumberFormat="1" applyFont="1" applyFill="1" applyBorder="1" applyAlignment="1">
      <alignment horizontal="center" vertical="center"/>
    </xf>
    <xf numFmtId="0" fontId="14" fillId="0" borderId="51" xfId="4" applyFont="1" applyFill="1" applyBorder="1" applyAlignment="1">
      <alignment horizontal="center" vertical="center"/>
    </xf>
    <xf numFmtId="0" fontId="14" fillId="0" borderId="55" xfId="4" applyFont="1" applyFill="1" applyBorder="1" applyAlignment="1">
      <alignment horizontal="center" vertical="center"/>
    </xf>
    <xf numFmtId="176" fontId="14" fillId="0" borderId="51" xfId="4" applyNumberFormat="1" applyFont="1" applyFill="1" applyBorder="1" applyAlignment="1" applyProtection="1">
      <alignment horizontal="left" vertical="center"/>
      <protection locked="0"/>
    </xf>
    <xf numFmtId="0" fontId="11" fillId="0" borderId="29" xfId="4" applyFont="1" applyBorder="1" applyAlignment="1">
      <alignment horizontal="center" vertical="center" wrapText="1"/>
    </xf>
    <xf numFmtId="0" fontId="11" fillId="0" borderId="30" xfId="4" applyFont="1" applyBorder="1" applyAlignment="1">
      <alignment horizontal="center" vertical="center" wrapText="1"/>
    </xf>
    <xf numFmtId="0" fontId="11" fillId="0" borderId="30" xfId="4" applyFont="1" applyFill="1" applyBorder="1" applyAlignment="1">
      <alignment horizontal="left" vertical="center" wrapText="1"/>
    </xf>
    <xf numFmtId="176" fontId="11" fillId="0" borderId="59" xfId="4" applyNumberFormat="1" applyFont="1" applyFill="1" applyBorder="1" applyAlignment="1" applyProtection="1">
      <alignment horizontal="center" vertical="center"/>
      <protection locked="0"/>
    </xf>
    <xf numFmtId="176" fontId="88" fillId="0" borderId="0" xfId="4" applyNumberFormat="1" applyFont="1" applyFill="1" applyBorder="1" applyAlignment="1" applyProtection="1">
      <alignment horizontal="center" vertical="center"/>
      <protection locked="0"/>
    </xf>
    <xf numFmtId="0" fontId="11" fillId="0" borderId="25" xfId="4" applyFont="1" applyBorder="1" applyAlignment="1">
      <alignment horizontal="center" vertical="center" wrapText="1"/>
    </xf>
    <xf numFmtId="0" fontId="11" fillId="0" borderId="26" xfId="4" applyFont="1" applyBorder="1" applyAlignment="1">
      <alignment horizontal="center" vertical="center" wrapText="1"/>
    </xf>
    <xf numFmtId="0" fontId="11" fillId="0" borderId="26" xfId="4" applyFont="1" applyBorder="1" applyAlignment="1">
      <alignment horizontal="center" vertical="center"/>
    </xf>
    <xf numFmtId="0" fontId="39" fillId="0" borderId="67" xfId="4" applyFont="1" applyFill="1" applyBorder="1" applyAlignment="1">
      <alignment horizontal="center" vertical="center"/>
    </xf>
    <xf numFmtId="0" fontId="39" fillId="0" borderId="66" xfId="4" applyFont="1" applyFill="1" applyBorder="1" applyAlignment="1">
      <alignment horizontal="center" vertical="center"/>
    </xf>
    <xf numFmtId="0" fontId="39" fillId="0" borderId="51" xfId="4" applyFont="1" applyFill="1" applyBorder="1" applyAlignment="1">
      <alignment horizontal="center" vertical="center"/>
    </xf>
    <xf numFmtId="0" fontId="39" fillId="0" borderId="55" xfId="4" applyFont="1" applyFill="1" applyBorder="1" applyAlignment="1">
      <alignment horizontal="center" vertical="center"/>
    </xf>
    <xf numFmtId="0" fontId="14" fillId="0" borderId="16" xfId="4" applyFont="1" applyBorder="1" applyAlignment="1">
      <alignment horizontal="left" vertical="center"/>
    </xf>
    <xf numFmtId="0" fontId="14" fillId="0" borderId="0" xfId="4" applyFont="1" applyBorder="1" applyAlignment="1">
      <alignment horizontal="center" vertical="center"/>
    </xf>
    <xf numFmtId="0" fontId="14" fillId="0" borderId="63" xfId="4" applyFont="1" applyFill="1" applyBorder="1" applyAlignment="1">
      <alignment horizontal="center" vertical="center"/>
    </xf>
    <xf numFmtId="0" fontId="14" fillId="0" borderId="0" xfId="4" applyFont="1" applyFill="1" applyBorder="1" applyAlignment="1">
      <alignment horizontal="center" vertical="center"/>
    </xf>
    <xf numFmtId="0" fontId="14" fillId="0" borderId="4" xfId="4" applyFont="1" applyBorder="1" applyAlignment="1">
      <alignment horizontal="left" vertical="center"/>
    </xf>
    <xf numFmtId="49" fontId="14" fillId="0" borderId="44" xfId="4" applyNumberFormat="1" applyFont="1" applyBorder="1" applyAlignment="1">
      <alignment horizontal="left" vertical="center"/>
    </xf>
    <xf numFmtId="49" fontId="14" fillId="0" borderId="28" xfId="4" applyNumberFormat="1" applyFont="1" applyBorder="1" applyAlignment="1">
      <alignment horizontal="left" vertical="center"/>
    </xf>
    <xf numFmtId="49" fontId="14" fillId="0" borderId="45" xfId="4" applyNumberFormat="1" applyFont="1" applyBorder="1" applyAlignment="1">
      <alignment horizontal="left" vertical="center"/>
    </xf>
    <xf numFmtId="0" fontId="11" fillId="0" borderId="10" xfId="4" applyFont="1" applyFill="1" applyBorder="1" applyAlignment="1">
      <alignment horizontal="center" vertical="center" wrapText="1"/>
    </xf>
    <xf numFmtId="0" fontId="11" fillId="0" borderId="16" xfId="4" applyFont="1" applyFill="1" applyBorder="1" applyAlignment="1">
      <alignment horizontal="center" vertical="center" wrapText="1"/>
    </xf>
    <xf numFmtId="0" fontId="11" fillId="0" borderId="72" xfId="4" applyFont="1" applyFill="1" applyBorder="1" applyAlignment="1">
      <alignment horizontal="center" vertical="center" wrapText="1"/>
    </xf>
    <xf numFmtId="0" fontId="11" fillId="0" borderId="17" xfId="4" applyFont="1" applyFill="1" applyBorder="1" applyAlignment="1">
      <alignment horizontal="center" vertical="center" wrapText="1"/>
    </xf>
    <xf numFmtId="0" fontId="11" fillId="0" borderId="0" xfId="4" applyFont="1" applyFill="1" applyBorder="1" applyAlignment="1">
      <alignment horizontal="center" vertical="center" wrapText="1"/>
    </xf>
    <xf numFmtId="0" fontId="11" fillId="0" borderId="54" xfId="4" applyFont="1" applyFill="1" applyBorder="1" applyAlignment="1">
      <alignment horizontal="center" vertical="center" wrapText="1"/>
    </xf>
    <xf numFmtId="0" fontId="11" fillId="0" borderId="12" xfId="4" applyFont="1" applyFill="1" applyBorder="1" applyAlignment="1">
      <alignment horizontal="center" vertical="center" wrapText="1"/>
    </xf>
    <xf numFmtId="0" fontId="11" fillId="0" borderId="8" xfId="4" applyFont="1" applyFill="1" applyBorder="1" applyAlignment="1">
      <alignment horizontal="center" vertical="center" wrapText="1"/>
    </xf>
    <xf numFmtId="0" fontId="11" fillId="0" borderId="69" xfId="4" applyFont="1" applyFill="1" applyBorder="1" applyAlignment="1">
      <alignment horizontal="center" vertical="center" wrapText="1"/>
    </xf>
    <xf numFmtId="0" fontId="14" fillId="0" borderId="0" xfId="4" applyFont="1" applyFill="1" applyBorder="1" applyAlignment="1">
      <alignment horizontal="left" vertical="center"/>
    </xf>
    <xf numFmtId="0" fontId="34" fillId="0" borderId="0" xfId="4" applyFont="1" applyFill="1" applyAlignment="1">
      <alignment vertical="center"/>
    </xf>
    <xf numFmtId="0" fontId="14" fillId="0" borderId="10" xfId="4" applyFont="1" applyBorder="1" applyAlignment="1">
      <alignment horizontal="center" vertical="center" wrapText="1"/>
    </xf>
    <xf numFmtId="0" fontId="14" fillId="0" borderId="16" xfId="4" applyFont="1" applyBorder="1" applyAlignment="1">
      <alignment horizontal="center" vertical="center" wrapText="1"/>
    </xf>
    <xf numFmtId="0" fontId="14" fillId="0" borderId="72" xfId="4" applyFont="1" applyBorder="1" applyAlignment="1">
      <alignment horizontal="center" vertical="center" wrapText="1"/>
    </xf>
    <xf numFmtId="0" fontId="14" fillId="0" borderId="17" xfId="4" applyFont="1" applyBorder="1" applyAlignment="1">
      <alignment horizontal="center" vertical="center" wrapText="1"/>
    </xf>
    <xf numFmtId="0" fontId="14" fillId="0" borderId="0" xfId="4" applyFont="1" applyBorder="1" applyAlignment="1">
      <alignment horizontal="center" vertical="center" wrapText="1"/>
    </xf>
    <xf numFmtId="0" fontId="14" fillId="0" borderId="54" xfId="4" applyFont="1" applyBorder="1" applyAlignment="1">
      <alignment horizontal="center" vertical="center" wrapText="1"/>
    </xf>
    <xf numFmtId="0" fontId="14" fillId="0" borderId="12" xfId="4" applyFont="1" applyBorder="1" applyAlignment="1">
      <alignment horizontal="center" vertical="center" wrapText="1"/>
    </xf>
    <xf numFmtId="0" fontId="14" fillId="0" borderId="8" xfId="4" applyFont="1" applyBorder="1" applyAlignment="1">
      <alignment horizontal="center" vertical="center" wrapText="1"/>
    </xf>
    <xf numFmtId="0" fontId="14" fillId="0" borderId="69" xfId="4" applyFont="1" applyBorder="1" applyAlignment="1">
      <alignment horizontal="center" vertical="center" wrapText="1"/>
    </xf>
    <xf numFmtId="0" fontId="19" fillId="0" borderId="10" xfId="4" applyFont="1" applyBorder="1" applyAlignment="1">
      <alignment horizontal="center" vertical="center" wrapText="1"/>
    </xf>
    <xf numFmtId="0" fontId="11" fillId="0" borderId="5" xfId="4" applyFont="1" applyBorder="1" applyAlignment="1">
      <alignment horizontal="center" vertical="center"/>
    </xf>
    <xf numFmtId="0" fontId="11" fillId="0" borderId="4" xfId="4" applyFont="1" applyBorder="1" applyAlignment="1">
      <alignment horizontal="center" vertical="center"/>
    </xf>
    <xf numFmtId="0" fontId="11" fillId="0" borderId="81" xfId="4" applyFont="1" applyBorder="1" applyAlignment="1">
      <alignment horizontal="center" vertical="center"/>
    </xf>
    <xf numFmtId="3" fontId="88" fillId="0" borderId="80" xfId="4" applyNumberFormat="1" applyFont="1" applyFill="1" applyBorder="1" applyAlignment="1">
      <alignment horizontal="right" wrapText="1"/>
    </xf>
    <xf numFmtId="3" fontId="88" fillId="0" borderId="4" xfId="4" applyNumberFormat="1" applyFont="1" applyFill="1" applyBorder="1" applyAlignment="1">
      <alignment horizontal="right" wrapText="1"/>
    </xf>
    <xf numFmtId="186" fontId="88" fillId="0" borderId="80" xfId="4" applyNumberFormat="1" applyFont="1" applyFill="1" applyBorder="1" applyAlignment="1">
      <alignment horizontal="right" wrapText="1"/>
    </xf>
    <xf numFmtId="186" fontId="88" fillId="0" borderId="4" xfId="4" applyNumberFormat="1" applyFont="1" applyFill="1" applyBorder="1" applyAlignment="1">
      <alignment horizontal="right" wrapText="1"/>
    </xf>
    <xf numFmtId="185" fontId="14" fillId="0" borderId="5" xfId="4" applyNumberFormat="1" applyFont="1" applyBorder="1" applyAlignment="1">
      <alignment horizontal="left" vertical="center" wrapText="1"/>
    </xf>
    <xf numFmtId="185" fontId="14" fillId="0" borderId="4" xfId="4" applyNumberFormat="1" applyFont="1" applyBorder="1" applyAlignment="1">
      <alignment horizontal="left" vertical="center"/>
    </xf>
    <xf numFmtId="0" fontId="34" fillId="0" borderId="4" xfId="4" applyFont="1" applyBorder="1" applyAlignment="1">
      <alignment horizontal="left" vertical="center"/>
    </xf>
    <xf numFmtId="0" fontId="11" fillId="0" borderId="5" xfId="4" applyFont="1" applyFill="1" applyBorder="1" applyAlignment="1">
      <alignment horizontal="left" vertical="center" wrapText="1" shrinkToFit="1"/>
    </xf>
    <xf numFmtId="0" fontId="11" fillId="0" borderId="4" xfId="4" applyFont="1" applyFill="1" applyBorder="1" applyAlignment="1">
      <alignment horizontal="left" vertical="center" wrapText="1" shrinkToFit="1"/>
    </xf>
    <xf numFmtId="0" fontId="11" fillId="0" borderId="81" xfId="4" applyFont="1" applyFill="1" applyBorder="1" applyAlignment="1">
      <alignment horizontal="left" vertical="center" wrapText="1" shrinkToFit="1"/>
    </xf>
    <xf numFmtId="0" fontId="14" fillId="0" borderId="66" xfId="4" applyFont="1" applyFill="1" applyBorder="1" applyAlignment="1">
      <alignment vertical="center" shrinkToFit="1"/>
    </xf>
    <xf numFmtId="0" fontId="14" fillId="0" borderId="55" xfId="4" applyFont="1" applyFill="1" applyBorder="1" applyAlignment="1">
      <alignment vertical="center" shrinkToFit="1"/>
    </xf>
    <xf numFmtId="0" fontId="14" fillId="0" borderId="33" xfId="4" applyFont="1" applyFill="1" applyBorder="1" applyAlignment="1">
      <alignment vertical="center" shrinkToFit="1"/>
    </xf>
    <xf numFmtId="0" fontId="34" fillId="0" borderId="0" xfId="4" applyFont="1" applyFill="1" applyBorder="1" applyAlignment="1">
      <alignment vertical="center"/>
    </xf>
    <xf numFmtId="185" fontId="14" fillId="0" borderId="0" xfId="4" applyNumberFormat="1" applyFont="1" applyBorder="1" applyAlignment="1">
      <alignment horizontal="right" vertical="center"/>
    </xf>
    <xf numFmtId="38" fontId="88" fillId="0" borderId="70" xfId="5" applyFont="1" applyFill="1" applyBorder="1" applyAlignment="1">
      <alignment horizontal="right" vertical="center"/>
    </xf>
    <xf numFmtId="38" fontId="88" fillId="0" borderId="44" xfId="5" applyFont="1" applyFill="1" applyBorder="1" applyAlignment="1">
      <alignment horizontal="right" vertical="center"/>
    </xf>
    <xf numFmtId="0" fontId="14" fillId="0" borderId="85" xfId="4" applyFont="1" applyBorder="1" applyAlignment="1">
      <alignment horizontal="right" vertical="center"/>
    </xf>
    <xf numFmtId="0" fontId="14" fillId="0" borderId="83" xfId="4" applyFont="1" applyBorder="1" applyAlignment="1">
      <alignment horizontal="right" vertical="center"/>
    </xf>
    <xf numFmtId="186" fontId="14" fillId="0" borderId="92" xfId="4" applyNumberFormat="1" applyFont="1" applyBorder="1" applyAlignment="1">
      <alignment horizontal="right" vertical="center"/>
    </xf>
    <xf numFmtId="0" fontId="14" fillId="0" borderId="78" xfId="4" applyFont="1" applyBorder="1" applyAlignment="1">
      <alignment horizontal="right" vertical="center"/>
    </xf>
    <xf numFmtId="0" fontId="14" fillId="0" borderId="80" xfId="4" applyFont="1" applyBorder="1" applyAlignment="1">
      <alignment horizontal="right" wrapText="1"/>
    </xf>
    <xf numFmtId="0" fontId="14" fillId="0" borderId="4" xfId="4" applyFont="1" applyBorder="1" applyAlignment="1">
      <alignment horizontal="right" wrapText="1"/>
    </xf>
    <xf numFmtId="185" fontId="14" fillId="0" borderId="4" xfId="4" applyNumberFormat="1" applyFont="1" applyBorder="1" applyAlignment="1">
      <alignment horizontal="left" vertical="center" wrapText="1"/>
    </xf>
    <xf numFmtId="0" fontId="34" fillId="0" borderId="4" xfId="4" applyFont="1" applyBorder="1" applyAlignment="1">
      <alignment horizontal="left" vertical="center" wrapText="1"/>
    </xf>
    <xf numFmtId="0" fontId="86" fillId="0" borderId="0" xfId="4" applyFont="1" applyAlignment="1">
      <alignment horizontal="center" vertical="center"/>
    </xf>
    <xf numFmtId="0" fontId="14" fillId="0" borderId="90" xfId="4" applyFont="1" applyBorder="1" applyAlignment="1">
      <alignment horizontal="center" vertical="center"/>
    </xf>
    <xf numFmtId="0" fontId="19" fillId="0" borderId="90" xfId="4" applyFont="1" applyFill="1" applyBorder="1" applyAlignment="1">
      <alignment horizontal="center" vertical="center" wrapText="1"/>
    </xf>
    <xf numFmtId="0" fontId="14" fillId="0" borderId="91" xfId="4" applyFont="1" applyBorder="1" applyAlignment="1">
      <alignment horizontal="center" vertical="center"/>
    </xf>
    <xf numFmtId="0" fontId="41" fillId="0" borderId="70" xfId="4" applyFont="1" applyFill="1" applyBorder="1" applyAlignment="1">
      <alignment horizontal="left" vertical="center"/>
    </xf>
    <xf numFmtId="0" fontId="41" fillId="0" borderId="44" xfId="4" applyFont="1" applyFill="1" applyBorder="1" applyAlignment="1">
      <alignment horizontal="left" vertical="center"/>
    </xf>
    <xf numFmtId="0" fontId="20" fillId="0" borderId="58" xfId="4" applyFont="1" applyFill="1" applyBorder="1" applyAlignment="1">
      <alignment horizontal="left" vertical="center"/>
    </xf>
    <xf numFmtId="0" fontId="11" fillId="0" borderId="59" xfId="4" applyFont="1" applyFill="1" applyBorder="1" applyAlignment="1">
      <alignment horizontal="left" vertical="center"/>
    </xf>
    <xf numFmtId="0" fontId="11" fillId="0" borderId="32" xfId="4" applyFont="1" applyFill="1" applyBorder="1" applyAlignment="1">
      <alignment horizontal="left" vertical="center"/>
    </xf>
    <xf numFmtId="0" fontId="14" fillId="0" borderId="63" xfId="4" applyFont="1" applyFill="1" applyBorder="1" applyAlignment="1">
      <alignment horizontal="left" vertical="top" wrapText="1"/>
    </xf>
    <xf numFmtId="0" fontId="34" fillId="0" borderId="18" xfId="4" applyFont="1" applyFill="1" applyBorder="1" applyAlignment="1">
      <alignment vertical="top" wrapText="1"/>
    </xf>
    <xf numFmtId="0" fontId="14" fillId="0" borderId="68" xfId="4" applyFont="1" applyFill="1" applyBorder="1" applyAlignment="1">
      <alignment horizontal="left" vertical="top" wrapText="1"/>
    </xf>
    <xf numFmtId="0" fontId="34" fillId="0" borderId="13" xfId="4" applyFont="1" applyFill="1" applyBorder="1" applyAlignment="1">
      <alignment vertical="top" wrapText="1"/>
    </xf>
    <xf numFmtId="0" fontId="41" fillId="0" borderId="58" xfId="4" applyFont="1" applyFill="1" applyBorder="1" applyAlignment="1">
      <alignment horizontal="left" vertical="center"/>
    </xf>
    <xf numFmtId="0" fontId="41" fillId="0" borderId="71" xfId="4" applyFont="1" applyFill="1" applyBorder="1" applyAlignment="1">
      <alignment horizontal="left" vertical="center"/>
    </xf>
    <xf numFmtId="0" fontId="14" fillId="0" borderId="37" xfId="4" applyFont="1" applyFill="1" applyBorder="1" applyAlignment="1">
      <alignment horizontal="left" vertical="center"/>
    </xf>
    <xf numFmtId="0" fontId="41" fillId="0" borderId="87" xfId="4" applyFont="1" applyFill="1" applyBorder="1" applyAlignment="1">
      <alignment vertical="center"/>
    </xf>
    <xf numFmtId="0" fontId="14" fillId="0" borderId="88" xfId="4" applyFont="1" applyFill="1" applyBorder="1" applyAlignment="1">
      <alignment vertical="center"/>
    </xf>
    <xf numFmtId="0" fontId="14" fillId="0" borderId="89" xfId="4" applyFont="1" applyFill="1" applyBorder="1" applyAlignment="1">
      <alignment vertical="center"/>
    </xf>
    <xf numFmtId="0" fontId="14" fillId="0" borderId="63" xfId="4" applyFont="1" applyFill="1" applyBorder="1" applyAlignment="1">
      <alignment horizontal="left" vertical="center"/>
    </xf>
    <xf numFmtId="0" fontId="14" fillId="0" borderId="66" xfId="4" applyFont="1" applyFill="1" applyBorder="1" applyAlignment="1">
      <alignment horizontal="left" vertical="center"/>
    </xf>
    <xf numFmtId="0" fontId="14" fillId="0" borderId="54" xfId="4" applyFont="1" applyFill="1" applyBorder="1" applyAlignment="1">
      <alignment horizontal="left" vertical="center"/>
    </xf>
    <xf numFmtId="0" fontId="14" fillId="0" borderId="55" xfId="4" applyFont="1" applyFill="1" applyBorder="1" applyAlignment="1">
      <alignment horizontal="left" vertical="center"/>
    </xf>
    <xf numFmtId="0" fontId="14" fillId="0" borderId="33" xfId="4" applyFont="1" applyFill="1" applyBorder="1" applyAlignment="1">
      <alignment horizontal="left" vertical="center"/>
    </xf>
    <xf numFmtId="0" fontId="34" fillId="0" borderId="81" xfId="4" applyFont="1" applyBorder="1" applyAlignment="1">
      <alignment horizontal="left" vertical="center"/>
    </xf>
    <xf numFmtId="0" fontId="86" fillId="0" borderId="0" xfId="4" applyFont="1" applyAlignment="1">
      <alignment horizontal="right" vertical="center"/>
    </xf>
    <xf numFmtId="0" fontId="14" fillId="0" borderId="10" xfId="4" applyFont="1" applyFill="1" applyBorder="1" applyAlignment="1">
      <alignment horizontal="center" vertical="center" wrapText="1"/>
    </xf>
    <xf numFmtId="0" fontId="14" fillId="0" borderId="16" xfId="4" applyFont="1" applyFill="1" applyBorder="1" applyAlignment="1">
      <alignment horizontal="center" vertical="center" wrapText="1"/>
    </xf>
    <xf numFmtId="0" fontId="14" fillId="0" borderId="72" xfId="4" applyFont="1" applyFill="1" applyBorder="1" applyAlignment="1">
      <alignment horizontal="center" vertical="center" wrapText="1"/>
    </xf>
    <xf numFmtId="0" fontId="14" fillId="0" borderId="17"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14" fillId="0" borderId="54" xfId="4" applyFont="1" applyFill="1" applyBorder="1" applyAlignment="1">
      <alignment horizontal="center" vertical="center" wrapText="1"/>
    </xf>
    <xf numFmtId="0" fontId="14" fillId="0" borderId="12" xfId="4" applyFont="1" applyFill="1" applyBorder="1" applyAlignment="1">
      <alignment horizontal="center" vertical="center" wrapText="1"/>
    </xf>
    <xf numFmtId="0" fontId="14" fillId="0" borderId="8" xfId="4" applyFont="1" applyFill="1" applyBorder="1" applyAlignment="1">
      <alignment horizontal="center" vertical="center" wrapText="1"/>
    </xf>
    <xf numFmtId="0" fontId="14" fillId="0" borderId="69" xfId="4" applyFont="1" applyFill="1" applyBorder="1" applyAlignment="1">
      <alignment horizontal="center" vertical="center" wrapText="1"/>
    </xf>
    <xf numFmtId="0" fontId="90" fillId="0" borderId="55" xfId="4" applyFont="1" applyFill="1" applyBorder="1" applyAlignment="1">
      <alignment horizontal="left" vertical="center" wrapText="1"/>
    </xf>
    <xf numFmtId="0" fontId="90" fillId="0" borderId="33" xfId="4" applyFont="1" applyFill="1" applyBorder="1" applyAlignment="1">
      <alignment horizontal="left" vertical="center" wrapText="1"/>
    </xf>
    <xf numFmtId="0" fontId="90" fillId="0" borderId="58" xfId="4" applyFont="1" applyFill="1" applyBorder="1" applyAlignment="1">
      <alignment horizontal="left" vertical="center"/>
    </xf>
    <xf numFmtId="0" fontId="90" fillId="0" borderId="59" xfId="4" applyFont="1" applyFill="1" applyBorder="1" applyAlignment="1">
      <alignment horizontal="left" vertical="center"/>
    </xf>
    <xf numFmtId="0" fontId="90" fillId="0" borderId="32" xfId="4" applyFont="1" applyFill="1" applyBorder="1" applyAlignment="1">
      <alignment horizontal="left" vertical="center"/>
    </xf>
    <xf numFmtId="0" fontId="90" fillId="0" borderId="71" xfId="4" applyFont="1" applyFill="1" applyBorder="1" applyAlignment="1">
      <alignment horizontal="left" vertical="center" wrapText="1"/>
    </xf>
    <xf numFmtId="0" fontId="90" fillId="0" borderId="47" xfId="4" applyFont="1" applyFill="1" applyBorder="1" applyAlignment="1">
      <alignment horizontal="left" vertical="center" wrapText="1"/>
    </xf>
    <xf numFmtId="0" fontId="90" fillId="0" borderId="37" xfId="4" applyFont="1" applyFill="1" applyBorder="1" applyAlignment="1">
      <alignment horizontal="left" vertical="center" wrapText="1"/>
    </xf>
    <xf numFmtId="0" fontId="88" fillId="0" borderId="70" xfId="4" applyFont="1" applyFill="1" applyBorder="1" applyAlignment="1">
      <alignment horizontal="left" vertical="center"/>
    </xf>
    <xf numFmtId="0" fontId="88" fillId="0" borderId="44" xfId="4" applyFont="1" applyFill="1" applyBorder="1" applyAlignment="1">
      <alignment horizontal="left" vertical="center"/>
    </xf>
    <xf numFmtId="0" fontId="88" fillId="0" borderId="45" xfId="4" applyFont="1" applyFill="1" applyBorder="1" applyAlignment="1">
      <alignment horizontal="left" vertical="center"/>
    </xf>
    <xf numFmtId="0" fontId="88" fillId="0" borderId="0" xfId="4" applyFont="1" applyAlignment="1">
      <alignment horizontal="right" vertical="center"/>
    </xf>
    <xf numFmtId="185" fontId="14" fillId="0" borderId="5" xfId="4" applyNumberFormat="1" applyFont="1" applyFill="1" applyBorder="1" applyAlignment="1">
      <alignment horizontal="left" vertical="center" wrapText="1"/>
    </xf>
    <xf numFmtId="185" fontId="14" fillId="0" borderId="4" xfId="4" applyNumberFormat="1" applyFont="1" applyFill="1" applyBorder="1" applyAlignment="1">
      <alignment horizontal="left" vertical="center"/>
    </xf>
    <xf numFmtId="0" fontId="34" fillId="0" borderId="4" xfId="4" applyFont="1" applyFill="1" applyBorder="1" applyAlignment="1">
      <alignment horizontal="left" vertical="center"/>
    </xf>
    <xf numFmtId="0" fontId="34" fillId="0" borderId="81" xfId="4" applyFont="1" applyFill="1" applyBorder="1" applyAlignment="1">
      <alignment horizontal="left" vertical="center"/>
    </xf>
    <xf numFmtId="0" fontId="14" fillId="0" borderId="50" xfId="4" applyFont="1" applyBorder="1" applyAlignment="1">
      <alignment vertical="center" shrinkToFit="1"/>
    </xf>
    <xf numFmtId="0" fontId="14" fillId="0" borderId="59" xfId="4" applyFont="1" applyBorder="1" applyAlignment="1">
      <alignment vertical="center" shrinkToFit="1"/>
    </xf>
    <xf numFmtId="0" fontId="14" fillId="0" borderId="32" xfId="4" applyFont="1" applyBorder="1" applyAlignment="1">
      <alignment vertical="center" shrinkToFit="1"/>
    </xf>
    <xf numFmtId="0" fontId="14" fillId="0" borderId="44" xfId="4" applyFont="1" applyBorder="1" applyAlignment="1">
      <alignment horizontal="left" vertical="center"/>
    </xf>
    <xf numFmtId="0" fontId="14" fillId="0" borderId="45" xfId="4" applyFont="1" applyBorder="1" applyAlignment="1">
      <alignment horizontal="left" vertical="center"/>
    </xf>
    <xf numFmtId="0" fontId="19" fillId="0" borderId="43" xfId="4" applyFont="1" applyBorder="1" applyAlignment="1">
      <alignment vertical="center" shrinkToFit="1"/>
    </xf>
    <xf numFmtId="0" fontId="63" fillId="0" borderId="44" xfId="0" applyFont="1" applyBorder="1" applyAlignment="1">
      <alignment vertical="center" shrinkToFit="1"/>
    </xf>
    <xf numFmtId="0" fontId="63" fillId="0" borderId="28" xfId="0" applyFont="1" applyBorder="1" applyAlignment="1">
      <alignment vertical="center" shrinkToFit="1"/>
    </xf>
    <xf numFmtId="0" fontId="14" fillId="0" borderId="17" xfId="4" applyFont="1" applyFill="1" applyBorder="1" applyAlignment="1">
      <alignment horizontal="left" vertical="center"/>
    </xf>
    <xf numFmtId="0" fontId="14" fillId="0" borderId="49" xfId="4" applyFont="1" applyFill="1" applyBorder="1" applyAlignment="1">
      <alignment horizontal="left" vertical="center"/>
    </xf>
    <xf numFmtId="0" fontId="14" fillId="0" borderId="0" xfId="4" applyFont="1" applyAlignment="1">
      <alignment horizontal="center" vertical="top"/>
    </xf>
    <xf numFmtId="49" fontId="14" fillId="0" borderId="47" xfId="4" applyNumberFormat="1" applyFont="1" applyBorder="1" applyAlignment="1">
      <alignment horizontal="left" vertical="center"/>
    </xf>
    <xf numFmtId="49" fontId="14" fillId="0" borderId="37" xfId="4" applyNumberFormat="1" applyFont="1" applyBorder="1" applyAlignment="1">
      <alignment horizontal="left" vertical="center"/>
    </xf>
    <xf numFmtId="49" fontId="14" fillId="0" borderId="48" xfId="4" applyNumberFormat="1" applyFont="1" applyBorder="1" applyAlignment="1">
      <alignment horizontal="left" vertical="center"/>
    </xf>
    <xf numFmtId="0" fontId="11" fillId="0" borderId="5" xfId="4" applyFont="1" applyBorder="1" applyAlignment="1">
      <alignment horizontal="left" vertical="top" wrapText="1"/>
    </xf>
    <xf numFmtId="0" fontId="11" fillId="0" borderId="4" xfId="4" applyFont="1" applyBorder="1" applyAlignment="1">
      <alignment horizontal="left" vertical="top" wrapText="1"/>
    </xf>
    <xf numFmtId="0" fontId="11" fillId="0" borderId="2" xfId="4" applyFont="1" applyBorder="1" applyAlignment="1">
      <alignment horizontal="left" vertical="top" wrapText="1"/>
    </xf>
    <xf numFmtId="0" fontId="11" fillId="0" borderId="16" xfId="4" applyFont="1" applyBorder="1" applyAlignment="1">
      <alignment horizontal="left" vertical="center" wrapText="1"/>
    </xf>
    <xf numFmtId="0" fontId="88" fillId="0" borderId="0" xfId="4" applyFont="1" applyAlignment="1">
      <alignment horizontal="center" vertical="center"/>
    </xf>
    <xf numFmtId="0" fontId="88" fillId="0" borderId="74" xfId="4" applyFont="1" applyFill="1" applyBorder="1" applyAlignment="1">
      <alignment horizontal="left" vertical="top"/>
    </xf>
    <xf numFmtId="0" fontId="88" fillId="0" borderId="0" xfId="4" applyFont="1" applyFill="1" applyAlignment="1">
      <alignment horizontal="left" vertical="center"/>
    </xf>
    <xf numFmtId="0" fontId="9" fillId="0" borderId="5" xfId="4" applyFont="1" applyFill="1" applyBorder="1" applyAlignment="1">
      <alignment horizontal="center" vertical="center"/>
    </xf>
    <xf numFmtId="0" fontId="9" fillId="0" borderId="4" xfId="4" applyFont="1" applyFill="1" applyBorder="1" applyAlignment="1">
      <alignment horizontal="center" vertical="center"/>
    </xf>
    <xf numFmtId="0" fontId="9" fillId="0" borderId="2" xfId="4" applyFont="1" applyFill="1" applyBorder="1" applyAlignment="1">
      <alignment horizontal="center" vertical="center"/>
    </xf>
    <xf numFmtId="0" fontId="14" fillId="0" borderId="17" xfId="4" applyFont="1" applyBorder="1" applyAlignment="1">
      <alignment horizontal="center" vertical="center"/>
    </xf>
    <xf numFmtId="0" fontId="14" fillId="0" borderId="18" xfId="4" applyFont="1" applyBorder="1" applyAlignment="1">
      <alignment horizontal="center" vertical="center"/>
    </xf>
    <xf numFmtId="0" fontId="14" fillId="0" borderId="5" xfId="4" applyFont="1" applyBorder="1" applyAlignment="1">
      <alignment horizontal="left" vertical="center" wrapText="1"/>
    </xf>
    <xf numFmtId="0" fontId="14" fillId="0" borderId="4" xfId="4" applyFont="1" applyBorder="1" applyAlignment="1">
      <alignment horizontal="left" vertical="center" wrapText="1"/>
    </xf>
    <xf numFmtId="176" fontId="14" fillId="0" borderId="55" xfId="4" applyNumberFormat="1" applyFont="1" applyFill="1" applyBorder="1" applyAlignment="1">
      <alignment horizontal="center" vertical="center"/>
    </xf>
    <xf numFmtId="0" fontId="36" fillId="0" borderId="0" xfId="4" applyFont="1" applyFill="1" applyBorder="1" applyAlignment="1">
      <alignment horizontal="center" vertical="top" wrapText="1"/>
    </xf>
    <xf numFmtId="0" fontId="44" fillId="0" borderId="0" xfId="4" applyFont="1" applyFill="1" applyAlignment="1">
      <alignment horizontal="center" vertical="center"/>
    </xf>
    <xf numFmtId="0" fontId="51" fillId="0" borderId="5" xfId="4" applyFont="1" applyFill="1" applyBorder="1" applyAlignment="1">
      <alignment horizontal="center" vertical="center"/>
    </xf>
    <xf numFmtId="0" fontId="48" fillId="0" borderId="4" xfId="0" applyFont="1" applyFill="1" applyBorder="1" applyAlignment="1">
      <alignment horizontal="center" vertical="center"/>
    </xf>
    <xf numFmtId="0" fontId="48" fillId="0" borderId="2" xfId="0" applyFont="1" applyFill="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4" fillId="0" borderId="0" xfId="0" applyFont="1" applyAlignment="1">
      <alignment horizontal="center" vertical="center"/>
    </xf>
    <xf numFmtId="0" fontId="94" fillId="0" borderId="1" xfId="0" applyFont="1" applyFill="1" applyBorder="1" applyAlignment="1">
      <alignment horizontal="left" vertical="center"/>
    </xf>
    <xf numFmtId="0" fontId="44" fillId="0" borderId="1" xfId="0" applyFont="1" applyBorder="1" applyAlignment="1">
      <alignment horizontal="center" vertical="center"/>
    </xf>
    <xf numFmtId="0" fontId="72" fillId="0" borderId="5" xfId="0" applyFont="1" applyFill="1" applyBorder="1" applyAlignment="1">
      <alignment horizontal="center" vertical="center" shrinkToFit="1"/>
    </xf>
    <xf numFmtId="0" fontId="72" fillId="0" borderId="2" xfId="0"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0" xfId="0" applyFont="1" applyAlignment="1">
      <alignment horizontal="left" vertical="center" wrapText="1"/>
    </xf>
    <xf numFmtId="0" fontId="94" fillId="0" borderId="8" xfId="3" applyNumberFormat="1" applyFont="1" applyBorder="1" applyAlignment="1">
      <alignment horizontal="left" vertical="center"/>
    </xf>
    <xf numFmtId="0" fontId="95" fillId="0" borderId="8" xfId="0" applyNumberFormat="1" applyFont="1" applyBorder="1" applyAlignment="1">
      <alignment vertical="center"/>
    </xf>
    <xf numFmtId="0" fontId="94" fillId="0" borderId="10" xfId="0" applyFont="1" applyFill="1" applyBorder="1" applyAlignment="1">
      <alignment vertical="center"/>
    </xf>
    <xf numFmtId="0" fontId="94" fillId="0" borderId="16" xfId="0" applyFont="1" applyFill="1" applyBorder="1" applyAlignment="1">
      <alignment vertical="center"/>
    </xf>
    <xf numFmtId="0" fontId="94" fillId="0" borderId="11" xfId="0" applyFont="1" applyFill="1" applyBorder="1" applyAlignment="1">
      <alignment vertical="center"/>
    </xf>
    <xf numFmtId="0" fontId="94" fillId="0" borderId="12" xfId="0" applyFont="1" applyFill="1" applyBorder="1" applyAlignment="1">
      <alignment vertical="center"/>
    </xf>
    <xf numFmtId="0" fontId="94" fillId="0" borderId="8" xfId="0" applyFont="1" applyFill="1" applyBorder="1" applyAlignment="1">
      <alignment vertical="center"/>
    </xf>
    <xf numFmtId="0" fontId="94" fillId="0" borderId="13" xfId="0" applyFont="1" applyFill="1" applyBorder="1" applyAlignment="1">
      <alignment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xf>
    <xf numFmtId="0" fontId="94" fillId="0" borderId="0" xfId="0" applyFont="1" applyFill="1" applyAlignment="1">
      <alignment horizontal="left" vertical="center"/>
    </xf>
    <xf numFmtId="0" fontId="44" fillId="0" borderId="0" xfId="0" applyFont="1" applyAlignment="1">
      <alignment horizontal="left" vertical="center"/>
    </xf>
    <xf numFmtId="0" fontId="23" fillId="0" borderId="0" xfId="0" applyFont="1" applyFill="1" applyBorder="1" applyAlignment="1">
      <alignment horizontal="left" vertical="center"/>
    </xf>
    <xf numFmtId="0" fontId="101" fillId="0" borderId="8" xfId="0" applyFont="1" applyFill="1" applyBorder="1" applyAlignment="1">
      <alignment vertical="center"/>
    </xf>
    <xf numFmtId="0" fontId="95" fillId="0" borderId="8" xfId="0" applyFont="1" applyFill="1" applyBorder="1" applyAlignment="1">
      <alignment vertical="center"/>
    </xf>
    <xf numFmtId="0" fontId="101" fillId="0" borderId="4" xfId="0" applyFont="1" applyFill="1" applyBorder="1" applyAlignment="1">
      <alignment horizontal="left" vertical="center" wrapText="1"/>
    </xf>
    <xf numFmtId="0" fontId="103" fillId="0" borderId="0" xfId="0" applyFont="1" applyFill="1" applyAlignment="1">
      <alignment horizontal="center" vertical="center"/>
    </xf>
    <xf numFmtId="0" fontId="93" fillId="0" borderId="0" xfId="0" applyFont="1" applyFill="1" applyAlignment="1">
      <alignment horizontal="center" vertical="center"/>
    </xf>
    <xf numFmtId="0" fontId="48" fillId="0" borderId="5" xfId="0" applyFont="1"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vertical="center"/>
    </xf>
    <xf numFmtId="0" fontId="111" fillId="0" borderId="5" xfId="0" applyFont="1" applyFill="1" applyBorder="1" applyAlignment="1">
      <alignment horizontal="center" vertical="center"/>
    </xf>
    <xf numFmtId="0" fontId="111" fillId="0" borderId="4" xfId="0" applyFont="1" applyFill="1" applyBorder="1" applyAlignment="1">
      <alignment horizontal="center" vertical="center"/>
    </xf>
    <xf numFmtId="0" fontId="111" fillId="0" borderId="2" xfId="0" applyFont="1" applyFill="1" applyBorder="1" applyAlignment="1">
      <alignment horizontal="center" vertical="center"/>
    </xf>
    <xf numFmtId="0" fontId="112" fillId="0" borderId="0" xfId="0" applyFont="1" applyFill="1" applyAlignment="1">
      <alignment horizontal="center" vertical="center"/>
    </xf>
    <xf numFmtId="0" fontId="23" fillId="0" borderId="0" xfId="0" applyFont="1" applyFill="1" applyAlignment="1">
      <alignment vertical="center"/>
    </xf>
    <xf numFmtId="0" fontId="0" fillId="0" borderId="0" xfId="0" applyFill="1" applyAlignment="1">
      <alignment vertical="center"/>
    </xf>
    <xf numFmtId="0" fontId="101" fillId="0" borderId="8" xfId="0" applyFont="1" applyFill="1" applyBorder="1" applyAlignment="1">
      <alignment horizontal="left" vertical="center"/>
    </xf>
    <xf numFmtId="0" fontId="51" fillId="0" borderId="1" xfId="0" applyFont="1" applyBorder="1" applyAlignment="1">
      <alignment horizontal="center" vertical="center"/>
    </xf>
    <xf numFmtId="0" fontId="27" fillId="0" borderId="1" xfId="0" applyFont="1" applyBorder="1" applyAlignment="1">
      <alignment horizontal="center" vertical="center"/>
    </xf>
    <xf numFmtId="0" fontId="31" fillId="6" borderId="1" xfId="1" applyFont="1" applyFill="1" applyBorder="1" applyAlignment="1">
      <alignment horizontal="center" vertical="center"/>
    </xf>
    <xf numFmtId="0" fontId="31" fillId="6" borderId="1" xfId="0" applyFont="1" applyFill="1" applyBorder="1" applyAlignment="1">
      <alignment horizontal="center" vertical="center"/>
    </xf>
    <xf numFmtId="0" fontId="69" fillId="0" borderId="0" xfId="1" applyFont="1" applyAlignment="1">
      <alignment horizontal="center"/>
    </xf>
    <xf numFmtId="0" fontId="27" fillId="0" borderId="21" xfId="1" applyFont="1" applyBorder="1" applyAlignment="1">
      <alignment horizontal="center" vertical="center"/>
    </xf>
    <xf numFmtId="0" fontId="27" fillId="0" borderId="6" xfId="1" applyFont="1" applyBorder="1" applyAlignment="1">
      <alignment horizontal="center" vertical="center"/>
    </xf>
    <xf numFmtId="0" fontId="27" fillId="5" borderId="1" xfId="1" applyNumberFormat="1" applyFont="1" applyFill="1" applyBorder="1" applyAlignment="1">
      <alignment horizontal="left" vertical="center"/>
    </xf>
    <xf numFmtId="0" fontId="27" fillId="5" borderId="5" xfId="1" applyNumberFormat="1" applyFont="1" applyFill="1" applyBorder="1" applyAlignment="1">
      <alignment horizontal="center" vertical="center"/>
    </xf>
    <xf numFmtId="0" fontId="27" fillId="5" borderId="4" xfId="1" applyNumberFormat="1" applyFont="1" applyFill="1" applyBorder="1" applyAlignment="1">
      <alignment horizontal="center" vertical="center"/>
    </xf>
    <xf numFmtId="0" fontId="27" fillId="5" borderId="5" xfId="1" applyFont="1" applyFill="1" applyBorder="1" applyAlignment="1">
      <alignment horizontal="left" vertical="center"/>
    </xf>
    <xf numFmtId="0" fontId="27" fillId="5" borderId="4" xfId="1" applyFont="1" applyFill="1" applyBorder="1" applyAlignment="1">
      <alignment horizontal="left" vertical="center"/>
    </xf>
    <xf numFmtId="0" fontId="27" fillId="5" borderId="2" xfId="1" applyFont="1" applyFill="1" applyBorder="1" applyAlignment="1">
      <alignment horizontal="left" vertical="center"/>
    </xf>
    <xf numFmtId="0" fontId="27" fillId="0" borderId="5" xfId="1" applyFont="1" applyBorder="1" applyAlignment="1">
      <alignment horizontal="left"/>
    </xf>
    <xf numFmtId="0" fontId="27" fillId="0" borderId="4" xfId="1" applyFont="1" applyBorder="1" applyAlignment="1">
      <alignment horizontal="left"/>
    </xf>
    <xf numFmtId="0" fontId="27" fillId="0" borderId="2" xfId="1" applyFont="1" applyBorder="1" applyAlignment="1">
      <alignment horizontal="left"/>
    </xf>
    <xf numFmtId="0" fontId="45" fillId="0" borderId="21" xfId="1" applyFont="1" applyBorder="1" applyAlignment="1">
      <alignment horizontal="left" vertical="top" wrapText="1"/>
    </xf>
    <xf numFmtId="0" fontId="45" fillId="0" borderId="22" xfId="1" applyFont="1" applyBorder="1" applyAlignment="1">
      <alignment horizontal="left" vertical="top" wrapText="1"/>
    </xf>
    <xf numFmtId="0" fontId="45" fillId="0" borderId="6" xfId="1" applyFont="1" applyBorder="1" applyAlignment="1">
      <alignment horizontal="left" vertical="top" wrapText="1"/>
    </xf>
    <xf numFmtId="0" fontId="27" fillId="0" borderId="5" xfId="1" applyFont="1" applyBorder="1" applyAlignment="1">
      <alignment horizontal="left" vertical="center"/>
    </xf>
    <xf numFmtId="0" fontId="27" fillId="0" borderId="4" xfId="1" applyFont="1" applyBorder="1" applyAlignment="1">
      <alignment horizontal="left" vertical="center"/>
    </xf>
    <xf numFmtId="0" fontId="27" fillId="0" borderId="2" xfId="1" applyFont="1" applyBorder="1" applyAlignment="1">
      <alignment horizontal="left" vertical="center"/>
    </xf>
    <xf numFmtId="0" fontId="27" fillId="0" borderId="10" xfId="1" applyFont="1" applyBorder="1" applyAlignment="1">
      <alignment horizontal="center" vertical="center"/>
    </xf>
    <xf numFmtId="0" fontId="27" fillId="0" borderId="16" xfId="1" applyFont="1" applyBorder="1" applyAlignment="1">
      <alignment horizontal="center" vertical="center"/>
    </xf>
    <xf numFmtId="0" fontId="27" fillId="0" borderId="11" xfId="1" applyFont="1" applyBorder="1" applyAlignment="1">
      <alignment horizontal="center" vertical="center"/>
    </xf>
    <xf numFmtId="0" fontId="27" fillId="0" borderId="5" xfId="1" applyFont="1" applyBorder="1" applyAlignment="1">
      <alignment horizontal="center" vertical="center"/>
    </xf>
    <xf numFmtId="0" fontId="27" fillId="0" borderId="2" xfId="1" applyFont="1" applyBorder="1" applyAlignment="1">
      <alignment horizontal="center" vertical="center"/>
    </xf>
    <xf numFmtId="0" fontId="27" fillId="0" borderId="4" xfId="1" applyFont="1" applyBorder="1" applyAlignment="1">
      <alignment horizontal="center" vertical="center"/>
    </xf>
    <xf numFmtId="0" fontId="27" fillId="0" borderId="5" xfId="1" applyFont="1" applyBorder="1" applyAlignment="1">
      <alignment horizontal="left" vertical="top"/>
    </xf>
    <xf numFmtId="0" fontId="27" fillId="0" borderId="4" xfId="1" applyFont="1" applyBorder="1" applyAlignment="1">
      <alignment horizontal="left" vertical="top"/>
    </xf>
    <xf numFmtId="0" fontId="27" fillId="0" borderId="2" xfId="1" applyFont="1" applyBorder="1" applyAlignment="1">
      <alignment horizontal="left" vertical="top"/>
    </xf>
    <xf numFmtId="0" fontId="27" fillId="0" borderId="10" xfId="1" applyFont="1" applyBorder="1" applyAlignment="1">
      <alignment horizontal="center" wrapText="1"/>
    </xf>
    <xf numFmtId="0" fontId="27" fillId="0" borderId="12" xfId="1" applyFont="1" applyBorder="1" applyAlignment="1">
      <alignment horizontal="center" wrapText="1"/>
    </xf>
    <xf numFmtId="0" fontId="27" fillId="0" borderId="10" xfId="1" applyFont="1" applyBorder="1" applyAlignment="1">
      <alignment horizontal="center"/>
    </xf>
    <xf numFmtId="0" fontId="27" fillId="0" borderId="11" xfId="1" applyFont="1" applyBorder="1" applyAlignment="1">
      <alignment horizontal="center"/>
    </xf>
    <xf numFmtId="0" fontId="27" fillId="0" borderId="5" xfId="1" applyFont="1" applyBorder="1" applyAlignment="1">
      <alignment horizontal="left" vertical="top" wrapText="1"/>
    </xf>
    <xf numFmtId="0" fontId="27" fillId="0" borderId="1" xfId="1" applyFont="1" applyBorder="1" applyAlignment="1">
      <alignment horizontal="left" vertical="top"/>
    </xf>
    <xf numFmtId="0" fontId="45" fillId="0" borderId="21" xfId="1" applyFont="1" applyBorder="1" applyAlignment="1">
      <alignment horizontal="left" vertical="center" wrapText="1"/>
    </xf>
    <xf numFmtId="0" fontId="45" fillId="0" borderId="22" xfId="1" applyFont="1" applyBorder="1" applyAlignment="1">
      <alignment horizontal="left" vertical="center" wrapText="1"/>
    </xf>
    <xf numFmtId="0" fontId="45" fillId="0" borderId="6" xfId="1" applyFont="1" applyBorder="1" applyAlignment="1">
      <alignment horizontal="left" vertical="center" wrapText="1"/>
    </xf>
    <xf numFmtId="0" fontId="27" fillId="0" borderId="0" xfId="1" applyFont="1" applyAlignment="1">
      <alignment horizontal="left" vertical="top" wrapText="1"/>
    </xf>
    <xf numFmtId="0" fontId="99" fillId="0" borderId="1" xfId="1" applyFont="1" applyBorder="1" applyAlignment="1">
      <alignment horizontal="left" vertical="center"/>
    </xf>
    <xf numFmtId="0" fontId="99" fillId="0" borderId="5" xfId="1" applyFont="1" applyBorder="1" applyAlignment="1">
      <alignment horizontal="center" vertical="center"/>
    </xf>
    <xf numFmtId="0" fontId="99" fillId="0" borderId="4" xfId="1" applyFont="1" applyBorder="1" applyAlignment="1">
      <alignment horizontal="center" vertical="center"/>
    </xf>
    <xf numFmtId="0" fontId="99" fillId="0" borderId="5" xfId="1" applyFont="1" applyBorder="1" applyAlignment="1">
      <alignment horizontal="left" vertical="center"/>
    </xf>
    <xf numFmtId="0" fontId="99" fillId="0" borderId="4" xfId="1" applyFont="1" applyBorder="1" applyAlignment="1">
      <alignment horizontal="left" vertical="center"/>
    </xf>
    <xf numFmtId="0" fontId="99" fillId="0" borderId="2" xfId="1" applyFont="1" applyBorder="1" applyAlignment="1">
      <alignment horizontal="left" vertical="center"/>
    </xf>
    <xf numFmtId="0" fontId="99" fillId="0" borderId="10" xfId="1" applyFont="1" applyBorder="1" applyAlignment="1">
      <alignment horizontal="center" vertical="center" wrapText="1"/>
    </xf>
    <xf numFmtId="0" fontId="99" fillId="0" borderId="12" xfId="1" applyFont="1" applyBorder="1" applyAlignment="1">
      <alignment horizontal="center" vertical="center" wrapText="1"/>
    </xf>
    <xf numFmtId="0" fontId="99" fillId="0" borderId="10" xfId="1" applyFont="1" applyBorder="1" applyAlignment="1">
      <alignment horizontal="center"/>
    </xf>
    <xf numFmtId="0" fontId="99" fillId="0" borderId="11" xfId="1" applyFont="1" applyBorder="1" applyAlignment="1">
      <alignment horizontal="center"/>
    </xf>
    <xf numFmtId="0" fontId="27" fillId="0" borderId="1" xfId="1" applyFont="1" applyBorder="1" applyAlignment="1">
      <alignment horizontal="left" vertical="top" wrapText="1"/>
    </xf>
    <xf numFmtId="0" fontId="73" fillId="0" borderId="5" xfId="0" applyFont="1" applyFill="1" applyBorder="1" applyAlignment="1">
      <alignment horizontal="center" vertical="center" wrapText="1"/>
    </xf>
    <xf numFmtId="0" fontId="73" fillId="0" borderId="2" xfId="0" applyFont="1" applyFill="1" applyBorder="1" applyAlignment="1">
      <alignment horizontal="center" vertical="center" wrapText="1"/>
    </xf>
    <xf numFmtId="0" fontId="62" fillId="0" borderId="5" xfId="0" applyFont="1" applyFill="1" applyBorder="1" applyAlignment="1">
      <alignment horizontal="center" vertical="center" wrapText="1"/>
    </xf>
    <xf numFmtId="0" fontId="62" fillId="0" borderId="2" xfId="0" applyFont="1" applyFill="1" applyBorder="1" applyAlignment="1">
      <alignment horizontal="center" vertical="center" wrapText="1"/>
    </xf>
    <xf numFmtId="0" fontId="101" fillId="0" borderId="5" xfId="0" applyFont="1" applyFill="1" applyBorder="1" applyAlignment="1">
      <alignment horizontal="left" vertical="center" wrapText="1"/>
    </xf>
    <xf numFmtId="0" fontId="95" fillId="0" borderId="4" xfId="0" applyFont="1" applyFill="1" applyBorder="1" applyAlignment="1">
      <alignment vertical="center"/>
    </xf>
    <xf numFmtId="0" fontId="95" fillId="0" borderId="2" xfId="0" applyFont="1" applyFill="1" applyBorder="1" applyAlignment="1">
      <alignment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66" fillId="0" borderId="0" xfId="0" applyFont="1" applyFill="1" applyAlignment="1">
      <alignment horizontal="left" vertical="center"/>
    </xf>
    <xf numFmtId="0" fontId="63" fillId="0" borderId="0" xfId="0" applyFont="1" applyFill="1" applyAlignment="1">
      <alignment vertical="center"/>
    </xf>
    <xf numFmtId="176" fontId="66" fillId="0" borderId="0" xfId="0" applyNumberFormat="1" applyFont="1" applyFill="1" applyAlignment="1">
      <alignment horizontal="left" vertical="center"/>
    </xf>
    <xf numFmtId="0" fontId="76" fillId="0" borderId="8" xfId="3" applyFont="1" applyFill="1" applyBorder="1" applyAlignment="1">
      <alignment horizontal="left" vertical="center"/>
    </xf>
    <xf numFmtId="0" fontId="101" fillId="0" borderId="5" xfId="0" applyFont="1" applyFill="1" applyBorder="1" applyAlignment="1">
      <alignment vertical="center" wrapText="1"/>
    </xf>
    <xf numFmtId="0" fontId="101" fillId="0" borderId="4" xfId="0" applyFont="1" applyFill="1" applyBorder="1" applyAlignment="1">
      <alignment vertical="center" wrapText="1"/>
    </xf>
    <xf numFmtId="0" fontId="62" fillId="0" borderId="1" xfId="0" applyFont="1" applyFill="1" applyBorder="1" applyAlignment="1">
      <alignment horizontal="center" vertical="center" wrapText="1"/>
    </xf>
    <xf numFmtId="0" fontId="95" fillId="0" borderId="4" xfId="0" applyFont="1" applyFill="1" applyBorder="1" applyAlignment="1">
      <alignment horizontal="left" vertical="center" wrapText="1"/>
    </xf>
    <xf numFmtId="0" fontId="91" fillId="0" borderId="5" xfId="0" applyNumberFormat="1" applyFont="1" applyFill="1" applyBorder="1" applyAlignment="1">
      <alignment horizontal="center" vertical="center" wrapText="1"/>
    </xf>
    <xf numFmtId="0" fontId="91" fillId="0" borderId="2" xfId="0" applyNumberFormat="1" applyFont="1" applyFill="1" applyBorder="1" applyAlignment="1">
      <alignment horizontal="center" vertical="center" wrapText="1"/>
    </xf>
    <xf numFmtId="0" fontId="100" fillId="0" borderId="8" xfId="3" applyFont="1" applyFill="1" applyBorder="1" applyAlignment="1">
      <alignment vertical="center"/>
    </xf>
    <xf numFmtId="0" fontId="98" fillId="0" borderId="8" xfId="3" applyFont="1" applyFill="1" applyBorder="1" applyAlignment="1">
      <alignment vertical="center"/>
    </xf>
    <xf numFmtId="0" fontId="101" fillId="0" borderId="5" xfId="0" applyFont="1" applyFill="1" applyBorder="1" applyAlignment="1">
      <alignment horizontal="center" vertical="center" wrapText="1"/>
    </xf>
    <xf numFmtId="0" fontId="101" fillId="0" borderId="4" xfId="0" applyFont="1" applyFill="1" applyBorder="1" applyAlignment="1">
      <alignment horizontal="center" vertical="center" wrapText="1"/>
    </xf>
    <xf numFmtId="0" fontId="50" fillId="0" borderId="4" xfId="0" applyFont="1" applyFill="1" applyBorder="1" applyAlignment="1">
      <alignment horizontal="left" vertical="center" wrapText="1"/>
    </xf>
    <xf numFmtId="0" fontId="50" fillId="0" borderId="2" xfId="0" applyFont="1" applyFill="1" applyBorder="1" applyAlignment="1">
      <alignment horizontal="left" vertical="center" wrapText="1"/>
    </xf>
    <xf numFmtId="176" fontId="101" fillId="0" borderId="4" xfId="0" applyNumberFormat="1" applyFont="1" applyFill="1" applyBorder="1" applyAlignment="1">
      <alignment horizontal="center" vertical="center" wrapText="1"/>
    </xf>
    <xf numFmtId="176" fontId="101" fillId="0" borderId="2" xfId="0" applyNumberFormat="1" applyFont="1" applyFill="1" applyBorder="1" applyAlignment="1">
      <alignment horizontal="center" vertical="center" wrapText="1"/>
    </xf>
  </cellXfs>
  <cellStyles count="7">
    <cellStyle name="ハイパーリンク" xfId="6" builtinId="8"/>
    <cellStyle name="桁区切り" xfId="5" builtinId="6"/>
    <cellStyle name="標準" xfId="0" builtinId="0"/>
    <cellStyle name="標準 2" xfId="1"/>
    <cellStyle name="標準 3" xfId="2"/>
    <cellStyle name="標準 3 2" xfId="3"/>
    <cellStyle name="標準 4" xfId="4"/>
  </cellStyles>
  <dxfs count="0"/>
  <tableStyles count="0" defaultTableStyle="TableStyleMedium2" defaultPivotStyle="PivotStyleLight16"/>
  <colors>
    <mruColors>
      <color rgb="FFCA00DA"/>
      <color rgb="FF8E4BC5"/>
      <color rgb="FFEFE5F7"/>
      <color rgb="FFE0CDEF"/>
      <color rgb="FFFDE1FF"/>
      <color rgb="FFFBC9FF"/>
      <color rgb="FFFEEFFF"/>
      <color rgb="FFBB80D2"/>
      <color rgb="FFCC66FF"/>
      <color rgb="FFD45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fmlaLink="$J$65"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6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J$66"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fmlaLink="#REF!"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182880</xdr:colOff>
          <xdr:row>63</xdr:row>
          <xdr:rowOff>22860</xdr:rowOff>
        </xdr:from>
        <xdr:to>
          <xdr:col>6</xdr:col>
          <xdr:colOff>106680</xdr:colOff>
          <xdr:row>63</xdr:row>
          <xdr:rowOff>358140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63</xdr:row>
          <xdr:rowOff>22860</xdr:rowOff>
        </xdr:from>
        <xdr:to>
          <xdr:col>4</xdr:col>
          <xdr:colOff>556260</xdr:colOff>
          <xdr:row>63</xdr:row>
          <xdr:rowOff>358140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仲介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63</xdr:row>
          <xdr:rowOff>22860</xdr:rowOff>
        </xdr:from>
        <xdr:to>
          <xdr:col>8</xdr:col>
          <xdr:colOff>563880</xdr:colOff>
          <xdr:row>63</xdr:row>
          <xdr:rowOff>358140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貸主代理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373380</xdr:colOff>
          <xdr:row>80</xdr:row>
          <xdr:rowOff>15240</xdr:rowOff>
        </xdr:from>
        <xdr:to>
          <xdr:col>8</xdr:col>
          <xdr:colOff>129540</xdr:colOff>
          <xdr:row>80</xdr:row>
          <xdr:rowOff>609600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全国賃貸住宅経営者協会連合会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79</xdr:row>
          <xdr:rowOff>487680</xdr:rowOff>
        </xdr:from>
        <xdr:to>
          <xdr:col>6</xdr:col>
          <xdr:colOff>190500</xdr:colOff>
          <xdr:row>81</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全日本不動産協会神奈川県本部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79</xdr:row>
          <xdr:rowOff>480060</xdr:rowOff>
        </xdr:from>
        <xdr:to>
          <xdr:col>4</xdr:col>
          <xdr:colOff>365760</xdr:colOff>
          <xdr:row>81</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神奈川県宅地建物取引業協会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220980</xdr:colOff>
          <xdr:row>3</xdr:row>
          <xdr:rowOff>190500</xdr:rowOff>
        </xdr:from>
        <xdr:to>
          <xdr:col>8</xdr:col>
          <xdr:colOff>182880</xdr:colOff>
          <xdr:row>5</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xdr:row>
          <xdr:rowOff>182880</xdr:rowOff>
        </xdr:from>
        <xdr:to>
          <xdr:col>9</xdr:col>
          <xdr:colOff>0</xdr:colOff>
          <xdr:row>5</xdr:row>
          <xdr:rowOff>60960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（切替）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571500</xdr:colOff>
          <xdr:row>16</xdr:row>
          <xdr:rowOff>144780</xdr:rowOff>
        </xdr:from>
        <xdr:to>
          <xdr:col>4</xdr:col>
          <xdr:colOff>601980</xdr:colOff>
          <xdr:row>16</xdr:row>
          <xdr:rowOff>403860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郵送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16</xdr:row>
          <xdr:rowOff>144780</xdr:rowOff>
        </xdr:from>
        <xdr:to>
          <xdr:col>8</xdr:col>
          <xdr:colOff>556260</xdr:colOff>
          <xdr:row>16</xdr:row>
          <xdr:rowOff>403860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申し込み窓口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510540</xdr:colOff>
          <xdr:row>44</xdr:row>
          <xdr:rowOff>30480</xdr:rowOff>
        </xdr:from>
        <xdr:to>
          <xdr:col>8</xdr:col>
          <xdr:colOff>441960</xdr:colOff>
          <xdr:row>44</xdr:row>
          <xdr:rowOff>266700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85</xdr:row>
          <xdr:rowOff>81240</xdr:rowOff>
        </xdr:from>
        <xdr:to>
          <xdr:col>7</xdr:col>
          <xdr:colOff>419100</xdr:colOff>
          <xdr:row>85</xdr:row>
          <xdr:rowOff>328890</xdr:rowOff>
        </xdr:to>
        <xdr:grpSp>
          <xdr:nvGrpSpPr>
            <xdr:cNvPr id="5" name="グループ化 4"/>
            <xdr:cNvGrpSpPr/>
          </xdr:nvGrpSpPr>
          <xdr:grpSpPr>
            <a:xfrm>
              <a:off x="3922395" y="29258220"/>
              <a:ext cx="1022985" cy="247650"/>
              <a:chOff x="4333851" y="27231975"/>
              <a:chExt cx="1104888" cy="247650"/>
            </a:xfrm>
          </xdr:grpSpPr>
          <xdr:sp macro="" textlink="">
            <xdr:nvSpPr>
              <xdr:cNvPr id="1064" name="Check Box 40" hidden="1">
                <a:extLst>
                  <a:ext uri="{63B3BB69-23CF-44E3-9099-C40C66FF867C}">
                    <a14:compatExt spid="_x0000_s1064"/>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66" name="Check Box 42" hidden="1">
                <a:extLst>
                  <a:ext uri="{63B3BB69-23CF-44E3-9099-C40C66FF867C}">
                    <a14:compatExt spid="_x0000_s1066"/>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86</xdr:row>
          <xdr:rowOff>100290</xdr:rowOff>
        </xdr:from>
        <xdr:to>
          <xdr:col>7</xdr:col>
          <xdr:colOff>419100</xdr:colOff>
          <xdr:row>86</xdr:row>
          <xdr:rowOff>347940</xdr:rowOff>
        </xdr:to>
        <xdr:grpSp>
          <xdr:nvGrpSpPr>
            <xdr:cNvPr id="22" name="グループ化 21"/>
            <xdr:cNvGrpSpPr/>
          </xdr:nvGrpSpPr>
          <xdr:grpSpPr>
            <a:xfrm>
              <a:off x="3922395" y="29711610"/>
              <a:ext cx="1022985" cy="247650"/>
              <a:chOff x="4333851" y="27231975"/>
              <a:chExt cx="1104888" cy="247650"/>
            </a:xfrm>
          </xdr:grpSpPr>
          <xdr:sp macro="" textlink="">
            <xdr:nvSpPr>
              <xdr:cNvPr id="1067" name="Check Box 43" hidden="1">
                <a:extLst>
                  <a:ext uri="{63B3BB69-23CF-44E3-9099-C40C66FF867C}">
                    <a14:compatExt spid="_x0000_s1067"/>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68" name="Check Box 44" hidden="1">
                <a:extLst>
                  <a:ext uri="{63B3BB69-23CF-44E3-9099-C40C66FF867C}">
                    <a14:compatExt spid="_x0000_s1068"/>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141633</xdr:colOff>
          <xdr:row>87</xdr:row>
          <xdr:rowOff>81240</xdr:rowOff>
        </xdr:from>
        <xdr:to>
          <xdr:col>7</xdr:col>
          <xdr:colOff>417858</xdr:colOff>
          <xdr:row>87</xdr:row>
          <xdr:rowOff>328890</xdr:rowOff>
        </xdr:to>
        <xdr:grpSp>
          <xdr:nvGrpSpPr>
            <xdr:cNvPr id="25" name="グループ化 24"/>
            <xdr:cNvGrpSpPr/>
          </xdr:nvGrpSpPr>
          <xdr:grpSpPr>
            <a:xfrm>
              <a:off x="3921153" y="30126900"/>
              <a:ext cx="1022985" cy="247650"/>
              <a:chOff x="4333851" y="27231975"/>
              <a:chExt cx="1104888" cy="247650"/>
            </a:xfrm>
          </xdr:grpSpPr>
          <xdr:sp macro="" textlink="">
            <xdr:nvSpPr>
              <xdr:cNvPr id="1069" name="Check Box 45" hidden="1">
                <a:extLst>
                  <a:ext uri="{63B3BB69-23CF-44E3-9099-C40C66FF867C}">
                    <a14:compatExt spid="_x0000_s1069"/>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0" name="Check Box 46" hidden="1">
                <a:extLst>
                  <a:ext uri="{63B3BB69-23CF-44E3-9099-C40C66FF867C}">
                    <a14:compatExt spid="_x0000_s1070"/>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88</xdr:row>
          <xdr:rowOff>161925</xdr:rowOff>
        </xdr:from>
        <xdr:to>
          <xdr:col>7</xdr:col>
          <xdr:colOff>419100</xdr:colOff>
          <xdr:row>88</xdr:row>
          <xdr:rowOff>409575</xdr:rowOff>
        </xdr:to>
        <xdr:grpSp>
          <xdr:nvGrpSpPr>
            <xdr:cNvPr id="31" name="グループ化 30"/>
            <xdr:cNvGrpSpPr/>
          </xdr:nvGrpSpPr>
          <xdr:grpSpPr>
            <a:xfrm>
              <a:off x="3922395" y="30641925"/>
              <a:ext cx="1022985" cy="247650"/>
              <a:chOff x="4333851" y="27231975"/>
              <a:chExt cx="1104888" cy="247650"/>
            </a:xfrm>
          </xdr:grpSpPr>
          <xdr:sp macro="" textlink="">
            <xdr:nvSpPr>
              <xdr:cNvPr id="1073" name="Check Box 49" hidden="1">
                <a:extLst>
                  <a:ext uri="{63B3BB69-23CF-44E3-9099-C40C66FF867C}">
                    <a14:compatExt spid="_x0000_s1073"/>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4" name="Check Box 50" hidden="1">
                <a:extLst>
                  <a:ext uri="{63B3BB69-23CF-44E3-9099-C40C66FF867C}">
                    <a14:compatExt spid="_x0000_s1074"/>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146957</xdr:colOff>
          <xdr:row>89</xdr:row>
          <xdr:rowOff>331470</xdr:rowOff>
        </xdr:from>
        <xdr:to>
          <xdr:col>7</xdr:col>
          <xdr:colOff>423182</xdr:colOff>
          <xdr:row>89</xdr:row>
          <xdr:rowOff>579120</xdr:rowOff>
        </xdr:to>
        <xdr:grpSp>
          <xdr:nvGrpSpPr>
            <xdr:cNvPr id="34" name="グループ化 33"/>
            <xdr:cNvGrpSpPr/>
          </xdr:nvGrpSpPr>
          <xdr:grpSpPr>
            <a:xfrm>
              <a:off x="3926477" y="31382970"/>
              <a:ext cx="1022985" cy="247650"/>
              <a:chOff x="4333851" y="27231975"/>
              <a:chExt cx="1104888" cy="247650"/>
            </a:xfrm>
          </xdr:grpSpPr>
          <xdr:sp macro="" textlink="">
            <xdr:nvSpPr>
              <xdr:cNvPr id="1075" name="Check Box 51" hidden="1">
                <a:extLst>
                  <a:ext uri="{63B3BB69-23CF-44E3-9099-C40C66FF867C}">
                    <a14:compatExt spid="_x0000_s1075"/>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6" name="Check Box 52" hidden="1">
                <a:extLst>
                  <a:ext uri="{63B3BB69-23CF-44E3-9099-C40C66FF867C}">
                    <a14:compatExt spid="_x0000_s1076"/>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94</xdr:row>
          <xdr:rowOff>99170</xdr:rowOff>
        </xdr:from>
        <xdr:to>
          <xdr:col>7</xdr:col>
          <xdr:colOff>428625</xdr:colOff>
          <xdr:row>94</xdr:row>
          <xdr:rowOff>346820</xdr:rowOff>
        </xdr:to>
        <xdr:grpSp>
          <xdr:nvGrpSpPr>
            <xdr:cNvPr id="37" name="グループ化 36"/>
            <xdr:cNvGrpSpPr/>
          </xdr:nvGrpSpPr>
          <xdr:grpSpPr>
            <a:xfrm>
              <a:off x="3931920" y="34229150"/>
              <a:ext cx="1022985" cy="247650"/>
              <a:chOff x="4333851" y="27231975"/>
              <a:chExt cx="1104888" cy="247650"/>
            </a:xfrm>
          </xdr:grpSpPr>
          <xdr:sp macro="" textlink="">
            <xdr:nvSpPr>
              <xdr:cNvPr id="1077" name="Check Box 53" hidden="1">
                <a:extLst>
                  <a:ext uri="{63B3BB69-23CF-44E3-9099-C40C66FF867C}">
                    <a14:compatExt spid="_x0000_s1077"/>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78" name="Check Box 54" hidden="1">
                <a:extLst>
                  <a:ext uri="{63B3BB69-23CF-44E3-9099-C40C66FF867C}">
                    <a14:compatExt spid="_x0000_s1078"/>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148070</xdr:colOff>
          <xdr:row>92</xdr:row>
          <xdr:rowOff>90765</xdr:rowOff>
        </xdr:from>
        <xdr:to>
          <xdr:col>7</xdr:col>
          <xdr:colOff>424295</xdr:colOff>
          <xdr:row>92</xdr:row>
          <xdr:rowOff>338415</xdr:rowOff>
        </xdr:to>
        <xdr:grpSp>
          <xdr:nvGrpSpPr>
            <xdr:cNvPr id="52" name="グループ化 51"/>
            <xdr:cNvGrpSpPr/>
          </xdr:nvGrpSpPr>
          <xdr:grpSpPr>
            <a:xfrm>
              <a:off x="3927590" y="33352065"/>
              <a:ext cx="1022985" cy="247650"/>
              <a:chOff x="4333851" y="27231975"/>
              <a:chExt cx="1104888" cy="247650"/>
            </a:xfrm>
          </xdr:grpSpPr>
          <xdr:sp macro="" textlink="">
            <xdr:nvSpPr>
              <xdr:cNvPr id="1087" name="Check Box 63" hidden="1">
                <a:extLst>
                  <a:ext uri="{63B3BB69-23CF-44E3-9099-C40C66FF867C}">
                    <a14:compatExt spid="_x0000_s1087"/>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88" name="Check Box 64" hidden="1">
                <a:extLst>
                  <a:ext uri="{63B3BB69-23CF-44E3-9099-C40C66FF867C}">
                    <a14:compatExt spid="_x0000_s1088"/>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150921</xdr:colOff>
          <xdr:row>91</xdr:row>
          <xdr:rowOff>171450</xdr:rowOff>
        </xdr:from>
        <xdr:to>
          <xdr:col>7</xdr:col>
          <xdr:colOff>427146</xdr:colOff>
          <xdr:row>91</xdr:row>
          <xdr:rowOff>419100</xdr:rowOff>
        </xdr:to>
        <xdr:grpSp>
          <xdr:nvGrpSpPr>
            <xdr:cNvPr id="55" name="グループ化 54"/>
            <xdr:cNvGrpSpPr/>
          </xdr:nvGrpSpPr>
          <xdr:grpSpPr>
            <a:xfrm>
              <a:off x="3930441" y="32861250"/>
              <a:ext cx="1022985" cy="247650"/>
              <a:chOff x="4333851" y="27231975"/>
              <a:chExt cx="1104888" cy="247650"/>
            </a:xfrm>
          </xdr:grpSpPr>
          <xdr:sp macro="" textlink="">
            <xdr:nvSpPr>
              <xdr:cNvPr id="1089" name="Check Box 65" hidden="1">
                <a:extLst>
                  <a:ext uri="{63B3BB69-23CF-44E3-9099-C40C66FF867C}">
                    <a14:compatExt spid="_x0000_s1089"/>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090" name="Check Box 66" hidden="1">
                <a:extLst>
                  <a:ext uri="{63B3BB69-23CF-44E3-9099-C40C66FF867C}">
                    <a14:compatExt spid="_x0000_s1090"/>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82</xdr:row>
          <xdr:rowOff>60960</xdr:rowOff>
        </xdr:from>
        <xdr:to>
          <xdr:col>4</xdr:col>
          <xdr:colOff>99060</xdr:colOff>
          <xdr:row>83</xdr:row>
          <xdr:rowOff>60960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全壊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5</xdr:col>
          <xdr:colOff>266700</xdr:colOff>
          <xdr:row>84</xdr:row>
          <xdr:rowOff>60960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半壊（大規模半壊を含む）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220980</xdr:rowOff>
        </xdr:from>
        <xdr:to>
          <xdr:col>3</xdr:col>
          <xdr:colOff>655320</xdr:colOff>
          <xdr:row>85</xdr:row>
          <xdr:rowOff>45720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403860</xdr:colOff>
          <xdr:row>44</xdr:row>
          <xdr:rowOff>30480</xdr:rowOff>
        </xdr:from>
        <xdr:to>
          <xdr:col>9</xdr:col>
          <xdr:colOff>22860</xdr:colOff>
          <xdr:row>44</xdr:row>
          <xdr:rowOff>266700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7620</xdr:rowOff>
        </xdr:from>
        <xdr:to>
          <xdr:col>3</xdr:col>
          <xdr:colOff>449580</xdr:colOff>
          <xdr:row>13</xdr:row>
          <xdr:rowOff>251460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民間賃貸住宅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480060</xdr:colOff>
          <xdr:row>13</xdr:row>
          <xdr:rowOff>7620</xdr:rowOff>
        </xdr:from>
        <xdr:to>
          <xdr:col>5</xdr:col>
          <xdr:colOff>45720</xdr:colOff>
          <xdr:row>13</xdr:row>
          <xdr:rowOff>251460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7620</xdr:rowOff>
        </xdr:from>
        <xdr:to>
          <xdr:col>6</xdr:col>
          <xdr:colOff>121920</xdr:colOff>
          <xdr:row>13</xdr:row>
          <xdr:rowOff>251460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xdr:row>
          <xdr:rowOff>220980</xdr:rowOff>
        </xdr:from>
        <xdr:to>
          <xdr:col>3</xdr:col>
          <xdr:colOff>251460</xdr:colOff>
          <xdr:row>13</xdr:row>
          <xdr:rowOff>457200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ホテル・旅館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13</xdr:row>
          <xdr:rowOff>220980</xdr:rowOff>
        </xdr:from>
        <xdr:to>
          <xdr:col>4</xdr:col>
          <xdr:colOff>632460</xdr:colOff>
          <xdr:row>13</xdr:row>
          <xdr:rowOff>457200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8066A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親戚・知人宅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220980</xdr:rowOff>
        </xdr:from>
        <xdr:to>
          <xdr:col>5</xdr:col>
          <xdr:colOff>518160</xdr:colOff>
          <xdr:row>13</xdr:row>
          <xdr:rowOff>449580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避難所</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98614</xdr:colOff>
          <xdr:row>42</xdr:row>
          <xdr:rowOff>123825</xdr:rowOff>
        </xdr:from>
        <xdr:to>
          <xdr:col>9</xdr:col>
          <xdr:colOff>134473</xdr:colOff>
          <xdr:row>42</xdr:row>
          <xdr:rowOff>403412</xdr:rowOff>
        </xdr:to>
        <xdr:grpSp>
          <xdr:nvGrpSpPr>
            <xdr:cNvPr id="4" name="グループ化 3"/>
            <xdr:cNvGrpSpPr/>
          </xdr:nvGrpSpPr>
          <xdr:grpSpPr>
            <a:xfrm>
              <a:off x="2552254" y="12475845"/>
              <a:ext cx="3640119" cy="279587"/>
              <a:chOff x="2059642" y="12293413"/>
              <a:chExt cx="4025154" cy="279587"/>
            </a:xfrm>
          </xdr:grpSpPr>
          <xdr:sp macro="" textlink="">
            <xdr:nvSpPr>
              <xdr:cNvPr id="1109" name="Check Box 85" hidden="1">
                <a:extLst>
                  <a:ext uri="{63B3BB69-23CF-44E3-9099-C40C66FF867C}">
                    <a14:compatExt spid="_x0000_s1109"/>
                  </a:ext>
                </a:extLst>
              </xdr:cNvPr>
              <xdr:cNvSpPr/>
            </xdr:nvSpPr>
            <xdr:spPr bwMode="auto">
              <a:xfrm>
                <a:off x="2059642" y="12295094"/>
                <a:ext cx="540122" cy="2779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K</a:t>
                </a:r>
              </a:p>
            </xdr:txBody>
          </xdr:sp>
          <xdr:sp macro="" textlink="">
            <xdr:nvSpPr>
              <xdr:cNvPr id="1110" name="Check Box 86" hidden="1">
                <a:extLst>
                  <a:ext uri="{63B3BB69-23CF-44E3-9099-C40C66FF867C}">
                    <a14:compatExt spid="_x0000_s1110"/>
                  </a:ext>
                </a:extLst>
              </xdr:cNvPr>
              <xdr:cNvSpPr/>
            </xdr:nvSpPr>
            <xdr:spPr bwMode="auto">
              <a:xfrm>
                <a:off x="2788024"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DK</a:t>
                </a:r>
              </a:p>
            </xdr:txBody>
          </xdr:sp>
          <xdr:sp macro="" textlink="">
            <xdr:nvSpPr>
              <xdr:cNvPr id="1111" name="Check Box 87" hidden="1">
                <a:extLst>
                  <a:ext uri="{63B3BB69-23CF-44E3-9099-C40C66FF867C}">
                    <a14:compatExt spid="_x0000_s1111"/>
                  </a:ext>
                </a:extLst>
              </xdr:cNvPr>
              <xdr:cNvSpPr/>
            </xdr:nvSpPr>
            <xdr:spPr bwMode="auto">
              <a:xfrm>
                <a:off x="3516405"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LDK</a:t>
                </a:r>
              </a:p>
            </xdr:txBody>
          </xdr:sp>
          <xdr:sp macro="" textlink="">
            <xdr:nvSpPr>
              <xdr:cNvPr id="1112" name="Check Box 88" hidden="1">
                <a:extLst>
                  <a:ext uri="{63B3BB69-23CF-44E3-9099-C40C66FF867C}">
                    <a14:compatExt spid="_x0000_s1112"/>
                  </a:ext>
                </a:extLst>
              </xdr:cNvPr>
              <xdr:cNvSpPr/>
            </xdr:nvSpPr>
            <xdr:spPr bwMode="auto">
              <a:xfrm>
                <a:off x="4244789" y="12293413"/>
                <a:ext cx="542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SLDK</a:t>
                </a:r>
              </a:p>
            </xdr:txBody>
          </xdr:sp>
          <xdr:sp macro="" textlink="">
            <xdr:nvSpPr>
              <xdr:cNvPr id="1113" name="Check Box 89" hidden="1">
                <a:extLst>
                  <a:ext uri="{63B3BB69-23CF-44E3-9099-C40C66FF867C}">
                    <a14:compatExt spid="_x0000_s1113"/>
                  </a:ext>
                </a:extLst>
              </xdr:cNvPr>
              <xdr:cNvSpPr/>
            </xdr:nvSpPr>
            <xdr:spPr bwMode="auto">
              <a:xfrm>
                <a:off x="5074027" y="12293413"/>
                <a:ext cx="1010769"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ワンルーム</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149808</xdr:colOff>
          <xdr:row>93</xdr:row>
          <xdr:rowOff>49518</xdr:rowOff>
        </xdr:from>
        <xdr:to>
          <xdr:col>7</xdr:col>
          <xdr:colOff>426033</xdr:colOff>
          <xdr:row>93</xdr:row>
          <xdr:rowOff>387405</xdr:rowOff>
        </xdr:to>
        <xdr:grpSp>
          <xdr:nvGrpSpPr>
            <xdr:cNvPr id="63" name="グループ化 62"/>
            <xdr:cNvGrpSpPr/>
          </xdr:nvGrpSpPr>
          <xdr:grpSpPr>
            <a:xfrm>
              <a:off x="3929328" y="33745158"/>
              <a:ext cx="1022985" cy="337887"/>
              <a:chOff x="4333851" y="27231975"/>
              <a:chExt cx="1104888" cy="247650"/>
            </a:xfrm>
          </xdr:grpSpPr>
          <xdr:sp macro="" textlink="">
            <xdr:nvSpPr>
              <xdr:cNvPr id="1114" name="Check Box 90" hidden="1">
                <a:extLst>
                  <a:ext uri="{63B3BB69-23CF-44E3-9099-C40C66FF867C}">
                    <a14:compatExt spid="_x0000_s1114"/>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15" name="Check Box 91" hidden="1">
                <a:extLst>
                  <a:ext uri="{63B3BB69-23CF-44E3-9099-C40C66FF867C}">
                    <a14:compatExt spid="_x0000_s1115"/>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146957</xdr:colOff>
          <xdr:row>90</xdr:row>
          <xdr:rowOff>209550</xdr:rowOff>
        </xdr:from>
        <xdr:to>
          <xdr:col>7</xdr:col>
          <xdr:colOff>423182</xdr:colOff>
          <xdr:row>90</xdr:row>
          <xdr:rowOff>457200</xdr:rowOff>
        </xdr:to>
        <xdr:grpSp>
          <xdr:nvGrpSpPr>
            <xdr:cNvPr id="72" name="グループ化 71"/>
            <xdr:cNvGrpSpPr/>
          </xdr:nvGrpSpPr>
          <xdr:grpSpPr>
            <a:xfrm>
              <a:off x="3926477" y="32228790"/>
              <a:ext cx="1022985" cy="247650"/>
              <a:chOff x="4333851" y="27231975"/>
              <a:chExt cx="1104888" cy="247650"/>
            </a:xfrm>
          </xdr:grpSpPr>
          <xdr:sp macro="" textlink="">
            <xdr:nvSpPr>
              <xdr:cNvPr id="1120" name="Check Box 96" hidden="1">
                <a:extLst>
                  <a:ext uri="{63B3BB69-23CF-44E3-9099-C40C66FF867C}">
                    <a14:compatExt spid="_x0000_s1120"/>
                  </a:ext>
                </a:extLst>
              </xdr:cNvPr>
              <xdr:cNvSpPr/>
            </xdr:nvSpPr>
            <xdr:spPr bwMode="auto">
              <a:xfrm>
                <a:off x="4333851"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　い</a:t>
                </a:r>
              </a:p>
            </xdr:txBody>
          </xdr:sp>
          <xdr:sp macro="" textlink="">
            <xdr:nvSpPr>
              <xdr:cNvPr id="1121" name="Check Box 97" hidden="1">
                <a:extLst>
                  <a:ext uri="{63B3BB69-23CF-44E3-9099-C40C66FF867C}">
                    <a14:compatExt spid="_x0000_s1121"/>
                  </a:ext>
                </a:extLst>
              </xdr:cNvPr>
              <xdr:cNvSpPr/>
            </xdr:nvSpPr>
            <xdr:spPr bwMode="auto">
              <a:xfrm>
                <a:off x="4895814" y="27231975"/>
                <a:ext cx="5429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xdr:twoCellAnchor>
    <xdr:from>
      <xdr:col>5</xdr:col>
      <xdr:colOff>328244</xdr:colOff>
      <xdr:row>83</xdr:row>
      <xdr:rowOff>170717</xdr:rowOff>
    </xdr:from>
    <xdr:to>
      <xdr:col>8</xdr:col>
      <xdr:colOff>867361</xdr:colOff>
      <xdr:row>84</xdr:row>
      <xdr:rowOff>167640</xdr:rowOff>
    </xdr:to>
    <xdr:sp macro="" textlink="">
      <xdr:nvSpPr>
        <xdr:cNvPr id="3" name="正方形/長方形 2"/>
        <xdr:cNvSpPr/>
      </xdr:nvSpPr>
      <xdr:spPr>
        <a:xfrm>
          <a:off x="3444824" y="28776197"/>
          <a:ext cx="2558417" cy="24838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別紙　申出書を提出してください。</a:t>
          </a:r>
        </a:p>
      </xdr:txBody>
    </xdr:sp>
    <xdr:clientData/>
  </xdr:twoCellAnchor>
  <xdr:twoCellAnchor>
    <xdr:from>
      <xdr:col>5</xdr:col>
      <xdr:colOff>160020</xdr:colOff>
      <xdr:row>83</xdr:row>
      <xdr:rowOff>80683</xdr:rowOff>
    </xdr:from>
    <xdr:to>
      <xdr:col>5</xdr:col>
      <xdr:colOff>340658</xdr:colOff>
      <xdr:row>84</xdr:row>
      <xdr:rowOff>213361</xdr:rowOff>
    </xdr:to>
    <xdr:sp macro="" textlink="">
      <xdr:nvSpPr>
        <xdr:cNvPr id="6" name="右中かっこ 5"/>
        <xdr:cNvSpPr/>
      </xdr:nvSpPr>
      <xdr:spPr>
        <a:xfrm>
          <a:off x="3276600" y="28686163"/>
          <a:ext cx="180638" cy="384138"/>
        </a:xfrm>
        <a:prstGeom prst="rightBrace">
          <a:avLst>
            <a:gd name="adj1" fmla="val 23595"/>
            <a:gd name="adj2" fmla="val 486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CA00DA"/>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43</xdr:row>
          <xdr:rowOff>152400</xdr:rowOff>
        </xdr:from>
        <xdr:to>
          <xdr:col>2</xdr:col>
          <xdr:colOff>563880</xdr:colOff>
          <xdr:row>43</xdr:row>
          <xdr:rowOff>411480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42</xdr:row>
          <xdr:rowOff>495300</xdr:rowOff>
        </xdr:from>
        <xdr:to>
          <xdr:col>9</xdr:col>
          <xdr:colOff>0</xdr:colOff>
          <xdr:row>43</xdr:row>
          <xdr:rowOff>251460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昭和56年6月以降に建築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43</xdr:row>
          <xdr:rowOff>251460</xdr:rowOff>
        </xdr:from>
        <xdr:to>
          <xdr:col>9</xdr:col>
          <xdr:colOff>0</xdr:colOff>
          <xdr:row>43</xdr:row>
          <xdr:rowOff>487680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昭和56年5月以前に建築で、耐震診断・耐震改修の結果耐震性有</a:t>
              </a:r>
            </a:p>
          </xdr:txBody>
        </xdr:sp>
        <xdr:clientData/>
      </xdr:twoCellAnchor>
    </mc:Choice>
    <mc:Fallback/>
  </mc:AlternateContent>
  <xdr:twoCellAnchor>
    <xdr:from>
      <xdr:col>3</xdr:col>
      <xdr:colOff>312423</xdr:colOff>
      <xdr:row>13</xdr:row>
      <xdr:rowOff>180977</xdr:rowOff>
    </xdr:from>
    <xdr:to>
      <xdr:col>3</xdr:col>
      <xdr:colOff>593409</xdr:colOff>
      <xdr:row>13</xdr:row>
      <xdr:rowOff>447677</xdr:rowOff>
    </xdr:to>
    <xdr:sp macro="" textlink="">
      <xdr:nvSpPr>
        <xdr:cNvPr id="2" name="テキスト ボックス 1"/>
        <xdr:cNvSpPr txBox="1"/>
      </xdr:nvSpPr>
      <xdr:spPr>
        <a:xfrm>
          <a:off x="2103123" y="3754757"/>
          <a:ext cx="28098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3</xdr:col>
      <xdr:colOff>533400</xdr:colOff>
      <xdr:row>16</xdr:row>
      <xdr:rowOff>117231</xdr:rowOff>
    </xdr:from>
    <xdr:to>
      <xdr:col>4</xdr:col>
      <xdr:colOff>152032</xdr:colOff>
      <xdr:row>16</xdr:row>
      <xdr:rowOff>383931</xdr:rowOff>
    </xdr:to>
    <xdr:sp macro="" textlink="">
      <xdr:nvSpPr>
        <xdr:cNvPr id="65" name="テキスト ボックス 64"/>
        <xdr:cNvSpPr txBox="1"/>
      </xdr:nvSpPr>
      <xdr:spPr>
        <a:xfrm>
          <a:off x="2327031" y="4894385"/>
          <a:ext cx="280986"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5</xdr:col>
      <xdr:colOff>51098</xdr:colOff>
      <xdr:row>42</xdr:row>
      <xdr:rowOff>110266</xdr:rowOff>
    </xdr:from>
    <xdr:to>
      <xdr:col>5</xdr:col>
      <xdr:colOff>333118</xdr:colOff>
      <xdr:row>42</xdr:row>
      <xdr:rowOff>376966</xdr:rowOff>
    </xdr:to>
    <xdr:sp macro="" textlink="">
      <xdr:nvSpPr>
        <xdr:cNvPr id="66" name="テキスト ボックス 65"/>
        <xdr:cNvSpPr txBox="1"/>
      </xdr:nvSpPr>
      <xdr:spPr>
        <a:xfrm>
          <a:off x="3167678" y="12462286"/>
          <a:ext cx="2820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xdr:col>
      <xdr:colOff>537882</xdr:colOff>
      <xdr:row>43</xdr:row>
      <xdr:rowOff>120575</xdr:rowOff>
    </xdr:from>
    <xdr:to>
      <xdr:col>2</xdr:col>
      <xdr:colOff>264090</xdr:colOff>
      <xdr:row>43</xdr:row>
      <xdr:rowOff>387275</xdr:rowOff>
    </xdr:to>
    <xdr:sp macro="" textlink="">
      <xdr:nvSpPr>
        <xdr:cNvPr id="67" name="テキスト ボックス 66"/>
        <xdr:cNvSpPr txBox="1"/>
      </xdr:nvSpPr>
      <xdr:spPr>
        <a:xfrm>
          <a:off x="1147482" y="12983135"/>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3</xdr:col>
      <xdr:colOff>34514</xdr:colOff>
      <xdr:row>42</xdr:row>
      <xdr:rowOff>475129</xdr:rowOff>
    </xdr:from>
    <xdr:to>
      <xdr:col>3</xdr:col>
      <xdr:colOff>316534</xdr:colOff>
      <xdr:row>43</xdr:row>
      <xdr:rowOff>230841</xdr:rowOff>
    </xdr:to>
    <xdr:sp macro="" textlink="">
      <xdr:nvSpPr>
        <xdr:cNvPr id="68" name="テキスト ボックス 67"/>
        <xdr:cNvSpPr txBox="1"/>
      </xdr:nvSpPr>
      <xdr:spPr>
        <a:xfrm>
          <a:off x="1825214" y="12827149"/>
          <a:ext cx="282020" cy="26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7</xdr:col>
      <xdr:colOff>467510</xdr:colOff>
      <xdr:row>44</xdr:row>
      <xdr:rowOff>895</xdr:rowOff>
    </xdr:from>
    <xdr:to>
      <xdr:col>8</xdr:col>
      <xdr:colOff>139930</xdr:colOff>
      <xdr:row>44</xdr:row>
      <xdr:rowOff>214255</xdr:rowOff>
    </xdr:to>
    <xdr:sp macro="" textlink="">
      <xdr:nvSpPr>
        <xdr:cNvPr id="69" name="テキスト ボックス 68"/>
        <xdr:cNvSpPr txBox="1"/>
      </xdr:nvSpPr>
      <xdr:spPr>
        <a:xfrm>
          <a:off x="4993790" y="13373995"/>
          <a:ext cx="282020"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3</xdr:col>
      <xdr:colOff>143435</xdr:colOff>
      <xdr:row>63</xdr:row>
      <xdr:rowOff>30032</xdr:rowOff>
    </xdr:from>
    <xdr:to>
      <xdr:col>3</xdr:col>
      <xdr:colOff>425455</xdr:colOff>
      <xdr:row>63</xdr:row>
      <xdr:rowOff>296732</xdr:rowOff>
    </xdr:to>
    <xdr:sp macro="" textlink="">
      <xdr:nvSpPr>
        <xdr:cNvPr id="70" name="テキスト ボックス 69"/>
        <xdr:cNvSpPr txBox="1"/>
      </xdr:nvSpPr>
      <xdr:spPr>
        <a:xfrm>
          <a:off x="1934135" y="19742972"/>
          <a:ext cx="2820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3</xdr:col>
      <xdr:colOff>22860</xdr:colOff>
      <xdr:row>80</xdr:row>
      <xdr:rowOff>160020</xdr:rowOff>
    </xdr:from>
    <xdr:to>
      <xdr:col>3</xdr:col>
      <xdr:colOff>305328</xdr:colOff>
      <xdr:row>80</xdr:row>
      <xdr:rowOff>426720</xdr:rowOff>
    </xdr:to>
    <xdr:sp macro="" textlink="">
      <xdr:nvSpPr>
        <xdr:cNvPr id="75" name="テキスト ボックス 74"/>
        <xdr:cNvSpPr txBox="1"/>
      </xdr:nvSpPr>
      <xdr:spPr>
        <a:xfrm>
          <a:off x="1813560" y="2764536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xdr:col>
      <xdr:colOff>586740</xdr:colOff>
      <xdr:row>82</xdr:row>
      <xdr:rowOff>30480</xdr:rowOff>
    </xdr:from>
    <xdr:to>
      <xdr:col>3</xdr:col>
      <xdr:colOff>244368</xdr:colOff>
      <xdr:row>82</xdr:row>
      <xdr:rowOff>297180</xdr:rowOff>
    </xdr:to>
    <xdr:sp macro="" textlink="">
      <xdr:nvSpPr>
        <xdr:cNvPr id="76" name="テキスト ボックス 75"/>
        <xdr:cNvSpPr txBox="1"/>
      </xdr:nvSpPr>
      <xdr:spPr>
        <a:xfrm>
          <a:off x="1752600" y="2838450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85</xdr:row>
      <xdr:rowOff>45720</xdr:rowOff>
    </xdr:from>
    <xdr:to>
      <xdr:col>6</xdr:col>
      <xdr:colOff>389148</xdr:colOff>
      <xdr:row>85</xdr:row>
      <xdr:rowOff>312420</xdr:rowOff>
    </xdr:to>
    <xdr:sp macro="" textlink="">
      <xdr:nvSpPr>
        <xdr:cNvPr id="77" name="テキスト ボックス 76"/>
        <xdr:cNvSpPr txBox="1"/>
      </xdr:nvSpPr>
      <xdr:spPr>
        <a:xfrm>
          <a:off x="3886200" y="2945130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86</xdr:row>
      <xdr:rowOff>68580</xdr:rowOff>
    </xdr:from>
    <xdr:to>
      <xdr:col>6</xdr:col>
      <xdr:colOff>389148</xdr:colOff>
      <xdr:row>86</xdr:row>
      <xdr:rowOff>335280</xdr:rowOff>
    </xdr:to>
    <xdr:sp macro="" textlink="">
      <xdr:nvSpPr>
        <xdr:cNvPr id="78" name="テキスト ボックス 77"/>
        <xdr:cNvSpPr txBox="1"/>
      </xdr:nvSpPr>
      <xdr:spPr>
        <a:xfrm>
          <a:off x="3886200" y="2977134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87</xdr:row>
      <xdr:rowOff>38100</xdr:rowOff>
    </xdr:from>
    <xdr:to>
      <xdr:col>6</xdr:col>
      <xdr:colOff>389148</xdr:colOff>
      <xdr:row>87</xdr:row>
      <xdr:rowOff>304800</xdr:rowOff>
    </xdr:to>
    <xdr:sp macro="" textlink="">
      <xdr:nvSpPr>
        <xdr:cNvPr id="79" name="テキスト ボックス 78"/>
        <xdr:cNvSpPr txBox="1"/>
      </xdr:nvSpPr>
      <xdr:spPr>
        <a:xfrm>
          <a:off x="3886200" y="3017520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88</xdr:row>
      <xdr:rowOff>129540</xdr:rowOff>
    </xdr:from>
    <xdr:to>
      <xdr:col>6</xdr:col>
      <xdr:colOff>389148</xdr:colOff>
      <xdr:row>88</xdr:row>
      <xdr:rowOff>396240</xdr:rowOff>
    </xdr:to>
    <xdr:sp macro="" textlink="">
      <xdr:nvSpPr>
        <xdr:cNvPr id="80" name="テキスト ボックス 79"/>
        <xdr:cNvSpPr txBox="1"/>
      </xdr:nvSpPr>
      <xdr:spPr>
        <a:xfrm>
          <a:off x="3886200" y="3070098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89</xdr:row>
      <xdr:rowOff>297180</xdr:rowOff>
    </xdr:from>
    <xdr:to>
      <xdr:col>6</xdr:col>
      <xdr:colOff>389148</xdr:colOff>
      <xdr:row>89</xdr:row>
      <xdr:rowOff>563880</xdr:rowOff>
    </xdr:to>
    <xdr:sp macro="" textlink="">
      <xdr:nvSpPr>
        <xdr:cNvPr id="81" name="テキスト ボックス 80"/>
        <xdr:cNvSpPr txBox="1"/>
      </xdr:nvSpPr>
      <xdr:spPr>
        <a:xfrm>
          <a:off x="3886200" y="3144012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90</xdr:row>
      <xdr:rowOff>175260</xdr:rowOff>
    </xdr:from>
    <xdr:to>
      <xdr:col>6</xdr:col>
      <xdr:colOff>389148</xdr:colOff>
      <xdr:row>90</xdr:row>
      <xdr:rowOff>441960</xdr:rowOff>
    </xdr:to>
    <xdr:sp macro="" textlink="">
      <xdr:nvSpPr>
        <xdr:cNvPr id="82" name="テキスト ボックス 81"/>
        <xdr:cNvSpPr txBox="1"/>
      </xdr:nvSpPr>
      <xdr:spPr>
        <a:xfrm>
          <a:off x="3886200" y="3228594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114300</xdr:colOff>
      <xdr:row>91</xdr:row>
      <xdr:rowOff>137160</xdr:rowOff>
    </xdr:from>
    <xdr:to>
      <xdr:col>6</xdr:col>
      <xdr:colOff>396768</xdr:colOff>
      <xdr:row>91</xdr:row>
      <xdr:rowOff>403860</xdr:rowOff>
    </xdr:to>
    <xdr:sp macro="" textlink="">
      <xdr:nvSpPr>
        <xdr:cNvPr id="83" name="テキスト ボックス 82"/>
        <xdr:cNvSpPr txBox="1"/>
      </xdr:nvSpPr>
      <xdr:spPr>
        <a:xfrm>
          <a:off x="3893820" y="3291840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106680</xdr:colOff>
      <xdr:row>92</xdr:row>
      <xdr:rowOff>53340</xdr:rowOff>
    </xdr:from>
    <xdr:to>
      <xdr:col>6</xdr:col>
      <xdr:colOff>389148</xdr:colOff>
      <xdr:row>92</xdr:row>
      <xdr:rowOff>320040</xdr:rowOff>
    </xdr:to>
    <xdr:sp macro="" textlink="">
      <xdr:nvSpPr>
        <xdr:cNvPr id="84" name="テキスト ボックス 83"/>
        <xdr:cNvSpPr txBox="1"/>
      </xdr:nvSpPr>
      <xdr:spPr>
        <a:xfrm>
          <a:off x="3886200" y="3340608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114300</xdr:colOff>
      <xdr:row>93</xdr:row>
      <xdr:rowOff>60960</xdr:rowOff>
    </xdr:from>
    <xdr:to>
      <xdr:col>6</xdr:col>
      <xdr:colOff>396768</xdr:colOff>
      <xdr:row>93</xdr:row>
      <xdr:rowOff>327660</xdr:rowOff>
    </xdr:to>
    <xdr:sp macro="" textlink="">
      <xdr:nvSpPr>
        <xdr:cNvPr id="85" name="テキスト ボックス 84"/>
        <xdr:cNvSpPr txBox="1"/>
      </xdr:nvSpPr>
      <xdr:spPr>
        <a:xfrm>
          <a:off x="3893820" y="3384804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114300</xdr:colOff>
      <xdr:row>94</xdr:row>
      <xdr:rowOff>68580</xdr:rowOff>
    </xdr:from>
    <xdr:to>
      <xdr:col>6</xdr:col>
      <xdr:colOff>396768</xdr:colOff>
      <xdr:row>94</xdr:row>
      <xdr:rowOff>335280</xdr:rowOff>
    </xdr:to>
    <xdr:sp macro="" textlink="">
      <xdr:nvSpPr>
        <xdr:cNvPr id="86" name="テキスト ボックス 85"/>
        <xdr:cNvSpPr txBox="1"/>
      </xdr:nvSpPr>
      <xdr:spPr>
        <a:xfrm>
          <a:off x="3893820" y="3429000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80</xdr:row>
          <xdr:rowOff>15240</xdr:rowOff>
        </xdr:from>
        <xdr:to>
          <xdr:col>9</xdr:col>
          <xdr:colOff>678180</xdr:colOff>
          <xdr:row>80</xdr:row>
          <xdr:rowOff>609600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88</xdr:row>
          <xdr:rowOff>175260</xdr:rowOff>
        </xdr:from>
        <xdr:to>
          <xdr:col>8</xdr:col>
          <xdr:colOff>563880</xdr:colOff>
          <xdr:row>88</xdr:row>
          <xdr:rowOff>426720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480060</xdr:colOff>
          <xdr:row>88</xdr:row>
          <xdr:rowOff>175260</xdr:rowOff>
        </xdr:from>
        <xdr:to>
          <xdr:col>9</xdr:col>
          <xdr:colOff>60960</xdr:colOff>
          <xdr:row>88</xdr:row>
          <xdr:rowOff>426720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7</xdr:col>
      <xdr:colOff>541020</xdr:colOff>
      <xdr:row>88</xdr:row>
      <xdr:rowOff>38100</xdr:rowOff>
    </xdr:from>
    <xdr:to>
      <xdr:col>8</xdr:col>
      <xdr:colOff>891540</xdr:colOff>
      <xdr:row>88</xdr:row>
      <xdr:rowOff>541020</xdr:rowOff>
    </xdr:to>
    <xdr:sp macro="" textlink="">
      <xdr:nvSpPr>
        <xdr:cNvPr id="93" name="大かっこ 92"/>
        <xdr:cNvSpPr/>
      </xdr:nvSpPr>
      <xdr:spPr>
        <a:xfrm>
          <a:off x="5067300" y="30982920"/>
          <a:ext cx="960120" cy="50292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22860</xdr:colOff>
      <xdr:row>88</xdr:row>
      <xdr:rowOff>144780</xdr:rowOff>
    </xdr:from>
    <xdr:to>
      <xdr:col>8</xdr:col>
      <xdr:colOff>305328</xdr:colOff>
      <xdr:row>88</xdr:row>
      <xdr:rowOff>411480</xdr:rowOff>
    </xdr:to>
    <xdr:sp macro="" textlink="">
      <xdr:nvSpPr>
        <xdr:cNvPr id="94" name="テキスト ボックス 93"/>
        <xdr:cNvSpPr txBox="1"/>
      </xdr:nvSpPr>
      <xdr:spPr>
        <a:xfrm>
          <a:off x="5158740" y="30716220"/>
          <a:ext cx="282468"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46</xdr:row>
          <xdr:rowOff>53340</xdr:rowOff>
        </xdr:from>
        <xdr:to>
          <xdr:col>4</xdr:col>
          <xdr:colOff>15240</xdr:colOff>
          <xdr:row>46</xdr:row>
          <xdr:rowOff>304800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46</xdr:row>
          <xdr:rowOff>53340</xdr:rowOff>
        </xdr:from>
        <xdr:to>
          <xdr:col>4</xdr:col>
          <xdr:colOff>586740</xdr:colOff>
          <xdr:row>46</xdr:row>
          <xdr:rowOff>304800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655320</xdr:colOff>
          <xdr:row>46</xdr:row>
          <xdr:rowOff>53340</xdr:rowOff>
        </xdr:from>
        <xdr:to>
          <xdr:col>5</xdr:col>
          <xdr:colOff>495300</xdr:colOff>
          <xdr:row>46</xdr:row>
          <xdr:rowOff>304800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xdr:col>
      <xdr:colOff>139850</xdr:colOff>
      <xdr:row>46</xdr:row>
      <xdr:rowOff>23755</xdr:rowOff>
    </xdr:from>
    <xdr:to>
      <xdr:col>3</xdr:col>
      <xdr:colOff>421870</xdr:colOff>
      <xdr:row>46</xdr:row>
      <xdr:rowOff>305695</xdr:rowOff>
    </xdr:to>
    <xdr:sp macro="" textlink="">
      <xdr:nvSpPr>
        <xdr:cNvPr id="97" name="テキスト ボックス 96"/>
        <xdr:cNvSpPr txBox="1"/>
      </xdr:nvSpPr>
      <xdr:spPr>
        <a:xfrm>
          <a:off x="1930550" y="14021695"/>
          <a:ext cx="2820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623454</xdr:colOff>
      <xdr:row>30</xdr:row>
      <xdr:rowOff>104775</xdr:rowOff>
    </xdr:from>
    <xdr:to>
      <xdr:col>10</xdr:col>
      <xdr:colOff>34637</xdr:colOff>
      <xdr:row>37</xdr:row>
      <xdr:rowOff>142875</xdr:rowOff>
    </xdr:to>
    <xdr:sp macro="" textlink="">
      <xdr:nvSpPr>
        <xdr:cNvPr id="2" name="大かっこ 1"/>
        <xdr:cNvSpPr/>
      </xdr:nvSpPr>
      <xdr:spPr>
        <a:xfrm>
          <a:off x="2341418" y="8119630"/>
          <a:ext cx="3380510" cy="1735281"/>
        </a:xfrm>
        <a:prstGeom prst="bracketPair">
          <a:avLst>
            <a:gd name="adj" fmla="val 1347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523876</xdr:colOff>
      <xdr:row>24</xdr:row>
      <xdr:rowOff>104775</xdr:rowOff>
    </xdr:from>
    <xdr:to>
      <xdr:col>9</xdr:col>
      <xdr:colOff>471054</xdr:colOff>
      <xdr:row>29</xdr:row>
      <xdr:rowOff>142875</xdr:rowOff>
    </xdr:to>
    <xdr:sp macro="" textlink="">
      <xdr:nvSpPr>
        <xdr:cNvPr id="2" name="大かっこ 1"/>
        <xdr:cNvSpPr/>
      </xdr:nvSpPr>
      <xdr:spPr>
        <a:xfrm>
          <a:off x="2719821" y="6990484"/>
          <a:ext cx="3029815" cy="11118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523876</xdr:colOff>
      <xdr:row>22</xdr:row>
      <xdr:rowOff>104775</xdr:rowOff>
    </xdr:from>
    <xdr:to>
      <xdr:col>9</xdr:col>
      <xdr:colOff>457200</xdr:colOff>
      <xdr:row>27</xdr:row>
      <xdr:rowOff>142875</xdr:rowOff>
    </xdr:to>
    <xdr:sp macro="" textlink="">
      <xdr:nvSpPr>
        <xdr:cNvPr id="2" name="大かっこ 1"/>
        <xdr:cNvSpPr/>
      </xdr:nvSpPr>
      <xdr:spPr>
        <a:xfrm>
          <a:off x="2718436" y="7000875"/>
          <a:ext cx="3019424" cy="11049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523876</xdr:colOff>
      <xdr:row>51</xdr:row>
      <xdr:rowOff>104775</xdr:rowOff>
    </xdr:from>
    <xdr:to>
      <xdr:col>10</xdr:col>
      <xdr:colOff>6927</xdr:colOff>
      <xdr:row>56</xdr:row>
      <xdr:rowOff>142875</xdr:rowOff>
    </xdr:to>
    <xdr:sp macro="" textlink="">
      <xdr:nvSpPr>
        <xdr:cNvPr id="3" name="大かっこ 2"/>
        <xdr:cNvSpPr/>
      </xdr:nvSpPr>
      <xdr:spPr>
        <a:xfrm>
          <a:off x="2719821" y="15164666"/>
          <a:ext cx="3050597" cy="111182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57150</xdr:colOff>
      <xdr:row>0</xdr:row>
      <xdr:rowOff>38100</xdr:rowOff>
    </xdr:from>
    <xdr:to>
      <xdr:col>3</xdr:col>
      <xdr:colOff>66675</xdr:colOff>
      <xdr:row>0</xdr:row>
      <xdr:rowOff>219075</xdr:rowOff>
    </xdr:to>
    <xdr:sp macro="" textlink="">
      <xdr:nvSpPr>
        <xdr:cNvPr id="2" name="Oval 1"/>
        <xdr:cNvSpPr>
          <a:spLocks noChangeAspect="1" noChangeArrowheads="1"/>
        </xdr:cNvSpPr>
      </xdr:nvSpPr>
      <xdr:spPr bwMode="auto">
        <a:xfrm>
          <a:off x="400050" y="38100"/>
          <a:ext cx="180975" cy="1809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138727</xdr:colOff>
      <xdr:row>0</xdr:row>
      <xdr:rowOff>133145</xdr:rowOff>
    </xdr:from>
    <xdr:to>
      <xdr:col>16</xdr:col>
      <xdr:colOff>455434</xdr:colOff>
      <xdr:row>0</xdr:row>
      <xdr:rowOff>133145</xdr:rowOff>
    </xdr:to>
    <xdr:sp macro="" textlink="">
      <xdr:nvSpPr>
        <xdr:cNvPr id="2" name="テキスト ボックス 1"/>
        <xdr:cNvSpPr txBox="1"/>
      </xdr:nvSpPr>
      <xdr:spPr>
        <a:xfrm>
          <a:off x="6539527" y="133145"/>
          <a:ext cx="316707"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A00DA"/>
              </a:solidFill>
              <a:latin typeface="ＭＳ 明朝" panose="02020609040205080304" pitchFamily="17" charset="-128"/>
              <a:ea typeface="ＭＳ 明朝" panose="02020609040205080304" pitchFamily="17" charset="-128"/>
            </a:rPr>
            <a:t>乙</a:t>
          </a:r>
        </a:p>
      </xdr:txBody>
    </xdr:sp>
    <xdr:clientData/>
  </xdr:twoCellAnchor>
  <xdr:twoCellAnchor>
    <xdr:from>
      <xdr:col>17</xdr:col>
      <xdr:colOff>457200</xdr:colOff>
      <xdr:row>0</xdr:row>
      <xdr:rowOff>266700</xdr:rowOff>
    </xdr:from>
    <xdr:to>
      <xdr:col>18</xdr:col>
      <xdr:colOff>228600</xdr:colOff>
      <xdr:row>0</xdr:row>
      <xdr:rowOff>485775</xdr:rowOff>
    </xdr:to>
    <xdr:sp macro="" textlink="">
      <xdr:nvSpPr>
        <xdr:cNvPr id="3" name="テキスト ボックス 2"/>
        <xdr:cNvSpPr txBox="1"/>
      </xdr:nvSpPr>
      <xdr:spPr>
        <a:xfrm>
          <a:off x="7536180" y="152400"/>
          <a:ext cx="228600"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A00DA"/>
              </a:solidFill>
              <a:latin typeface="ＭＳ 明朝" panose="02020609040205080304" pitchFamily="17" charset="-128"/>
              <a:ea typeface="ＭＳ 明朝" panose="02020609040205080304" pitchFamily="17" charset="-128"/>
            </a:rPr>
            <a:t>丙</a:t>
          </a:r>
        </a:p>
      </xdr:txBody>
    </xdr:sp>
    <xdr:clientData/>
  </xdr:twoCellAnchor>
  <xdr:twoCellAnchor>
    <xdr:from>
      <xdr:col>14</xdr:col>
      <xdr:colOff>152401</xdr:colOff>
      <xdr:row>0</xdr:row>
      <xdr:rowOff>48489</xdr:rowOff>
    </xdr:from>
    <xdr:to>
      <xdr:col>15</xdr:col>
      <xdr:colOff>316231</xdr:colOff>
      <xdr:row>4</xdr:row>
      <xdr:rowOff>12986</xdr:rowOff>
    </xdr:to>
    <xdr:sp macro="" textlink="">
      <xdr:nvSpPr>
        <xdr:cNvPr id="6" name="楕円 5"/>
        <xdr:cNvSpPr/>
      </xdr:nvSpPr>
      <xdr:spPr>
        <a:xfrm>
          <a:off x="5777346" y="48489"/>
          <a:ext cx="607176" cy="629515"/>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328219</xdr:colOff>
      <xdr:row>0</xdr:row>
      <xdr:rowOff>48489</xdr:rowOff>
    </xdr:from>
    <xdr:to>
      <xdr:col>17</xdr:col>
      <xdr:colOff>153864</xdr:colOff>
      <xdr:row>4</xdr:row>
      <xdr:rowOff>12986</xdr:rowOff>
    </xdr:to>
    <xdr:sp macro="" textlink="">
      <xdr:nvSpPr>
        <xdr:cNvPr id="7" name="楕円 6"/>
        <xdr:cNvSpPr/>
      </xdr:nvSpPr>
      <xdr:spPr>
        <a:xfrm>
          <a:off x="6717296" y="48489"/>
          <a:ext cx="581783" cy="626851"/>
        </a:xfrm>
        <a:prstGeom prst="ellipse">
          <a:avLst/>
        </a:prstGeom>
        <a:noFill/>
        <a:ln>
          <a:solidFill>
            <a:schemeClr val="bg1">
              <a:lumMod val="75000"/>
            </a:schemeClr>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407276</xdr:colOff>
      <xdr:row>13</xdr:row>
      <xdr:rowOff>45982</xdr:rowOff>
    </xdr:from>
    <xdr:to>
      <xdr:col>7</xdr:col>
      <xdr:colOff>282465</xdr:colOff>
      <xdr:row>13</xdr:row>
      <xdr:rowOff>197068</xdr:rowOff>
    </xdr:to>
    <xdr:sp macro="" textlink="">
      <xdr:nvSpPr>
        <xdr:cNvPr id="8" name="円/楕円 7"/>
        <xdr:cNvSpPr/>
      </xdr:nvSpPr>
      <xdr:spPr>
        <a:xfrm>
          <a:off x="2228456" y="2431042"/>
          <a:ext cx="362869" cy="151086"/>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clientData/>
  </xdr:twoCellAnchor>
  <xdr:twoCellAnchor>
    <xdr:from>
      <xdr:col>7</xdr:col>
      <xdr:colOff>215879</xdr:colOff>
      <xdr:row>15</xdr:row>
      <xdr:rowOff>5486</xdr:rowOff>
    </xdr:from>
    <xdr:to>
      <xdr:col>8</xdr:col>
      <xdr:colOff>17850</xdr:colOff>
      <xdr:row>15</xdr:row>
      <xdr:rowOff>181535</xdr:rowOff>
    </xdr:to>
    <xdr:sp macro="" textlink="">
      <xdr:nvSpPr>
        <xdr:cNvPr id="9" name="円/楕円 8"/>
        <xdr:cNvSpPr/>
      </xdr:nvSpPr>
      <xdr:spPr>
        <a:xfrm>
          <a:off x="2340514" y="3187957"/>
          <a:ext cx="581901" cy="176049"/>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clientData/>
  </xdr:twoCellAnchor>
  <xdr:twoCellAnchor>
    <xdr:from>
      <xdr:col>7</xdr:col>
      <xdr:colOff>697622</xdr:colOff>
      <xdr:row>14</xdr:row>
      <xdr:rowOff>46639</xdr:rowOff>
    </xdr:from>
    <xdr:to>
      <xdr:col>8</xdr:col>
      <xdr:colOff>411479</xdr:colOff>
      <xdr:row>14</xdr:row>
      <xdr:rowOff>251460</xdr:rowOff>
    </xdr:to>
    <xdr:sp macro="" textlink="">
      <xdr:nvSpPr>
        <xdr:cNvPr id="10" name="円/楕円 9"/>
        <xdr:cNvSpPr/>
      </xdr:nvSpPr>
      <xdr:spPr>
        <a:xfrm>
          <a:off x="2815982" y="2949859"/>
          <a:ext cx="491097" cy="204821"/>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clientData/>
  </xdr:twoCellAnchor>
  <xdr:twoCellAnchor>
    <xdr:from>
      <xdr:col>8</xdr:col>
      <xdr:colOff>45983</xdr:colOff>
      <xdr:row>17</xdr:row>
      <xdr:rowOff>6569</xdr:rowOff>
    </xdr:from>
    <xdr:to>
      <xdr:col>16</xdr:col>
      <xdr:colOff>624050</xdr:colOff>
      <xdr:row>20</xdr:row>
      <xdr:rowOff>185245</xdr:rowOff>
    </xdr:to>
    <xdr:grpSp>
      <xdr:nvGrpSpPr>
        <xdr:cNvPr id="11" name="グループ化 10"/>
        <xdr:cNvGrpSpPr/>
      </xdr:nvGrpSpPr>
      <xdr:grpSpPr>
        <a:xfrm>
          <a:off x="2950548" y="3565557"/>
          <a:ext cx="3877078" cy="743453"/>
          <a:chOff x="3484508" y="3568919"/>
          <a:chExt cx="4254717" cy="750176"/>
        </a:xfrm>
      </xdr:grpSpPr>
      <xdr:sp macro="" textlink="">
        <xdr:nvSpPr>
          <xdr:cNvPr id="12" name="円/楕円 11"/>
          <xdr:cNvSpPr/>
        </xdr:nvSpPr>
        <xdr:spPr>
          <a:xfrm>
            <a:off x="3491077" y="3568919"/>
            <a:ext cx="316625"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3" name="円/楕円 12"/>
          <xdr:cNvSpPr/>
        </xdr:nvSpPr>
        <xdr:spPr>
          <a:xfrm>
            <a:off x="3484508" y="3765988"/>
            <a:ext cx="316625" cy="170793"/>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4" name="円/楕円 13"/>
          <xdr:cNvSpPr/>
        </xdr:nvSpPr>
        <xdr:spPr>
          <a:xfrm>
            <a:off x="3491076" y="3956487"/>
            <a:ext cx="316625"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5" name="円/楕円 14"/>
          <xdr:cNvSpPr/>
        </xdr:nvSpPr>
        <xdr:spPr>
          <a:xfrm>
            <a:off x="3484508" y="4146988"/>
            <a:ext cx="316625"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6" name="円/楕円 15"/>
          <xdr:cNvSpPr/>
        </xdr:nvSpPr>
        <xdr:spPr>
          <a:xfrm>
            <a:off x="6313433" y="3575488"/>
            <a:ext cx="316625"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7" name="円/楕円 16"/>
          <xdr:cNvSpPr/>
        </xdr:nvSpPr>
        <xdr:spPr>
          <a:xfrm>
            <a:off x="6306864" y="3765988"/>
            <a:ext cx="316625"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8" name="円/楕円 17"/>
          <xdr:cNvSpPr/>
        </xdr:nvSpPr>
        <xdr:spPr>
          <a:xfrm>
            <a:off x="7259692" y="3956488"/>
            <a:ext cx="316625"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9" name="円/楕円 18"/>
          <xdr:cNvSpPr/>
        </xdr:nvSpPr>
        <xdr:spPr>
          <a:xfrm>
            <a:off x="7220278" y="4146987"/>
            <a:ext cx="518947" cy="172107"/>
          </a:xfrm>
          <a:prstGeom prst="ellipse">
            <a:avLst/>
          </a:prstGeom>
          <a:noFill/>
          <a:ln>
            <a:solidFill>
              <a:srgbClr val="CA00DA"/>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grpSp>
    <xdr:clientData/>
  </xdr:twoCellAnchor>
  <xdr:twoCellAnchor>
    <xdr:from>
      <xdr:col>30</xdr:col>
      <xdr:colOff>475129</xdr:colOff>
      <xdr:row>35</xdr:row>
      <xdr:rowOff>116541</xdr:rowOff>
    </xdr:from>
    <xdr:to>
      <xdr:col>32</xdr:col>
      <xdr:colOff>461682</xdr:colOff>
      <xdr:row>38</xdr:row>
      <xdr:rowOff>155089</xdr:rowOff>
    </xdr:to>
    <xdr:grpSp>
      <xdr:nvGrpSpPr>
        <xdr:cNvPr id="20" name="グループ化 19"/>
        <xdr:cNvGrpSpPr/>
      </xdr:nvGrpSpPr>
      <xdr:grpSpPr>
        <a:xfrm>
          <a:off x="12909176" y="7001435"/>
          <a:ext cx="990600" cy="746760"/>
          <a:chOff x="4853940" y="34983420"/>
          <a:chExt cx="990600" cy="746760"/>
        </a:xfrm>
      </xdr:grpSpPr>
      <xdr:sp macro="" textlink="">
        <xdr:nvSpPr>
          <xdr:cNvPr id="21" name="テキスト ボックス 20"/>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22" name="テキスト ボックス 21"/>
          <xdr:cNvSpPr txBox="1"/>
        </xdr:nvSpPr>
        <xdr:spPr>
          <a:xfrm>
            <a:off x="4899660" y="3512058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神奈川</a:t>
            </a:r>
          </a:p>
        </xdr:txBody>
      </xdr:sp>
    </xdr:grpSp>
    <xdr:clientData/>
  </xdr:twoCellAnchor>
  <xdr:twoCellAnchor>
    <xdr:from>
      <xdr:col>34</xdr:col>
      <xdr:colOff>86510</xdr:colOff>
      <xdr:row>40</xdr:row>
      <xdr:rowOff>203947</xdr:rowOff>
    </xdr:from>
    <xdr:to>
      <xdr:col>37</xdr:col>
      <xdr:colOff>10310</xdr:colOff>
      <xdr:row>44</xdr:row>
      <xdr:rowOff>108025</xdr:rowOff>
    </xdr:to>
    <xdr:grpSp>
      <xdr:nvGrpSpPr>
        <xdr:cNvPr id="23" name="グループ化 22"/>
        <xdr:cNvGrpSpPr/>
      </xdr:nvGrpSpPr>
      <xdr:grpSpPr>
        <a:xfrm>
          <a:off x="14618298" y="8281147"/>
          <a:ext cx="990600" cy="746760"/>
          <a:chOff x="4853940" y="34983420"/>
          <a:chExt cx="990600" cy="746760"/>
        </a:xfrm>
      </xdr:grpSpPr>
      <xdr:sp macro="" textlink="">
        <xdr:nvSpPr>
          <xdr:cNvPr id="24" name="テキスト ボックス 23"/>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25" name="テキスト ボックス 24"/>
          <xdr:cNvSpPr txBox="1"/>
        </xdr:nvSpPr>
        <xdr:spPr>
          <a:xfrm>
            <a:off x="4899660" y="3512058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鶴ヶ峰</a:t>
            </a:r>
          </a:p>
        </xdr:txBody>
      </xdr:sp>
    </xdr:grpSp>
    <xdr:clientData/>
  </xdr:twoCellAnchor>
  <xdr:twoCellAnchor>
    <xdr:from>
      <xdr:col>30</xdr:col>
      <xdr:colOff>457199</xdr:colOff>
      <xdr:row>25</xdr:row>
      <xdr:rowOff>170329</xdr:rowOff>
    </xdr:from>
    <xdr:to>
      <xdr:col>32</xdr:col>
      <xdr:colOff>443752</xdr:colOff>
      <xdr:row>29</xdr:row>
      <xdr:rowOff>128195</xdr:rowOff>
    </xdr:to>
    <xdr:grpSp>
      <xdr:nvGrpSpPr>
        <xdr:cNvPr id="29" name="グループ化 28"/>
        <xdr:cNvGrpSpPr/>
      </xdr:nvGrpSpPr>
      <xdr:grpSpPr>
        <a:xfrm>
          <a:off x="12891246" y="5029200"/>
          <a:ext cx="990600" cy="746760"/>
          <a:chOff x="4853940" y="34983420"/>
          <a:chExt cx="990600" cy="746760"/>
        </a:xfrm>
      </xdr:grpSpPr>
      <xdr:sp macro="" textlink="">
        <xdr:nvSpPr>
          <xdr:cNvPr id="30" name="テキスト ボックス 29"/>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31" name="テキスト ボックス 30"/>
          <xdr:cNvSpPr txBox="1"/>
        </xdr:nvSpPr>
        <xdr:spPr>
          <a:xfrm>
            <a:off x="4899660" y="3510265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4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大家</a:t>
            </a:r>
          </a:p>
        </xdr:txBody>
      </xdr:sp>
    </xdr:grpSp>
    <xdr:clientData/>
  </xdr:twoCellAnchor>
  <xdr:twoCellAnchor>
    <xdr:from>
      <xdr:col>31</xdr:col>
      <xdr:colOff>27929</xdr:colOff>
      <xdr:row>31</xdr:row>
      <xdr:rowOff>66888</xdr:rowOff>
    </xdr:from>
    <xdr:to>
      <xdr:col>32</xdr:col>
      <xdr:colOff>440306</xdr:colOff>
      <xdr:row>35</xdr:row>
      <xdr:rowOff>66890</xdr:rowOff>
    </xdr:to>
    <xdr:sp macro="" textlink="">
      <xdr:nvSpPr>
        <xdr:cNvPr id="32" name="テキスト ボックス 31"/>
        <xdr:cNvSpPr txBox="1"/>
      </xdr:nvSpPr>
      <xdr:spPr>
        <a:xfrm>
          <a:off x="12964000" y="6019453"/>
          <a:ext cx="914400" cy="932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200" b="1"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rPr>
            <a:t>株式会社</a:t>
          </a:r>
          <a:endParaRPr kumimoji="1" lang="en-US" altLang="ja-JP" sz="1200" b="1"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endParaRPr>
        </a:p>
        <a:p>
          <a:r>
            <a:rPr kumimoji="1" lang="ja-JP" altLang="en-US" sz="1200" b="1"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rPr>
            <a:t>よこはま</a:t>
          </a:r>
          <a:endParaRPr kumimoji="1" lang="en-US" altLang="ja-JP" sz="1200" b="1"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endParaRPr>
        </a:p>
        <a:p>
          <a:r>
            <a:rPr kumimoji="1" lang="ja-JP" altLang="en-US" sz="1200" b="1"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rPr>
            <a:t>不動産</a:t>
          </a:r>
        </a:p>
      </xdr:txBody>
    </xdr:sp>
    <xdr:clientData/>
  </xdr:twoCellAnchor>
  <xdr:twoCellAnchor>
    <xdr:from>
      <xdr:col>31</xdr:col>
      <xdr:colOff>90882</xdr:colOff>
      <xdr:row>31</xdr:row>
      <xdr:rowOff>83071</xdr:rowOff>
    </xdr:from>
    <xdr:to>
      <xdr:col>32</xdr:col>
      <xdr:colOff>386981</xdr:colOff>
      <xdr:row>34</xdr:row>
      <xdr:rowOff>164578</xdr:rowOff>
    </xdr:to>
    <xdr:sp macro="" textlink="">
      <xdr:nvSpPr>
        <xdr:cNvPr id="4" name="角丸四角形 3"/>
        <xdr:cNvSpPr/>
      </xdr:nvSpPr>
      <xdr:spPr>
        <a:xfrm>
          <a:off x="13026953" y="6035636"/>
          <a:ext cx="798122" cy="780754"/>
        </a:xfrm>
        <a:prstGeom prst="roundRect">
          <a:avLst>
            <a:gd name="adj" fmla="val 6029"/>
          </a:avLst>
        </a:prstGeom>
        <a:noFill/>
        <a:ln w="1905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clientData/>
  </xdr:twoCellAnchor>
  <xdr:twoCellAnchor>
    <xdr:from>
      <xdr:col>26</xdr:col>
      <xdr:colOff>162260</xdr:colOff>
      <xdr:row>41</xdr:row>
      <xdr:rowOff>80681</xdr:rowOff>
    </xdr:from>
    <xdr:to>
      <xdr:col>28</xdr:col>
      <xdr:colOff>72613</xdr:colOff>
      <xdr:row>45</xdr:row>
      <xdr:rowOff>125504</xdr:rowOff>
    </xdr:to>
    <xdr:grpSp>
      <xdr:nvGrpSpPr>
        <xdr:cNvPr id="41" name="グループ化 40"/>
        <xdr:cNvGrpSpPr/>
      </xdr:nvGrpSpPr>
      <xdr:grpSpPr>
        <a:xfrm>
          <a:off x="10588213" y="8453716"/>
          <a:ext cx="914400" cy="717176"/>
          <a:chOff x="10525460" y="8498540"/>
          <a:chExt cx="914400" cy="717176"/>
        </a:xfrm>
      </xdr:grpSpPr>
      <xdr:sp macro="" textlink="">
        <xdr:nvSpPr>
          <xdr:cNvPr id="35" name="テキスト ボックス 34"/>
          <xdr:cNvSpPr txBox="1"/>
        </xdr:nvSpPr>
        <xdr:spPr>
          <a:xfrm>
            <a:off x="10525460" y="8608807"/>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rPr>
              <a:t>代表取締役印</a:t>
            </a:r>
          </a:p>
        </xdr:txBody>
      </xdr:sp>
      <xdr:sp macro="" textlink="">
        <xdr:nvSpPr>
          <xdr:cNvPr id="39" name="円/楕円 38"/>
          <xdr:cNvSpPr/>
        </xdr:nvSpPr>
        <xdr:spPr>
          <a:xfrm>
            <a:off x="10623177" y="8498540"/>
            <a:ext cx="717176" cy="717176"/>
          </a:xfrm>
          <a:prstGeom prst="ellipse">
            <a:avLst/>
          </a:prstGeom>
          <a:noFill/>
          <a:ln w="1905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40" name="円/楕円 39"/>
          <xdr:cNvSpPr/>
        </xdr:nvSpPr>
        <xdr:spPr>
          <a:xfrm>
            <a:off x="10748682" y="8624046"/>
            <a:ext cx="466163" cy="466163"/>
          </a:xfrm>
          <a:prstGeom prst="ellipse">
            <a:avLst/>
          </a:prstGeom>
          <a:noFill/>
          <a:ln w="1270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CA00DA"/>
              </a:solidFill>
            </a:endParaRPr>
          </a:p>
        </xdr:txBody>
      </xdr:sp>
    </xdr:grpSp>
    <xdr:clientData/>
  </xdr:twoCellAnchor>
  <xdr:twoCellAnchor>
    <xdr:from>
      <xdr:col>16</xdr:col>
      <xdr:colOff>114300</xdr:colOff>
      <xdr:row>0</xdr:row>
      <xdr:rowOff>38100</xdr:rowOff>
    </xdr:from>
    <xdr:to>
      <xdr:col>17</xdr:col>
      <xdr:colOff>329453</xdr:colOff>
      <xdr:row>4</xdr:row>
      <xdr:rowOff>114748</xdr:rowOff>
    </xdr:to>
    <xdr:grpSp>
      <xdr:nvGrpSpPr>
        <xdr:cNvPr id="44" name="グループ化 43"/>
        <xdr:cNvGrpSpPr/>
      </xdr:nvGrpSpPr>
      <xdr:grpSpPr>
        <a:xfrm>
          <a:off x="6317876" y="38100"/>
          <a:ext cx="968189" cy="740036"/>
          <a:chOff x="4853940" y="34983420"/>
          <a:chExt cx="990600" cy="746760"/>
        </a:xfrm>
      </xdr:grpSpPr>
      <xdr:sp macro="" textlink="">
        <xdr:nvSpPr>
          <xdr:cNvPr id="45" name="テキスト ボックス 44"/>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46" name="テキスト ボックス 45"/>
          <xdr:cNvSpPr txBox="1"/>
        </xdr:nvSpPr>
        <xdr:spPr>
          <a:xfrm>
            <a:off x="4899660" y="3512058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神奈川</a:t>
            </a:r>
          </a:p>
        </xdr:txBody>
      </xdr:sp>
    </xdr:grpSp>
    <xdr:clientData/>
  </xdr:twoCellAnchor>
  <xdr:twoCellAnchor>
    <xdr:from>
      <xdr:col>13</xdr:col>
      <xdr:colOff>380999</xdr:colOff>
      <xdr:row>0</xdr:row>
      <xdr:rowOff>36979</xdr:rowOff>
    </xdr:from>
    <xdr:to>
      <xdr:col>16</xdr:col>
      <xdr:colOff>196102</xdr:colOff>
      <xdr:row>4</xdr:row>
      <xdr:rowOff>109145</xdr:rowOff>
    </xdr:to>
    <xdr:grpSp>
      <xdr:nvGrpSpPr>
        <xdr:cNvPr id="47" name="グループ化 46"/>
        <xdr:cNvGrpSpPr/>
      </xdr:nvGrpSpPr>
      <xdr:grpSpPr>
        <a:xfrm>
          <a:off x="5419164" y="36979"/>
          <a:ext cx="980514" cy="735554"/>
          <a:chOff x="4853940" y="34983420"/>
          <a:chExt cx="990600" cy="746760"/>
        </a:xfrm>
      </xdr:grpSpPr>
      <xdr:sp macro="" textlink="">
        <xdr:nvSpPr>
          <xdr:cNvPr id="48" name="テキスト ボックス 47"/>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49" name="テキスト ボックス 48"/>
          <xdr:cNvSpPr txBox="1"/>
        </xdr:nvSpPr>
        <xdr:spPr>
          <a:xfrm>
            <a:off x="4899660" y="3510265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4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大家</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125682</xdr:colOff>
      <xdr:row>33</xdr:row>
      <xdr:rowOff>105890</xdr:rowOff>
    </xdr:from>
    <xdr:to>
      <xdr:col>9</xdr:col>
      <xdr:colOff>90484</xdr:colOff>
      <xdr:row>34</xdr:row>
      <xdr:rowOff>180606</xdr:rowOff>
    </xdr:to>
    <xdr:sp macro="" textlink="">
      <xdr:nvSpPr>
        <xdr:cNvPr id="2" name="テキスト ボックス 1"/>
        <xdr:cNvSpPr txBox="1"/>
      </xdr:nvSpPr>
      <xdr:spPr>
        <a:xfrm>
          <a:off x="1246911" y="6463147"/>
          <a:ext cx="291373" cy="27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29</xdr:col>
      <xdr:colOff>16624</xdr:colOff>
      <xdr:row>133</xdr:row>
      <xdr:rowOff>342900</xdr:rowOff>
    </xdr:from>
    <xdr:to>
      <xdr:col>35</xdr:col>
      <xdr:colOff>60959</xdr:colOff>
      <xdr:row>138</xdr:row>
      <xdr:rowOff>16280</xdr:rowOff>
    </xdr:to>
    <xdr:grpSp>
      <xdr:nvGrpSpPr>
        <xdr:cNvPr id="3" name="グループ化 2"/>
        <xdr:cNvGrpSpPr/>
      </xdr:nvGrpSpPr>
      <xdr:grpSpPr>
        <a:xfrm>
          <a:off x="4762795" y="22952529"/>
          <a:ext cx="1024050" cy="816380"/>
          <a:chOff x="4853939" y="34983420"/>
          <a:chExt cx="990600" cy="746760"/>
        </a:xfrm>
      </xdr:grpSpPr>
      <xdr:sp macro="" textlink="">
        <xdr:nvSpPr>
          <xdr:cNvPr id="4" name="テキスト ボックス 3"/>
          <xdr:cNvSpPr txBox="1"/>
        </xdr:nvSpPr>
        <xdr:spPr>
          <a:xfrm>
            <a:off x="4853939"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5" name="テキスト ボックス 4"/>
          <xdr:cNvSpPr txBox="1"/>
        </xdr:nvSpPr>
        <xdr:spPr>
          <a:xfrm>
            <a:off x="4899660" y="3512058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神奈川</a:t>
            </a:r>
          </a:p>
        </xdr:txBody>
      </xdr:sp>
    </xdr:grpSp>
    <xdr:clientData/>
  </xdr:twoCellAnchor>
  <xdr:twoCellAnchor>
    <xdr:from>
      <xdr:col>15</xdr:col>
      <xdr:colOff>54031</xdr:colOff>
      <xdr:row>14</xdr:row>
      <xdr:rowOff>141317</xdr:rowOff>
    </xdr:from>
    <xdr:to>
      <xdr:col>21</xdr:col>
      <xdr:colOff>81740</xdr:colOff>
      <xdr:row>18</xdr:row>
      <xdr:rowOff>36023</xdr:rowOff>
    </xdr:to>
    <xdr:grpSp>
      <xdr:nvGrpSpPr>
        <xdr:cNvPr id="6" name="グループ化 5"/>
        <xdr:cNvGrpSpPr/>
      </xdr:nvGrpSpPr>
      <xdr:grpSpPr>
        <a:xfrm>
          <a:off x="2514202" y="2840974"/>
          <a:ext cx="1007424" cy="743792"/>
          <a:chOff x="4853940" y="34983420"/>
          <a:chExt cx="990600" cy="746760"/>
        </a:xfrm>
      </xdr:grpSpPr>
      <xdr:sp macro="" textlink="">
        <xdr:nvSpPr>
          <xdr:cNvPr id="7" name="テキスト ボックス 6"/>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8" name="テキスト ボックス 7"/>
          <xdr:cNvSpPr txBox="1"/>
        </xdr:nvSpPr>
        <xdr:spPr>
          <a:xfrm>
            <a:off x="4899660" y="3512058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鶴ヶ峰</a:t>
            </a:r>
          </a:p>
        </xdr:txBody>
      </xdr:sp>
    </xdr:grpSp>
    <xdr:clientData/>
  </xdr:twoCellAnchor>
  <xdr:twoCellAnchor>
    <xdr:from>
      <xdr:col>14</xdr:col>
      <xdr:colOff>109449</xdr:colOff>
      <xdr:row>10</xdr:row>
      <xdr:rowOff>119843</xdr:rowOff>
    </xdr:from>
    <xdr:to>
      <xdr:col>20</xdr:col>
      <xdr:colOff>61366</xdr:colOff>
      <xdr:row>13</xdr:row>
      <xdr:rowOff>5338</xdr:rowOff>
    </xdr:to>
    <xdr:grpSp>
      <xdr:nvGrpSpPr>
        <xdr:cNvPr id="9" name="グループ化 8"/>
        <xdr:cNvGrpSpPr/>
      </xdr:nvGrpSpPr>
      <xdr:grpSpPr>
        <a:xfrm>
          <a:off x="2406335" y="1807129"/>
          <a:ext cx="931631" cy="723695"/>
          <a:chOff x="10525460" y="8490989"/>
          <a:chExt cx="914400" cy="717176"/>
        </a:xfrm>
      </xdr:grpSpPr>
      <xdr:sp macro="" textlink="">
        <xdr:nvSpPr>
          <xdr:cNvPr id="10" name="テキスト ボックス 9"/>
          <xdr:cNvSpPr txBox="1"/>
        </xdr:nvSpPr>
        <xdr:spPr>
          <a:xfrm>
            <a:off x="10525460" y="8608807"/>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rPr>
              <a:t>代表取締役印</a:t>
            </a:r>
          </a:p>
        </xdr:txBody>
      </xdr:sp>
      <xdr:sp macro="" textlink="">
        <xdr:nvSpPr>
          <xdr:cNvPr id="11" name="円/楕円 10"/>
          <xdr:cNvSpPr/>
        </xdr:nvSpPr>
        <xdr:spPr>
          <a:xfrm>
            <a:off x="10615537" y="8490989"/>
            <a:ext cx="717176" cy="717176"/>
          </a:xfrm>
          <a:prstGeom prst="ellipse">
            <a:avLst/>
          </a:prstGeom>
          <a:noFill/>
          <a:ln w="1905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2" name="円/楕円 11"/>
          <xdr:cNvSpPr/>
        </xdr:nvSpPr>
        <xdr:spPr>
          <a:xfrm>
            <a:off x="10748682" y="8624046"/>
            <a:ext cx="466163" cy="466163"/>
          </a:xfrm>
          <a:prstGeom prst="ellipse">
            <a:avLst/>
          </a:prstGeom>
          <a:noFill/>
          <a:ln w="1270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CA00DA"/>
              </a:solidFill>
            </a:endParaRPr>
          </a:p>
        </xdr:txBody>
      </xdr:sp>
    </xdr:grpSp>
    <xdr:clientData/>
  </xdr:twoCellAnchor>
  <xdr:twoCellAnchor>
    <xdr:from>
      <xdr:col>7</xdr:col>
      <xdr:colOff>111530</xdr:colOff>
      <xdr:row>41</xdr:row>
      <xdr:rowOff>176647</xdr:rowOff>
    </xdr:from>
    <xdr:to>
      <xdr:col>9</xdr:col>
      <xdr:colOff>77421</xdr:colOff>
      <xdr:row>43</xdr:row>
      <xdr:rowOff>78280</xdr:rowOff>
    </xdr:to>
    <xdr:sp macro="" textlink="">
      <xdr:nvSpPr>
        <xdr:cNvPr id="14" name="テキスト ボックス 13"/>
        <xdr:cNvSpPr txBox="1"/>
      </xdr:nvSpPr>
      <xdr:spPr>
        <a:xfrm>
          <a:off x="1224050" y="81624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10</xdr:col>
      <xdr:colOff>111530</xdr:colOff>
      <xdr:row>43</xdr:row>
      <xdr:rowOff>146167</xdr:rowOff>
    </xdr:from>
    <xdr:to>
      <xdr:col>12</xdr:col>
      <xdr:colOff>77421</xdr:colOff>
      <xdr:row>44</xdr:row>
      <xdr:rowOff>238300</xdr:rowOff>
    </xdr:to>
    <xdr:sp macro="" textlink="">
      <xdr:nvSpPr>
        <xdr:cNvPr id="15" name="テキスト ボックス 14"/>
        <xdr:cNvSpPr txBox="1"/>
      </xdr:nvSpPr>
      <xdr:spPr>
        <a:xfrm>
          <a:off x="1704110" y="849006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13</xdr:col>
      <xdr:colOff>126770</xdr:colOff>
      <xdr:row>43</xdr:row>
      <xdr:rowOff>138547</xdr:rowOff>
    </xdr:from>
    <xdr:to>
      <xdr:col>15</xdr:col>
      <xdr:colOff>85041</xdr:colOff>
      <xdr:row>44</xdr:row>
      <xdr:rowOff>230680</xdr:rowOff>
    </xdr:to>
    <xdr:sp macro="" textlink="">
      <xdr:nvSpPr>
        <xdr:cNvPr id="16" name="テキスト ボックス 15"/>
        <xdr:cNvSpPr txBox="1"/>
      </xdr:nvSpPr>
      <xdr:spPr>
        <a:xfrm>
          <a:off x="2199410" y="84824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6</xdr:col>
      <xdr:colOff>119150</xdr:colOff>
      <xdr:row>44</xdr:row>
      <xdr:rowOff>199507</xdr:rowOff>
    </xdr:from>
    <xdr:to>
      <xdr:col>8</xdr:col>
      <xdr:colOff>85041</xdr:colOff>
      <xdr:row>46</xdr:row>
      <xdr:rowOff>2080</xdr:rowOff>
    </xdr:to>
    <xdr:sp macro="" textlink="">
      <xdr:nvSpPr>
        <xdr:cNvPr id="17" name="テキスト ボックス 16"/>
        <xdr:cNvSpPr txBox="1"/>
      </xdr:nvSpPr>
      <xdr:spPr>
        <a:xfrm>
          <a:off x="1071650" y="87110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111530</xdr:colOff>
      <xdr:row>55</xdr:row>
      <xdr:rowOff>85207</xdr:rowOff>
    </xdr:from>
    <xdr:to>
      <xdr:col>6</xdr:col>
      <xdr:colOff>77421</xdr:colOff>
      <xdr:row>56</xdr:row>
      <xdr:rowOff>169720</xdr:rowOff>
    </xdr:to>
    <xdr:sp macro="" textlink="">
      <xdr:nvSpPr>
        <xdr:cNvPr id="18" name="テキスト ボックス 17"/>
        <xdr:cNvSpPr txBox="1"/>
      </xdr:nvSpPr>
      <xdr:spPr>
        <a:xfrm>
          <a:off x="743990" y="106770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10</xdr:col>
      <xdr:colOff>111530</xdr:colOff>
      <xdr:row>55</xdr:row>
      <xdr:rowOff>100447</xdr:rowOff>
    </xdr:from>
    <xdr:to>
      <xdr:col>12</xdr:col>
      <xdr:colOff>77421</xdr:colOff>
      <xdr:row>57</xdr:row>
      <xdr:rowOff>9700</xdr:rowOff>
    </xdr:to>
    <xdr:sp macro="" textlink="">
      <xdr:nvSpPr>
        <xdr:cNvPr id="19" name="テキスト ボックス 18"/>
        <xdr:cNvSpPr txBox="1"/>
      </xdr:nvSpPr>
      <xdr:spPr>
        <a:xfrm>
          <a:off x="1704110" y="106922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18</xdr:col>
      <xdr:colOff>111530</xdr:colOff>
      <xdr:row>60</xdr:row>
      <xdr:rowOff>77587</xdr:rowOff>
    </xdr:from>
    <xdr:to>
      <xdr:col>20</xdr:col>
      <xdr:colOff>77421</xdr:colOff>
      <xdr:row>62</xdr:row>
      <xdr:rowOff>2080</xdr:rowOff>
    </xdr:to>
    <xdr:sp macro="" textlink="">
      <xdr:nvSpPr>
        <xdr:cNvPr id="20" name="テキスト ボックス 19"/>
        <xdr:cNvSpPr txBox="1"/>
      </xdr:nvSpPr>
      <xdr:spPr>
        <a:xfrm>
          <a:off x="2991890" y="115304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18</xdr:col>
      <xdr:colOff>111530</xdr:colOff>
      <xdr:row>61</xdr:row>
      <xdr:rowOff>85207</xdr:rowOff>
    </xdr:from>
    <xdr:to>
      <xdr:col>20</xdr:col>
      <xdr:colOff>77421</xdr:colOff>
      <xdr:row>63</xdr:row>
      <xdr:rowOff>9700</xdr:rowOff>
    </xdr:to>
    <xdr:sp macro="" textlink="">
      <xdr:nvSpPr>
        <xdr:cNvPr id="21" name="テキスト ボックス 20"/>
        <xdr:cNvSpPr txBox="1"/>
      </xdr:nvSpPr>
      <xdr:spPr>
        <a:xfrm>
          <a:off x="2991890" y="117057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21</xdr:col>
      <xdr:colOff>119150</xdr:colOff>
      <xdr:row>65</xdr:row>
      <xdr:rowOff>77587</xdr:rowOff>
    </xdr:from>
    <xdr:to>
      <xdr:col>23</xdr:col>
      <xdr:colOff>77421</xdr:colOff>
      <xdr:row>66</xdr:row>
      <xdr:rowOff>184960</xdr:rowOff>
    </xdr:to>
    <xdr:sp macro="" textlink="">
      <xdr:nvSpPr>
        <xdr:cNvPr id="22" name="テキスト ボックス 21"/>
        <xdr:cNvSpPr txBox="1"/>
      </xdr:nvSpPr>
      <xdr:spPr>
        <a:xfrm>
          <a:off x="3487190" y="123305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134390</xdr:colOff>
      <xdr:row>86</xdr:row>
      <xdr:rowOff>77587</xdr:rowOff>
    </xdr:from>
    <xdr:to>
      <xdr:col>6</xdr:col>
      <xdr:colOff>100281</xdr:colOff>
      <xdr:row>87</xdr:row>
      <xdr:rowOff>184960</xdr:rowOff>
    </xdr:to>
    <xdr:sp macro="" textlink="">
      <xdr:nvSpPr>
        <xdr:cNvPr id="23" name="テキスト ボックス 22"/>
        <xdr:cNvSpPr txBox="1"/>
      </xdr:nvSpPr>
      <xdr:spPr>
        <a:xfrm>
          <a:off x="766850" y="1627008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134390</xdr:colOff>
      <xdr:row>87</xdr:row>
      <xdr:rowOff>115687</xdr:rowOff>
    </xdr:from>
    <xdr:to>
      <xdr:col>6</xdr:col>
      <xdr:colOff>100281</xdr:colOff>
      <xdr:row>88</xdr:row>
      <xdr:rowOff>184960</xdr:rowOff>
    </xdr:to>
    <xdr:sp macro="" textlink="">
      <xdr:nvSpPr>
        <xdr:cNvPr id="24" name="テキスト ボックス 23"/>
        <xdr:cNvSpPr txBox="1"/>
      </xdr:nvSpPr>
      <xdr:spPr>
        <a:xfrm>
          <a:off x="766850" y="1646058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119150</xdr:colOff>
      <xdr:row>88</xdr:row>
      <xdr:rowOff>89183</xdr:rowOff>
    </xdr:from>
    <xdr:to>
      <xdr:col>6</xdr:col>
      <xdr:colOff>85041</xdr:colOff>
      <xdr:row>89</xdr:row>
      <xdr:rowOff>150836</xdr:rowOff>
    </xdr:to>
    <xdr:sp macro="" textlink="">
      <xdr:nvSpPr>
        <xdr:cNvPr id="25" name="テキスト ボックス 24"/>
        <xdr:cNvSpPr txBox="1"/>
      </xdr:nvSpPr>
      <xdr:spPr>
        <a:xfrm>
          <a:off x="755254" y="15720122"/>
          <a:ext cx="283944" cy="23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126770</xdr:colOff>
      <xdr:row>89</xdr:row>
      <xdr:rowOff>92827</xdr:rowOff>
    </xdr:from>
    <xdr:to>
      <xdr:col>6</xdr:col>
      <xdr:colOff>92661</xdr:colOff>
      <xdr:row>90</xdr:row>
      <xdr:rowOff>146860</xdr:rowOff>
    </xdr:to>
    <xdr:sp macro="" textlink="">
      <xdr:nvSpPr>
        <xdr:cNvPr id="26" name="テキスト ボックス 25"/>
        <xdr:cNvSpPr txBox="1"/>
      </xdr:nvSpPr>
      <xdr:spPr>
        <a:xfrm>
          <a:off x="759230" y="15881467"/>
          <a:ext cx="285931" cy="229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27</xdr:col>
      <xdr:colOff>126770</xdr:colOff>
      <xdr:row>86</xdr:row>
      <xdr:rowOff>77587</xdr:rowOff>
    </xdr:from>
    <xdr:to>
      <xdr:col>29</xdr:col>
      <xdr:colOff>92661</xdr:colOff>
      <xdr:row>87</xdr:row>
      <xdr:rowOff>184960</xdr:rowOff>
    </xdr:to>
    <xdr:sp macro="" textlink="">
      <xdr:nvSpPr>
        <xdr:cNvPr id="27" name="テキスト ボックス 26"/>
        <xdr:cNvSpPr txBox="1"/>
      </xdr:nvSpPr>
      <xdr:spPr>
        <a:xfrm>
          <a:off x="4462550" y="1627008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27</xdr:col>
      <xdr:colOff>126770</xdr:colOff>
      <xdr:row>87</xdr:row>
      <xdr:rowOff>108067</xdr:rowOff>
    </xdr:from>
    <xdr:to>
      <xdr:col>29</xdr:col>
      <xdr:colOff>92661</xdr:colOff>
      <xdr:row>88</xdr:row>
      <xdr:rowOff>177340</xdr:rowOff>
    </xdr:to>
    <xdr:sp macro="" textlink="">
      <xdr:nvSpPr>
        <xdr:cNvPr id="28" name="テキスト ボックス 27"/>
        <xdr:cNvSpPr txBox="1"/>
      </xdr:nvSpPr>
      <xdr:spPr>
        <a:xfrm>
          <a:off x="4462550" y="1645296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27</xdr:col>
      <xdr:colOff>126770</xdr:colOff>
      <xdr:row>88</xdr:row>
      <xdr:rowOff>108067</xdr:rowOff>
    </xdr:from>
    <xdr:to>
      <xdr:col>29</xdr:col>
      <xdr:colOff>92661</xdr:colOff>
      <xdr:row>89</xdr:row>
      <xdr:rowOff>177340</xdr:rowOff>
    </xdr:to>
    <xdr:sp macro="" textlink="">
      <xdr:nvSpPr>
        <xdr:cNvPr id="29" name="テキスト ボックス 28"/>
        <xdr:cNvSpPr txBox="1"/>
      </xdr:nvSpPr>
      <xdr:spPr>
        <a:xfrm>
          <a:off x="4462550" y="1664346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126770</xdr:colOff>
      <xdr:row>90</xdr:row>
      <xdr:rowOff>100447</xdr:rowOff>
    </xdr:from>
    <xdr:to>
      <xdr:col>6</xdr:col>
      <xdr:colOff>92661</xdr:colOff>
      <xdr:row>91</xdr:row>
      <xdr:rowOff>162100</xdr:rowOff>
    </xdr:to>
    <xdr:sp macro="" textlink="">
      <xdr:nvSpPr>
        <xdr:cNvPr id="30" name="テキスト ボックス 29"/>
        <xdr:cNvSpPr txBox="1"/>
      </xdr:nvSpPr>
      <xdr:spPr>
        <a:xfrm>
          <a:off x="759230" y="16064347"/>
          <a:ext cx="285931" cy="236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119150</xdr:colOff>
      <xdr:row>92</xdr:row>
      <xdr:rowOff>85207</xdr:rowOff>
    </xdr:from>
    <xdr:to>
      <xdr:col>6</xdr:col>
      <xdr:colOff>85041</xdr:colOff>
      <xdr:row>93</xdr:row>
      <xdr:rowOff>169720</xdr:rowOff>
    </xdr:to>
    <xdr:sp macro="" textlink="">
      <xdr:nvSpPr>
        <xdr:cNvPr id="31" name="テキスト ボックス 30"/>
        <xdr:cNvSpPr txBox="1"/>
      </xdr:nvSpPr>
      <xdr:spPr>
        <a:xfrm>
          <a:off x="751610" y="173826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119150</xdr:colOff>
      <xdr:row>93</xdr:row>
      <xdr:rowOff>100447</xdr:rowOff>
    </xdr:from>
    <xdr:to>
      <xdr:col>6</xdr:col>
      <xdr:colOff>85041</xdr:colOff>
      <xdr:row>94</xdr:row>
      <xdr:rowOff>184960</xdr:rowOff>
    </xdr:to>
    <xdr:sp macro="" textlink="">
      <xdr:nvSpPr>
        <xdr:cNvPr id="32" name="テキスト ボックス 31"/>
        <xdr:cNvSpPr txBox="1"/>
      </xdr:nvSpPr>
      <xdr:spPr>
        <a:xfrm>
          <a:off x="751610" y="175731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119150</xdr:colOff>
      <xdr:row>94</xdr:row>
      <xdr:rowOff>115687</xdr:rowOff>
    </xdr:from>
    <xdr:to>
      <xdr:col>6</xdr:col>
      <xdr:colOff>85041</xdr:colOff>
      <xdr:row>95</xdr:row>
      <xdr:rowOff>184960</xdr:rowOff>
    </xdr:to>
    <xdr:sp macro="" textlink="">
      <xdr:nvSpPr>
        <xdr:cNvPr id="33" name="テキスト ボックス 32"/>
        <xdr:cNvSpPr txBox="1"/>
      </xdr:nvSpPr>
      <xdr:spPr>
        <a:xfrm>
          <a:off x="751610" y="177636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4</xdr:col>
      <xdr:colOff>119150</xdr:colOff>
      <xdr:row>95</xdr:row>
      <xdr:rowOff>115687</xdr:rowOff>
    </xdr:from>
    <xdr:to>
      <xdr:col>6</xdr:col>
      <xdr:colOff>85041</xdr:colOff>
      <xdr:row>96</xdr:row>
      <xdr:rowOff>184960</xdr:rowOff>
    </xdr:to>
    <xdr:sp macro="" textlink="">
      <xdr:nvSpPr>
        <xdr:cNvPr id="34" name="テキスト ボックス 33"/>
        <xdr:cNvSpPr txBox="1"/>
      </xdr:nvSpPr>
      <xdr:spPr>
        <a:xfrm>
          <a:off x="751610" y="179541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7</xdr:col>
      <xdr:colOff>104904</xdr:colOff>
      <xdr:row>91</xdr:row>
      <xdr:rowOff>97796</xdr:rowOff>
    </xdr:from>
    <xdr:to>
      <xdr:col>9</xdr:col>
      <xdr:colOff>70795</xdr:colOff>
      <xdr:row>92</xdr:row>
      <xdr:rowOff>164087</xdr:rowOff>
    </xdr:to>
    <xdr:sp macro="" textlink="">
      <xdr:nvSpPr>
        <xdr:cNvPr id="35" name="テキスト ボックス 34"/>
        <xdr:cNvSpPr txBox="1"/>
      </xdr:nvSpPr>
      <xdr:spPr>
        <a:xfrm>
          <a:off x="1218087" y="16245570"/>
          <a:ext cx="283943" cy="23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9</xdr:col>
      <xdr:colOff>117493</xdr:colOff>
      <xdr:row>90</xdr:row>
      <xdr:rowOff>87195</xdr:rowOff>
    </xdr:from>
    <xdr:to>
      <xdr:col>11</xdr:col>
      <xdr:colOff>83384</xdr:colOff>
      <xdr:row>91</xdr:row>
      <xdr:rowOff>141228</xdr:rowOff>
    </xdr:to>
    <xdr:sp macro="" textlink="">
      <xdr:nvSpPr>
        <xdr:cNvPr id="36" name="テキスト ボックス 35"/>
        <xdr:cNvSpPr txBox="1"/>
      </xdr:nvSpPr>
      <xdr:spPr>
        <a:xfrm>
          <a:off x="1548728" y="16062691"/>
          <a:ext cx="283943" cy="226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18</xdr:col>
      <xdr:colOff>126770</xdr:colOff>
      <xdr:row>91</xdr:row>
      <xdr:rowOff>89183</xdr:rowOff>
    </xdr:from>
    <xdr:to>
      <xdr:col>20</xdr:col>
      <xdr:colOff>92661</xdr:colOff>
      <xdr:row>92</xdr:row>
      <xdr:rowOff>155474</xdr:rowOff>
    </xdr:to>
    <xdr:sp macro="" textlink="">
      <xdr:nvSpPr>
        <xdr:cNvPr id="37" name="テキスト ボックス 36"/>
        <xdr:cNvSpPr txBox="1"/>
      </xdr:nvSpPr>
      <xdr:spPr>
        <a:xfrm>
          <a:off x="2995866" y="16236957"/>
          <a:ext cx="283943" cy="23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21</xdr:col>
      <xdr:colOff>13464</xdr:colOff>
      <xdr:row>91</xdr:row>
      <xdr:rowOff>90176</xdr:rowOff>
    </xdr:from>
    <xdr:to>
      <xdr:col>22</xdr:col>
      <xdr:colOff>131755</xdr:colOff>
      <xdr:row>92</xdr:row>
      <xdr:rowOff>156467</xdr:rowOff>
    </xdr:to>
    <xdr:sp macro="" textlink="">
      <xdr:nvSpPr>
        <xdr:cNvPr id="38" name="テキスト ボックス 37"/>
        <xdr:cNvSpPr txBox="1"/>
      </xdr:nvSpPr>
      <xdr:spPr>
        <a:xfrm>
          <a:off x="3366264" y="16237950"/>
          <a:ext cx="283943" cy="23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26</xdr:col>
      <xdr:colOff>119150</xdr:colOff>
      <xdr:row>91</xdr:row>
      <xdr:rowOff>89183</xdr:rowOff>
    </xdr:from>
    <xdr:to>
      <xdr:col>28</xdr:col>
      <xdr:colOff>85041</xdr:colOff>
      <xdr:row>92</xdr:row>
      <xdr:rowOff>155474</xdr:rowOff>
    </xdr:to>
    <xdr:sp macro="" textlink="">
      <xdr:nvSpPr>
        <xdr:cNvPr id="39" name="テキスト ボックス 38"/>
        <xdr:cNvSpPr txBox="1"/>
      </xdr:nvSpPr>
      <xdr:spPr>
        <a:xfrm>
          <a:off x="4273707" y="16236957"/>
          <a:ext cx="283943" cy="23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24</xdr:col>
      <xdr:colOff>106892</xdr:colOff>
      <xdr:row>93</xdr:row>
      <xdr:rowOff>72949</xdr:rowOff>
    </xdr:from>
    <xdr:to>
      <xdr:col>26</xdr:col>
      <xdr:colOff>72783</xdr:colOff>
      <xdr:row>94</xdr:row>
      <xdr:rowOff>157462</xdr:rowOff>
    </xdr:to>
    <xdr:sp macro="" textlink="">
      <xdr:nvSpPr>
        <xdr:cNvPr id="40" name="テキスト ボックス 39"/>
        <xdr:cNvSpPr txBox="1"/>
      </xdr:nvSpPr>
      <xdr:spPr>
        <a:xfrm>
          <a:off x="3943396" y="16565279"/>
          <a:ext cx="283944" cy="256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18</xdr:col>
      <xdr:colOff>119150</xdr:colOff>
      <xdr:row>94</xdr:row>
      <xdr:rowOff>115687</xdr:rowOff>
    </xdr:from>
    <xdr:to>
      <xdr:col>20</xdr:col>
      <xdr:colOff>85041</xdr:colOff>
      <xdr:row>95</xdr:row>
      <xdr:rowOff>184960</xdr:rowOff>
    </xdr:to>
    <xdr:sp macro="" textlink="">
      <xdr:nvSpPr>
        <xdr:cNvPr id="41" name="テキスト ボックス 40"/>
        <xdr:cNvSpPr txBox="1"/>
      </xdr:nvSpPr>
      <xdr:spPr>
        <a:xfrm>
          <a:off x="2999510" y="177636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21</xdr:col>
      <xdr:colOff>126770</xdr:colOff>
      <xdr:row>95</xdr:row>
      <xdr:rowOff>89183</xdr:rowOff>
    </xdr:from>
    <xdr:to>
      <xdr:col>23</xdr:col>
      <xdr:colOff>85041</xdr:colOff>
      <xdr:row>96</xdr:row>
      <xdr:rowOff>150836</xdr:rowOff>
    </xdr:to>
    <xdr:sp macro="" textlink="">
      <xdr:nvSpPr>
        <xdr:cNvPr id="42" name="テキスト ボックス 41"/>
        <xdr:cNvSpPr txBox="1"/>
      </xdr:nvSpPr>
      <xdr:spPr>
        <a:xfrm>
          <a:off x="3479570" y="16926070"/>
          <a:ext cx="282949" cy="23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5</xdr:col>
      <xdr:colOff>111530</xdr:colOff>
      <xdr:row>106</xdr:row>
      <xdr:rowOff>69967</xdr:rowOff>
    </xdr:from>
    <xdr:to>
      <xdr:col>7</xdr:col>
      <xdr:colOff>77421</xdr:colOff>
      <xdr:row>107</xdr:row>
      <xdr:rowOff>177340</xdr:rowOff>
    </xdr:to>
    <xdr:sp macro="" textlink="">
      <xdr:nvSpPr>
        <xdr:cNvPr id="43" name="テキスト ボックス 42"/>
        <xdr:cNvSpPr txBox="1"/>
      </xdr:nvSpPr>
      <xdr:spPr>
        <a:xfrm>
          <a:off x="904010" y="1847988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5</xdr:col>
      <xdr:colOff>119150</xdr:colOff>
      <xdr:row>111</xdr:row>
      <xdr:rowOff>77587</xdr:rowOff>
    </xdr:from>
    <xdr:to>
      <xdr:col>7</xdr:col>
      <xdr:colOff>85041</xdr:colOff>
      <xdr:row>112</xdr:row>
      <xdr:rowOff>184960</xdr:rowOff>
    </xdr:to>
    <xdr:sp macro="" textlink="">
      <xdr:nvSpPr>
        <xdr:cNvPr id="44" name="テキスト ボックス 43"/>
        <xdr:cNvSpPr txBox="1"/>
      </xdr:nvSpPr>
      <xdr:spPr>
        <a:xfrm>
          <a:off x="911630" y="1935618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5</xdr:col>
      <xdr:colOff>111530</xdr:colOff>
      <xdr:row>116</xdr:row>
      <xdr:rowOff>77587</xdr:rowOff>
    </xdr:from>
    <xdr:to>
      <xdr:col>7</xdr:col>
      <xdr:colOff>77421</xdr:colOff>
      <xdr:row>117</xdr:row>
      <xdr:rowOff>184960</xdr:rowOff>
    </xdr:to>
    <xdr:sp macro="" textlink="">
      <xdr:nvSpPr>
        <xdr:cNvPr id="45" name="テキスト ボックス 44"/>
        <xdr:cNvSpPr txBox="1"/>
      </xdr:nvSpPr>
      <xdr:spPr>
        <a:xfrm>
          <a:off x="904010" y="2022486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27</xdr:col>
      <xdr:colOff>126770</xdr:colOff>
      <xdr:row>100</xdr:row>
      <xdr:rowOff>39487</xdr:rowOff>
    </xdr:from>
    <xdr:to>
      <xdr:col>29</xdr:col>
      <xdr:colOff>92661</xdr:colOff>
      <xdr:row>102</xdr:row>
      <xdr:rowOff>9700</xdr:rowOff>
    </xdr:to>
    <xdr:sp macro="" textlink="">
      <xdr:nvSpPr>
        <xdr:cNvPr id="46" name="テキスト ボックス 45"/>
        <xdr:cNvSpPr txBox="1"/>
      </xdr:nvSpPr>
      <xdr:spPr>
        <a:xfrm>
          <a:off x="4462550" y="1863990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11</xdr:col>
      <xdr:colOff>134390</xdr:colOff>
      <xdr:row>98</xdr:row>
      <xdr:rowOff>47107</xdr:rowOff>
    </xdr:from>
    <xdr:to>
      <xdr:col>13</xdr:col>
      <xdr:colOff>100281</xdr:colOff>
      <xdr:row>100</xdr:row>
      <xdr:rowOff>9700</xdr:rowOff>
    </xdr:to>
    <xdr:sp macro="" textlink="">
      <xdr:nvSpPr>
        <xdr:cNvPr id="47" name="テキスト ボックス 46"/>
        <xdr:cNvSpPr txBox="1"/>
      </xdr:nvSpPr>
      <xdr:spPr>
        <a:xfrm>
          <a:off x="1886990" y="183503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11</xdr:col>
      <xdr:colOff>126770</xdr:colOff>
      <xdr:row>99</xdr:row>
      <xdr:rowOff>47107</xdr:rowOff>
    </xdr:from>
    <xdr:to>
      <xdr:col>13</xdr:col>
      <xdr:colOff>92661</xdr:colOff>
      <xdr:row>101</xdr:row>
      <xdr:rowOff>17320</xdr:rowOff>
    </xdr:to>
    <xdr:sp macro="" textlink="">
      <xdr:nvSpPr>
        <xdr:cNvPr id="48" name="テキスト ボックス 47"/>
        <xdr:cNvSpPr txBox="1"/>
      </xdr:nvSpPr>
      <xdr:spPr>
        <a:xfrm>
          <a:off x="1879370" y="1850274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5</xdr:col>
      <xdr:colOff>119150</xdr:colOff>
      <xdr:row>101</xdr:row>
      <xdr:rowOff>31867</xdr:rowOff>
    </xdr:from>
    <xdr:to>
      <xdr:col>7</xdr:col>
      <xdr:colOff>85041</xdr:colOff>
      <xdr:row>103</xdr:row>
      <xdr:rowOff>2080</xdr:rowOff>
    </xdr:to>
    <xdr:sp macro="" textlink="">
      <xdr:nvSpPr>
        <xdr:cNvPr id="49" name="テキスト ボックス 48"/>
        <xdr:cNvSpPr txBox="1"/>
      </xdr:nvSpPr>
      <xdr:spPr>
        <a:xfrm>
          <a:off x="911630" y="18777067"/>
          <a:ext cx="285931" cy="259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CA00DA"/>
              </a:solidFill>
              <a:latin typeface="Arial Unicode MS" panose="020B0604020202020204" pitchFamily="50" charset="-128"/>
              <a:ea typeface="Arial Unicode MS" panose="020B0604020202020204" pitchFamily="50" charset="-128"/>
              <a:cs typeface="Arial Unicode MS" panose="020B0604020202020204" pitchFamily="50" charset="-128"/>
            </a:rPr>
            <a:t>✔</a:t>
          </a:r>
        </a:p>
      </xdr:txBody>
    </xdr:sp>
    <xdr:clientData/>
  </xdr:twoCellAnchor>
  <xdr:twoCellAnchor>
    <xdr:from>
      <xdr:col>26</xdr:col>
      <xdr:colOff>15240</xdr:colOff>
      <xdr:row>10</xdr:row>
      <xdr:rowOff>167640</xdr:rowOff>
    </xdr:from>
    <xdr:to>
      <xdr:col>34</xdr:col>
      <xdr:colOff>72487</xdr:colOff>
      <xdr:row>12</xdr:row>
      <xdr:rowOff>48900</xdr:rowOff>
    </xdr:to>
    <xdr:sp macro="" textlink="">
      <xdr:nvSpPr>
        <xdr:cNvPr id="50" name="四角形吹き出し 49"/>
        <xdr:cNvSpPr/>
      </xdr:nvSpPr>
      <xdr:spPr>
        <a:xfrm>
          <a:off x="4229100" y="1836420"/>
          <a:ext cx="1337407" cy="468000"/>
        </a:xfrm>
        <a:prstGeom prst="wedgeRectCallout">
          <a:avLst>
            <a:gd name="adj1" fmla="val -124899"/>
            <a:gd name="adj2" fmla="val -14572"/>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必ず契約書と同じ印で押印</a:t>
          </a:r>
          <a:r>
            <a:rPr kumimoji="1" lang="ja-JP" altLang="ja-JP" sz="1100">
              <a:solidFill>
                <a:sysClr val="windowText" lastClr="000000"/>
              </a:solidFill>
              <a:effectLst/>
              <a:latin typeface="+mn-lt"/>
              <a:ea typeface="+mn-ea"/>
              <a:cs typeface="+mn-cs"/>
            </a:rPr>
            <a:t>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99647</xdr:colOff>
      <xdr:row>32</xdr:row>
      <xdr:rowOff>104775</xdr:rowOff>
    </xdr:from>
    <xdr:to>
      <xdr:col>40</xdr:col>
      <xdr:colOff>119744</xdr:colOff>
      <xdr:row>38</xdr:row>
      <xdr:rowOff>76200</xdr:rowOff>
    </xdr:to>
    <xdr:sp macro="" textlink="">
      <xdr:nvSpPr>
        <xdr:cNvPr id="2" name="AutoShape 1"/>
        <xdr:cNvSpPr>
          <a:spLocks noChangeArrowheads="1"/>
        </xdr:cNvSpPr>
      </xdr:nvSpPr>
      <xdr:spPr bwMode="auto">
        <a:xfrm>
          <a:off x="99647" y="7267575"/>
          <a:ext cx="5680668" cy="951139"/>
        </a:xfrm>
        <a:prstGeom prst="bracketPair">
          <a:avLst>
            <a:gd name="adj" fmla="val 9194"/>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191112</xdr:colOff>
      <xdr:row>42</xdr:row>
      <xdr:rowOff>15483</xdr:rowOff>
    </xdr:from>
    <xdr:to>
      <xdr:col>9</xdr:col>
      <xdr:colOff>551738</xdr:colOff>
      <xdr:row>46</xdr:row>
      <xdr:rowOff>54031</xdr:rowOff>
    </xdr:to>
    <xdr:grpSp>
      <xdr:nvGrpSpPr>
        <xdr:cNvPr id="2" name="グループ化 1"/>
        <xdr:cNvGrpSpPr/>
      </xdr:nvGrpSpPr>
      <xdr:grpSpPr>
        <a:xfrm>
          <a:off x="5383598" y="9094169"/>
          <a:ext cx="981111" cy="778776"/>
          <a:chOff x="4853940" y="34983420"/>
          <a:chExt cx="990600" cy="746760"/>
        </a:xfrm>
      </xdr:grpSpPr>
      <xdr:sp macro="" textlink="">
        <xdr:nvSpPr>
          <xdr:cNvPr id="3" name="テキスト ボックス 2"/>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4" name="テキスト ボックス 3"/>
          <xdr:cNvSpPr txBox="1"/>
        </xdr:nvSpPr>
        <xdr:spPr>
          <a:xfrm>
            <a:off x="4899660" y="3512058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神奈川</a:t>
            </a:r>
          </a:p>
        </xdr:txBody>
      </xdr:sp>
    </xdr:grpSp>
    <xdr:clientData/>
  </xdr:twoCellAnchor>
  <xdr:twoCellAnchor>
    <xdr:from>
      <xdr:col>8</xdr:col>
      <xdr:colOff>152400</xdr:colOff>
      <xdr:row>8</xdr:row>
      <xdr:rowOff>27708</xdr:rowOff>
    </xdr:from>
    <xdr:to>
      <xdr:col>9</xdr:col>
      <xdr:colOff>513026</xdr:colOff>
      <xdr:row>12</xdr:row>
      <xdr:rowOff>54847</xdr:rowOff>
    </xdr:to>
    <xdr:grpSp>
      <xdr:nvGrpSpPr>
        <xdr:cNvPr id="8" name="グループ化 7"/>
        <xdr:cNvGrpSpPr/>
      </xdr:nvGrpSpPr>
      <xdr:grpSpPr>
        <a:xfrm>
          <a:off x="5344886" y="1529937"/>
          <a:ext cx="981111" cy="767367"/>
          <a:chOff x="4853940" y="34983420"/>
          <a:chExt cx="990600" cy="746760"/>
        </a:xfrm>
      </xdr:grpSpPr>
      <xdr:sp macro="" textlink="">
        <xdr:nvSpPr>
          <xdr:cNvPr id="9" name="テキスト ボックス 8"/>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10" name="テキスト ボックス 9"/>
          <xdr:cNvSpPr txBox="1"/>
        </xdr:nvSpPr>
        <xdr:spPr>
          <a:xfrm>
            <a:off x="4899660" y="3510265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4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大家</a:t>
            </a:r>
          </a:p>
        </xdr:txBody>
      </xdr:sp>
    </xdr:grpSp>
    <xdr:clientData/>
  </xdr:twoCellAnchor>
  <xdr:twoCellAnchor>
    <xdr:from>
      <xdr:col>8</xdr:col>
      <xdr:colOff>235527</xdr:colOff>
      <xdr:row>13</xdr:row>
      <xdr:rowOff>131619</xdr:rowOff>
    </xdr:from>
    <xdr:to>
      <xdr:col>9</xdr:col>
      <xdr:colOff>519953</xdr:colOff>
      <xdr:row>17</xdr:row>
      <xdr:rowOff>134877</xdr:rowOff>
    </xdr:to>
    <xdr:grpSp>
      <xdr:nvGrpSpPr>
        <xdr:cNvPr id="11" name="グループ化 10"/>
        <xdr:cNvGrpSpPr/>
      </xdr:nvGrpSpPr>
      <xdr:grpSpPr>
        <a:xfrm>
          <a:off x="5428013" y="2559133"/>
          <a:ext cx="904911" cy="743487"/>
          <a:chOff x="10525460" y="8498540"/>
          <a:chExt cx="914400" cy="717176"/>
        </a:xfrm>
      </xdr:grpSpPr>
      <xdr:sp macro="" textlink="">
        <xdr:nvSpPr>
          <xdr:cNvPr id="12" name="テキスト ボックス 11"/>
          <xdr:cNvSpPr txBox="1"/>
        </xdr:nvSpPr>
        <xdr:spPr>
          <a:xfrm>
            <a:off x="10525460" y="8608807"/>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900" spc="-10" baseline="0">
                <a:solidFill>
                  <a:srgbClr val="CA00DA"/>
                </a:solidFill>
                <a:latin typeface="BIZ UDゴシック" panose="020B0400000000000000" pitchFamily="49" charset="-128"/>
                <a:ea typeface="BIZ UDゴシック" panose="020B0400000000000000" pitchFamily="49" charset="-128"/>
                <a:cs typeface="Arial Unicode MS" panose="020B0604020202020204" pitchFamily="50" charset="-128"/>
              </a:rPr>
              <a:t>代表取締役印</a:t>
            </a:r>
          </a:p>
        </xdr:txBody>
      </xdr:sp>
      <xdr:sp macro="" textlink="">
        <xdr:nvSpPr>
          <xdr:cNvPr id="13" name="円/楕円 12"/>
          <xdr:cNvSpPr/>
        </xdr:nvSpPr>
        <xdr:spPr>
          <a:xfrm>
            <a:off x="10623177" y="8498540"/>
            <a:ext cx="717176" cy="717176"/>
          </a:xfrm>
          <a:prstGeom prst="ellipse">
            <a:avLst/>
          </a:prstGeom>
          <a:noFill/>
          <a:ln w="1905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sp macro="" textlink="">
        <xdr:nvSpPr>
          <xdr:cNvPr id="14" name="円/楕円 13"/>
          <xdr:cNvSpPr/>
        </xdr:nvSpPr>
        <xdr:spPr>
          <a:xfrm>
            <a:off x="10748682" y="8624046"/>
            <a:ext cx="466163" cy="466163"/>
          </a:xfrm>
          <a:prstGeom prst="ellipse">
            <a:avLst/>
          </a:prstGeom>
          <a:noFill/>
          <a:ln w="12700">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CA00DA"/>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69273</xdr:colOff>
      <xdr:row>25</xdr:row>
      <xdr:rowOff>200891</xdr:rowOff>
    </xdr:from>
    <xdr:to>
      <xdr:col>11</xdr:col>
      <xdr:colOff>212185</xdr:colOff>
      <xdr:row>27</xdr:row>
      <xdr:rowOff>227040</xdr:rowOff>
    </xdr:to>
    <xdr:grpSp>
      <xdr:nvGrpSpPr>
        <xdr:cNvPr id="2" name="グループ化 1"/>
        <xdr:cNvGrpSpPr/>
      </xdr:nvGrpSpPr>
      <xdr:grpSpPr>
        <a:xfrm>
          <a:off x="5189913" y="7577051"/>
          <a:ext cx="981112" cy="765289"/>
          <a:chOff x="4853940" y="34983420"/>
          <a:chExt cx="990600" cy="746760"/>
        </a:xfrm>
      </xdr:grpSpPr>
      <xdr:sp macro="" textlink="">
        <xdr:nvSpPr>
          <xdr:cNvPr id="3" name="テキスト ボックス 2"/>
          <xdr:cNvSpPr txBox="1"/>
        </xdr:nvSpPr>
        <xdr:spPr>
          <a:xfrm>
            <a:off x="4853940" y="34983420"/>
            <a:ext cx="990600" cy="746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40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a:t>
            </a:r>
          </a:p>
        </xdr:txBody>
      </xdr:sp>
      <xdr:sp macro="" textlink="">
        <xdr:nvSpPr>
          <xdr:cNvPr id="4" name="テキスト ボックス 3"/>
          <xdr:cNvSpPr txBox="1"/>
        </xdr:nvSpPr>
        <xdr:spPr>
          <a:xfrm>
            <a:off x="4899660" y="35102650"/>
            <a:ext cx="91440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400" spc="-10" baseline="0">
                <a:solidFill>
                  <a:srgbClr val="CA00DA"/>
                </a:solidFill>
                <a:latin typeface="HGP行書体" panose="03000600000000000000" pitchFamily="66" charset="-128"/>
                <a:ea typeface="HGP行書体" panose="03000600000000000000" pitchFamily="66" charset="-128"/>
                <a:cs typeface="Arial Unicode MS" panose="020B0604020202020204" pitchFamily="50" charset="-128"/>
              </a:rPr>
              <a:t>大家</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361950</xdr:colOff>
      <xdr:row>1</xdr:row>
      <xdr:rowOff>66675</xdr:rowOff>
    </xdr:from>
    <xdr:to>
      <xdr:col>12</xdr:col>
      <xdr:colOff>85111</xdr:colOff>
      <xdr:row>2</xdr:row>
      <xdr:rowOff>136961</xdr:rowOff>
    </xdr:to>
    <xdr:sp macro="" textlink="">
      <xdr:nvSpPr>
        <xdr:cNvPr id="2" name="四角形吹き出し 1"/>
        <xdr:cNvSpPr/>
      </xdr:nvSpPr>
      <xdr:spPr>
        <a:xfrm>
          <a:off x="2484664" y="251732"/>
          <a:ext cx="3511390" cy="288000"/>
        </a:xfrm>
        <a:prstGeom prst="wedgeRectCallout">
          <a:avLst>
            <a:gd name="adj1" fmla="val 53085"/>
            <a:gd name="adj2" fmla="val -83913"/>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承認通知に記載している受付番号を御記入ください</a:t>
          </a:r>
        </a:p>
      </xdr:txBody>
    </xdr:sp>
    <xdr:clientData/>
  </xdr:twoCellAnchor>
  <xdr:twoCellAnchor>
    <xdr:from>
      <xdr:col>5</xdr:col>
      <xdr:colOff>95250</xdr:colOff>
      <xdr:row>16</xdr:row>
      <xdr:rowOff>161925</xdr:rowOff>
    </xdr:from>
    <xdr:to>
      <xdr:col>5</xdr:col>
      <xdr:colOff>566379</xdr:colOff>
      <xdr:row>16</xdr:row>
      <xdr:rowOff>407731</xdr:rowOff>
    </xdr:to>
    <xdr:sp macro="" textlink="">
      <xdr:nvSpPr>
        <xdr:cNvPr id="3" name="円/楕円 14"/>
        <xdr:cNvSpPr/>
      </xdr:nvSpPr>
      <xdr:spPr>
        <a:xfrm>
          <a:off x="3810000" y="3467100"/>
          <a:ext cx="471129" cy="245806"/>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16</xdr:row>
      <xdr:rowOff>314325</xdr:rowOff>
    </xdr:from>
    <xdr:to>
      <xdr:col>10</xdr:col>
      <xdr:colOff>185379</xdr:colOff>
      <xdr:row>16</xdr:row>
      <xdr:rowOff>533400</xdr:rowOff>
    </xdr:to>
    <xdr:sp macro="" textlink="">
      <xdr:nvSpPr>
        <xdr:cNvPr id="4" name="円/楕円 14"/>
        <xdr:cNvSpPr/>
      </xdr:nvSpPr>
      <xdr:spPr>
        <a:xfrm>
          <a:off x="5857875" y="3619500"/>
          <a:ext cx="471129" cy="219075"/>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114300</xdr:colOff>
      <xdr:row>24</xdr:row>
      <xdr:rowOff>304800</xdr:rowOff>
    </xdr:from>
    <xdr:to>
      <xdr:col>10</xdr:col>
      <xdr:colOff>185379</xdr:colOff>
      <xdr:row>24</xdr:row>
      <xdr:rowOff>550606</xdr:rowOff>
    </xdr:to>
    <xdr:sp macro="" textlink="">
      <xdr:nvSpPr>
        <xdr:cNvPr id="5" name="円/楕円 14"/>
        <xdr:cNvSpPr/>
      </xdr:nvSpPr>
      <xdr:spPr>
        <a:xfrm>
          <a:off x="5857875" y="6886575"/>
          <a:ext cx="471129" cy="245806"/>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CA00DA"/>
            </a:solidFill>
          </a:endParaRPr>
        </a:p>
      </xdr:txBody>
    </xdr:sp>
    <xdr:clientData/>
  </xdr:twoCellAnchor>
  <xdr:twoCellAnchor>
    <xdr:from>
      <xdr:col>5</xdr:col>
      <xdr:colOff>85725</xdr:colOff>
      <xdr:row>24</xdr:row>
      <xdr:rowOff>161925</xdr:rowOff>
    </xdr:from>
    <xdr:to>
      <xdr:col>5</xdr:col>
      <xdr:colOff>556854</xdr:colOff>
      <xdr:row>24</xdr:row>
      <xdr:rowOff>407731</xdr:rowOff>
    </xdr:to>
    <xdr:sp macro="" textlink="">
      <xdr:nvSpPr>
        <xdr:cNvPr id="6" name="円/楕円 14"/>
        <xdr:cNvSpPr/>
      </xdr:nvSpPr>
      <xdr:spPr>
        <a:xfrm>
          <a:off x="3800475" y="6743700"/>
          <a:ext cx="471129" cy="245806"/>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20</xdr:row>
      <xdr:rowOff>161925</xdr:rowOff>
    </xdr:from>
    <xdr:to>
      <xdr:col>5</xdr:col>
      <xdr:colOff>566379</xdr:colOff>
      <xdr:row>20</xdr:row>
      <xdr:rowOff>407731</xdr:rowOff>
    </xdr:to>
    <xdr:sp macro="" textlink="">
      <xdr:nvSpPr>
        <xdr:cNvPr id="7" name="円/楕円 14"/>
        <xdr:cNvSpPr/>
      </xdr:nvSpPr>
      <xdr:spPr>
        <a:xfrm>
          <a:off x="3810000" y="5105400"/>
          <a:ext cx="471129" cy="245806"/>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20</xdr:row>
      <xdr:rowOff>304800</xdr:rowOff>
    </xdr:from>
    <xdr:to>
      <xdr:col>10</xdr:col>
      <xdr:colOff>166329</xdr:colOff>
      <xdr:row>20</xdr:row>
      <xdr:rowOff>550606</xdr:rowOff>
    </xdr:to>
    <xdr:sp macro="" textlink="">
      <xdr:nvSpPr>
        <xdr:cNvPr id="8" name="円/楕円 14"/>
        <xdr:cNvSpPr/>
      </xdr:nvSpPr>
      <xdr:spPr>
        <a:xfrm>
          <a:off x="5838825" y="5248275"/>
          <a:ext cx="471129" cy="245806"/>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167367</xdr:colOff>
      <xdr:row>30</xdr:row>
      <xdr:rowOff>84364</xdr:rowOff>
    </xdr:from>
    <xdr:to>
      <xdr:col>14</xdr:col>
      <xdr:colOff>136643</xdr:colOff>
      <xdr:row>31</xdr:row>
      <xdr:rowOff>209078</xdr:rowOff>
    </xdr:to>
    <xdr:sp macro="" textlink="">
      <xdr:nvSpPr>
        <xdr:cNvPr id="11" name="四角形吹き出し 10"/>
        <xdr:cNvSpPr/>
      </xdr:nvSpPr>
      <xdr:spPr>
        <a:xfrm>
          <a:off x="4728481" y="8455478"/>
          <a:ext cx="1689219" cy="288000"/>
        </a:xfrm>
        <a:prstGeom prst="wedgeRectCallout">
          <a:avLst>
            <a:gd name="adj1" fmla="val 30837"/>
            <a:gd name="adj2" fmla="val -337508"/>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右詰で御記入ください</a:t>
          </a:r>
        </a:p>
      </xdr:txBody>
    </xdr:sp>
    <xdr:clientData/>
  </xdr:twoCellAnchor>
  <xdr:twoCellAnchor>
    <xdr:from>
      <xdr:col>4</xdr:col>
      <xdr:colOff>193097</xdr:colOff>
      <xdr:row>17</xdr:row>
      <xdr:rowOff>426893</xdr:rowOff>
    </xdr:from>
    <xdr:to>
      <xdr:col>9</xdr:col>
      <xdr:colOff>159354</xdr:colOff>
      <xdr:row>19</xdr:row>
      <xdr:rowOff>242454</xdr:rowOff>
    </xdr:to>
    <xdr:sp macro="" textlink="">
      <xdr:nvSpPr>
        <xdr:cNvPr id="13" name="四角形吹き出し 12"/>
        <xdr:cNvSpPr/>
      </xdr:nvSpPr>
      <xdr:spPr>
        <a:xfrm>
          <a:off x="2929370" y="4271529"/>
          <a:ext cx="2584766" cy="639907"/>
        </a:xfrm>
        <a:prstGeom prst="wedgeRectCallout">
          <a:avLst>
            <a:gd name="adj1" fmla="val -941"/>
            <a:gd name="adj2" fmla="val -87729"/>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ゆうちょ銀行を希望される場合は、</a:t>
          </a:r>
          <a:endParaRPr kumimoji="1" lang="en-US" altLang="ja-JP" sz="1000">
            <a:solidFill>
              <a:sysClr val="windowText" lastClr="000000"/>
            </a:solidFill>
          </a:endParaRPr>
        </a:p>
        <a:p>
          <a:pPr algn="l"/>
          <a:r>
            <a:rPr kumimoji="1" lang="ja-JP" altLang="en-US" sz="1000">
              <a:solidFill>
                <a:sysClr val="windowText" lastClr="000000"/>
              </a:solidFill>
            </a:rPr>
            <a:t>振込用の店名・口座番号を御記入ください　　</a:t>
          </a:r>
          <a:r>
            <a:rPr kumimoji="1" lang="en-US" altLang="ja-JP" sz="1000">
              <a:solidFill>
                <a:sysClr val="windowText" lastClr="000000"/>
              </a:solidFill>
            </a:rPr>
            <a:t>《</a:t>
          </a:r>
          <a:r>
            <a:rPr kumimoji="1" lang="ja-JP" altLang="en-US" sz="1000">
              <a:solidFill>
                <a:sysClr val="windowText" lastClr="000000"/>
              </a:solidFill>
            </a:rPr>
            <a:t>店名：●●支店、口座番号：</a:t>
          </a:r>
          <a:r>
            <a:rPr kumimoji="1" lang="en-US" altLang="ja-JP" sz="1000">
              <a:solidFill>
                <a:sysClr val="windowText" lastClr="000000"/>
              </a:solidFill>
            </a:rPr>
            <a:t>1234567》</a:t>
          </a:r>
          <a:endParaRPr kumimoji="1" lang="ja-JP" altLang="en-US" sz="1000">
            <a:solidFill>
              <a:sysClr val="windowText" lastClr="000000"/>
            </a:solidFill>
          </a:endParaRPr>
        </a:p>
      </xdr:txBody>
    </xdr:sp>
    <xdr:clientData/>
  </xdr:twoCellAnchor>
  <xdr:twoCellAnchor>
    <xdr:from>
      <xdr:col>4</xdr:col>
      <xdr:colOff>131618</xdr:colOff>
      <xdr:row>11</xdr:row>
      <xdr:rowOff>80530</xdr:rowOff>
    </xdr:from>
    <xdr:to>
      <xdr:col>14</xdr:col>
      <xdr:colOff>65810</xdr:colOff>
      <xdr:row>13</xdr:row>
      <xdr:rowOff>63730</xdr:rowOff>
    </xdr:to>
    <xdr:sp macro="" textlink="">
      <xdr:nvSpPr>
        <xdr:cNvPr id="14" name="四角形吹き出し 13"/>
        <xdr:cNvSpPr/>
      </xdr:nvSpPr>
      <xdr:spPr>
        <a:xfrm>
          <a:off x="2863932" y="2366530"/>
          <a:ext cx="3482935" cy="288000"/>
        </a:xfrm>
        <a:prstGeom prst="wedgeRectCallout">
          <a:avLst>
            <a:gd name="adj1" fmla="val -60580"/>
            <a:gd name="adj2" fmla="val 198085"/>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項目欄に○を付けた賃料等の振込先を御記入ください</a:t>
          </a:r>
        </a:p>
      </xdr:txBody>
    </xdr:sp>
    <xdr:clientData/>
  </xdr:twoCellAnchor>
  <xdr:twoCellAnchor>
    <xdr:from>
      <xdr:col>0</xdr:col>
      <xdr:colOff>9525</xdr:colOff>
      <xdr:row>13</xdr:row>
      <xdr:rowOff>114300</xdr:rowOff>
    </xdr:from>
    <xdr:to>
      <xdr:col>0</xdr:col>
      <xdr:colOff>480654</xdr:colOff>
      <xdr:row>14</xdr:row>
      <xdr:rowOff>185993</xdr:rowOff>
    </xdr:to>
    <xdr:sp macro="" textlink="">
      <xdr:nvSpPr>
        <xdr:cNvPr id="15" name="円/楕円 11"/>
        <xdr:cNvSpPr/>
      </xdr:nvSpPr>
      <xdr:spPr>
        <a:xfrm>
          <a:off x="9525" y="2752725"/>
          <a:ext cx="471129" cy="243143"/>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14</xdr:row>
      <xdr:rowOff>219075</xdr:rowOff>
    </xdr:from>
    <xdr:to>
      <xdr:col>0</xdr:col>
      <xdr:colOff>923925</xdr:colOff>
      <xdr:row>16</xdr:row>
      <xdr:rowOff>31340</xdr:rowOff>
    </xdr:to>
    <xdr:sp macro="" textlink="">
      <xdr:nvSpPr>
        <xdr:cNvPr id="16" name="円/楕円 12"/>
        <xdr:cNvSpPr/>
      </xdr:nvSpPr>
      <xdr:spPr>
        <a:xfrm>
          <a:off x="9525" y="3028950"/>
          <a:ext cx="914400" cy="307565"/>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20</xdr:row>
      <xdr:rowOff>19050</xdr:rowOff>
    </xdr:from>
    <xdr:to>
      <xdr:col>0</xdr:col>
      <xdr:colOff>490179</xdr:colOff>
      <xdr:row>20</xdr:row>
      <xdr:rowOff>262193</xdr:rowOff>
    </xdr:to>
    <xdr:sp macro="" textlink="">
      <xdr:nvSpPr>
        <xdr:cNvPr id="17" name="円/楕円 11"/>
        <xdr:cNvSpPr/>
      </xdr:nvSpPr>
      <xdr:spPr>
        <a:xfrm>
          <a:off x="19050" y="4962525"/>
          <a:ext cx="471129" cy="243143"/>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296141</xdr:rowOff>
    </xdr:from>
    <xdr:to>
      <xdr:col>0</xdr:col>
      <xdr:colOff>899160</xdr:colOff>
      <xdr:row>21</xdr:row>
      <xdr:rowOff>32206</xdr:rowOff>
    </xdr:to>
    <xdr:sp macro="" textlink="">
      <xdr:nvSpPr>
        <xdr:cNvPr id="18" name="円/楕円 12"/>
        <xdr:cNvSpPr/>
      </xdr:nvSpPr>
      <xdr:spPr>
        <a:xfrm>
          <a:off x="0" y="5230091"/>
          <a:ext cx="899160" cy="307565"/>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12123</xdr:colOff>
      <xdr:row>21</xdr:row>
      <xdr:rowOff>81395</xdr:rowOff>
    </xdr:from>
    <xdr:to>
      <xdr:col>0</xdr:col>
      <xdr:colOff>621723</xdr:colOff>
      <xdr:row>21</xdr:row>
      <xdr:rowOff>367145</xdr:rowOff>
    </xdr:to>
    <xdr:sp macro="" textlink="">
      <xdr:nvSpPr>
        <xdr:cNvPr id="19" name="円/楕円 11"/>
        <xdr:cNvSpPr/>
      </xdr:nvSpPr>
      <xdr:spPr>
        <a:xfrm>
          <a:off x="12123" y="5574722"/>
          <a:ext cx="609600" cy="285750"/>
        </a:xfrm>
        <a:prstGeom prst="ellipse">
          <a:avLst/>
        </a:prstGeom>
        <a:solidFill>
          <a:schemeClr val="accent1">
            <a:alpha val="0"/>
          </a:schemeClr>
        </a:solidFill>
        <a:ln>
          <a:solidFill>
            <a:srgbClr val="CA00D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13855</xdr:colOff>
      <xdr:row>24</xdr:row>
      <xdr:rowOff>547254</xdr:rowOff>
    </xdr:from>
    <xdr:to>
      <xdr:col>0</xdr:col>
      <xdr:colOff>858982</xdr:colOff>
      <xdr:row>26</xdr:row>
      <xdr:rowOff>27709</xdr:rowOff>
    </xdr:to>
    <xdr:sp macro="" textlink="">
      <xdr:nvSpPr>
        <xdr:cNvPr id="20" name="四角形吹き出し 19"/>
        <xdr:cNvSpPr/>
      </xdr:nvSpPr>
      <xdr:spPr>
        <a:xfrm>
          <a:off x="13855" y="7114309"/>
          <a:ext cx="845127" cy="630382"/>
        </a:xfrm>
        <a:prstGeom prst="wedgeRectCallout">
          <a:avLst>
            <a:gd name="adj1" fmla="val -30755"/>
            <a:gd name="adj2" fmla="val -74015"/>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rPr>
            <a:t>項目は追加しないでください</a:t>
          </a:r>
        </a:p>
      </xdr:txBody>
    </xdr:sp>
    <xdr:clientData/>
  </xdr:twoCellAnchor>
  <xdr:twoCellAnchor>
    <xdr:from>
      <xdr:col>0</xdr:col>
      <xdr:colOff>28575</xdr:colOff>
      <xdr:row>37</xdr:row>
      <xdr:rowOff>47626</xdr:rowOff>
    </xdr:from>
    <xdr:to>
      <xdr:col>4</xdr:col>
      <xdr:colOff>171450</xdr:colOff>
      <xdr:row>39</xdr:row>
      <xdr:rowOff>9055</xdr:rowOff>
    </xdr:to>
    <xdr:sp macro="" textlink="">
      <xdr:nvSpPr>
        <xdr:cNvPr id="23" name="四角形吹き出し 22"/>
        <xdr:cNvSpPr/>
      </xdr:nvSpPr>
      <xdr:spPr>
        <a:xfrm>
          <a:off x="28575" y="10182226"/>
          <a:ext cx="2875189" cy="288000"/>
        </a:xfrm>
        <a:prstGeom prst="wedgeRectCallout">
          <a:avLst>
            <a:gd name="adj1" fmla="val -4319"/>
            <a:gd name="adj2" fmla="val -159423"/>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貸主様と仲介業者様と別様での提出も可です</a:t>
          </a:r>
        </a:p>
      </xdr:txBody>
    </xdr:sp>
    <xdr:clientData/>
  </xdr:twoCellAnchor>
  <xdr:twoCellAnchor>
    <xdr:from>
      <xdr:col>3</xdr:col>
      <xdr:colOff>342900</xdr:colOff>
      <xdr:row>22</xdr:row>
      <xdr:rowOff>163285</xdr:rowOff>
    </xdr:from>
    <xdr:to>
      <xdr:col>7</xdr:col>
      <xdr:colOff>424835</xdr:colOff>
      <xdr:row>23</xdr:row>
      <xdr:rowOff>200914</xdr:rowOff>
    </xdr:to>
    <xdr:sp macro="" textlink="">
      <xdr:nvSpPr>
        <xdr:cNvPr id="24" name="四角形吹き出し 23"/>
        <xdr:cNvSpPr/>
      </xdr:nvSpPr>
      <xdr:spPr>
        <a:xfrm>
          <a:off x="2465614" y="6226628"/>
          <a:ext cx="2520335" cy="288000"/>
        </a:xfrm>
        <a:prstGeom prst="wedgeRectCallout">
          <a:avLst>
            <a:gd name="adj1" fmla="val -53430"/>
            <a:gd name="adj2" fmla="val 133644"/>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仲介手数料の振込先を御記入ください</a:t>
          </a:r>
        </a:p>
      </xdr:txBody>
    </xdr:sp>
    <xdr:clientData/>
  </xdr:twoCellAnchor>
  <xdr:twoCellAnchor>
    <xdr:from>
      <xdr:col>2</xdr:col>
      <xdr:colOff>409575</xdr:colOff>
      <xdr:row>21</xdr:row>
      <xdr:rowOff>123825</xdr:rowOff>
    </xdr:from>
    <xdr:to>
      <xdr:col>6</xdr:col>
      <xdr:colOff>515476</xdr:colOff>
      <xdr:row>22</xdr:row>
      <xdr:rowOff>14882</xdr:rowOff>
    </xdr:to>
    <xdr:sp macro="" textlink="">
      <xdr:nvSpPr>
        <xdr:cNvPr id="25" name="四角形吹き出し 24"/>
        <xdr:cNvSpPr/>
      </xdr:nvSpPr>
      <xdr:spPr>
        <a:xfrm>
          <a:off x="1924050" y="5629275"/>
          <a:ext cx="2544301" cy="462557"/>
        </a:xfrm>
        <a:prstGeom prst="wedgeRectCallout">
          <a:avLst>
            <a:gd name="adj1" fmla="val -41750"/>
            <a:gd name="adj2" fmla="val -264077"/>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項目によって振込先が異なる場合のみ</a:t>
          </a:r>
          <a:endParaRPr kumimoji="1" lang="en-US" altLang="ja-JP" sz="1000">
            <a:solidFill>
              <a:sysClr val="windowText" lastClr="000000"/>
            </a:solidFill>
          </a:endParaRPr>
        </a:p>
        <a:p>
          <a:pPr algn="ctr"/>
          <a:r>
            <a:rPr kumimoji="1" lang="ja-JP" altLang="en-US" sz="1000">
              <a:solidFill>
                <a:sysClr val="windowText" lastClr="000000"/>
              </a:solidFill>
            </a:rPr>
            <a:t>「貸主が指定する先②」に御記入ください</a:t>
          </a:r>
        </a:p>
      </xdr:txBody>
    </xdr:sp>
    <xdr:clientData/>
  </xdr:twoCellAnchor>
  <xdr:twoCellAnchor>
    <xdr:from>
      <xdr:col>0</xdr:col>
      <xdr:colOff>316923</xdr:colOff>
      <xdr:row>10</xdr:row>
      <xdr:rowOff>304800</xdr:rowOff>
    </xdr:from>
    <xdr:to>
      <xdr:col>3</xdr:col>
      <xdr:colOff>469937</xdr:colOff>
      <xdr:row>12</xdr:row>
      <xdr:rowOff>92057</xdr:rowOff>
    </xdr:to>
    <xdr:sp macro="" textlink="">
      <xdr:nvSpPr>
        <xdr:cNvPr id="26" name="四角形吹き出し 25"/>
        <xdr:cNvSpPr/>
      </xdr:nvSpPr>
      <xdr:spPr>
        <a:xfrm>
          <a:off x="316923" y="2242457"/>
          <a:ext cx="2275728" cy="288000"/>
        </a:xfrm>
        <a:prstGeom prst="wedgeRectCallout">
          <a:avLst>
            <a:gd name="adj1" fmla="val -34993"/>
            <a:gd name="adj2" fmla="val 125382"/>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該当する項目に○を付けてください</a:t>
          </a:r>
        </a:p>
      </xdr:txBody>
    </xdr:sp>
    <xdr:clientData/>
  </xdr:twoCellAnchor>
  <xdr:twoCellAnchor>
    <xdr:from>
      <xdr:col>4</xdr:col>
      <xdr:colOff>499382</xdr:colOff>
      <xdr:row>7</xdr:row>
      <xdr:rowOff>57149</xdr:rowOff>
    </xdr:from>
    <xdr:to>
      <xdr:col>12</xdr:col>
      <xdr:colOff>42518</xdr:colOff>
      <xdr:row>9</xdr:row>
      <xdr:rowOff>18578</xdr:rowOff>
    </xdr:to>
    <xdr:sp macro="" textlink="">
      <xdr:nvSpPr>
        <xdr:cNvPr id="27" name="四角形吹き出し 26"/>
        <xdr:cNvSpPr/>
      </xdr:nvSpPr>
      <xdr:spPr>
        <a:xfrm>
          <a:off x="3231696" y="1319892"/>
          <a:ext cx="2721765" cy="288000"/>
        </a:xfrm>
        <a:prstGeom prst="wedgeRectCallout">
          <a:avLst>
            <a:gd name="adj1" fmla="val -51097"/>
            <a:gd name="adj2" fmla="val 108711"/>
          </a:avLst>
        </a:prstGeom>
        <a:solidFill>
          <a:srgbClr val="EFE5F7"/>
        </a:solidFill>
        <a:ln>
          <a:solidFill>
            <a:srgbClr val="8E4BC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rPr>
            <a:t>契約書に記載の物件名を御記入ください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332509</xdr:colOff>
      <xdr:row>25</xdr:row>
      <xdr:rowOff>90920</xdr:rowOff>
    </xdr:from>
    <xdr:to>
      <xdr:col>9</xdr:col>
      <xdr:colOff>720437</xdr:colOff>
      <xdr:row>30</xdr:row>
      <xdr:rowOff>129020</xdr:rowOff>
    </xdr:to>
    <xdr:sp macro="" textlink="">
      <xdr:nvSpPr>
        <xdr:cNvPr id="2" name="大かっこ 1"/>
        <xdr:cNvSpPr/>
      </xdr:nvSpPr>
      <xdr:spPr>
        <a:xfrm>
          <a:off x="2743200" y="7288356"/>
          <a:ext cx="2930237" cy="11118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523877</xdr:colOff>
      <xdr:row>29</xdr:row>
      <xdr:rowOff>104775</xdr:rowOff>
    </xdr:from>
    <xdr:to>
      <xdr:col>9</xdr:col>
      <xdr:colOff>441961</xdr:colOff>
      <xdr:row>34</xdr:row>
      <xdr:rowOff>142875</xdr:rowOff>
    </xdr:to>
    <xdr:sp macro="" textlink="">
      <xdr:nvSpPr>
        <xdr:cNvPr id="2" name="大かっこ 1"/>
        <xdr:cNvSpPr/>
      </xdr:nvSpPr>
      <xdr:spPr>
        <a:xfrm>
          <a:off x="2718437" y="8235315"/>
          <a:ext cx="3004184" cy="11049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3214568\Desktop\&#12304;koseki&#12305;&#12304;&#30476;&#27096;&#24335;&#65288;&#20462;&#27491;&#65289;&#12305;&#20837;&#23621;&#30003;&#36796;&#26360;&#12289;&#30003;&#36796;&#21463;&#20184;&#31807;&#12289;&#25215;&#35469;&#36890;&#30693;&#26360;&#12289;&#22865;&#32004;&#20381;&#38972;&#12289;&#22865;&#32004;&#26360;&#12289;&#37325;&#35201;&#20107;&#38917;&#35500;&#26126;&#26360;&#12289;&#20511;&#22320;&#20511;&#23478;&#27861;&#3550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3_&#20303;&#23429;&#20225;&#30011;&#12464;&#12523;&#12540;&#12503;&#65288;&#20225;&#30011;&#65289;\308_&#28797;&#23475;\20_&#12510;&#12491;&#12517;&#12450;&#12523;&#25913;&#23450;\01_&#24540;&#24613;&#20206;&#35373;&#20303;&#23429;\&#9733;&#12510;&#12491;&#12517;&#12450;&#12523;&#12487;&#12540;&#12479;\&#36039;&#26009;&#12539;&#27096;&#24335;&#12487;&#12540;&#12479;&#12501;&#12449;&#12452;&#12523;\03_&#36035;&#36024;&#22411;\&#35201;&#32177;&#12539;&#27096;&#24335;\&#12304;&#30476;&#27096;&#24335;&#12305;&#20837;&#23621;&#30003;&#36796;&#26360;&#12289;&#30003;&#36796;&#21463;&#20184;&#31807;&#12289;&#25215;&#35469;&#36890;&#30693;&#26360;&#12289;&#22865;&#32004;&#20381;&#38972;&#12289;&#22865;&#32004;&#26360;&#12289;&#37325;&#35201;&#20107;&#38917;&#35500;&#26126;&#26360;&#12289;&#20511;&#22320;&#20511;&#23478;&#27861;&#35500;&#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町村が作成⇒"/>
      <sheetName val="【1】入居申込書＆受付簿入力シート"/>
      <sheetName val="受付簿（自動反映）"/>
      <sheetName val="県が作成⇒"/>
      <sheetName val="執行見込額"/>
      <sheetName val="執行依頼票"/>
      <sheetName val="【4】承認通知書"/>
      <sheetName val="【5】借上げ不可通知書"/>
      <sheetName val="【6】契約依頼通知書"/>
      <sheetName val="【9】借上決定取消通知書"/>
      <sheetName val="【11】途中退去通知書"/>
      <sheetName val="【12】退去通知書"/>
      <sheetName val="【】契約書"/>
      <sheetName val="【】重要事項説明書"/>
      <sheetName val="【】補足資料"/>
      <sheetName val="【】借地借家法38条2項説明書"/>
      <sheetName val="不動産店が作成⇒"/>
      <sheetName val="【7】支払先申出書"/>
      <sheetName val="【7】支払先申出書(記載例）"/>
      <sheetName val="【8】入居完了報告書"/>
      <sheetName val="(ワードあり)【３】委任状（貸主及び貸主以外の場合）"/>
      <sheetName val="郵便番号表"/>
      <sheetName val="特殊文字"/>
    </sheetNames>
    <sheetDataSet>
      <sheetData sheetId="0"/>
      <sheetData sheetId="1">
        <row r="48">
          <cell r="E48">
            <v>79000</v>
          </cell>
        </row>
        <row r="54">
          <cell r="E54">
            <v>22000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初期設定"/>
      <sheetName val="市町村が作成⇒"/>
      <sheetName val="【1】入居申込書＆受付簿入力シート"/>
      <sheetName val="受付簿（自動反映）"/>
      <sheetName val="県が作成⇒"/>
      <sheetName val="執行見込額"/>
      <sheetName val="執行依頼票"/>
      <sheetName val="【2】承認通知書"/>
      <sheetName val="【3】借上げ不可通知書"/>
      <sheetName val="【4】契約依頼通知書"/>
      <sheetName val="【11】借上げ決定取消通知書"/>
      <sheetName val="【13】退去通知書"/>
      <sheetName val="【D-1】期間満了通知"/>
      <sheetName val="不動産店が作成⇒"/>
      <sheetName val="【5】契約書"/>
      <sheetName val="【6】重要事項説明書"/>
      <sheetName val="【6補足】補足資料"/>
      <sheetName val="【7】借地借家法38条2項説明書"/>
      <sheetName val="【8】委任状"/>
      <sheetName val="【9】支払先申出書"/>
      <sheetName val="【9】支払先申出書(記載例）"/>
      <sheetName val="【10】入居完了報告書"/>
      <sheetName val="郵便番号表"/>
      <sheetName val="特殊文字"/>
    </sheetNames>
    <sheetDataSet>
      <sheetData sheetId="0"/>
      <sheetData sheetId="1"/>
      <sheetData sheetId="2">
        <row r="3">
          <cell r="I3">
            <v>0</v>
          </cell>
        </row>
        <row r="9">
          <cell r="C9">
            <v>0</v>
          </cell>
        </row>
        <row r="65">
          <cell r="D65">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mailto:yokohama@***.hudosan.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0" zoomScaleNormal="110" workbookViewId="0">
      <selection activeCell="E26" sqref="E26"/>
    </sheetView>
  </sheetViews>
  <sheetFormatPr defaultRowHeight="13.2"/>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4"/>
  <sheetViews>
    <sheetView showGridLines="0" topLeftCell="A7" zoomScale="85" zoomScaleNormal="85" zoomScaleSheetLayoutView="110" workbookViewId="0">
      <selection activeCell="E45" sqref="E45"/>
    </sheetView>
  </sheetViews>
  <sheetFormatPr defaultColWidth="9" defaultRowHeight="13.2"/>
  <cols>
    <col min="1" max="1" width="10.6640625" style="162" customWidth="1"/>
    <col min="2" max="3" width="9" style="162"/>
    <col min="4" max="4" width="12.33203125" style="162" customWidth="1"/>
    <col min="5" max="6" width="9" style="162"/>
    <col min="7" max="7" width="11.109375" style="162" customWidth="1"/>
    <col min="8" max="8" width="9" style="162"/>
    <col min="9" max="9" width="7.109375" style="162" customWidth="1"/>
    <col min="10" max="10" width="1.88671875" style="162" customWidth="1"/>
    <col min="11" max="11" width="0.88671875" style="162" customWidth="1"/>
    <col min="12" max="16384" width="9" style="162"/>
  </cols>
  <sheetData>
    <row r="1" spans="1:10" ht="21" customHeight="1">
      <c r="A1" s="1607" t="s">
        <v>3070</v>
      </c>
      <c r="B1" s="1608"/>
      <c r="C1" s="245"/>
      <c r="D1" s="245"/>
      <c r="E1" s="245"/>
      <c r="F1" s="245"/>
      <c r="G1" s="242" t="s">
        <v>2737</v>
      </c>
      <c r="H1" s="1600" t="str">
        <f>IF('【1】入居申込書＆受付簿入力シート'!I3=0,"",'【1】入居申込書＆受付簿入力シート'!I3)</f>
        <v/>
      </c>
      <c r="I1" s="1601"/>
      <c r="J1" s="266"/>
    </row>
    <row r="2" spans="1:10" ht="21" customHeight="1">
      <c r="A2" s="245"/>
      <c r="B2" s="245"/>
      <c r="C2" s="245"/>
      <c r="D2" s="1536" t="s">
        <v>3071</v>
      </c>
      <c r="E2" s="1537"/>
      <c r="F2" s="1537"/>
      <c r="G2" s="245"/>
      <c r="H2" s="199"/>
      <c r="I2" s="199"/>
      <c r="J2" s="199"/>
    </row>
    <row r="3" spans="1:10" ht="21" customHeight="1">
      <c r="A3" s="245"/>
      <c r="B3" s="245"/>
      <c r="C3" s="245"/>
      <c r="D3" s="245"/>
      <c r="E3" s="245"/>
      <c r="F3" s="245"/>
      <c r="G3" s="245"/>
      <c r="H3" s="267"/>
      <c r="I3" s="535" t="s">
        <v>3005</v>
      </c>
    </row>
    <row r="4" spans="1:10" ht="21" customHeight="1">
      <c r="A4" s="245"/>
      <c r="B4" s="245"/>
      <c r="C4" s="245"/>
      <c r="D4" s="245"/>
      <c r="E4" s="245"/>
      <c r="F4" s="245"/>
      <c r="G4" s="245"/>
      <c r="H4" s="267"/>
      <c r="I4" s="260"/>
      <c r="J4" s="267"/>
    </row>
    <row r="5" spans="1:10" ht="21" customHeight="1">
      <c r="A5" s="827" t="s">
        <v>2837</v>
      </c>
      <c r="B5" s="827"/>
      <c r="C5" s="827"/>
      <c r="D5" s="827"/>
      <c r="E5" s="827"/>
      <c r="F5" s="827"/>
      <c r="G5" s="827"/>
      <c r="H5" s="827"/>
      <c r="I5" s="827"/>
      <c r="J5" s="259"/>
    </row>
    <row r="6" spans="1:10" ht="21" customHeight="1">
      <c r="A6" s="268"/>
      <c r="B6" s="268"/>
      <c r="C6" s="268"/>
      <c r="D6" s="268"/>
      <c r="E6" s="268"/>
      <c r="F6" s="268"/>
      <c r="G6" s="268"/>
      <c r="H6" s="268"/>
      <c r="I6" s="268"/>
      <c r="J6" s="268"/>
    </row>
    <row r="7" spans="1:10" ht="21" customHeight="1">
      <c r="A7" s="1609" t="s">
        <v>2901</v>
      </c>
      <c r="B7" s="1609"/>
      <c r="C7" s="1610"/>
      <c r="D7" s="262"/>
      <c r="E7" s="244"/>
      <c r="F7" s="244"/>
      <c r="G7" s="244"/>
      <c r="H7" s="199"/>
      <c r="I7" s="199"/>
      <c r="J7" s="199"/>
    </row>
    <row r="8" spans="1:10" ht="21" customHeight="1">
      <c r="A8" s="263"/>
      <c r="B8" s="263"/>
      <c r="C8" s="261"/>
      <c r="D8" s="262"/>
      <c r="E8" s="244"/>
      <c r="F8" s="244"/>
      <c r="G8" s="244"/>
      <c r="H8" s="199"/>
      <c r="I8" s="199"/>
      <c r="J8" s="199"/>
    </row>
    <row r="9" spans="1:10" s="222" customFormat="1" ht="14.4">
      <c r="A9" s="269"/>
      <c r="B9" s="269"/>
      <c r="C9" s="270" t="s">
        <v>2764</v>
      </c>
      <c r="D9" s="271"/>
      <c r="E9" s="269"/>
      <c r="F9" s="269"/>
      <c r="G9" s="269"/>
      <c r="H9" s="269"/>
      <c r="I9" s="269"/>
      <c r="J9" s="269"/>
    </row>
    <row r="10" spans="1:10" s="222" customFormat="1" ht="14.4">
      <c r="A10" s="269"/>
      <c r="B10" s="269"/>
      <c r="C10" s="272"/>
      <c r="D10" s="269"/>
      <c r="E10" s="269"/>
      <c r="F10" s="269"/>
      <c r="G10" s="269"/>
      <c r="H10" s="269"/>
      <c r="I10" s="269"/>
      <c r="J10" s="269"/>
    </row>
    <row r="11" spans="1:10" s="222" customFormat="1" ht="25.35" customHeight="1">
      <c r="A11" s="269"/>
      <c r="B11" s="269"/>
      <c r="C11" s="269"/>
      <c r="D11" s="272" t="s">
        <v>1</v>
      </c>
      <c r="E11" s="534" t="str">
        <f>【5】契約書!Y48&amp;【5】契約書!Y49</f>
        <v>神奈川県横浜市西区北幸１－○－○</v>
      </c>
      <c r="F11" s="273"/>
      <c r="G11" s="273"/>
      <c r="H11" s="274"/>
      <c r="I11" s="269"/>
      <c r="J11" s="269"/>
    </row>
    <row r="12" spans="1:10" s="222" customFormat="1" ht="14.4">
      <c r="A12" s="269"/>
      <c r="B12" s="269"/>
      <c r="C12" s="269"/>
      <c r="D12" s="275"/>
      <c r="E12" s="276" t="s">
        <v>2765</v>
      </c>
      <c r="F12" s="277"/>
      <c r="G12" s="277"/>
      <c r="H12" s="278"/>
      <c r="I12" s="269"/>
      <c r="J12" s="269"/>
    </row>
    <row r="13" spans="1:10" s="222" customFormat="1" ht="24.6" customHeight="1">
      <c r="A13" s="269"/>
      <c r="B13" s="269"/>
      <c r="C13" s="269"/>
      <c r="D13" s="272" t="s">
        <v>2766</v>
      </c>
      <c r="E13" s="534" t="str">
        <f>【5】契約書!Y42</f>
        <v>㈱よこはま不動産</v>
      </c>
      <c r="F13" s="273"/>
      <c r="G13" s="273"/>
      <c r="H13" s="274"/>
      <c r="I13" s="269"/>
      <c r="J13" s="269"/>
    </row>
    <row r="14" spans="1:10" s="222" customFormat="1" ht="14.4">
      <c r="A14" s="269"/>
      <c r="B14" s="269"/>
      <c r="C14" s="269"/>
      <c r="D14" s="275"/>
      <c r="E14" s="276" t="s">
        <v>2767</v>
      </c>
      <c r="F14" s="279"/>
      <c r="G14" s="279"/>
      <c r="H14" s="280"/>
      <c r="I14" s="269"/>
      <c r="J14" s="269"/>
    </row>
    <row r="15" spans="1:10" s="222" customFormat="1" ht="27.6" customHeight="1">
      <c r="A15" s="269"/>
      <c r="B15" s="269"/>
      <c r="C15" s="269"/>
      <c r="D15" s="272" t="s">
        <v>2669</v>
      </c>
      <c r="E15" s="508" t="str">
        <f>"代表取締役　"&amp;【5】契約書!Y44</f>
        <v>代表取締役　代表取締役　鶴ヶ峰　栄一</v>
      </c>
      <c r="F15" s="281"/>
      <c r="G15" s="282"/>
      <c r="H15" s="281"/>
      <c r="I15" s="269"/>
      <c r="J15" s="269"/>
    </row>
    <row r="16" spans="1:10" s="222" customFormat="1" ht="14.4">
      <c r="A16" s="269"/>
      <c r="B16" s="269"/>
      <c r="C16" s="269"/>
      <c r="D16" s="275"/>
      <c r="E16" s="276" t="s">
        <v>2768</v>
      </c>
      <c r="F16" s="283"/>
      <c r="G16" s="284"/>
      <c r="H16" s="269"/>
      <c r="I16" s="269"/>
      <c r="J16" s="269"/>
    </row>
    <row r="17" spans="1:13" ht="21" customHeight="1">
      <c r="A17" s="244"/>
      <c r="B17" s="244"/>
      <c r="C17" s="244"/>
      <c r="D17" s="244"/>
      <c r="E17" s="244"/>
      <c r="F17" s="244"/>
      <c r="G17" s="244"/>
      <c r="H17" s="199"/>
      <c r="I17" s="199"/>
      <c r="J17" s="199"/>
    </row>
    <row r="18" spans="1:13" ht="21" customHeight="1">
      <c r="A18" s="244"/>
      <c r="B18" s="244"/>
      <c r="C18" s="244"/>
      <c r="D18" s="244"/>
      <c r="E18" s="244"/>
      <c r="F18" s="244"/>
      <c r="G18" s="244"/>
      <c r="H18" s="199"/>
      <c r="I18" s="199"/>
      <c r="J18" s="199"/>
    </row>
    <row r="19" spans="1:13" ht="21" customHeight="1">
      <c r="A19" s="1611" t="s">
        <v>2823</v>
      </c>
      <c r="B19" s="1611"/>
      <c r="C19" s="1610"/>
      <c r="D19" s="1610"/>
      <c r="E19" s="1610"/>
      <c r="F19" s="1610"/>
      <c r="G19" s="1610"/>
      <c r="H19" s="1610"/>
      <c r="I19" s="1610"/>
      <c r="J19" s="259"/>
      <c r="M19" s="243"/>
    </row>
    <row r="20" spans="1:13" ht="21" customHeight="1">
      <c r="A20" s="1611" t="s">
        <v>3068</v>
      </c>
      <c r="B20" s="1611"/>
      <c r="C20" s="1610"/>
      <c r="D20" s="1610"/>
      <c r="E20" s="1610"/>
      <c r="F20" s="1610"/>
      <c r="G20" s="1610"/>
      <c r="H20" s="1610"/>
      <c r="I20" s="1610"/>
      <c r="J20" s="259"/>
      <c r="M20" s="243"/>
    </row>
    <row r="21" spans="1:13" ht="21" customHeight="1">
      <c r="A21" s="264"/>
      <c r="B21" s="264"/>
      <c r="C21" s="264"/>
      <c r="D21" s="264"/>
      <c r="E21" s="264"/>
      <c r="F21" s="264"/>
      <c r="G21" s="264"/>
      <c r="H21" s="264"/>
      <c r="I21" s="264"/>
      <c r="J21" s="245"/>
    </row>
    <row r="22" spans="1:13" ht="21" customHeight="1">
      <c r="A22" s="1615" t="s">
        <v>2791</v>
      </c>
      <c r="B22" s="1615"/>
      <c r="C22" s="1613" t="str">
        <f>IF('【1】入居申込書＆受付簿入力シート'!C41=0,"",'【1】入居申込書＆受付簿入力シート'!C41)&amp;IF('【1】入居申込書＆受付簿入力シート'!$F$41=0,"",'【1】入居申込書＆受付簿入力シート'!$F$41)</f>
        <v>神奈川県横浜市旭区万騎が原１－○○</v>
      </c>
      <c r="D22" s="1614"/>
      <c r="E22" s="1614"/>
      <c r="F22" s="1614"/>
      <c r="G22" s="1605"/>
      <c r="H22" s="1605"/>
      <c r="I22" s="1606"/>
      <c r="J22" s="245"/>
    </row>
    <row r="23" spans="1:13" ht="21" customHeight="1">
      <c r="A23" s="1615" t="s">
        <v>2792</v>
      </c>
      <c r="B23" s="1615"/>
      <c r="C23" s="1604" t="str">
        <f>IF('【1】入居申込書＆受付簿入力シート'!C42=0,"",'【1】入居申込書＆受付簿入力シート'!C42)</f>
        <v>コーポ○○</v>
      </c>
      <c r="D23" s="1616"/>
      <c r="E23" s="1616"/>
      <c r="F23" s="1616"/>
      <c r="G23" s="285" t="s">
        <v>3</v>
      </c>
      <c r="H23" s="1617" t="str">
        <f>IF('【1】入居申込書＆受付簿入力シート'!H42=0,"",'【1】入居申込書＆受付簿入力シート'!H42)</f>
        <v>２０１</v>
      </c>
      <c r="I23" s="1618"/>
      <c r="J23" s="245"/>
    </row>
    <row r="24" spans="1:13" ht="21" customHeight="1">
      <c r="A24" s="1602" t="s">
        <v>2769</v>
      </c>
      <c r="B24" s="1603"/>
      <c r="C24" s="1604" t="str">
        <f>IF('【1】入居申込書＆受付簿入力シート'!$C$9=0,"",'【1】入居申込書＆受付簿入力シート'!$C$9)</f>
        <v>神奈川　太郎</v>
      </c>
      <c r="D24" s="1535"/>
      <c r="E24" s="1535"/>
      <c r="F24" s="1535"/>
      <c r="G24" s="1605"/>
      <c r="H24" s="1605"/>
      <c r="I24" s="1606"/>
      <c r="J24" s="245"/>
    </row>
    <row r="25" spans="1:13" ht="21" customHeight="1">
      <c r="A25" s="1615" t="s">
        <v>2770</v>
      </c>
      <c r="B25" s="1615"/>
      <c r="C25" s="1621" t="s">
        <v>3003</v>
      </c>
      <c r="D25" s="1622"/>
      <c r="E25" s="1622"/>
      <c r="F25" s="1623" t="s">
        <v>3065</v>
      </c>
      <c r="G25" s="1623"/>
      <c r="H25" s="1623"/>
      <c r="I25" s="1624"/>
      <c r="J25" s="245"/>
    </row>
    <row r="26" spans="1:13" s="245" customFormat="1" ht="21" customHeight="1">
      <c r="A26" s="1602" t="s">
        <v>3066</v>
      </c>
      <c r="B26" s="1603"/>
      <c r="C26" s="1621" t="s">
        <v>3003</v>
      </c>
      <c r="D26" s="1622"/>
      <c r="E26" s="1622"/>
      <c r="F26" s="606" t="s">
        <v>3067</v>
      </c>
      <c r="G26" s="1625" t="s">
        <v>3069</v>
      </c>
      <c r="H26" s="1625"/>
      <c r="I26" s="1626"/>
    </row>
    <row r="27" spans="1:13" s="245" customFormat="1" ht="21" customHeight="1">
      <c r="A27" s="199"/>
      <c r="B27" s="199"/>
      <c r="C27" s="199"/>
      <c r="D27" s="199"/>
      <c r="E27" s="199"/>
      <c r="F27" s="199"/>
      <c r="G27" s="199"/>
      <c r="H27" s="199"/>
      <c r="I27" s="199"/>
    </row>
    <row r="28" spans="1:13" s="246" customFormat="1" ht="19.5" customHeight="1">
      <c r="A28" s="286"/>
      <c r="B28" s="286"/>
      <c r="C28" s="286"/>
      <c r="D28" s="286"/>
      <c r="E28" s="286"/>
      <c r="F28" s="286" t="s">
        <v>2771</v>
      </c>
      <c r="G28" s="286"/>
      <c r="H28" s="286"/>
      <c r="I28" s="286"/>
      <c r="J28" s="286"/>
    </row>
    <row r="29" spans="1:13" s="246" customFormat="1" ht="31.5" customHeight="1">
      <c r="A29" s="286"/>
      <c r="B29" s="286"/>
      <c r="C29" s="286"/>
      <c r="D29" s="286"/>
      <c r="E29" s="286"/>
      <c r="F29" s="1619" t="s">
        <v>3004</v>
      </c>
      <c r="G29" s="1620"/>
      <c r="H29" s="1620"/>
      <c r="I29" s="1620"/>
      <c r="J29" s="286"/>
    </row>
    <row r="30" spans="1:13" s="246" customFormat="1" ht="12">
      <c r="A30" s="286"/>
      <c r="B30" s="286"/>
      <c r="C30" s="286"/>
      <c r="D30" s="286"/>
      <c r="E30" s="286"/>
      <c r="F30" s="286"/>
      <c r="G30" s="286"/>
      <c r="H30" s="286"/>
      <c r="I30" s="286"/>
      <c r="J30" s="286"/>
    </row>
    <row r="31" spans="1:13" s="246" customFormat="1" ht="33.75" customHeight="1">
      <c r="A31" s="286"/>
      <c r="B31" s="286"/>
      <c r="C31" s="286"/>
      <c r="D31" s="286"/>
      <c r="E31" s="286"/>
      <c r="F31" s="1612" t="s">
        <v>3008</v>
      </c>
      <c r="G31" s="1612"/>
      <c r="H31" s="1612"/>
      <c r="I31" s="1612"/>
      <c r="J31" s="286"/>
    </row>
    <row r="32" spans="1:13" ht="19.5" customHeight="1">
      <c r="A32" s="245"/>
      <c r="B32" s="263"/>
      <c r="C32" s="263"/>
      <c r="D32" s="263"/>
      <c r="E32" s="263"/>
      <c r="F32" s="287"/>
      <c r="G32" s="263"/>
      <c r="H32" s="263"/>
      <c r="I32" s="263"/>
      <c r="J32" s="245"/>
    </row>
    <row r="33" spans="2:9" ht="19.5" customHeight="1">
      <c r="B33" s="171"/>
      <c r="C33" s="171"/>
      <c r="D33" s="171"/>
      <c r="E33" s="171"/>
      <c r="F33" s="171"/>
      <c r="G33" s="171"/>
      <c r="H33" s="171"/>
      <c r="I33" s="171"/>
    </row>
    <row r="34" spans="2:9" ht="19.5" customHeight="1">
      <c r="B34" s="171"/>
      <c r="C34" s="171"/>
      <c r="D34" s="164"/>
      <c r="E34" s="167"/>
      <c r="F34" s="167"/>
      <c r="G34" s="167"/>
      <c r="H34" s="167"/>
      <c r="I34" s="167"/>
    </row>
    <row r="35" spans="2:9" ht="19.5" customHeight="1">
      <c r="E35" s="179"/>
      <c r="F35" s="179"/>
    </row>
    <row r="36" spans="2:9" ht="19.5" customHeight="1"/>
    <row r="37" spans="2:9" ht="17.100000000000001" customHeight="1"/>
    <row r="38" spans="2:9" ht="17.100000000000001" customHeight="1"/>
    <row r="39" spans="2:9" ht="17.100000000000001" customHeight="1"/>
    <row r="40" spans="2:9" ht="17.100000000000001" customHeight="1"/>
    <row r="41" spans="2:9" ht="17.100000000000001" customHeight="1"/>
    <row r="42" spans="2:9" ht="17.100000000000001" customHeight="1"/>
    <row r="43" spans="2:9" ht="17.100000000000001" customHeight="1"/>
    <row r="44" spans="2:9" ht="17.100000000000001" customHeight="1"/>
    <row r="45" spans="2:9" ht="17.100000000000001" customHeight="1"/>
    <row r="46" spans="2:9" ht="17.100000000000001" customHeight="1"/>
    <row r="47" spans="2:9" ht="17.100000000000001" customHeight="1"/>
    <row r="48" spans="2:9"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sheetData>
  <mergeCells count="22">
    <mergeCell ref="F31:I31"/>
    <mergeCell ref="C22:I22"/>
    <mergeCell ref="A23:B23"/>
    <mergeCell ref="C23:F23"/>
    <mergeCell ref="H23:I23"/>
    <mergeCell ref="A25:B25"/>
    <mergeCell ref="F29:I29"/>
    <mergeCell ref="A22:B22"/>
    <mergeCell ref="C25:E25"/>
    <mergeCell ref="F25:I25"/>
    <mergeCell ref="A26:B26"/>
    <mergeCell ref="C26:E26"/>
    <mergeCell ref="G26:I26"/>
    <mergeCell ref="H1:I1"/>
    <mergeCell ref="A24:B24"/>
    <mergeCell ref="C24:I24"/>
    <mergeCell ref="A1:B1"/>
    <mergeCell ref="A7:C7"/>
    <mergeCell ref="A19:I19"/>
    <mergeCell ref="A20:I20"/>
    <mergeCell ref="D2:F2"/>
    <mergeCell ref="A5:I5"/>
  </mergeCells>
  <phoneticPr fontId="1"/>
  <printOptions horizontalCentered="1"/>
  <pageMargins left="0.70866141732283472" right="0.70866141732283472" top="0.74803149606299213" bottom="0.74803149606299213"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showGridLines="0" view="pageBreakPreview" topLeftCell="A16" zoomScale="110" zoomScaleNormal="100" zoomScaleSheetLayoutView="110" workbookViewId="0">
      <selection activeCell="Q30" sqref="Q30"/>
    </sheetView>
  </sheetViews>
  <sheetFormatPr defaultColWidth="9" defaultRowHeight="13.2"/>
  <cols>
    <col min="1" max="1" width="5" style="162" customWidth="1"/>
    <col min="2" max="2" width="9" style="162" customWidth="1"/>
    <col min="3" max="3" width="9" style="162"/>
    <col min="4" max="4" width="3.109375" style="162" customWidth="1"/>
    <col min="5" max="6" width="9" style="162"/>
    <col min="7" max="7" width="8.109375" style="162" customWidth="1"/>
    <col min="8" max="8" width="11" style="162" customWidth="1"/>
    <col min="9" max="9" width="9" style="162"/>
    <col min="10" max="10" width="11.5546875" style="162" customWidth="1"/>
    <col min="11" max="11" width="5.109375" style="162" customWidth="1"/>
    <col min="12" max="12" width="2" style="162" customWidth="1"/>
    <col min="13" max="16384" width="9" style="162"/>
  </cols>
  <sheetData>
    <row r="1" spans="1:11" ht="21" customHeight="1">
      <c r="A1" s="830" t="s">
        <v>3051</v>
      </c>
      <c r="B1" s="831"/>
      <c r="C1" s="832"/>
      <c r="I1" s="163" t="s">
        <v>2737</v>
      </c>
      <c r="J1" s="825" t="str">
        <f>IF('【1】入居申込書＆受付簿入力シート'!I3=0,"",'【1】入居申込書＆受付簿入力シート'!I3)</f>
        <v/>
      </c>
      <c r="K1" s="826"/>
    </row>
    <row r="3" spans="1:11" ht="17.100000000000001" customHeight="1">
      <c r="A3" s="164"/>
      <c r="I3" s="165"/>
      <c r="J3" s="165"/>
    </row>
    <row r="4" spans="1:11" ht="24.75" customHeight="1">
      <c r="A4" s="164"/>
      <c r="D4" s="166"/>
      <c r="E4" s="164"/>
      <c r="F4" s="164"/>
      <c r="G4" s="164"/>
      <c r="H4" s="164"/>
      <c r="I4" s="165"/>
      <c r="J4" s="165"/>
    </row>
    <row r="5" spans="1:11" ht="24.75" customHeight="1">
      <c r="A5" s="164"/>
      <c r="B5" s="164"/>
      <c r="C5" s="164"/>
      <c r="D5" s="164"/>
      <c r="E5" s="164"/>
      <c r="F5" s="164"/>
      <c r="G5" s="164"/>
      <c r="H5" s="164"/>
      <c r="I5" s="167" t="s">
        <v>2793</v>
      </c>
      <c r="J5" s="167"/>
      <c r="K5" s="168"/>
    </row>
    <row r="6" spans="1:11" ht="24.75" customHeight="1">
      <c r="A6" s="164"/>
      <c r="B6" s="164"/>
      <c r="C6" s="164"/>
      <c r="D6" s="164"/>
      <c r="E6" s="164"/>
      <c r="F6" s="164"/>
      <c r="G6" s="164"/>
      <c r="H6" s="164"/>
      <c r="I6" s="165"/>
      <c r="J6" s="165"/>
    </row>
    <row r="7" spans="1:11" ht="24.75" customHeight="1">
      <c r="B7" s="834" t="str">
        <f>IF('【1】入居申込書＆受付簿入力シート'!C9=0,"",'【1】入居申込書＆受付簿入力シート'!C9)</f>
        <v>神奈川　太郎</v>
      </c>
      <c r="C7" s="834"/>
      <c r="D7" s="169" t="s">
        <v>115</v>
      </c>
      <c r="E7" s="169"/>
      <c r="F7" s="169"/>
      <c r="G7" s="169"/>
      <c r="H7" s="169"/>
      <c r="I7" s="170"/>
      <c r="J7" s="170"/>
    </row>
    <row r="8" spans="1:11" ht="20.399999999999999" customHeight="1">
      <c r="A8" s="171"/>
      <c r="B8" s="171"/>
      <c r="C8" s="171"/>
      <c r="D8" s="169"/>
      <c r="E8" s="169"/>
      <c r="F8" s="169"/>
      <c r="G8" s="827" t="s">
        <v>2906</v>
      </c>
      <c r="H8" s="827"/>
      <c r="I8" s="827"/>
      <c r="J8" s="827"/>
      <c r="K8" s="168"/>
    </row>
    <row r="9" spans="1:11" customFormat="1" ht="20.399999999999999" customHeight="1">
      <c r="A9" s="26"/>
      <c r="B9" s="26"/>
      <c r="C9" s="26"/>
      <c r="D9" s="26"/>
      <c r="E9" s="247"/>
      <c r="F9" s="27"/>
      <c r="H9" s="835" t="s">
        <v>3033</v>
      </c>
      <c r="I9" s="835"/>
      <c r="J9" s="174"/>
      <c r="K9" s="27"/>
    </row>
    <row r="10" spans="1:11" ht="24.75" customHeight="1">
      <c r="A10" s="172"/>
      <c r="B10" s="172"/>
      <c r="C10" s="172"/>
      <c r="D10" s="164"/>
      <c r="E10" s="164"/>
      <c r="F10" s="164"/>
      <c r="G10" s="164"/>
      <c r="H10" s="164"/>
      <c r="I10" s="165"/>
      <c r="J10" s="165"/>
    </row>
    <row r="11" spans="1:11" ht="24.75" customHeight="1">
      <c r="A11" s="828" t="s">
        <v>2784</v>
      </c>
      <c r="B11" s="828"/>
      <c r="C11" s="828"/>
      <c r="D11" s="828"/>
      <c r="E11" s="828"/>
      <c r="F11" s="828"/>
      <c r="G11" s="828"/>
      <c r="H11" s="828"/>
      <c r="I11" s="828"/>
      <c r="J11" s="828"/>
      <c r="K11" s="828"/>
    </row>
    <row r="12" spans="1:11" ht="24.75" customHeight="1">
      <c r="A12" s="164"/>
      <c r="B12" s="164"/>
      <c r="C12" s="164"/>
      <c r="D12" s="164"/>
      <c r="E12" s="164"/>
      <c r="F12" s="164"/>
      <c r="G12" s="164"/>
      <c r="H12" s="164"/>
      <c r="I12" s="164"/>
      <c r="J12" s="164"/>
    </row>
    <row r="13" spans="1:11" ht="24.75" customHeight="1">
      <c r="A13" s="173"/>
      <c r="B13" s="829" t="s">
        <v>2754</v>
      </c>
      <c r="C13" s="829"/>
      <c r="D13" s="174" t="s">
        <v>2818</v>
      </c>
      <c r="E13" s="174"/>
      <c r="F13" s="174"/>
      <c r="G13" s="174"/>
      <c r="H13" s="174"/>
      <c r="I13" s="174"/>
      <c r="J13" s="174"/>
      <c r="K13" s="174"/>
    </row>
    <row r="14" spans="1:11" ht="24.75" customHeight="1">
      <c r="A14" s="164"/>
      <c r="B14" s="174" t="s">
        <v>2755</v>
      </c>
      <c r="C14" s="174"/>
      <c r="D14" s="174"/>
      <c r="E14" s="174"/>
      <c r="F14" s="174"/>
      <c r="G14" s="174"/>
      <c r="H14" s="174"/>
      <c r="I14" s="174"/>
      <c r="J14" s="174"/>
    </row>
    <row r="15" spans="1:11" ht="24.75" customHeight="1">
      <c r="A15" s="164"/>
      <c r="B15" s="175"/>
      <c r="C15" s="175"/>
      <c r="D15" s="175"/>
      <c r="E15" s="175"/>
      <c r="F15" s="175"/>
      <c r="G15" s="175"/>
      <c r="H15" s="175"/>
      <c r="I15" s="175"/>
      <c r="J15" s="175"/>
    </row>
    <row r="16" spans="1:11" ht="24.75" customHeight="1">
      <c r="A16" s="164"/>
      <c r="B16" s="823" t="s">
        <v>2783</v>
      </c>
      <c r="C16" s="823"/>
      <c r="D16" s="833" t="str">
        <f>IF('【1】入居申込書＆受付簿入力シート'!C41=0,"",'【1】入居申込書＆受付簿入力シート'!C41)</f>
        <v>神奈川県横浜市旭区万騎が原</v>
      </c>
      <c r="E16" s="833"/>
      <c r="F16" s="833"/>
      <c r="G16" s="833"/>
      <c r="H16" s="833"/>
      <c r="I16" s="833"/>
      <c r="J16" s="833"/>
    </row>
    <row r="17" spans="1:10" ht="24.75" customHeight="1">
      <c r="A17" s="164"/>
      <c r="B17" s="823" t="s">
        <v>2782</v>
      </c>
      <c r="C17" s="823"/>
      <c r="D17" s="824" t="str">
        <f>IF('【1】入居申込書＆受付簿入力シート'!C42=0,"",'【1】入居申込書＆受付簿入力シート'!C42)</f>
        <v>コーポ○○</v>
      </c>
      <c r="E17" s="824"/>
      <c r="F17" s="824"/>
      <c r="G17" s="824"/>
      <c r="H17" s="824"/>
      <c r="I17" s="824"/>
      <c r="J17" s="824"/>
    </row>
    <row r="18" spans="1:10" ht="24.75" customHeight="1">
      <c r="A18" s="164"/>
      <c r="B18" s="823" t="s">
        <v>3</v>
      </c>
      <c r="C18" s="823"/>
      <c r="D18" s="824" t="str">
        <f>IF('【1】入居申込書＆受付簿入力シート'!H42=0,"",'【1】入居申込書＆受付簿入力シート'!H42)</f>
        <v>２０１</v>
      </c>
      <c r="E18" s="824"/>
      <c r="F18" s="824"/>
      <c r="G18" s="824"/>
      <c r="H18" s="824"/>
      <c r="I18" s="824"/>
      <c r="J18" s="824"/>
    </row>
    <row r="19" spans="1:10" ht="24.75" customHeight="1">
      <c r="A19" s="164"/>
      <c r="B19" s="799" t="s">
        <v>2902</v>
      </c>
      <c r="C19" s="800"/>
      <c r="D19" s="801" t="s">
        <v>2904</v>
      </c>
      <c r="E19" s="802"/>
      <c r="F19" s="802"/>
      <c r="G19" s="265" t="s">
        <v>2903</v>
      </c>
      <c r="H19" s="802" t="s">
        <v>2905</v>
      </c>
      <c r="I19" s="802"/>
      <c r="J19" s="803"/>
    </row>
    <row r="20" spans="1:10" ht="24.75" customHeight="1">
      <c r="A20" s="164"/>
      <c r="B20" s="804" t="s">
        <v>119</v>
      </c>
      <c r="C20" s="804"/>
      <c r="D20" s="805" t="str">
        <f>IF('【1】入居申込書＆受付簿入力シート'!D65=0,"",'【1】入居申込書＆受付簿入力シート'!D65)</f>
        <v>大家　大輔</v>
      </c>
      <c r="E20" s="805"/>
      <c r="F20" s="805"/>
      <c r="G20" s="805"/>
      <c r="H20" s="805"/>
      <c r="I20" s="805"/>
      <c r="J20" s="805"/>
    </row>
    <row r="21" spans="1:10" ht="24.75" customHeight="1">
      <c r="A21" s="164"/>
      <c r="B21" s="804" t="s">
        <v>82</v>
      </c>
      <c r="C21" s="176" t="s">
        <v>2679</v>
      </c>
      <c r="D21" s="805" t="str">
        <f>IF('【1】入居申込書＆受付簿入力シート'!D73=0,"",'【1】入居申込書＆受付簿入力シート'!D73)</f>
        <v>㈱よこはま不動産</v>
      </c>
      <c r="E21" s="805"/>
      <c r="F21" s="805"/>
      <c r="G21" s="805"/>
      <c r="H21" s="177" t="s">
        <v>120</v>
      </c>
      <c r="I21" s="806" t="str">
        <f>IF('【1】入居申込書＆受付簿入力シート'!D74=0,"",'【1】入居申込書＆受付簿入力シート'!D74)</f>
        <v>代表取締役　鶴ヶ峰　栄一</v>
      </c>
      <c r="J21" s="806"/>
    </row>
    <row r="22" spans="1:10" ht="24.75" customHeight="1">
      <c r="A22" s="164"/>
      <c r="B22" s="804"/>
      <c r="C22" s="811" t="s">
        <v>0</v>
      </c>
      <c r="D22" s="248" t="s">
        <v>2687</v>
      </c>
      <c r="E22" s="814">
        <f>IF('【1】入居申込書＆受付簿入力シート'!E76=0,"",'【1】入居申込書＆受付簿入力シート'!E76)</f>
        <v>2200004</v>
      </c>
      <c r="F22" s="814"/>
      <c r="G22" s="178"/>
      <c r="H22" s="177" t="s">
        <v>5</v>
      </c>
      <c r="I22" s="807" t="str">
        <f>IFERROR('【1】入居申込書＆受付簿入力シート'!D78,"")</f>
        <v>045-313-XXXX</v>
      </c>
      <c r="J22" s="808"/>
    </row>
    <row r="23" spans="1:10" ht="24.75" customHeight="1">
      <c r="A23" s="164"/>
      <c r="B23" s="804"/>
      <c r="C23" s="812"/>
      <c r="D23" s="815" t="str">
        <f>'【1】入居申込書＆受付簿入力シート'!D77</f>
        <v>神奈川県横浜市西区北幸</v>
      </c>
      <c r="E23" s="816"/>
      <c r="F23" s="816"/>
      <c r="G23" s="817"/>
      <c r="H23" s="177" t="s">
        <v>2686</v>
      </c>
      <c r="I23" s="821" t="str">
        <f>IFERROR('【1】入居申込書＆受付簿入力シート'!D80,"")</f>
        <v>鶴ヶ峰　秀夫</v>
      </c>
      <c r="J23" s="822"/>
    </row>
    <row r="24" spans="1:10" ht="24.75" customHeight="1">
      <c r="A24" s="164"/>
      <c r="B24" s="804"/>
      <c r="C24" s="813"/>
      <c r="D24" s="818" t="str">
        <f>IFERROR('【1】入居申込書＆受付簿入力シート'!G77,"")</f>
        <v>１－○－○</v>
      </c>
      <c r="E24" s="819"/>
      <c r="F24" s="819"/>
      <c r="G24" s="820"/>
      <c r="H24" s="177" t="s">
        <v>2685</v>
      </c>
      <c r="I24" s="809" t="str">
        <f>IF('【1】入居申込書＆受付簿入力シート'!H80=0,"",'【1】入居申込書＆受付簿入力シート'!H80)</f>
        <v>090-9999-XXXX</v>
      </c>
      <c r="J24" s="810"/>
    </row>
    <row r="25" spans="1:10" ht="24.75" customHeight="1">
      <c r="A25" s="164"/>
      <c r="B25" s="164"/>
      <c r="C25" s="164"/>
      <c r="D25" s="164"/>
      <c r="E25" s="164"/>
    </row>
    <row r="26" spans="1:10" ht="17.100000000000001" customHeight="1">
      <c r="E26" s="171"/>
      <c r="F26" s="171"/>
      <c r="G26" s="171"/>
      <c r="H26" s="171"/>
      <c r="I26" s="171"/>
      <c r="J26" s="171"/>
    </row>
    <row r="27" spans="1:10" ht="17.100000000000001" customHeight="1">
      <c r="E27" s="171"/>
      <c r="G27" s="171" t="s">
        <v>2702</v>
      </c>
      <c r="H27" s="171"/>
      <c r="I27" s="171"/>
      <c r="J27" s="171"/>
    </row>
    <row r="28" spans="1:10" ht="17.100000000000001" customHeight="1">
      <c r="E28" s="171"/>
      <c r="G28" s="171" t="s">
        <v>2885</v>
      </c>
      <c r="H28" s="171"/>
      <c r="I28" s="171"/>
      <c r="J28" s="171"/>
    </row>
    <row r="29" spans="1:10" ht="17.100000000000001" customHeight="1">
      <c r="E29" s="164"/>
      <c r="G29" s="167" t="s">
        <v>2886</v>
      </c>
      <c r="H29" s="167"/>
      <c r="I29" s="167"/>
      <c r="J29" s="167"/>
    </row>
    <row r="30" spans="1:10" ht="17.100000000000001" customHeight="1">
      <c r="G30" s="179" t="s">
        <v>2887</v>
      </c>
    </row>
    <row r="31" spans="1:10" ht="17.100000000000001" customHeight="1"/>
    <row r="32" spans="1:10"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row r="41" ht="17.100000000000001" customHeight="1"/>
  </sheetData>
  <mergeCells count="28">
    <mergeCell ref="B17:C17"/>
    <mergeCell ref="D17:J17"/>
    <mergeCell ref="B18:C18"/>
    <mergeCell ref="D18:J18"/>
    <mergeCell ref="J1:K1"/>
    <mergeCell ref="G8:J8"/>
    <mergeCell ref="A11:K11"/>
    <mergeCell ref="B16:C16"/>
    <mergeCell ref="B13:C13"/>
    <mergeCell ref="A1:C1"/>
    <mergeCell ref="D16:J16"/>
    <mergeCell ref="B7:C7"/>
    <mergeCell ref="H9:I9"/>
    <mergeCell ref="D21:G21"/>
    <mergeCell ref="I21:J21"/>
    <mergeCell ref="I22:J22"/>
    <mergeCell ref="I24:J24"/>
    <mergeCell ref="B21:B24"/>
    <mergeCell ref="C22:C24"/>
    <mergeCell ref="E22:F22"/>
    <mergeCell ref="D23:G23"/>
    <mergeCell ref="D24:G24"/>
    <mergeCell ref="I23:J23"/>
    <mergeCell ref="B19:C19"/>
    <mergeCell ref="D19:F19"/>
    <mergeCell ref="H19:J19"/>
    <mergeCell ref="B20:C20"/>
    <mergeCell ref="D20:J20"/>
  </mergeCells>
  <phoneticPr fontId="1"/>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9"/>
  <sheetViews>
    <sheetView showGridLines="0" view="pageBreakPreview" zoomScaleNormal="100" zoomScaleSheetLayoutView="100" workbookViewId="0">
      <selection activeCell="A11" sqref="A11:K11"/>
    </sheetView>
  </sheetViews>
  <sheetFormatPr defaultColWidth="9" defaultRowHeight="13.2"/>
  <cols>
    <col min="1" max="1" width="5" style="162" customWidth="1"/>
    <col min="2" max="2" width="9" style="162" customWidth="1"/>
    <col min="3" max="9" width="9" style="162"/>
    <col min="10" max="10" width="7.109375" style="162" customWidth="1"/>
    <col min="11" max="11" width="5.109375" style="162" customWidth="1"/>
    <col min="12" max="12" width="2" style="162" customWidth="1"/>
    <col min="13" max="16384" width="9" style="162"/>
  </cols>
  <sheetData>
    <row r="1" spans="1:11" ht="21" customHeight="1">
      <c r="A1" s="830" t="s">
        <v>2794</v>
      </c>
      <c r="B1" s="831"/>
      <c r="C1" s="832"/>
      <c r="I1" s="163" t="s">
        <v>2737</v>
      </c>
      <c r="J1" s="825" t="str">
        <f>IF('【1】入居申込書＆受付簿入力シート'!I3=0,"",'【1】入居申込書＆受付簿入力シート'!I3)</f>
        <v/>
      </c>
      <c r="K1" s="826"/>
    </row>
    <row r="3" spans="1:11" ht="17.100000000000001" customHeight="1">
      <c r="A3" s="164"/>
      <c r="I3" s="165"/>
      <c r="J3" s="165"/>
    </row>
    <row r="4" spans="1:11" ht="24.75" customHeight="1">
      <c r="A4" s="164"/>
      <c r="D4" s="166"/>
      <c r="E4" s="164"/>
      <c r="F4" s="164"/>
      <c r="G4" s="164"/>
      <c r="H4" s="164"/>
      <c r="I4" s="165"/>
      <c r="J4" s="165"/>
    </row>
    <row r="5" spans="1:11" ht="24.75" customHeight="1">
      <c r="A5" s="164"/>
      <c r="B5" s="164"/>
      <c r="C5" s="164"/>
      <c r="D5" s="164"/>
      <c r="E5" s="164"/>
      <c r="F5" s="164"/>
      <c r="G5" s="164"/>
      <c r="H5" s="164"/>
      <c r="I5" s="167" t="s">
        <v>2793</v>
      </c>
      <c r="J5" s="167"/>
      <c r="K5" s="168"/>
    </row>
    <row r="6" spans="1:11" ht="24.75" customHeight="1">
      <c r="A6" s="164"/>
      <c r="B6" s="164"/>
      <c r="C6" s="164"/>
      <c r="D6" s="164"/>
      <c r="E6" s="164"/>
      <c r="F6" s="164"/>
      <c r="G6" s="164"/>
      <c r="H6" s="164"/>
      <c r="I6" s="165"/>
      <c r="J6" s="165"/>
    </row>
    <row r="7" spans="1:11" ht="24.75" customHeight="1">
      <c r="B7" s="834" t="str">
        <f>IF('【1】入居申込書＆受付簿入力シート'!$C$9=0,"入居対象者",'【1】入居申込書＆受付簿入力シート'!$C$9)</f>
        <v>神奈川　太郎</v>
      </c>
      <c r="C7" s="834"/>
      <c r="D7" s="169" t="s">
        <v>115</v>
      </c>
      <c r="E7" s="169"/>
      <c r="F7" s="169"/>
      <c r="G7" s="169"/>
      <c r="H7" s="169"/>
      <c r="I7" s="170"/>
      <c r="J7" s="170"/>
    </row>
    <row r="8" spans="1:11" ht="24.75" customHeight="1">
      <c r="A8" s="171"/>
      <c r="B8" s="171"/>
      <c r="C8" s="171"/>
      <c r="D8" s="169"/>
      <c r="E8" s="169"/>
      <c r="F8" s="169"/>
      <c r="G8" s="827" t="s">
        <v>2889</v>
      </c>
      <c r="H8" s="827"/>
      <c r="I8" s="827"/>
      <c r="J8" s="827"/>
      <c r="K8" s="168"/>
    </row>
    <row r="9" spans="1:11" ht="24.75" customHeight="1">
      <c r="A9" s="172"/>
      <c r="B9" s="172"/>
      <c r="C9" s="172"/>
      <c r="D9" s="164"/>
      <c r="E9" s="164"/>
      <c r="F9" s="164"/>
      <c r="G9" s="164"/>
      <c r="H9" s="164"/>
      <c r="I9" s="165"/>
      <c r="J9" s="165"/>
    </row>
    <row r="10" spans="1:11" ht="24.75" customHeight="1">
      <c r="A10" s="828" t="s">
        <v>2785</v>
      </c>
      <c r="B10" s="828"/>
      <c r="C10" s="828"/>
      <c r="D10" s="828"/>
      <c r="E10" s="828"/>
      <c r="F10" s="828"/>
      <c r="G10" s="828"/>
      <c r="H10" s="828"/>
      <c r="I10" s="828"/>
      <c r="J10" s="828"/>
      <c r="K10" s="828"/>
    </row>
    <row r="11" spans="1:11" ht="24.75" customHeight="1">
      <c r="A11" s="164"/>
      <c r="B11" s="164"/>
      <c r="C11" s="164"/>
      <c r="D11" s="164"/>
      <c r="E11" s="164"/>
      <c r="F11" s="164"/>
      <c r="G11" s="164"/>
      <c r="H11" s="164"/>
      <c r="I11" s="164"/>
      <c r="J11" s="164"/>
    </row>
    <row r="12" spans="1:11" ht="24.75" customHeight="1">
      <c r="A12" s="173"/>
      <c r="B12" s="829" t="s">
        <v>2754</v>
      </c>
      <c r="C12" s="829"/>
      <c r="D12" s="174" t="s">
        <v>2819</v>
      </c>
      <c r="E12" s="174"/>
      <c r="F12" s="174"/>
      <c r="G12" s="174"/>
      <c r="H12" s="174"/>
      <c r="I12" s="174"/>
      <c r="J12" s="174"/>
      <c r="K12" s="174"/>
    </row>
    <row r="13" spans="1:11" ht="24.75" customHeight="1">
      <c r="A13" s="164"/>
      <c r="B13" s="174" t="s">
        <v>2759</v>
      </c>
      <c r="C13" s="174"/>
      <c r="D13" s="174"/>
      <c r="E13" s="174"/>
      <c r="F13" s="174"/>
      <c r="G13" s="174"/>
      <c r="H13" s="174"/>
      <c r="I13" s="174"/>
      <c r="J13" s="174"/>
    </row>
    <row r="14" spans="1:11" ht="24.75" customHeight="1">
      <c r="A14" s="164"/>
      <c r="B14" s="175"/>
      <c r="C14" s="175"/>
      <c r="D14" s="175"/>
      <c r="E14" s="175"/>
      <c r="F14" s="175"/>
      <c r="G14" s="175"/>
      <c r="H14" s="175"/>
      <c r="I14" s="175"/>
      <c r="J14" s="175"/>
    </row>
    <row r="15" spans="1:11" ht="24.75" customHeight="1">
      <c r="A15" s="164"/>
      <c r="B15" s="823" t="s">
        <v>2783</v>
      </c>
      <c r="C15" s="823"/>
      <c r="D15" s="833" t="str">
        <f>IF('【1】入居申込書＆受付簿入力シート'!C41=0,"",'【1】入居申込書＆受付簿入力シート'!C41)</f>
        <v>神奈川県横浜市旭区万騎が原</v>
      </c>
      <c r="E15" s="833"/>
      <c r="F15" s="833"/>
      <c r="G15" s="833"/>
      <c r="H15" s="833"/>
      <c r="I15" s="833"/>
      <c r="J15" s="833"/>
    </row>
    <row r="16" spans="1:11" ht="24.75" customHeight="1">
      <c r="A16" s="164"/>
      <c r="B16" s="823" t="s">
        <v>2782</v>
      </c>
      <c r="C16" s="823"/>
      <c r="D16" s="824" t="str">
        <f>IF('【1】入居申込書＆受付簿入力シート'!C42=0,"",'【1】入居申込書＆受付簿入力シート'!C42)</f>
        <v>コーポ○○</v>
      </c>
      <c r="E16" s="824"/>
      <c r="F16" s="824"/>
      <c r="G16" s="824"/>
      <c r="H16" s="824"/>
      <c r="I16" s="824"/>
      <c r="J16" s="824"/>
    </row>
    <row r="17" spans="1:10" ht="24.75" customHeight="1">
      <c r="A17" s="164"/>
      <c r="B17" s="823" t="s">
        <v>3</v>
      </c>
      <c r="C17" s="823"/>
      <c r="D17" s="824" t="str">
        <f>IF('【1】入居申込書＆受付簿入力シート'!H42=0,"",'【1】入居申込書＆受付簿入力シート'!H42)</f>
        <v>２０１</v>
      </c>
      <c r="E17" s="824"/>
      <c r="F17" s="824"/>
      <c r="G17" s="824"/>
      <c r="H17" s="824"/>
      <c r="I17" s="824"/>
      <c r="J17" s="824"/>
    </row>
    <row r="18" spans="1:10" ht="24.75" customHeight="1">
      <c r="A18" s="164"/>
      <c r="B18" s="804" t="s">
        <v>119</v>
      </c>
      <c r="C18" s="804"/>
      <c r="D18" s="805" t="str">
        <f>IF('【1】入居申込書＆受付簿入力シート'!D65:I65=0,"",'【1】入居申込書＆受付簿入力シート'!D65:I65)</f>
        <v>大家　大輔</v>
      </c>
      <c r="E18" s="805"/>
      <c r="F18" s="805"/>
      <c r="G18" s="805"/>
      <c r="H18" s="805"/>
      <c r="I18" s="805"/>
      <c r="J18" s="805"/>
    </row>
    <row r="19" spans="1:10" ht="24.75" customHeight="1">
      <c r="A19" s="164"/>
      <c r="B19" s="804" t="s">
        <v>2776</v>
      </c>
      <c r="C19" s="804"/>
      <c r="D19" s="805" t="str">
        <f>IF('【1】入居申込書＆受付簿入力シート'!$C$9=0,"",'【1】入居申込書＆受付簿入力シート'!$C$9)</f>
        <v>神奈川　太郎</v>
      </c>
      <c r="E19" s="805"/>
      <c r="F19" s="805"/>
      <c r="G19" s="805"/>
      <c r="H19" s="805"/>
      <c r="I19" s="805"/>
      <c r="J19" s="805"/>
    </row>
    <row r="20" spans="1:10" ht="24.75" customHeight="1">
      <c r="A20" s="164"/>
      <c r="B20" s="823" t="s">
        <v>2760</v>
      </c>
      <c r="C20" s="839"/>
      <c r="D20" s="833"/>
      <c r="E20" s="838"/>
      <c r="F20" s="838"/>
      <c r="G20" s="838"/>
      <c r="H20" s="838"/>
      <c r="I20" s="838"/>
      <c r="J20" s="838"/>
    </row>
    <row r="21" spans="1:10" ht="24.75" customHeight="1">
      <c r="A21" s="164"/>
      <c r="B21" s="839"/>
      <c r="C21" s="839"/>
      <c r="D21" s="838"/>
      <c r="E21" s="838"/>
      <c r="F21" s="838"/>
      <c r="G21" s="838"/>
      <c r="H21" s="838"/>
      <c r="I21" s="838"/>
      <c r="J21" s="838"/>
    </row>
    <row r="22" spans="1:10" ht="24.75" customHeight="1">
      <c r="A22" s="164"/>
      <c r="B22" s="839"/>
      <c r="C22" s="839"/>
      <c r="D22" s="838"/>
      <c r="E22" s="838"/>
      <c r="F22" s="838"/>
      <c r="G22" s="838"/>
      <c r="H22" s="838"/>
      <c r="I22" s="838"/>
      <c r="J22" s="838"/>
    </row>
    <row r="23" spans="1:10" ht="24.75" customHeight="1">
      <c r="A23" s="164"/>
      <c r="B23" s="164"/>
      <c r="C23" s="164"/>
      <c r="D23" s="164"/>
      <c r="E23" s="164"/>
    </row>
    <row r="24" spans="1:10" ht="17.100000000000001" customHeight="1">
      <c r="B24" s="836" t="s">
        <v>2874</v>
      </c>
      <c r="C24" s="837"/>
      <c r="D24" s="837"/>
      <c r="E24" s="837"/>
      <c r="F24" s="837"/>
      <c r="G24" s="837"/>
      <c r="H24" s="837"/>
      <c r="I24" s="837"/>
      <c r="J24" s="837"/>
    </row>
    <row r="25" spans="1:10" ht="17.100000000000001" customHeight="1">
      <c r="B25" s="837"/>
      <c r="C25" s="837"/>
      <c r="D25" s="837"/>
      <c r="E25" s="837"/>
      <c r="F25" s="837"/>
      <c r="G25" s="837"/>
      <c r="H25" s="837"/>
      <c r="I25" s="837"/>
      <c r="J25" s="837"/>
    </row>
    <row r="26" spans="1:10" ht="17.100000000000001" customHeight="1">
      <c r="B26" s="837"/>
      <c r="C26" s="837"/>
      <c r="D26" s="837"/>
      <c r="E26" s="837"/>
      <c r="F26" s="837"/>
      <c r="G26" s="837"/>
      <c r="H26" s="837"/>
      <c r="I26" s="837"/>
      <c r="J26" s="837"/>
    </row>
    <row r="27" spans="1:10" ht="17.100000000000001" customHeight="1">
      <c r="B27" s="837"/>
      <c r="C27" s="837"/>
      <c r="D27" s="837"/>
      <c r="E27" s="837"/>
      <c r="F27" s="837"/>
      <c r="G27" s="837"/>
      <c r="H27" s="837"/>
      <c r="I27" s="837"/>
      <c r="J27" s="837"/>
    </row>
    <row r="28" spans="1:10">
      <c r="B28" s="837"/>
      <c r="C28" s="837"/>
      <c r="D28" s="837"/>
      <c r="E28" s="837"/>
      <c r="F28" s="837"/>
      <c r="G28" s="837"/>
      <c r="H28" s="837"/>
      <c r="I28" s="837"/>
      <c r="J28" s="837"/>
    </row>
    <row r="29" spans="1:10" ht="17.100000000000001" customHeight="1"/>
    <row r="30" spans="1:10" ht="17.100000000000001" customHeight="1">
      <c r="E30" s="171"/>
      <c r="F30" s="171"/>
      <c r="G30" s="171"/>
      <c r="H30" s="171"/>
      <c r="I30" s="171"/>
      <c r="J30" s="171"/>
    </row>
    <row r="31" spans="1:10" ht="17.100000000000001" customHeight="1">
      <c r="E31" s="171"/>
      <c r="F31" s="171" t="s">
        <v>2702</v>
      </c>
      <c r="G31" s="171"/>
      <c r="H31" s="171"/>
      <c r="I31" s="171"/>
      <c r="J31" s="171"/>
    </row>
    <row r="32" spans="1:10" ht="17.100000000000001" customHeight="1">
      <c r="E32" s="171"/>
      <c r="F32" s="258" t="s">
        <v>2885</v>
      </c>
      <c r="G32" s="171"/>
      <c r="H32" s="171"/>
      <c r="I32" s="171"/>
      <c r="J32" s="171"/>
    </row>
    <row r="33" spans="5:10" ht="17.100000000000001" customHeight="1">
      <c r="E33" s="164"/>
      <c r="F33" s="167" t="s">
        <v>2886</v>
      </c>
      <c r="G33" s="167"/>
      <c r="H33" s="167"/>
      <c r="I33" s="167"/>
      <c r="J33" s="167"/>
    </row>
    <row r="34" spans="5:10" ht="17.100000000000001" customHeight="1">
      <c r="F34" s="179" t="s">
        <v>2887</v>
      </c>
      <c r="G34" s="179"/>
    </row>
    <row r="35" spans="5:10" ht="17.100000000000001" customHeight="1"/>
    <row r="36" spans="5:10" ht="17.100000000000001" customHeight="1"/>
    <row r="37" spans="5:10" ht="17.100000000000001" customHeight="1"/>
    <row r="38" spans="5:10" ht="17.100000000000001" customHeight="1"/>
    <row r="39" spans="5:10" ht="17.100000000000001" customHeight="1"/>
  </sheetData>
  <mergeCells count="19">
    <mergeCell ref="D17:J17"/>
    <mergeCell ref="B18:C18"/>
    <mergeCell ref="D18:J18"/>
    <mergeCell ref="B7:C7"/>
    <mergeCell ref="B19:C19"/>
    <mergeCell ref="D19:J19"/>
    <mergeCell ref="B24:J28"/>
    <mergeCell ref="A1:C1"/>
    <mergeCell ref="J1:K1"/>
    <mergeCell ref="G8:J8"/>
    <mergeCell ref="A10:K10"/>
    <mergeCell ref="B12:C12"/>
    <mergeCell ref="B15:C15"/>
    <mergeCell ref="B16:C16"/>
    <mergeCell ref="D16:J16"/>
    <mergeCell ref="D15:J15"/>
    <mergeCell ref="D20:J22"/>
    <mergeCell ref="B20:C22"/>
    <mergeCell ref="B17:C17"/>
  </mergeCells>
  <phoneticPr fontId="1"/>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N56"/>
  <sheetViews>
    <sheetView showGridLines="0" showZeros="0" view="pageBreakPreview" topLeftCell="A19" zoomScaleNormal="100" zoomScaleSheetLayoutView="100" workbookViewId="0">
      <selection activeCell="A11" sqref="A11:K11"/>
    </sheetView>
  </sheetViews>
  <sheetFormatPr defaultRowHeight="13.2"/>
  <cols>
    <col min="1" max="1" width="1.77734375" customWidth="1"/>
    <col min="2" max="2" width="10.6640625" customWidth="1"/>
    <col min="4" max="4" width="3.6640625" customWidth="1"/>
    <col min="5" max="5" width="16" customWidth="1"/>
    <col min="8" max="8" width="11.109375" customWidth="1"/>
    <col min="10" max="10" width="7.109375" customWidth="1"/>
    <col min="11" max="11" width="2.77734375" customWidth="1"/>
    <col min="12" max="12" width="0.88671875" customWidth="1"/>
  </cols>
  <sheetData>
    <row r="1" spans="1:14" ht="21" customHeight="1">
      <c r="A1" s="877" t="s">
        <v>2761</v>
      </c>
      <c r="B1" s="878"/>
      <c r="C1" s="865"/>
      <c r="I1" s="141" t="s">
        <v>2737</v>
      </c>
      <c r="J1" s="825" t="str">
        <f>IF('【1】入居申込書＆受付簿入力シート'!I3=0,"",'【1】入居申込書＆受付簿入力シート'!I3)</f>
        <v/>
      </c>
      <c r="K1" s="826"/>
    </row>
    <row r="2" spans="1:14" ht="21" customHeight="1">
      <c r="J2" s="130"/>
      <c r="K2" s="130"/>
    </row>
    <row r="3" spans="1:14" ht="21" customHeight="1">
      <c r="I3" s="28"/>
      <c r="J3" s="28"/>
      <c r="K3" s="28"/>
    </row>
    <row r="4" spans="1:14" ht="21" customHeight="1">
      <c r="I4" s="28"/>
      <c r="J4" s="28"/>
      <c r="K4" s="28"/>
    </row>
    <row r="5" spans="1:14" ht="21" customHeight="1">
      <c r="I5" s="138"/>
      <c r="J5" s="29"/>
      <c r="K5" s="138" t="s">
        <v>2909</v>
      </c>
    </row>
    <row r="6" spans="1:14" ht="21" customHeight="1">
      <c r="A6" s="26"/>
      <c r="B6" s="869" t="str">
        <f>IFERROR('【1】入居申込書＆受付簿入力シート'!D73:I73,"")</f>
        <v/>
      </c>
      <c r="C6" s="869"/>
      <c r="D6" s="30" t="s">
        <v>115</v>
      </c>
      <c r="E6" s="26"/>
      <c r="F6" s="26"/>
      <c r="G6" s="26"/>
      <c r="H6" s="26"/>
      <c r="I6" s="28"/>
      <c r="J6" s="28"/>
      <c r="K6" s="28"/>
    </row>
    <row r="7" spans="1:14" ht="21" customHeight="1">
      <c r="A7" s="26"/>
      <c r="B7" s="26"/>
      <c r="C7" s="26"/>
      <c r="D7" s="26"/>
      <c r="E7" s="26"/>
      <c r="F7" s="26"/>
      <c r="G7" s="26"/>
      <c r="H7" s="26"/>
      <c r="I7" s="28"/>
      <c r="J7" s="28"/>
      <c r="K7" s="28"/>
    </row>
    <row r="8" spans="1:14" ht="19.8" customHeight="1">
      <c r="A8" s="26"/>
      <c r="B8" s="26"/>
      <c r="C8" s="26"/>
      <c r="D8" s="26"/>
      <c r="E8" s="247"/>
      <c r="F8" s="27"/>
      <c r="G8" s="827" t="s">
        <v>2889</v>
      </c>
      <c r="H8" s="827"/>
      <c r="I8" s="827"/>
      <c r="J8" s="827"/>
      <c r="K8" s="27"/>
    </row>
    <row r="9" spans="1:14" ht="19.8" customHeight="1">
      <c r="A9" s="26"/>
      <c r="B9" s="26"/>
      <c r="C9" s="26"/>
      <c r="D9" s="26"/>
      <c r="E9" s="247"/>
      <c r="F9" s="27"/>
      <c r="H9" s="879" t="s">
        <v>3033</v>
      </c>
      <c r="I9" s="879"/>
      <c r="J9" s="174"/>
      <c r="K9" s="27"/>
    </row>
    <row r="10" spans="1:14" ht="21" customHeight="1">
      <c r="A10" s="26"/>
      <c r="B10" s="26"/>
      <c r="C10" s="26"/>
      <c r="D10" s="26"/>
      <c r="E10" s="26"/>
      <c r="F10" s="26"/>
      <c r="G10" s="26"/>
      <c r="H10" s="26"/>
      <c r="I10" s="28"/>
      <c r="J10" s="28"/>
      <c r="K10" s="28"/>
    </row>
    <row r="11" spans="1:14" ht="21" customHeight="1">
      <c r="A11" s="876" t="s">
        <v>2786</v>
      </c>
      <c r="B11" s="876"/>
      <c r="C11" s="876"/>
      <c r="D11" s="876"/>
      <c r="E11" s="876"/>
      <c r="F11" s="876"/>
      <c r="G11" s="876"/>
      <c r="H11" s="876"/>
      <c r="I11" s="876"/>
      <c r="J11" s="876"/>
      <c r="K11" s="876"/>
    </row>
    <row r="12" spans="1:14" ht="21" customHeight="1">
      <c r="A12" s="26"/>
      <c r="B12" s="26"/>
      <c r="C12" s="26"/>
      <c r="D12" s="26"/>
      <c r="E12" s="26"/>
      <c r="F12" s="26"/>
      <c r="G12" s="26"/>
      <c r="H12" s="26"/>
      <c r="I12" s="28"/>
      <c r="J12" s="28"/>
      <c r="K12" s="28"/>
    </row>
    <row r="13" spans="1:14" ht="21" customHeight="1">
      <c r="A13" s="26"/>
      <c r="B13" s="870">
        <f>'【1】入居申込書＆受付簿入力シート'!I4</f>
        <v>0</v>
      </c>
      <c r="C13" s="870"/>
      <c r="D13" s="27" t="s">
        <v>2696</v>
      </c>
      <c r="E13" s="27" t="str">
        <f>IF('【1】入居申込書＆受付簿入力シート'!$C$9=0,"",'【1】入居申込書＆受付簿入力シート'!$C$9)</f>
        <v>神奈川　太郎</v>
      </c>
      <c r="F13" s="27"/>
      <c r="G13" s="30" t="s">
        <v>2695</v>
      </c>
      <c r="H13" s="27"/>
      <c r="I13" s="27"/>
      <c r="J13" s="27"/>
      <c r="K13" s="27"/>
      <c r="N13" s="131"/>
    </row>
    <row r="14" spans="1:14" ht="21" customHeight="1">
      <c r="A14" s="26"/>
      <c r="B14" s="250" t="str">
        <f>IFERROR('【1】入居申込書＆受付簿入力シート'!C42,"")&amp;"への入居について、下記のとおり承認しましたので、"</f>
        <v>コーポ○○への入居について、下記のとおり承認しましたので、</v>
      </c>
      <c r="C14" s="250"/>
      <c r="D14" s="27"/>
      <c r="E14" s="27"/>
      <c r="F14" s="27"/>
      <c r="G14" s="26"/>
      <c r="H14" s="27"/>
      <c r="I14" s="27"/>
      <c r="J14" s="27"/>
      <c r="K14" s="27"/>
      <c r="N14" s="131"/>
    </row>
    <row r="15" spans="1:14" ht="21" customHeight="1">
      <c r="A15" s="26"/>
      <c r="B15" s="869" t="s">
        <v>2858</v>
      </c>
      <c r="C15" s="869"/>
      <c r="D15" s="869"/>
      <c r="E15" s="869"/>
      <c r="F15" s="869"/>
      <c r="G15" s="869"/>
      <c r="H15" s="869"/>
      <c r="I15" s="869"/>
      <c r="J15" s="869"/>
      <c r="K15" s="869"/>
    </row>
    <row r="16" spans="1:14" ht="21" customHeight="1">
      <c r="A16" s="26"/>
      <c r="B16" s="869"/>
      <c r="C16" s="869"/>
      <c r="D16" s="869"/>
      <c r="E16" s="869"/>
      <c r="F16" s="869"/>
      <c r="G16" s="869"/>
      <c r="H16" s="869"/>
      <c r="I16" s="869"/>
      <c r="J16" s="869"/>
      <c r="K16" s="26"/>
    </row>
    <row r="17" spans="1:12" ht="21" customHeight="1">
      <c r="A17" s="876" t="s">
        <v>2698</v>
      </c>
      <c r="B17" s="876"/>
      <c r="C17" s="876"/>
      <c r="D17" s="876"/>
      <c r="E17" s="876"/>
      <c r="F17" s="876"/>
      <c r="G17" s="876"/>
      <c r="H17" s="876"/>
      <c r="I17" s="876"/>
      <c r="J17" s="876"/>
      <c r="K17" s="876"/>
      <c r="L17" s="27"/>
    </row>
    <row r="18" spans="1:12" ht="21" customHeight="1">
      <c r="A18" s="26"/>
      <c r="B18" s="31"/>
      <c r="C18" s="31"/>
      <c r="D18" s="31"/>
      <c r="E18" s="31"/>
      <c r="F18" s="31"/>
      <c r="G18" s="31"/>
      <c r="H18" s="31"/>
      <c r="I18" s="31"/>
      <c r="J18" s="31"/>
    </row>
    <row r="19" spans="1:12" ht="21" customHeight="1">
      <c r="A19" s="26"/>
      <c r="B19" s="863" t="s">
        <v>116</v>
      </c>
      <c r="C19" s="863"/>
      <c r="D19" s="871" t="str">
        <f>IF('【1】入居申込書＆受付簿入力シート'!$C$42=0,"",'【1】入居申込書＆受付簿入力シート'!$C$42)</f>
        <v>コーポ○○</v>
      </c>
      <c r="E19" s="872"/>
      <c r="F19" s="872"/>
      <c r="G19" s="873"/>
      <c r="H19" s="136" t="s">
        <v>2737</v>
      </c>
      <c r="I19" s="874" t="str">
        <f>IF('【1】入居申込書＆受付簿入力シート'!I3=0,"",'【1】入居申込書＆受付簿入力シート'!I3)</f>
        <v/>
      </c>
      <c r="J19" s="875"/>
    </row>
    <row r="20" spans="1:12" ht="21" customHeight="1">
      <c r="A20" s="26"/>
      <c r="B20" s="867" t="s">
        <v>2697</v>
      </c>
      <c r="C20" s="868"/>
      <c r="D20" s="860" t="str">
        <f>IF('【1】入居申込書＆受付簿入力シート'!$C$9=0,"",'【1】入居申込書＆受付簿入力シート'!$C$9)</f>
        <v>神奈川　太郎</v>
      </c>
      <c r="E20" s="861"/>
      <c r="F20" s="861"/>
      <c r="G20" s="862"/>
      <c r="H20" s="137" t="s">
        <v>2685</v>
      </c>
      <c r="I20" s="859" t="str">
        <f>IF('【1】入居申込書＆受付簿入力シート'!G16=0,"",'【1】入居申込書＆受付簿入力シート'!G16)</f>
        <v>090-1234-XXXX</v>
      </c>
      <c r="J20" s="859"/>
    </row>
    <row r="21" spans="1:12" ht="27.75" customHeight="1">
      <c r="A21" s="26"/>
      <c r="B21" s="867" t="s">
        <v>2700</v>
      </c>
      <c r="C21" s="868"/>
      <c r="D21" s="860" t="str">
        <f>'【1】入居申込書＆受付簿入力シート'!C13&amp;'【1】入居申込書＆受付簿入力シート'!F13</f>
        <v>神奈川県横須賀市芦名１－○○</v>
      </c>
      <c r="E21" s="861"/>
      <c r="F21" s="861"/>
      <c r="G21" s="861"/>
      <c r="H21" s="861"/>
      <c r="I21" s="861"/>
      <c r="J21" s="862"/>
    </row>
    <row r="22" spans="1:12" ht="21" customHeight="1">
      <c r="A22" s="26"/>
      <c r="B22" s="863" t="s">
        <v>8</v>
      </c>
      <c r="C22" s="863"/>
      <c r="D22" s="860" t="str">
        <f>'【1】入居申込書＆受付簿入力シート'!$C$41&amp;'【1】入居申込書＆受付簿入力シート'!$F$41</f>
        <v>神奈川県横浜市旭区万騎が原１－○○</v>
      </c>
      <c r="E22" s="861"/>
      <c r="F22" s="861"/>
      <c r="G22" s="861"/>
      <c r="H22" s="861"/>
      <c r="I22" s="861"/>
      <c r="J22" s="862"/>
    </row>
    <row r="23" spans="1:12" ht="21" customHeight="1">
      <c r="A23" s="26"/>
      <c r="B23" s="863" t="s">
        <v>3</v>
      </c>
      <c r="C23" s="863"/>
      <c r="D23" s="866" t="str">
        <f>IFERROR('【1】入居申込書＆受付簿入力シート'!H42,"")</f>
        <v>２０１</v>
      </c>
      <c r="E23" s="866"/>
      <c r="F23" s="866"/>
      <c r="G23" s="866"/>
      <c r="H23" s="866"/>
      <c r="I23" s="866"/>
      <c r="J23" s="866"/>
    </row>
    <row r="24" spans="1:12" ht="21" customHeight="1">
      <c r="A24" s="26"/>
      <c r="B24" s="840" t="s">
        <v>117</v>
      </c>
      <c r="C24" s="840"/>
      <c r="D24" s="840" t="s">
        <v>2895</v>
      </c>
      <c r="E24" s="864"/>
      <c r="F24" s="32" t="s">
        <v>118</v>
      </c>
      <c r="G24" s="865" t="s">
        <v>2908</v>
      </c>
      <c r="H24" s="840"/>
      <c r="I24" s="840"/>
      <c r="J24" s="840"/>
    </row>
    <row r="25" spans="1:12" ht="21" customHeight="1">
      <c r="A25" s="26"/>
      <c r="B25" s="840" t="s">
        <v>119</v>
      </c>
      <c r="C25" s="840"/>
      <c r="D25" s="841" t="str">
        <f>IF('【1】入居申込書＆受付簿入力シート'!D65:I65=0,"",'【1】入居申込書＆受付簿入力シート'!D65:I65)</f>
        <v>大家　大輔</v>
      </c>
      <c r="E25" s="841"/>
      <c r="F25" s="841"/>
      <c r="G25" s="841"/>
      <c r="H25" s="841"/>
      <c r="I25" s="841"/>
      <c r="J25" s="841"/>
    </row>
    <row r="26" spans="1:12" ht="21" customHeight="1">
      <c r="A26" s="26"/>
      <c r="B26" s="840" t="s">
        <v>82</v>
      </c>
      <c r="C26" s="125" t="s">
        <v>2688</v>
      </c>
      <c r="D26" s="841" t="str">
        <f>IF('【1】入居申込書＆受付簿入力シート'!D73:I73=0,"",'【1】入居申込書＆受付簿入力シート'!D73:I73)</f>
        <v>㈱よこはま不動産</v>
      </c>
      <c r="E26" s="841"/>
      <c r="F26" s="841"/>
      <c r="G26" s="841"/>
      <c r="H26" s="33" t="s">
        <v>120</v>
      </c>
      <c r="I26" s="842" t="str">
        <f>IF('【1】入居申込書＆受付簿入力シート'!D74=0,"",'【1】入居申込書＆受付簿入力シート'!D74)</f>
        <v>代表取締役　鶴ヶ峰　栄一</v>
      </c>
      <c r="J26" s="842"/>
    </row>
    <row r="27" spans="1:12" ht="21" customHeight="1">
      <c r="A27" s="26"/>
      <c r="B27" s="840"/>
      <c r="C27" s="843" t="s">
        <v>0</v>
      </c>
      <c r="D27" s="249" t="s">
        <v>2687</v>
      </c>
      <c r="E27" s="852">
        <f>IF('【1】入居申込書＆受付簿入力シート'!E76=0,"",'【1】入居申込書＆受付簿入力シート'!E76)</f>
        <v>2200004</v>
      </c>
      <c r="F27" s="852"/>
      <c r="G27" s="124"/>
      <c r="H27" s="122" t="s">
        <v>5</v>
      </c>
      <c r="I27" s="846" t="str">
        <f>IFERROR('【1】入居申込書＆受付簿入力シート'!D78,"")</f>
        <v>045-313-XXXX</v>
      </c>
      <c r="J27" s="847"/>
    </row>
    <row r="28" spans="1:12" ht="21" customHeight="1">
      <c r="A28" s="26"/>
      <c r="B28" s="840"/>
      <c r="C28" s="844"/>
      <c r="D28" s="853" t="str">
        <f>'【1】入居申込書＆受付簿入力シート'!D77:F77</f>
        <v>神奈川県横浜市西区北幸</v>
      </c>
      <c r="E28" s="854"/>
      <c r="F28" s="854"/>
      <c r="G28" s="855"/>
      <c r="H28" s="122" t="s">
        <v>2686</v>
      </c>
      <c r="I28" s="850" t="str">
        <f>IFERROR('【1】入居申込書＆受付簿入力シート'!D80,"")</f>
        <v>鶴ヶ峰　秀夫</v>
      </c>
      <c r="J28" s="851"/>
    </row>
    <row r="29" spans="1:12" ht="21" customHeight="1">
      <c r="A29" s="26"/>
      <c r="B29" s="840"/>
      <c r="C29" s="845"/>
      <c r="D29" s="856" t="str">
        <f>IFERROR('【1】入居申込書＆受付簿入力シート'!G77,"")</f>
        <v>１－○－○</v>
      </c>
      <c r="E29" s="857"/>
      <c r="F29" s="857"/>
      <c r="G29" s="858"/>
      <c r="H29" s="33" t="s">
        <v>2685</v>
      </c>
      <c r="I29" s="848" t="str">
        <f>IF('【1】入居申込書＆受付簿入力シート'!H80=0,"",'【1】入居申込書＆受付簿入力シート'!H80)</f>
        <v>090-9999-XXXX</v>
      </c>
      <c r="J29" s="849"/>
    </row>
    <row r="30" spans="1:12" ht="21" customHeight="1">
      <c r="A30" s="26"/>
      <c r="B30" s="26"/>
      <c r="C30" s="26"/>
      <c r="D30" s="26"/>
      <c r="E30" s="26"/>
      <c r="F30" s="26"/>
      <c r="G30" s="26"/>
      <c r="H30" s="26"/>
      <c r="I30" s="26"/>
      <c r="J30" s="26"/>
    </row>
    <row r="31" spans="1:12" ht="19.5" customHeight="1">
      <c r="C31" s="132"/>
      <c r="D31" s="132"/>
      <c r="E31" s="132"/>
      <c r="F31" s="132"/>
      <c r="G31" s="132"/>
      <c r="H31" s="132"/>
      <c r="I31" s="132"/>
      <c r="J31" s="132"/>
    </row>
    <row r="32" spans="1:12" ht="19.5" customHeight="1">
      <c r="C32" s="132"/>
      <c r="D32" s="132"/>
      <c r="E32" s="132"/>
      <c r="F32" s="132" t="s">
        <v>2701</v>
      </c>
      <c r="G32" s="132"/>
      <c r="H32" s="132"/>
      <c r="I32" s="132"/>
      <c r="J32" s="132"/>
    </row>
    <row r="33" spans="3:10" ht="19.5" customHeight="1">
      <c r="C33" s="132"/>
      <c r="D33" s="132"/>
      <c r="E33" s="132"/>
      <c r="F33" s="132" t="s">
        <v>2891</v>
      </c>
      <c r="G33" s="132"/>
      <c r="H33" s="132"/>
      <c r="I33" s="132"/>
      <c r="J33" s="132"/>
    </row>
    <row r="34" spans="3:10" ht="19.5" customHeight="1">
      <c r="C34" s="132"/>
      <c r="D34" s="132"/>
      <c r="E34" s="132"/>
      <c r="F34" s="132" t="s">
        <v>2892</v>
      </c>
      <c r="G34" s="132"/>
      <c r="H34" s="132"/>
      <c r="I34" s="132"/>
      <c r="J34" s="132"/>
    </row>
    <row r="35" spans="3:10" ht="19.5" customHeight="1">
      <c r="C35" s="132"/>
      <c r="D35" s="132"/>
      <c r="E35" s="132"/>
      <c r="F35" s="258" t="s">
        <v>2885</v>
      </c>
      <c r="G35" s="132"/>
      <c r="H35" s="132"/>
      <c r="I35" s="132"/>
      <c r="J35" s="132"/>
    </row>
    <row r="36" spans="3:10" ht="19.5" customHeight="1">
      <c r="C36" s="132"/>
      <c r="D36" s="132"/>
      <c r="E36" s="26"/>
      <c r="F36" s="167" t="s">
        <v>2886</v>
      </c>
      <c r="G36" s="29"/>
      <c r="H36" s="29"/>
      <c r="I36" s="29"/>
      <c r="J36" s="29"/>
    </row>
    <row r="37" spans="3:10" ht="19.5" customHeight="1">
      <c r="F37" s="179" t="s">
        <v>2887</v>
      </c>
      <c r="G37" s="133"/>
    </row>
    <row r="38" spans="3:10" ht="19.5" customHeight="1"/>
    <row r="39" spans="3:10" ht="17.100000000000001" customHeight="1"/>
    <row r="40" spans="3:10" ht="17.100000000000001" customHeight="1"/>
    <row r="41" spans="3:10" ht="17.100000000000001" customHeight="1"/>
    <row r="42" spans="3:10" ht="17.100000000000001" customHeight="1"/>
    <row r="43" spans="3:10" ht="17.100000000000001" customHeight="1"/>
    <row r="44" spans="3:10" ht="17.100000000000001" customHeight="1"/>
    <row r="45" spans="3:10" ht="17.100000000000001" customHeight="1"/>
    <row r="46" spans="3:10" ht="17.100000000000001" customHeight="1"/>
    <row r="47" spans="3:10" ht="17.100000000000001" customHeight="1"/>
    <row r="48" spans="3:10" ht="17.100000000000001" customHeight="1"/>
    <row r="49" ht="17.100000000000001" customHeight="1"/>
    <row r="50" ht="17.100000000000001" customHeight="1"/>
    <row r="51" ht="17.100000000000001" customHeight="1"/>
    <row r="52" ht="17.100000000000001" customHeight="1"/>
    <row r="53" ht="17.100000000000001" customHeight="1"/>
    <row r="54" ht="17.100000000000001" customHeight="1"/>
    <row r="55" ht="17.100000000000001" customHeight="1"/>
    <row r="56" ht="17.100000000000001" customHeight="1"/>
  </sheetData>
  <mergeCells count="37">
    <mergeCell ref="J1:K1"/>
    <mergeCell ref="B6:C6"/>
    <mergeCell ref="A11:K11"/>
    <mergeCell ref="A1:C1"/>
    <mergeCell ref="G8:J8"/>
    <mergeCell ref="H9:I9"/>
    <mergeCell ref="B15:K15"/>
    <mergeCell ref="B13:C13"/>
    <mergeCell ref="B16:J16"/>
    <mergeCell ref="B19:C19"/>
    <mergeCell ref="D19:G19"/>
    <mergeCell ref="I19:J19"/>
    <mergeCell ref="A17:K17"/>
    <mergeCell ref="I20:J20"/>
    <mergeCell ref="D20:G20"/>
    <mergeCell ref="B22:C22"/>
    <mergeCell ref="B25:C25"/>
    <mergeCell ref="D25:J25"/>
    <mergeCell ref="B24:C24"/>
    <mergeCell ref="D24:E24"/>
    <mergeCell ref="G24:J24"/>
    <mergeCell ref="B23:C23"/>
    <mergeCell ref="D23:J23"/>
    <mergeCell ref="B20:C20"/>
    <mergeCell ref="B21:C21"/>
    <mergeCell ref="D21:J21"/>
    <mergeCell ref="D22:J22"/>
    <mergeCell ref="B26:B29"/>
    <mergeCell ref="D26:G26"/>
    <mergeCell ref="I26:J26"/>
    <mergeCell ref="C27:C29"/>
    <mergeCell ref="I27:J27"/>
    <mergeCell ref="I29:J29"/>
    <mergeCell ref="I28:J28"/>
    <mergeCell ref="E27:F27"/>
    <mergeCell ref="D28:G28"/>
    <mergeCell ref="D29:G29"/>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0"/>
  <sheetViews>
    <sheetView showGridLines="0" view="pageBreakPreview" topLeftCell="A4" zoomScaleNormal="100" zoomScaleSheetLayoutView="100" workbookViewId="0">
      <selection activeCell="A11" sqref="A11:K11"/>
    </sheetView>
  </sheetViews>
  <sheetFormatPr defaultColWidth="9" defaultRowHeight="13.2"/>
  <cols>
    <col min="1" max="1" width="5" style="162" customWidth="1"/>
    <col min="2" max="2" width="9" style="162" customWidth="1"/>
    <col min="3" max="9" width="9" style="162"/>
    <col min="10" max="10" width="7.109375" style="162" customWidth="1"/>
    <col min="11" max="11" width="5.109375" style="162" customWidth="1"/>
    <col min="12" max="12" width="2" style="162" customWidth="1"/>
    <col min="13" max="16384" width="9" style="162"/>
  </cols>
  <sheetData>
    <row r="1" spans="1:11" ht="21" customHeight="1">
      <c r="A1" s="830" t="s">
        <v>2894</v>
      </c>
      <c r="B1" s="831"/>
      <c r="C1" s="832"/>
      <c r="I1" s="163" t="s">
        <v>2737</v>
      </c>
      <c r="J1" s="825" t="str">
        <f>IF('【1】入居申込書＆受付簿入力シート'!I3=0,"",'【1】入居申込書＆受付簿入力シート'!I3)</f>
        <v/>
      </c>
      <c r="K1" s="826"/>
    </row>
    <row r="3" spans="1:11" ht="17.100000000000001" customHeight="1">
      <c r="A3" s="164"/>
      <c r="I3" s="165"/>
      <c r="J3" s="165"/>
    </row>
    <row r="4" spans="1:11" ht="24.75" customHeight="1">
      <c r="A4" s="164"/>
      <c r="D4" s="166"/>
      <c r="E4" s="164"/>
      <c r="F4" s="164"/>
      <c r="G4" s="164"/>
      <c r="H4" s="164"/>
      <c r="I4" s="165"/>
      <c r="J4" s="165"/>
    </row>
    <row r="5" spans="1:11" ht="24.75" customHeight="1">
      <c r="A5" s="164"/>
      <c r="B5" s="164"/>
      <c r="C5" s="164"/>
      <c r="D5" s="164"/>
      <c r="E5" s="164"/>
      <c r="F5" s="164"/>
      <c r="G5" s="164"/>
      <c r="H5" s="164"/>
      <c r="I5" s="167" t="s">
        <v>2793</v>
      </c>
      <c r="J5" s="167"/>
      <c r="K5" s="168"/>
    </row>
    <row r="6" spans="1:11" ht="24.75" customHeight="1">
      <c r="A6" s="164"/>
      <c r="B6" s="164"/>
      <c r="C6" s="164"/>
      <c r="D6" s="164"/>
      <c r="E6" s="164"/>
      <c r="F6" s="164"/>
      <c r="G6" s="164"/>
      <c r="H6" s="164"/>
      <c r="I6" s="165"/>
      <c r="J6" s="165"/>
    </row>
    <row r="7" spans="1:11" ht="24.75" customHeight="1">
      <c r="B7" s="166" t="str">
        <f>IF('【1】入居申込書＆受付簿入力シート'!$C$9=0,"入居者",'【1】入居申込書＆受付簿入力シート'!$C$9)</f>
        <v>神奈川　太郎</v>
      </c>
      <c r="C7" s="166"/>
      <c r="D7" s="169" t="s">
        <v>115</v>
      </c>
      <c r="E7" s="169"/>
      <c r="F7" s="169"/>
      <c r="G7" s="169"/>
      <c r="H7" s="169"/>
      <c r="I7" s="170"/>
      <c r="J7" s="170"/>
    </row>
    <row r="8" spans="1:11" ht="24.75" customHeight="1">
      <c r="A8" s="171"/>
      <c r="B8" s="171"/>
      <c r="C8" s="171"/>
      <c r="D8" s="169"/>
      <c r="E8" s="169"/>
      <c r="F8" s="169"/>
      <c r="G8" s="827" t="s">
        <v>2889</v>
      </c>
      <c r="H8" s="827"/>
      <c r="I8" s="827"/>
      <c r="J8" s="827"/>
      <c r="K8" s="168"/>
    </row>
    <row r="9" spans="1:11" customFormat="1" ht="18.600000000000001" customHeight="1">
      <c r="A9" s="26"/>
      <c r="B9" s="26"/>
      <c r="C9" s="26"/>
      <c r="D9" s="26"/>
      <c r="E9" s="247"/>
      <c r="F9" s="27"/>
      <c r="H9" s="879" t="s">
        <v>3033</v>
      </c>
      <c r="I9" s="879"/>
      <c r="J9" s="174"/>
      <c r="K9" s="27"/>
    </row>
    <row r="10" spans="1:11" ht="24.75" customHeight="1">
      <c r="A10" s="172"/>
      <c r="B10" s="172"/>
      <c r="C10" s="172"/>
      <c r="D10" s="164"/>
      <c r="E10" s="164"/>
      <c r="F10" s="164"/>
      <c r="G10" s="164"/>
      <c r="H10" s="164"/>
      <c r="I10" s="165"/>
      <c r="J10" s="165"/>
    </row>
    <row r="11" spans="1:11" ht="24.75" customHeight="1">
      <c r="A11" s="828" t="s">
        <v>3052</v>
      </c>
      <c r="B11" s="828"/>
      <c r="C11" s="828"/>
      <c r="D11" s="828"/>
      <c r="E11" s="828"/>
      <c r="F11" s="828"/>
      <c r="G11" s="828"/>
      <c r="H11" s="828"/>
      <c r="I11" s="828"/>
      <c r="J11" s="828"/>
      <c r="K11" s="828"/>
    </row>
    <row r="12" spans="1:11" ht="24.75" customHeight="1">
      <c r="A12" s="164"/>
      <c r="B12" s="164"/>
      <c r="C12" s="164"/>
      <c r="D12" s="164"/>
      <c r="E12" s="164"/>
      <c r="F12" s="164"/>
      <c r="G12" s="164"/>
      <c r="H12" s="164"/>
      <c r="I12" s="164"/>
      <c r="J12" s="164"/>
    </row>
    <row r="13" spans="1:11" ht="24.75" customHeight="1">
      <c r="A13" s="173"/>
      <c r="B13" s="829" t="s">
        <v>2754</v>
      </c>
      <c r="C13" s="829"/>
      <c r="D13" s="174" t="s">
        <v>2824</v>
      </c>
      <c r="E13" s="174"/>
      <c r="F13" s="174"/>
      <c r="G13" s="174"/>
      <c r="H13" s="174"/>
      <c r="I13" s="174"/>
      <c r="J13" s="174"/>
      <c r="K13" s="174"/>
    </row>
    <row r="14" spans="1:11" ht="24.75" customHeight="1">
      <c r="A14" s="164"/>
      <c r="B14" s="174" t="s">
        <v>2774</v>
      </c>
      <c r="C14" s="174"/>
      <c r="D14" s="174"/>
      <c r="E14" s="174"/>
      <c r="F14" s="174"/>
      <c r="G14" s="174"/>
      <c r="H14" s="174"/>
      <c r="I14" s="174"/>
      <c r="J14" s="174"/>
    </row>
    <row r="15" spans="1:11" ht="24.75" customHeight="1">
      <c r="A15" s="164"/>
      <c r="B15" s="174"/>
      <c r="C15" s="175"/>
      <c r="D15" s="175"/>
      <c r="E15" s="175"/>
      <c r="F15" s="175"/>
      <c r="G15" s="175"/>
      <c r="H15" s="175"/>
      <c r="I15" s="175"/>
      <c r="J15" s="175"/>
    </row>
    <row r="16" spans="1:11" ht="24.75" customHeight="1">
      <c r="A16" s="164"/>
      <c r="B16" s="823" t="s">
        <v>2783</v>
      </c>
      <c r="C16" s="823"/>
      <c r="D16" s="833" t="str">
        <f>IF('【1】入居申込書＆受付簿入力シート'!C41=0,"",'【1】入居申込書＆受付簿入力シート'!C41)</f>
        <v>神奈川県横浜市旭区万騎が原</v>
      </c>
      <c r="E16" s="833"/>
      <c r="F16" s="833"/>
      <c r="G16" s="833"/>
      <c r="H16" s="833"/>
      <c r="I16" s="833"/>
      <c r="J16" s="833"/>
    </row>
    <row r="17" spans="1:10" ht="24.75" customHeight="1">
      <c r="A17" s="164"/>
      <c r="B17" s="823" t="s">
        <v>2782</v>
      </c>
      <c r="C17" s="823"/>
      <c r="D17" s="824" t="str">
        <f>IF('【1】入居申込書＆受付簿入力シート'!C42=0,"",'【1】入居申込書＆受付簿入力シート'!C42)</f>
        <v>コーポ○○</v>
      </c>
      <c r="E17" s="824"/>
      <c r="F17" s="824"/>
      <c r="G17" s="824"/>
      <c r="H17" s="824"/>
      <c r="I17" s="824"/>
      <c r="J17" s="824"/>
    </row>
    <row r="18" spans="1:10" ht="24.75" customHeight="1">
      <c r="A18" s="164"/>
      <c r="B18" s="823" t="s">
        <v>3</v>
      </c>
      <c r="C18" s="823"/>
      <c r="D18" s="824" t="str">
        <f>IF('【1】入居申込書＆受付簿入力シート'!H42=0,"",'【1】入居申込書＆受付簿入力シート'!H42)</f>
        <v>２０１</v>
      </c>
      <c r="E18" s="824"/>
      <c r="F18" s="824"/>
      <c r="G18" s="824"/>
      <c r="H18" s="824"/>
      <c r="I18" s="824"/>
      <c r="J18" s="824"/>
    </row>
    <row r="19" spans="1:10" ht="24.75" customHeight="1">
      <c r="A19" s="164"/>
      <c r="B19" s="804" t="s">
        <v>119</v>
      </c>
      <c r="C19" s="804"/>
      <c r="D19" s="880" t="str">
        <f>IF('【1】入居申込書＆受付簿入力シート'!D65:I65=0,"",'【1】入居申込書＆受付簿入力シート'!D65:I65)</f>
        <v>大家　大輔</v>
      </c>
      <c r="E19" s="880"/>
      <c r="F19" s="880"/>
      <c r="G19" s="880"/>
      <c r="H19" s="880"/>
      <c r="I19" s="880"/>
      <c r="J19" s="880"/>
    </row>
    <row r="20" spans="1:10" ht="24.75" customHeight="1">
      <c r="A20" s="164"/>
      <c r="B20" s="804" t="s">
        <v>2780</v>
      </c>
      <c r="C20" s="804"/>
      <c r="D20" s="880" t="str">
        <f>IF('【1】入居申込書＆受付簿入力シート'!$C$9=0,"",'【1】入居申込書＆受付簿入力シート'!$C$9)</f>
        <v>神奈川　太郎</v>
      </c>
      <c r="E20" s="880"/>
      <c r="F20" s="880"/>
      <c r="G20" s="880"/>
      <c r="H20" s="880"/>
      <c r="I20" s="880"/>
      <c r="J20" s="880"/>
    </row>
    <row r="21" spans="1:10" ht="24.75" customHeight="1">
      <c r="A21" s="164"/>
      <c r="B21" s="823" t="s">
        <v>2871</v>
      </c>
      <c r="C21" s="839"/>
      <c r="D21" s="824"/>
      <c r="E21" s="881"/>
      <c r="F21" s="881"/>
      <c r="G21" s="881"/>
      <c r="H21" s="881"/>
      <c r="I21" s="881"/>
      <c r="J21" s="881"/>
    </row>
    <row r="22" spans="1:10" ht="24.75" customHeight="1">
      <c r="A22" s="164"/>
      <c r="B22" s="839"/>
      <c r="C22" s="839"/>
      <c r="D22" s="881"/>
      <c r="E22" s="881"/>
      <c r="F22" s="881"/>
      <c r="G22" s="881"/>
      <c r="H22" s="881"/>
      <c r="I22" s="881"/>
      <c r="J22" s="881"/>
    </row>
    <row r="23" spans="1:10" ht="24.75" customHeight="1">
      <c r="A23" s="164"/>
      <c r="B23" s="839"/>
      <c r="C23" s="839"/>
      <c r="D23" s="881"/>
      <c r="E23" s="881"/>
      <c r="F23" s="881"/>
      <c r="G23" s="881"/>
      <c r="H23" s="881"/>
      <c r="I23" s="881"/>
      <c r="J23" s="881"/>
    </row>
    <row r="24" spans="1:10" ht="24.75" customHeight="1">
      <c r="A24" s="164"/>
    </row>
    <row r="25" spans="1:10" ht="17.100000000000001" customHeight="1">
      <c r="E25" s="171"/>
      <c r="F25" s="171"/>
      <c r="G25" s="171"/>
      <c r="H25" s="171"/>
      <c r="I25" s="171"/>
      <c r="J25" s="171"/>
    </row>
    <row r="26" spans="1:10" ht="17.100000000000001" customHeight="1">
      <c r="E26" s="171"/>
      <c r="F26" s="171" t="s">
        <v>2702</v>
      </c>
      <c r="G26" s="171"/>
      <c r="H26" s="171"/>
      <c r="I26" s="171"/>
      <c r="J26" s="171"/>
    </row>
    <row r="27" spans="1:10" ht="17.100000000000001" customHeight="1">
      <c r="E27" s="171"/>
      <c r="F27" s="258" t="s">
        <v>2885</v>
      </c>
      <c r="G27" s="171"/>
      <c r="H27" s="171"/>
      <c r="I27" s="171"/>
      <c r="J27" s="171"/>
    </row>
    <row r="28" spans="1:10" ht="17.100000000000001" customHeight="1">
      <c r="E28" s="164"/>
      <c r="F28" s="167" t="s">
        <v>2886</v>
      </c>
      <c r="G28" s="167"/>
      <c r="H28" s="167"/>
      <c r="I28" s="167"/>
      <c r="J28" s="167"/>
    </row>
    <row r="29" spans="1:10" ht="17.100000000000001" customHeight="1">
      <c r="F29" s="179" t="s">
        <v>2887</v>
      </c>
      <c r="G29" s="179"/>
    </row>
    <row r="30" spans="1:10" ht="17.100000000000001" customHeight="1"/>
    <row r="31" spans="1:10" ht="17.100000000000001" customHeight="1"/>
    <row r="32" spans="1:10" ht="17.100000000000001" customHeight="1"/>
    <row r="33" ht="17.100000000000001" customHeight="1"/>
    <row r="34" ht="17.100000000000001" customHeight="1"/>
    <row r="35" ht="17.100000000000001" customHeight="1"/>
    <row r="36" ht="17.100000000000001" customHeight="1"/>
    <row r="37" ht="17.100000000000001" customHeight="1"/>
    <row r="38" ht="17.100000000000001" customHeight="1"/>
    <row r="39" ht="17.100000000000001" customHeight="1"/>
    <row r="40" ht="17.100000000000001" customHeight="1"/>
  </sheetData>
  <mergeCells count="18">
    <mergeCell ref="B20:C20"/>
    <mergeCell ref="D20:J20"/>
    <mergeCell ref="B21:C23"/>
    <mergeCell ref="D21:J23"/>
    <mergeCell ref="D16:J16"/>
    <mergeCell ref="B17:C17"/>
    <mergeCell ref="D17:J17"/>
    <mergeCell ref="B18:C18"/>
    <mergeCell ref="D18:J18"/>
    <mergeCell ref="B19:C19"/>
    <mergeCell ref="D19:J19"/>
    <mergeCell ref="B16:C16"/>
    <mergeCell ref="A1:C1"/>
    <mergeCell ref="J1:K1"/>
    <mergeCell ref="G8:J8"/>
    <mergeCell ref="A11:K11"/>
    <mergeCell ref="B13:C13"/>
    <mergeCell ref="H9:I9"/>
  </mergeCells>
  <phoneticPr fontId="1"/>
  <pageMargins left="0.70866141732283472" right="0.70866141732283472" top="0.74803149606299213" bottom="0.74803149606299213" header="0.31496062992125984" footer="0.31496062992125984"/>
  <pageSetup paperSize="9" scale="99"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7"/>
  <sheetViews>
    <sheetView showGridLines="0" view="pageBreakPreview" topLeftCell="A10" zoomScale="110" zoomScaleNormal="100" zoomScaleSheetLayoutView="110" workbookViewId="0">
      <selection activeCell="A11" sqref="A11:K11"/>
    </sheetView>
  </sheetViews>
  <sheetFormatPr defaultColWidth="9" defaultRowHeight="13.2"/>
  <cols>
    <col min="1" max="1" width="5" style="162" customWidth="1"/>
    <col min="2" max="2" width="9" style="162" customWidth="1"/>
    <col min="3" max="9" width="9" style="162"/>
    <col min="10" max="10" width="7.109375" style="162" customWidth="1"/>
    <col min="11" max="11" width="5.109375" style="162" customWidth="1"/>
    <col min="12" max="12" width="2" style="162" customWidth="1"/>
    <col min="13" max="16384" width="9" style="162"/>
  </cols>
  <sheetData>
    <row r="1" spans="1:21" ht="21" customHeight="1">
      <c r="A1" s="830" t="s">
        <v>3053</v>
      </c>
      <c r="B1" s="831"/>
      <c r="C1" s="832"/>
      <c r="I1" s="163" t="s">
        <v>2737</v>
      </c>
      <c r="J1" s="825" t="str">
        <f>IF('【1】入居申込書＆受付簿入力シート'!I3=0,"",'【1】入居申込書＆受付簿入力シート'!I3)</f>
        <v/>
      </c>
      <c r="K1" s="826"/>
    </row>
    <row r="3" spans="1:21" ht="17.100000000000001" customHeight="1">
      <c r="A3" s="164"/>
      <c r="I3" s="165"/>
      <c r="J3" s="165"/>
    </row>
    <row r="4" spans="1:21" ht="24.75" customHeight="1">
      <c r="A4" s="164"/>
      <c r="D4" s="166"/>
      <c r="E4" s="164"/>
      <c r="F4" s="164"/>
      <c r="G4" s="164"/>
      <c r="H4" s="164"/>
      <c r="I4" s="165"/>
      <c r="J4" s="165"/>
    </row>
    <row r="5" spans="1:21" ht="24.75" customHeight="1">
      <c r="A5" s="164"/>
      <c r="B5" s="164"/>
      <c r="C5" s="164"/>
      <c r="D5" s="164"/>
      <c r="E5" s="164"/>
      <c r="F5" s="164"/>
      <c r="G5" s="164"/>
      <c r="H5" s="164"/>
      <c r="I5" s="167" t="s">
        <v>2793</v>
      </c>
      <c r="J5" s="167"/>
      <c r="K5" s="168"/>
    </row>
    <row r="6" spans="1:21" ht="24.75" customHeight="1">
      <c r="A6" s="164"/>
      <c r="B6" s="262" t="str">
        <f>IF('[2]【1】入居申込書＆受付簿入力シート'!$D$65=0,"貸主",'[2]【1】入居申込書＆受付簿入力シート'!$D$65)&amp;"　様"</f>
        <v>貸主　様</v>
      </c>
      <c r="C6" s="164"/>
      <c r="D6" s="164"/>
      <c r="E6" s="164"/>
      <c r="F6" s="164"/>
      <c r="G6" s="164"/>
      <c r="H6" s="164"/>
      <c r="I6" s="165"/>
      <c r="J6" s="165"/>
    </row>
    <row r="7" spans="1:21" ht="24.75" customHeight="1">
      <c r="B7" s="575" t="str">
        <f>IF('[2]【1】入居申込書＆受付簿入力シート'!$C$9=0,"入居者",'[2]【1】入居申込書＆受付簿入力シート'!$C$9)&amp;"　様"</f>
        <v>入居者　様</v>
      </c>
      <c r="C7" s="166"/>
      <c r="D7" s="169"/>
      <c r="E7" s="169"/>
      <c r="F7" s="169"/>
      <c r="G7" s="169"/>
      <c r="H7" s="169"/>
      <c r="I7" s="170"/>
      <c r="J7" s="170"/>
    </row>
    <row r="8" spans="1:21" ht="18.600000000000001" customHeight="1">
      <c r="A8" s="171"/>
      <c r="B8" s="171"/>
      <c r="C8" s="171"/>
      <c r="D8" s="169"/>
      <c r="E8" s="169"/>
      <c r="F8" s="169"/>
      <c r="G8" s="827" t="s">
        <v>2890</v>
      </c>
      <c r="H8" s="827"/>
      <c r="I8" s="827"/>
      <c r="J8" s="827"/>
      <c r="K8" s="168"/>
    </row>
    <row r="9" spans="1:21" customFormat="1" ht="18.600000000000001" customHeight="1">
      <c r="A9" s="26"/>
      <c r="B9" s="26"/>
      <c r="C9" s="26"/>
      <c r="D9" s="26"/>
      <c r="E9" s="247"/>
      <c r="F9" s="27"/>
      <c r="H9" s="879" t="s">
        <v>3033</v>
      </c>
      <c r="I9" s="879"/>
      <c r="J9" s="174"/>
      <c r="K9" s="27"/>
    </row>
    <row r="10" spans="1:21" ht="24.75" customHeight="1">
      <c r="A10" s="172"/>
      <c r="B10" s="172"/>
      <c r="C10" s="172"/>
      <c r="D10" s="164"/>
      <c r="E10" s="164"/>
      <c r="F10" s="164"/>
      <c r="G10" s="164"/>
      <c r="H10" s="164"/>
      <c r="I10" s="165"/>
      <c r="J10" s="165"/>
    </row>
    <row r="11" spans="1:21" ht="24.75" customHeight="1">
      <c r="A11" s="828" t="s">
        <v>2788</v>
      </c>
      <c r="B11" s="828"/>
      <c r="C11" s="828"/>
      <c r="D11" s="828"/>
      <c r="E11" s="828"/>
      <c r="F11" s="828"/>
      <c r="G11" s="828"/>
      <c r="H11" s="828"/>
      <c r="I11" s="828"/>
      <c r="J11" s="828"/>
      <c r="K11" s="828"/>
    </row>
    <row r="12" spans="1:21" ht="24.75" customHeight="1">
      <c r="A12" s="164"/>
      <c r="B12" s="164"/>
      <c r="C12" s="164"/>
      <c r="D12" s="164"/>
      <c r="E12" s="164"/>
      <c r="F12" s="164"/>
      <c r="G12" s="164"/>
      <c r="H12" s="164"/>
      <c r="I12" s="164"/>
      <c r="J12" s="164"/>
    </row>
    <row r="13" spans="1:21" ht="24.75" customHeight="1">
      <c r="A13" s="173"/>
      <c r="B13" s="174" t="s">
        <v>2907</v>
      </c>
      <c r="C13" s="180"/>
      <c r="D13" s="174"/>
      <c r="E13" s="174"/>
      <c r="F13" s="174"/>
      <c r="G13" s="174"/>
      <c r="H13" s="174"/>
      <c r="I13" s="174"/>
      <c r="J13" s="174"/>
      <c r="K13" s="174"/>
    </row>
    <row r="14" spans="1:21" ht="24.75" customHeight="1">
      <c r="A14" s="164"/>
      <c r="B14" s="174" t="s">
        <v>2781</v>
      </c>
      <c r="C14" s="174"/>
      <c r="D14" s="174"/>
      <c r="E14" s="174"/>
      <c r="F14" s="174"/>
      <c r="G14" s="174"/>
      <c r="H14" s="174"/>
      <c r="I14" s="174"/>
      <c r="J14" s="174"/>
    </row>
    <row r="15" spans="1:21" ht="24.75" customHeight="1">
      <c r="A15" s="164"/>
      <c r="B15" s="175"/>
      <c r="C15" s="175"/>
      <c r="D15" s="175"/>
      <c r="E15" s="175"/>
      <c r="F15" s="175"/>
      <c r="G15" s="175"/>
      <c r="H15" s="175"/>
      <c r="I15" s="175"/>
      <c r="J15" s="175"/>
    </row>
    <row r="16" spans="1:21" ht="24.75" customHeight="1">
      <c r="A16" s="164"/>
      <c r="B16" s="823" t="s">
        <v>2783</v>
      </c>
      <c r="C16" s="823"/>
      <c r="D16" s="833" t="str">
        <f>IF('【1】入居申込書＆受付簿入力シート'!C41=0,"",'【1】入居申込書＆受付簿入力シート'!C41)</f>
        <v>神奈川県横浜市旭区万騎が原</v>
      </c>
      <c r="E16" s="833"/>
      <c r="F16" s="833"/>
      <c r="G16" s="833"/>
      <c r="H16" s="833"/>
      <c r="I16" s="833"/>
      <c r="J16" s="833"/>
      <c r="M16" s="181"/>
      <c r="N16" s="181"/>
      <c r="O16" s="182"/>
      <c r="P16" s="183"/>
      <c r="Q16" s="183"/>
      <c r="R16" s="183"/>
      <c r="S16" s="184"/>
      <c r="T16" s="184"/>
      <c r="U16" s="184"/>
    </row>
    <row r="17" spans="1:21" ht="24.75" customHeight="1">
      <c r="A17" s="164"/>
      <c r="B17" s="823" t="s">
        <v>2782</v>
      </c>
      <c r="C17" s="823"/>
      <c r="D17" s="824" t="str">
        <f>IF('【1】入居申込書＆受付簿入力シート'!C42=0,"",'【1】入居申込書＆受付簿入力シート'!C42)</f>
        <v>コーポ○○</v>
      </c>
      <c r="E17" s="824"/>
      <c r="F17" s="824"/>
      <c r="G17" s="824"/>
      <c r="H17" s="824"/>
      <c r="I17" s="824"/>
      <c r="J17" s="824"/>
      <c r="M17" s="181"/>
      <c r="N17" s="181"/>
      <c r="O17" s="185"/>
      <c r="P17" s="185"/>
      <c r="Q17" s="185"/>
      <c r="R17" s="185"/>
      <c r="S17" s="185"/>
      <c r="T17" s="185"/>
      <c r="U17" s="185"/>
    </row>
    <row r="18" spans="1:21" ht="24.75" customHeight="1">
      <c r="A18" s="164"/>
      <c r="B18" s="823" t="s">
        <v>3</v>
      </c>
      <c r="C18" s="823"/>
      <c r="D18" s="824" t="str">
        <f>IF('【1】入居申込書＆受付簿入力シート'!H42=0,"",'【1】入居申込書＆受付簿入力シート'!H42)</f>
        <v>２０１</v>
      </c>
      <c r="E18" s="824"/>
      <c r="F18" s="824"/>
      <c r="G18" s="824"/>
      <c r="H18" s="824"/>
      <c r="I18" s="824"/>
      <c r="J18" s="824"/>
      <c r="M18" s="181"/>
      <c r="N18" s="181"/>
      <c r="O18" s="186"/>
      <c r="P18" s="187"/>
      <c r="Q18" s="187"/>
      <c r="R18" s="187"/>
      <c r="S18" s="187"/>
      <c r="T18" s="187"/>
      <c r="U18" s="187"/>
    </row>
    <row r="19" spans="1:21" ht="24.75" customHeight="1">
      <c r="A19" s="164"/>
      <c r="B19" s="804" t="s">
        <v>119</v>
      </c>
      <c r="C19" s="804"/>
      <c r="D19" s="880" t="str">
        <f>IF('【1】入居申込書＆受付簿入力シート'!D65:I65=0,"",'【1】入居申込書＆受付簿入力シート'!D65:I65)</f>
        <v>大家　大輔</v>
      </c>
      <c r="E19" s="880"/>
      <c r="F19" s="880"/>
      <c r="G19" s="880"/>
      <c r="H19" s="880"/>
      <c r="I19" s="880"/>
      <c r="J19" s="880"/>
      <c r="M19" s="165"/>
      <c r="N19" s="165"/>
      <c r="O19" s="188"/>
      <c r="P19" s="188"/>
      <c r="Q19" s="188"/>
      <c r="R19" s="188"/>
      <c r="S19" s="188"/>
      <c r="T19" s="188"/>
      <c r="U19" s="188"/>
    </row>
    <row r="20" spans="1:21" ht="24.75" customHeight="1">
      <c r="A20" s="164"/>
      <c r="B20" s="804" t="s">
        <v>2780</v>
      </c>
      <c r="C20" s="804"/>
      <c r="D20" s="805" t="str">
        <f>IF('【1】入居申込書＆受付簿入力シート'!$C$9=0,"",'【1】入居申込書＆受付簿入力シート'!$C$9)</f>
        <v>神奈川　太郎</v>
      </c>
      <c r="E20" s="805"/>
      <c r="F20" s="805"/>
      <c r="G20" s="805"/>
      <c r="H20" s="805"/>
      <c r="I20" s="805"/>
      <c r="J20" s="805"/>
      <c r="M20" s="165"/>
      <c r="N20" s="189"/>
      <c r="O20" s="190"/>
      <c r="P20" s="190"/>
      <c r="Q20" s="190"/>
      <c r="R20" s="190"/>
      <c r="S20" s="165"/>
      <c r="T20" s="190"/>
      <c r="U20" s="190"/>
    </row>
    <row r="21" spans="1:21" ht="24.75" customHeight="1">
      <c r="A21" s="164"/>
      <c r="B21" s="804" t="s">
        <v>2777</v>
      </c>
      <c r="C21" s="804"/>
      <c r="D21" s="805" t="s">
        <v>2910</v>
      </c>
      <c r="E21" s="805"/>
      <c r="F21" s="805"/>
      <c r="G21" s="805"/>
      <c r="H21" s="805"/>
      <c r="I21" s="805"/>
      <c r="J21" s="805"/>
      <c r="M21" s="165"/>
      <c r="N21" s="165"/>
      <c r="O21" s="191"/>
      <c r="P21" s="192"/>
      <c r="Q21" s="192"/>
      <c r="R21" s="193"/>
      <c r="S21" s="165"/>
      <c r="T21" s="194"/>
      <c r="U21" s="194"/>
    </row>
    <row r="22" spans="1:21" ht="24.75" customHeight="1">
      <c r="A22" s="164"/>
      <c r="B22" s="164"/>
      <c r="C22" s="164"/>
      <c r="D22" s="164"/>
      <c r="E22" s="164"/>
    </row>
    <row r="23" spans="1:21" ht="17.100000000000001" customHeight="1">
      <c r="E23" s="171"/>
      <c r="F23" s="171"/>
      <c r="G23" s="171"/>
      <c r="H23" s="171"/>
      <c r="I23" s="171"/>
      <c r="J23" s="171"/>
    </row>
    <row r="24" spans="1:21" ht="17.100000000000001" customHeight="1">
      <c r="E24" s="171"/>
      <c r="F24" s="171" t="s">
        <v>2702</v>
      </c>
      <c r="G24" s="171"/>
      <c r="H24" s="171"/>
      <c r="I24" s="171"/>
      <c r="J24" s="171"/>
    </row>
    <row r="25" spans="1:21" ht="17.100000000000001" customHeight="1">
      <c r="E25" s="171"/>
      <c r="F25" s="258" t="s">
        <v>2885</v>
      </c>
      <c r="G25" s="171"/>
      <c r="H25" s="171"/>
      <c r="I25" s="171"/>
      <c r="J25" s="171"/>
    </row>
    <row r="26" spans="1:21" ht="17.100000000000001" customHeight="1">
      <c r="E26" s="164"/>
      <c r="F26" s="167" t="s">
        <v>2886</v>
      </c>
      <c r="G26" s="167"/>
      <c r="H26" s="167"/>
      <c r="I26" s="167"/>
      <c r="J26" s="167"/>
    </row>
    <row r="27" spans="1:21" ht="17.100000000000001" customHeight="1">
      <c r="F27" s="179" t="s">
        <v>2887</v>
      </c>
      <c r="G27" s="179"/>
    </row>
    <row r="28" spans="1:21" ht="17.100000000000001" customHeight="1"/>
    <row r="29" spans="1:21" ht="21" customHeight="1">
      <c r="A29" s="830" t="s">
        <v>2894</v>
      </c>
      <c r="B29" s="831"/>
      <c r="C29" s="832"/>
      <c r="I29" s="163" t="s">
        <v>2737</v>
      </c>
      <c r="J29" s="825" t="str">
        <f>IF('【1】入居申込書＆受付簿入力シート'!I3=0,"",'【1】入居申込書＆受付簿入力シート'!I3)</f>
        <v/>
      </c>
      <c r="K29" s="826"/>
    </row>
    <row r="31" spans="1:21" ht="17.100000000000001" customHeight="1">
      <c r="A31" s="164"/>
      <c r="I31" s="165"/>
      <c r="J31" s="165"/>
    </row>
    <row r="32" spans="1:21" ht="24.75" customHeight="1">
      <c r="A32" s="164"/>
      <c r="D32" s="166"/>
      <c r="E32" s="164"/>
      <c r="F32" s="164"/>
      <c r="G32" s="164"/>
      <c r="H32" s="164"/>
      <c r="I32" s="165"/>
      <c r="J32" s="165"/>
    </row>
    <row r="33" spans="1:21" ht="24.75" customHeight="1">
      <c r="A33" s="164"/>
      <c r="B33" s="164"/>
      <c r="C33" s="164"/>
      <c r="D33" s="164"/>
      <c r="E33" s="164"/>
      <c r="F33" s="164"/>
      <c r="G33" s="164"/>
      <c r="H33" s="164"/>
      <c r="I33" s="167" t="s">
        <v>2793</v>
      </c>
      <c r="J33" s="167"/>
      <c r="K33" s="256"/>
    </row>
    <row r="34" spans="1:21" ht="24.75" customHeight="1">
      <c r="A34" s="164"/>
      <c r="B34" s="164"/>
      <c r="C34" s="164"/>
      <c r="D34" s="164"/>
      <c r="E34" s="164"/>
      <c r="F34" s="164"/>
      <c r="G34" s="164"/>
      <c r="H34" s="164"/>
      <c r="I34" s="165"/>
      <c r="J34" s="165"/>
    </row>
    <row r="35" spans="1:21" ht="24.75" customHeight="1">
      <c r="B35" s="198" t="str">
        <f>IF('【1】入居申込書＆受付簿入力シート'!$D$65=0,"貸主",'【1】入居申込書＆受付簿入力シート'!$D$65)</f>
        <v>大家　大輔</v>
      </c>
      <c r="C35" s="166"/>
      <c r="D35" s="169" t="s">
        <v>115</v>
      </c>
      <c r="E35" s="169"/>
      <c r="F35" s="169"/>
      <c r="G35" s="169"/>
      <c r="H35" s="169"/>
      <c r="I35" s="170"/>
      <c r="J35" s="170"/>
    </row>
    <row r="36" spans="1:21" ht="24.75" customHeight="1">
      <c r="A36" s="257"/>
      <c r="B36" s="257"/>
      <c r="C36" s="257"/>
      <c r="D36" s="169"/>
      <c r="E36" s="169"/>
      <c r="F36" s="169"/>
      <c r="G36" s="827" t="s">
        <v>2889</v>
      </c>
      <c r="H36" s="827"/>
      <c r="I36" s="827"/>
      <c r="J36" s="827"/>
      <c r="K36" s="256"/>
    </row>
    <row r="37" spans="1:21" ht="24.75" customHeight="1">
      <c r="A37" s="172"/>
      <c r="B37" s="172"/>
      <c r="C37" s="172"/>
      <c r="D37" s="164"/>
      <c r="E37" s="164"/>
      <c r="F37" s="164"/>
      <c r="G37" s="164"/>
      <c r="H37" s="164"/>
      <c r="I37" s="165"/>
      <c r="J37" s="165"/>
    </row>
    <row r="38" spans="1:21" ht="24.75" customHeight="1">
      <c r="A38" s="828" t="s">
        <v>2787</v>
      </c>
      <c r="B38" s="828"/>
      <c r="C38" s="828"/>
      <c r="D38" s="828"/>
      <c r="E38" s="828"/>
      <c r="F38" s="828"/>
      <c r="G38" s="828"/>
      <c r="H38" s="828"/>
      <c r="I38" s="828"/>
      <c r="J38" s="828"/>
      <c r="K38" s="828"/>
    </row>
    <row r="39" spans="1:21" ht="24.75" customHeight="1">
      <c r="A39" s="164"/>
      <c r="B39" s="164"/>
      <c r="C39" s="164"/>
      <c r="D39" s="164"/>
      <c r="E39" s="164"/>
      <c r="F39" s="164"/>
      <c r="G39" s="164"/>
      <c r="H39" s="164"/>
      <c r="I39" s="164"/>
      <c r="J39" s="164"/>
    </row>
    <row r="40" spans="1:21" ht="24.75" customHeight="1">
      <c r="A40" s="173"/>
      <c r="B40" s="174" t="s">
        <v>2779</v>
      </c>
      <c r="C40" s="255"/>
      <c r="D40" s="174"/>
      <c r="E40" s="174"/>
      <c r="F40" s="174"/>
      <c r="G40" s="174"/>
      <c r="H40" s="174"/>
      <c r="I40" s="174"/>
      <c r="J40" s="174"/>
      <c r="K40" s="174"/>
    </row>
    <row r="41" spans="1:21" ht="24.75" customHeight="1">
      <c r="A41" s="164"/>
      <c r="B41" s="174" t="s">
        <v>2781</v>
      </c>
      <c r="C41" s="174"/>
      <c r="D41" s="174"/>
      <c r="E41" s="174"/>
      <c r="F41" s="174"/>
      <c r="G41" s="174"/>
      <c r="H41" s="174"/>
      <c r="I41" s="174"/>
      <c r="J41" s="174"/>
    </row>
    <row r="42" spans="1:21" ht="24.75" customHeight="1">
      <c r="A42" s="164"/>
      <c r="B42" s="175"/>
      <c r="C42" s="175"/>
      <c r="D42" s="175"/>
      <c r="E42" s="175"/>
      <c r="F42" s="175"/>
      <c r="G42" s="175"/>
      <c r="H42" s="175"/>
      <c r="I42" s="175"/>
      <c r="J42" s="175"/>
    </row>
    <row r="43" spans="1:21" ht="24.75" customHeight="1">
      <c r="A43" s="164"/>
      <c r="B43" s="823" t="s">
        <v>2783</v>
      </c>
      <c r="C43" s="823"/>
      <c r="D43" s="833" t="str">
        <f>IF('【1】入居申込書＆受付簿入力シート'!C41=0,"",'【1】入居申込書＆受付簿入力シート'!C41)</f>
        <v>神奈川県横浜市旭区万騎が原</v>
      </c>
      <c r="E43" s="833"/>
      <c r="F43" s="833"/>
      <c r="G43" s="833"/>
      <c r="H43" s="833"/>
      <c r="I43" s="833"/>
      <c r="J43" s="833"/>
      <c r="M43" s="181"/>
      <c r="N43" s="181"/>
      <c r="O43" s="182"/>
      <c r="P43" s="183"/>
      <c r="Q43" s="183"/>
      <c r="R43" s="183"/>
      <c r="S43" s="184"/>
      <c r="T43" s="184"/>
      <c r="U43" s="184"/>
    </row>
    <row r="44" spans="1:21" ht="24.75" customHeight="1">
      <c r="A44" s="164"/>
      <c r="B44" s="823" t="s">
        <v>2782</v>
      </c>
      <c r="C44" s="823"/>
      <c r="D44" s="824" t="str">
        <f>IF('【1】入居申込書＆受付簿入力シート'!C42=0,"",'【1】入居申込書＆受付簿入力シート'!C42)</f>
        <v>コーポ○○</v>
      </c>
      <c r="E44" s="824"/>
      <c r="F44" s="824"/>
      <c r="G44" s="824"/>
      <c r="H44" s="824"/>
      <c r="I44" s="824"/>
      <c r="J44" s="824"/>
      <c r="M44" s="181"/>
      <c r="N44" s="181"/>
      <c r="O44" s="185"/>
      <c r="P44" s="185"/>
      <c r="Q44" s="185"/>
      <c r="R44" s="185"/>
      <c r="S44" s="185"/>
      <c r="T44" s="185"/>
      <c r="U44" s="185"/>
    </row>
    <row r="45" spans="1:21" ht="24.75" customHeight="1">
      <c r="A45" s="164"/>
      <c r="B45" s="823" t="s">
        <v>3</v>
      </c>
      <c r="C45" s="823"/>
      <c r="D45" s="824" t="str">
        <f>IF('【1】入居申込書＆受付簿入力シート'!H42=0,"",'【1】入居申込書＆受付簿入力シート'!H42)</f>
        <v>２０１</v>
      </c>
      <c r="E45" s="824"/>
      <c r="F45" s="824"/>
      <c r="G45" s="824"/>
      <c r="H45" s="824"/>
      <c r="I45" s="824"/>
      <c r="J45" s="824"/>
      <c r="M45" s="181"/>
      <c r="N45" s="181"/>
      <c r="O45" s="186"/>
      <c r="P45" s="187"/>
      <c r="Q45" s="187"/>
      <c r="R45" s="187"/>
      <c r="S45" s="187"/>
      <c r="T45" s="187"/>
      <c r="U45" s="187"/>
    </row>
    <row r="46" spans="1:21" ht="24.75" customHeight="1">
      <c r="A46" s="164"/>
      <c r="B46" s="804" t="s">
        <v>119</v>
      </c>
      <c r="C46" s="804"/>
      <c r="D46" s="880" t="str">
        <f>IF('【1】入居申込書＆受付簿入力シート'!D65:I65=0,"",'【1】入居申込書＆受付簿入力シート'!D65:I65)</f>
        <v>大家　大輔</v>
      </c>
      <c r="E46" s="880"/>
      <c r="F46" s="880"/>
      <c r="G46" s="880"/>
      <c r="H46" s="880"/>
      <c r="I46" s="880"/>
      <c r="J46" s="880"/>
      <c r="M46" s="165"/>
      <c r="N46" s="165"/>
      <c r="O46" s="188"/>
      <c r="P46" s="188"/>
      <c r="Q46" s="188"/>
      <c r="R46" s="188"/>
      <c r="S46" s="188"/>
      <c r="T46" s="188"/>
      <c r="U46" s="188"/>
    </row>
    <row r="47" spans="1:21" ht="24.75" customHeight="1">
      <c r="A47" s="164"/>
      <c r="B47" s="804" t="s">
        <v>2780</v>
      </c>
      <c r="C47" s="804"/>
      <c r="D47" s="805" t="str">
        <f>IF('【1】入居申込書＆受付簿入力シート'!$C$9=0,"",'【1】入居申込書＆受付簿入力シート'!$C$9)</f>
        <v>神奈川　太郎</v>
      </c>
      <c r="E47" s="805"/>
      <c r="F47" s="805"/>
      <c r="G47" s="805"/>
      <c r="H47" s="805"/>
      <c r="I47" s="805"/>
      <c r="J47" s="805"/>
      <c r="M47" s="165"/>
      <c r="N47" s="189"/>
      <c r="O47" s="190"/>
      <c r="P47" s="190"/>
      <c r="Q47" s="190"/>
      <c r="R47" s="190"/>
      <c r="S47" s="165"/>
      <c r="T47" s="190"/>
      <c r="U47" s="190"/>
    </row>
    <row r="48" spans="1:21" ht="24.75" customHeight="1">
      <c r="A48" s="164"/>
      <c r="B48" s="804" t="s">
        <v>2777</v>
      </c>
      <c r="C48" s="804"/>
      <c r="D48" s="805" t="s">
        <v>2775</v>
      </c>
      <c r="E48" s="805"/>
      <c r="F48" s="805"/>
      <c r="G48" s="805"/>
      <c r="H48" s="805"/>
      <c r="I48" s="805"/>
      <c r="J48" s="805"/>
      <c r="M48" s="165"/>
      <c r="N48" s="165"/>
      <c r="O48" s="191"/>
      <c r="P48" s="192"/>
      <c r="Q48" s="192"/>
      <c r="R48" s="193"/>
      <c r="S48" s="165"/>
      <c r="T48" s="194"/>
      <c r="U48" s="194"/>
    </row>
    <row r="49" spans="1:21" ht="24.75" customHeight="1">
      <c r="A49" s="164"/>
      <c r="B49" s="882" t="s">
        <v>2778</v>
      </c>
      <c r="C49" s="883"/>
      <c r="D49" s="886"/>
      <c r="E49" s="887"/>
      <c r="F49" s="887"/>
      <c r="G49" s="887"/>
      <c r="H49" s="887"/>
      <c r="I49" s="887"/>
      <c r="J49" s="888"/>
      <c r="M49" s="165"/>
      <c r="N49" s="165"/>
      <c r="O49" s="195"/>
      <c r="P49" s="195"/>
      <c r="Q49" s="195"/>
      <c r="R49" s="195"/>
      <c r="S49" s="165"/>
      <c r="T49" s="190"/>
      <c r="U49" s="190"/>
    </row>
    <row r="50" spans="1:21" ht="24.75" customHeight="1">
      <c r="A50" s="164"/>
      <c r="B50" s="884"/>
      <c r="C50" s="885"/>
      <c r="D50" s="889"/>
      <c r="E50" s="890"/>
      <c r="F50" s="890"/>
      <c r="G50" s="890"/>
      <c r="H50" s="890"/>
      <c r="I50" s="890"/>
      <c r="J50" s="891"/>
      <c r="M50" s="165"/>
      <c r="N50" s="165"/>
      <c r="O50" s="196"/>
      <c r="P50" s="195"/>
      <c r="Q50" s="195"/>
      <c r="R50" s="195"/>
      <c r="S50" s="165"/>
      <c r="T50" s="197"/>
      <c r="U50" s="197"/>
    </row>
    <row r="51" spans="1:21" ht="24.75" customHeight="1">
      <c r="A51" s="164"/>
      <c r="B51" s="164"/>
      <c r="D51" s="164"/>
      <c r="E51" s="164"/>
    </row>
    <row r="52" spans="1:21" ht="17.100000000000001" customHeight="1">
      <c r="E52" s="257"/>
      <c r="F52" s="257"/>
      <c r="G52" s="257"/>
      <c r="H52" s="257"/>
      <c r="I52" s="257"/>
      <c r="J52" s="257"/>
    </row>
    <row r="53" spans="1:21" ht="17.100000000000001" customHeight="1">
      <c r="E53" s="257"/>
      <c r="F53" s="257" t="s">
        <v>2702</v>
      </c>
      <c r="G53" s="257"/>
      <c r="H53" s="257"/>
      <c r="I53" s="257"/>
      <c r="J53" s="257"/>
    </row>
    <row r="54" spans="1:21" ht="17.100000000000001" customHeight="1">
      <c r="E54" s="257"/>
      <c r="F54" s="258" t="s">
        <v>2885</v>
      </c>
      <c r="G54" s="257"/>
      <c r="H54" s="257"/>
      <c r="I54" s="257"/>
      <c r="J54" s="257"/>
    </row>
    <row r="55" spans="1:21" ht="17.100000000000001" customHeight="1">
      <c r="E55" s="164"/>
      <c r="F55" s="167" t="s">
        <v>2886</v>
      </c>
      <c r="G55" s="167"/>
      <c r="H55" s="167"/>
      <c r="I55" s="167"/>
      <c r="J55" s="167"/>
    </row>
    <row r="56" spans="1:21" ht="17.100000000000001" customHeight="1">
      <c r="F56" s="179" t="s">
        <v>2887</v>
      </c>
      <c r="G56" s="179"/>
    </row>
    <row r="57" spans="1:21" ht="17.100000000000001" customHeight="1"/>
  </sheetData>
  <mergeCells count="35">
    <mergeCell ref="B20:C20"/>
    <mergeCell ref="D20:J20"/>
    <mergeCell ref="B21:C21"/>
    <mergeCell ref="D21:J21"/>
    <mergeCell ref="B17:C17"/>
    <mergeCell ref="D17:J17"/>
    <mergeCell ref="B18:C18"/>
    <mergeCell ref="D18:J18"/>
    <mergeCell ref="B19:C19"/>
    <mergeCell ref="D19:J19"/>
    <mergeCell ref="D16:J16"/>
    <mergeCell ref="A1:C1"/>
    <mergeCell ref="J1:K1"/>
    <mergeCell ref="G8:J8"/>
    <mergeCell ref="A11:K11"/>
    <mergeCell ref="B16:C16"/>
    <mergeCell ref="H9:I9"/>
    <mergeCell ref="A29:C29"/>
    <mergeCell ref="J29:K29"/>
    <mergeCell ref="G36:J36"/>
    <mergeCell ref="A38:K38"/>
    <mergeCell ref="B43:C43"/>
    <mergeCell ref="D43:J43"/>
    <mergeCell ref="B44:C44"/>
    <mergeCell ref="D44:J44"/>
    <mergeCell ref="B45:C45"/>
    <mergeCell ref="D45:J45"/>
    <mergeCell ref="B46:C46"/>
    <mergeCell ref="D46:J46"/>
    <mergeCell ref="B47:C47"/>
    <mergeCell ref="D47:J47"/>
    <mergeCell ref="B48:C48"/>
    <mergeCell ref="D48:J48"/>
    <mergeCell ref="B49:C50"/>
    <mergeCell ref="D49:J50"/>
  </mergeCells>
  <phoneticPr fontId="1"/>
  <pageMargins left="0.70866141732283472" right="0.70866141732283472" top="0.74803149606299213" bottom="0.74803149606299213" header="0.31496062992125984" footer="0.31496062992125984"/>
  <pageSetup paperSize="9" scale="99" orientation="portrait" blackAndWhite="1" r:id="rId1"/>
  <rowBreaks count="1" manualBreakCount="1">
    <brk id="28"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C2297"/>
  <sheetViews>
    <sheetView zoomScale="110" zoomScaleNormal="110" workbookViewId="0">
      <selection sqref="A1:XFD1048576"/>
    </sheetView>
  </sheetViews>
  <sheetFormatPr defaultRowHeight="13.2"/>
  <cols>
    <col min="1" max="1" width="9.44140625" style="34" bestFit="1" customWidth="1"/>
    <col min="2" max="2" width="50" customWidth="1"/>
  </cols>
  <sheetData>
    <row r="1" spans="1:3">
      <c r="A1" s="34" t="s">
        <v>143</v>
      </c>
      <c r="B1" t="s">
        <v>1</v>
      </c>
      <c r="C1" t="s">
        <v>3085</v>
      </c>
    </row>
    <row r="2" spans="1:3">
      <c r="A2" s="34">
        <v>2100000</v>
      </c>
      <c r="B2" t="s">
        <v>147</v>
      </c>
      <c r="C2" t="s">
        <v>3086</v>
      </c>
    </row>
    <row r="3" spans="1:3">
      <c r="A3" s="34">
        <v>2100001</v>
      </c>
      <c r="B3" t="s">
        <v>148</v>
      </c>
      <c r="C3" t="s">
        <v>3086</v>
      </c>
    </row>
    <row r="4" spans="1:3">
      <c r="A4" s="34">
        <v>2100002</v>
      </c>
      <c r="B4" t="s">
        <v>149</v>
      </c>
      <c r="C4" t="s">
        <v>3086</v>
      </c>
    </row>
    <row r="5" spans="1:3">
      <c r="A5" s="34">
        <v>2100003</v>
      </c>
      <c r="B5" t="s">
        <v>150</v>
      </c>
      <c r="C5" t="s">
        <v>3086</v>
      </c>
    </row>
    <row r="6" spans="1:3">
      <c r="A6" s="34">
        <v>2100004</v>
      </c>
      <c r="B6" t="s">
        <v>151</v>
      </c>
      <c r="C6" t="s">
        <v>3086</v>
      </c>
    </row>
    <row r="7" spans="1:3">
      <c r="A7" s="34">
        <v>2100005</v>
      </c>
      <c r="B7" t="s">
        <v>152</v>
      </c>
      <c r="C7" t="s">
        <v>3086</v>
      </c>
    </row>
    <row r="8" spans="1:3">
      <c r="A8" s="34">
        <v>2100006</v>
      </c>
      <c r="B8" t="s">
        <v>153</v>
      </c>
      <c r="C8" t="s">
        <v>3086</v>
      </c>
    </row>
    <row r="9" spans="1:3">
      <c r="A9" s="34">
        <v>2100007</v>
      </c>
      <c r="B9" t="s">
        <v>154</v>
      </c>
      <c r="C9" t="s">
        <v>3086</v>
      </c>
    </row>
    <row r="10" spans="1:3">
      <c r="A10" s="34">
        <v>2100011</v>
      </c>
      <c r="B10" t="s">
        <v>155</v>
      </c>
      <c r="C10" t="s">
        <v>3086</v>
      </c>
    </row>
    <row r="11" spans="1:3">
      <c r="A11" s="34">
        <v>2100012</v>
      </c>
      <c r="B11" t="s">
        <v>156</v>
      </c>
      <c r="C11" t="s">
        <v>3086</v>
      </c>
    </row>
    <row r="12" spans="1:3">
      <c r="A12" s="34">
        <v>2100013</v>
      </c>
      <c r="B12" t="s">
        <v>157</v>
      </c>
      <c r="C12" t="s">
        <v>3086</v>
      </c>
    </row>
    <row r="13" spans="1:3">
      <c r="A13" s="34">
        <v>2100014</v>
      </c>
      <c r="B13" t="s">
        <v>158</v>
      </c>
      <c r="C13" t="s">
        <v>3086</v>
      </c>
    </row>
    <row r="14" spans="1:3">
      <c r="A14" s="34">
        <v>2100015</v>
      </c>
      <c r="B14" t="s">
        <v>159</v>
      </c>
      <c r="C14" t="s">
        <v>3086</v>
      </c>
    </row>
    <row r="15" spans="1:3">
      <c r="A15" s="34">
        <v>2100021</v>
      </c>
      <c r="B15" t="s">
        <v>160</v>
      </c>
      <c r="C15" t="s">
        <v>3086</v>
      </c>
    </row>
    <row r="16" spans="1:3">
      <c r="A16" s="34">
        <v>2100022</v>
      </c>
      <c r="B16" t="s">
        <v>161</v>
      </c>
      <c r="C16" t="s">
        <v>3086</v>
      </c>
    </row>
    <row r="17" spans="1:3">
      <c r="A17" s="34">
        <v>2100023</v>
      </c>
      <c r="B17" t="s">
        <v>162</v>
      </c>
      <c r="C17" t="s">
        <v>3086</v>
      </c>
    </row>
    <row r="18" spans="1:3">
      <c r="A18" s="34">
        <v>2100024</v>
      </c>
      <c r="B18" t="s">
        <v>163</v>
      </c>
      <c r="C18" t="s">
        <v>3086</v>
      </c>
    </row>
    <row r="19" spans="1:3">
      <c r="A19" s="34">
        <v>2100025</v>
      </c>
      <c r="B19" t="s">
        <v>164</v>
      </c>
      <c r="C19" t="s">
        <v>3086</v>
      </c>
    </row>
    <row r="20" spans="1:3">
      <c r="A20" s="34">
        <v>2100026</v>
      </c>
      <c r="B20" t="s">
        <v>165</v>
      </c>
      <c r="C20" t="s">
        <v>3086</v>
      </c>
    </row>
    <row r="21" spans="1:3">
      <c r="A21" s="34">
        <v>2100801</v>
      </c>
      <c r="B21" t="s">
        <v>166</v>
      </c>
      <c r="C21" t="s">
        <v>3086</v>
      </c>
    </row>
    <row r="22" spans="1:3">
      <c r="A22" s="34">
        <v>2100802</v>
      </c>
      <c r="B22" t="s">
        <v>167</v>
      </c>
      <c r="C22" t="s">
        <v>3086</v>
      </c>
    </row>
    <row r="23" spans="1:3">
      <c r="A23" s="34">
        <v>2100803</v>
      </c>
      <c r="B23" t="s">
        <v>168</v>
      </c>
      <c r="C23" t="s">
        <v>3086</v>
      </c>
    </row>
    <row r="24" spans="1:3">
      <c r="A24" s="34">
        <v>2100804</v>
      </c>
      <c r="B24" t="s">
        <v>169</v>
      </c>
      <c r="C24" t="s">
        <v>3086</v>
      </c>
    </row>
    <row r="25" spans="1:3">
      <c r="A25" s="34">
        <v>2100805</v>
      </c>
      <c r="B25" t="s">
        <v>170</v>
      </c>
      <c r="C25" t="s">
        <v>3086</v>
      </c>
    </row>
    <row r="26" spans="1:3">
      <c r="A26" s="34">
        <v>2100806</v>
      </c>
      <c r="B26" t="s">
        <v>171</v>
      </c>
      <c r="C26" t="s">
        <v>3086</v>
      </c>
    </row>
    <row r="27" spans="1:3">
      <c r="A27" s="34">
        <v>2100807</v>
      </c>
      <c r="B27" t="s">
        <v>172</v>
      </c>
      <c r="C27" t="s">
        <v>3086</v>
      </c>
    </row>
    <row r="28" spans="1:3">
      <c r="A28" s="34">
        <v>2100808</v>
      </c>
      <c r="B28" t="s">
        <v>173</v>
      </c>
      <c r="C28" t="s">
        <v>3086</v>
      </c>
    </row>
    <row r="29" spans="1:3">
      <c r="A29" s="34">
        <v>2100811</v>
      </c>
      <c r="B29" t="s">
        <v>174</v>
      </c>
      <c r="C29" t="s">
        <v>3086</v>
      </c>
    </row>
    <row r="30" spans="1:3">
      <c r="A30" s="34">
        <v>2100812</v>
      </c>
      <c r="B30" t="s">
        <v>175</v>
      </c>
      <c r="C30" t="s">
        <v>3086</v>
      </c>
    </row>
    <row r="31" spans="1:3">
      <c r="A31" s="34">
        <v>2100813</v>
      </c>
      <c r="B31" t="s">
        <v>176</v>
      </c>
      <c r="C31" t="s">
        <v>3086</v>
      </c>
    </row>
    <row r="32" spans="1:3">
      <c r="A32" s="34">
        <v>2100814</v>
      </c>
      <c r="B32" t="s">
        <v>177</v>
      </c>
      <c r="C32" t="s">
        <v>3086</v>
      </c>
    </row>
    <row r="33" spans="1:3">
      <c r="A33" s="34">
        <v>2100815</v>
      </c>
      <c r="B33" t="s">
        <v>178</v>
      </c>
      <c r="C33" t="s">
        <v>3086</v>
      </c>
    </row>
    <row r="34" spans="1:3">
      <c r="A34" s="34">
        <v>2100816</v>
      </c>
      <c r="B34" t="s">
        <v>179</v>
      </c>
      <c r="C34" t="s">
        <v>3086</v>
      </c>
    </row>
    <row r="35" spans="1:3">
      <c r="A35" s="34">
        <v>2100817</v>
      </c>
      <c r="B35" t="s">
        <v>180</v>
      </c>
      <c r="C35" t="s">
        <v>3086</v>
      </c>
    </row>
    <row r="36" spans="1:3">
      <c r="A36" s="34">
        <v>2100818</v>
      </c>
      <c r="B36" t="s">
        <v>181</v>
      </c>
      <c r="C36" t="s">
        <v>3086</v>
      </c>
    </row>
    <row r="37" spans="1:3">
      <c r="A37" s="34">
        <v>2100821</v>
      </c>
      <c r="B37" t="s">
        <v>182</v>
      </c>
      <c r="C37" t="s">
        <v>3086</v>
      </c>
    </row>
    <row r="38" spans="1:3">
      <c r="A38" s="34">
        <v>2100822</v>
      </c>
      <c r="B38" t="s">
        <v>183</v>
      </c>
      <c r="C38" t="s">
        <v>3086</v>
      </c>
    </row>
    <row r="39" spans="1:3">
      <c r="A39" s="34">
        <v>2100823</v>
      </c>
      <c r="B39" t="s">
        <v>184</v>
      </c>
      <c r="C39" t="s">
        <v>3086</v>
      </c>
    </row>
    <row r="40" spans="1:3">
      <c r="A40" s="34">
        <v>2100824</v>
      </c>
      <c r="B40" t="s">
        <v>185</v>
      </c>
      <c r="C40" t="s">
        <v>3086</v>
      </c>
    </row>
    <row r="41" spans="1:3">
      <c r="A41" s="34">
        <v>2100825</v>
      </c>
      <c r="B41" t="s">
        <v>186</v>
      </c>
      <c r="C41" t="s">
        <v>3086</v>
      </c>
    </row>
    <row r="42" spans="1:3">
      <c r="A42" s="34">
        <v>2100826</v>
      </c>
      <c r="B42" t="s">
        <v>187</v>
      </c>
      <c r="C42" t="s">
        <v>3086</v>
      </c>
    </row>
    <row r="43" spans="1:3">
      <c r="A43" s="34">
        <v>2100827</v>
      </c>
      <c r="B43" t="s">
        <v>188</v>
      </c>
      <c r="C43" t="s">
        <v>3086</v>
      </c>
    </row>
    <row r="44" spans="1:3">
      <c r="A44" s="34">
        <v>2100828</v>
      </c>
      <c r="B44" t="s">
        <v>189</v>
      </c>
      <c r="C44" t="s">
        <v>3086</v>
      </c>
    </row>
    <row r="45" spans="1:3">
      <c r="A45" s="34">
        <v>2100831</v>
      </c>
      <c r="B45" t="s">
        <v>190</v>
      </c>
      <c r="C45" t="s">
        <v>3086</v>
      </c>
    </row>
    <row r="46" spans="1:3">
      <c r="A46" s="34">
        <v>2100832</v>
      </c>
      <c r="B46" t="s">
        <v>191</v>
      </c>
      <c r="C46" t="s">
        <v>3086</v>
      </c>
    </row>
    <row r="47" spans="1:3">
      <c r="A47" s="34">
        <v>2100833</v>
      </c>
      <c r="B47" t="s">
        <v>192</v>
      </c>
      <c r="C47" t="s">
        <v>3086</v>
      </c>
    </row>
    <row r="48" spans="1:3">
      <c r="A48" s="34">
        <v>2100834</v>
      </c>
      <c r="B48" t="s">
        <v>193</v>
      </c>
      <c r="C48" t="s">
        <v>3086</v>
      </c>
    </row>
    <row r="49" spans="1:3">
      <c r="A49" s="34">
        <v>2100835</v>
      </c>
      <c r="B49" t="s">
        <v>194</v>
      </c>
      <c r="C49" t="s">
        <v>3086</v>
      </c>
    </row>
    <row r="50" spans="1:3">
      <c r="A50" s="34">
        <v>2100836</v>
      </c>
      <c r="B50" t="s">
        <v>195</v>
      </c>
      <c r="C50" t="s">
        <v>3086</v>
      </c>
    </row>
    <row r="51" spans="1:3">
      <c r="A51" s="34">
        <v>2100837</v>
      </c>
      <c r="B51" t="s">
        <v>196</v>
      </c>
      <c r="C51" t="s">
        <v>3086</v>
      </c>
    </row>
    <row r="52" spans="1:3">
      <c r="A52" s="34">
        <v>2100838</v>
      </c>
      <c r="B52" t="s">
        <v>197</v>
      </c>
      <c r="C52" t="s">
        <v>3086</v>
      </c>
    </row>
    <row r="53" spans="1:3">
      <c r="A53" s="34">
        <v>2100841</v>
      </c>
      <c r="B53" t="s">
        <v>198</v>
      </c>
      <c r="C53" t="s">
        <v>3086</v>
      </c>
    </row>
    <row r="54" spans="1:3">
      <c r="A54" s="34">
        <v>2100842</v>
      </c>
      <c r="B54" t="s">
        <v>199</v>
      </c>
      <c r="C54" t="s">
        <v>3086</v>
      </c>
    </row>
    <row r="55" spans="1:3">
      <c r="A55" s="34">
        <v>2100843</v>
      </c>
      <c r="B55" t="s">
        <v>200</v>
      </c>
      <c r="C55" t="s">
        <v>3086</v>
      </c>
    </row>
    <row r="56" spans="1:3">
      <c r="A56" s="34">
        <v>2100844</v>
      </c>
      <c r="B56" t="s">
        <v>201</v>
      </c>
      <c r="C56" t="s">
        <v>3086</v>
      </c>
    </row>
    <row r="57" spans="1:3">
      <c r="A57" s="34">
        <v>2100845</v>
      </c>
      <c r="B57" t="s">
        <v>202</v>
      </c>
      <c r="C57" t="s">
        <v>3086</v>
      </c>
    </row>
    <row r="58" spans="1:3">
      <c r="A58" s="34">
        <v>2100846</v>
      </c>
      <c r="B58" t="s">
        <v>203</v>
      </c>
      <c r="C58" t="s">
        <v>3086</v>
      </c>
    </row>
    <row r="59" spans="1:3">
      <c r="A59" s="34">
        <v>2100847</v>
      </c>
      <c r="B59" t="s">
        <v>204</v>
      </c>
      <c r="C59" t="s">
        <v>3086</v>
      </c>
    </row>
    <row r="60" spans="1:3">
      <c r="A60" s="34">
        <v>2100848</v>
      </c>
      <c r="B60" t="s">
        <v>205</v>
      </c>
      <c r="C60" t="s">
        <v>3086</v>
      </c>
    </row>
    <row r="61" spans="1:3">
      <c r="A61" s="34">
        <v>2100851</v>
      </c>
      <c r="B61" t="s">
        <v>206</v>
      </c>
      <c r="C61" t="s">
        <v>3086</v>
      </c>
    </row>
    <row r="62" spans="1:3">
      <c r="A62" s="34">
        <v>2100852</v>
      </c>
      <c r="B62" t="s">
        <v>207</v>
      </c>
      <c r="C62" t="s">
        <v>3086</v>
      </c>
    </row>
    <row r="63" spans="1:3">
      <c r="A63" s="34">
        <v>2100853</v>
      </c>
      <c r="B63" t="s">
        <v>208</v>
      </c>
      <c r="C63" t="s">
        <v>3086</v>
      </c>
    </row>
    <row r="64" spans="1:3">
      <c r="A64" s="34">
        <v>2100854</v>
      </c>
      <c r="B64" t="s">
        <v>209</v>
      </c>
      <c r="C64" t="s">
        <v>3086</v>
      </c>
    </row>
    <row r="65" spans="1:3">
      <c r="A65" s="34">
        <v>2100855</v>
      </c>
      <c r="B65" t="s">
        <v>210</v>
      </c>
      <c r="C65" t="s">
        <v>3086</v>
      </c>
    </row>
    <row r="66" spans="1:3">
      <c r="A66" s="34">
        <v>2100856</v>
      </c>
      <c r="B66" t="s">
        <v>211</v>
      </c>
      <c r="C66" t="s">
        <v>3086</v>
      </c>
    </row>
    <row r="67" spans="1:3">
      <c r="A67" s="34">
        <v>2100857</v>
      </c>
      <c r="B67" t="s">
        <v>212</v>
      </c>
      <c r="C67" t="s">
        <v>3086</v>
      </c>
    </row>
    <row r="68" spans="1:3">
      <c r="A68" s="34">
        <v>2100858</v>
      </c>
      <c r="B68" t="s">
        <v>213</v>
      </c>
      <c r="C68" t="s">
        <v>3086</v>
      </c>
    </row>
    <row r="69" spans="1:3">
      <c r="A69" s="34">
        <v>2100861</v>
      </c>
      <c r="B69" t="s">
        <v>214</v>
      </c>
      <c r="C69" t="s">
        <v>3086</v>
      </c>
    </row>
    <row r="70" spans="1:3">
      <c r="A70" s="34">
        <v>2100862</v>
      </c>
      <c r="B70" t="s">
        <v>215</v>
      </c>
      <c r="C70" t="s">
        <v>3086</v>
      </c>
    </row>
    <row r="71" spans="1:3">
      <c r="A71" s="34">
        <v>2100863</v>
      </c>
      <c r="B71" t="s">
        <v>216</v>
      </c>
      <c r="C71" t="s">
        <v>3086</v>
      </c>
    </row>
    <row r="72" spans="1:3">
      <c r="A72" s="34">
        <v>2100864</v>
      </c>
      <c r="B72" t="s">
        <v>217</v>
      </c>
      <c r="C72" t="s">
        <v>3086</v>
      </c>
    </row>
    <row r="73" spans="1:3">
      <c r="A73" s="34">
        <v>2100865</v>
      </c>
      <c r="B73" t="s">
        <v>218</v>
      </c>
      <c r="C73" t="s">
        <v>3086</v>
      </c>
    </row>
    <row r="74" spans="1:3">
      <c r="A74" s="34">
        <v>2100866</v>
      </c>
      <c r="B74" t="s">
        <v>219</v>
      </c>
      <c r="C74" t="s">
        <v>3086</v>
      </c>
    </row>
    <row r="75" spans="1:3">
      <c r="A75" s="34">
        <v>2100867</v>
      </c>
      <c r="B75" t="s">
        <v>220</v>
      </c>
      <c r="C75" t="s">
        <v>3086</v>
      </c>
    </row>
    <row r="76" spans="1:3">
      <c r="A76" s="34">
        <v>2100868</v>
      </c>
      <c r="B76" t="s">
        <v>221</v>
      </c>
      <c r="C76" t="s">
        <v>3086</v>
      </c>
    </row>
    <row r="77" spans="1:3">
      <c r="A77" s="34">
        <v>2100869</v>
      </c>
      <c r="B77" t="s">
        <v>222</v>
      </c>
      <c r="C77" t="s">
        <v>3086</v>
      </c>
    </row>
    <row r="78" spans="1:3">
      <c r="A78" s="34">
        <v>2110000</v>
      </c>
      <c r="B78" t="s">
        <v>223</v>
      </c>
      <c r="C78" t="s">
        <v>3086</v>
      </c>
    </row>
    <row r="79" spans="1:3">
      <c r="A79" s="34">
        <v>2110001</v>
      </c>
      <c r="B79" t="s">
        <v>224</v>
      </c>
      <c r="C79" t="s">
        <v>3086</v>
      </c>
    </row>
    <row r="80" spans="1:3">
      <c r="A80" s="34">
        <v>2110002</v>
      </c>
      <c r="B80" t="s">
        <v>225</v>
      </c>
      <c r="C80" t="s">
        <v>3086</v>
      </c>
    </row>
    <row r="81" spans="1:3">
      <c r="A81" s="34">
        <v>2110003</v>
      </c>
      <c r="B81" t="s">
        <v>226</v>
      </c>
      <c r="C81" t="s">
        <v>3086</v>
      </c>
    </row>
    <row r="82" spans="1:3">
      <c r="A82" s="34">
        <v>2110004</v>
      </c>
      <c r="B82" t="s">
        <v>227</v>
      </c>
      <c r="C82" t="s">
        <v>3086</v>
      </c>
    </row>
    <row r="83" spans="1:3">
      <c r="A83" s="34">
        <v>2110005</v>
      </c>
      <c r="B83" t="s">
        <v>228</v>
      </c>
      <c r="C83" t="s">
        <v>3086</v>
      </c>
    </row>
    <row r="84" spans="1:3">
      <c r="A84" s="34">
        <v>2110006</v>
      </c>
      <c r="B84" t="s">
        <v>229</v>
      </c>
      <c r="C84" t="s">
        <v>3086</v>
      </c>
    </row>
    <row r="85" spans="1:3">
      <c r="A85" s="34">
        <v>2110007</v>
      </c>
      <c r="B85" t="s">
        <v>230</v>
      </c>
      <c r="C85" t="s">
        <v>3086</v>
      </c>
    </row>
    <row r="86" spans="1:3">
      <c r="A86" s="34">
        <v>2110011</v>
      </c>
      <c r="B86" t="s">
        <v>231</v>
      </c>
      <c r="C86" t="s">
        <v>3086</v>
      </c>
    </row>
    <row r="87" spans="1:3">
      <c r="A87" s="34">
        <v>2110012</v>
      </c>
      <c r="B87" t="s">
        <v>232</v>
      </c>
      <c r="C87" t="s">
        <v>3086</v>
      </c>
    </row>
    <row r="88" spans="1:3">
      <c r="A88" s="34">
        <v>2110013</v>
      </c>
      <c r="B88" t="s">
        <v>233</v>
      </c>
      <c r="C88" t="s">
        <v>3086</v>
      </c>
    </row>
    <row r="89" spans="1:3">
      <c r="A89" s="34">
        <v>2110014</v>
      </c>
      <c r="B89" t="s">
        <v>234</v>
      </c>
      <c r="C89" t="s">
        <v>3086</v>
      </c>
    </row>
    <row r="90" spans="1:3">
      <c r="A90" s="34">
        <v>2110015</v>
      </c>
      <c r="B90" t="s">
        <v>235</v>
      </c>
      <c r="C90" t="s">
        <v>3086</v>
      </c>
    </row>
    <row r="91" spans="1:3">
      <c r="A91" s="34">
        <v>2110016</v>
      </c>
      <c r="B91" t="s">
        <v>236</v>
      </c>
      <c r="C91" t="s">
        <v>3086</v>
      </c>
    </row>
    <row r="92" spans="1:3">
      <c r="A92" s="34">
        <v>2110021</v>
      </c>
      <c r="B92" t="s">
        <v>237</v>
      </c>
      <c r="C92" t="s">
        <v>3086</v>
      </c>
    </row>
    <row r="93" spans="1:3">
      <c r="A93" s="34">
        <v>2110022</v>
      </c>
      <c r="B93" t="s">
        <v>238</v>
      </c>
      <c r="C93" t="s">
        <v>3086</v>
      </c>
    </row>
    <row r="94" spans="1:3">
      <c r="A94" s="34">
        <v>2110023</v>
      </c>
      <c r="B94" t="s">
        <v>239</v>
      </c>
      <c r="C94" t="s">
        <v>3086</v>
      </c>
    </row>
    <row r="95" spans="1:3">
      <c r="A95" s="34">
        <v>2110024</v>
      </c>
      <c r="B95" t="s">
        <v>240</v>
      </c>
      <c r="C95" t="s">
        <v>3086</v>
      </c>
    </row>
    <row r="96" spans="1:3">
      <c r="A96" s="34">
        <v>2110025</v>
      </c>
      <c r="B96" t="s">
        <v>241</v>
      </c>
      <c r="C96" t="s">
        <v>3086</v>
      </c>
    </row>
    <row r="97" spans="1:3">
      <c r="A97" s="34">
        <v>2110031</v>
      </c>
      <c r="B97" t="s">
        <v>242</v>
      </c>
      <c r="C97" t="s">
        <v>3086</v>
      </c>
    </row>
    <row r="98" spans="1:3">
      <c r="A98" s="34">
        <v>2110032</v>
      </c>
      <c r="B98" t="s">
        <v>243</v>
      </c>
      <c r="C98" t="s">
        <v>3086</v>
      </c>
    </row>
    <row r="99" spans="1:3">
      <c r="A99" s="34">
        <v>2110033</v>
      </c>
      <c r="B99" t="s">
        <v>244</v>
      </c>
      <c r="C99" t="s">
        <v>3086</v>
      </c>
    </row>
    <row r="100" spans="1:3">
      <c r="A100" s="34">
        <v>2110034</v>
      </c>
      <c r="B100" t="s">
        <v>245</v>
      </c>
      <c r="C100" t="s">
        <v>3086</v>
      </c>
    </row>
    <row r="101" spans="1:3">
      <c r="A101" s="34">
        <v>2110035</v>
      </c>
      <c r="B101" t="s">
        <v>246</v>
      </c>
      <c r="C101" t="s">
        <v>3086</v>
      </c>
    </row>
    <row r="102" spans="1:3">
      <c r="A102" s="34">
        <v>2110036</v>
      </c>
      <c r="B102" t="s">
        <v>247</v>
      </c>
      <c r="C102" t="s">
        <v>3086</v>
      </c>
    </row>
    <row r="103" spans="1:3">
      <c r="A103" s="34">
        <v>2110037</v>
      </c>
      <c r="B103" t="s">
        <v>248</v>
      </c>
      <c r="C103" t="s">
        <v>3086</v>
      </c>
    </row>
    <row r="104" spans="1:3">
      <c r="A104" s="34">
        <v>2110041</v>
      </c>
      <c r="B104" t="s">
        <v>249</v>
      </c>
      <c r="C104" t="s">
        <v>3086</v>
      </c>
    </row>
    <row r="105" spans="1:3">
      <c r="A105" s="34">
        <v>2110042</v>
      </c>
      <c r="B105" t="s">
        <v>250</v>
      </c>
      <c r="C105" t="s">
        <v>3086</v>
      </c>
    </row>
    <row r="106" spans="1:3">
      <c r="A106" s="34">
        <v>2110043</v>
      </c>
      <c r="B106" t="s">
        <v>251</v>
      </c>
      <c r="C106" t="s">
        <v>3086</v>
      </c>
    </row>
    <row r="107" spans="1:3">
      <c r="A107" s="34">
        <v>2110044</v>
      </c>
      <c r="B107" t="s">
        <v>252</v>
      </c>
      <c r="C107" t="s">
        <v>3086</v>
      </c>
    </row>
    <row r="108" spans="1:3">
      <c r="A108" s="34">
        <v>2110045</v>
      </c>
      <c r="B108" t="s">
        <v>253</v>
      </c>
      <c r="C108" t="s">
        <v>3086</v>
      </c>
    </row>
    <row r="109" spans="1:3">
      <c r="A109" s="34">
        <v>2110051</v>
      </c>
      <c r="B109" t="s">
        <v>254</v>
      </c>
      <c r="C109" t="s">
        <v>3086</v>
      </c>
    </row>
    <row r="110" spans="1:3">
      <c r="A110" s="34">
        <v>2110052</v>
      </c>
      <c r="B110" t="s">
        <v>255</v>
      </c>
      <c r="C110" t="s">
        <v>3086</v>
      </c>
    </row>
    <row r="111" spans="1:3">
      <c r="A111" s="34">
        <v>2110053</v>
      </c>
      <c r="B111" t="s">
        <v>256</v>
      </c>
      <c r="C111" t="s">
        <v>3086</v>
      </c>
    </row>
    <row r="112" spans="1:3">
      <c r="A112" s="34">
        <v>2110061</v>
      </c>
      <c r="B112" t="s">
        <v>257</v>
      </c>
      <c r="C112" t="s">
        <v>3086</v>
      </c>
    </row>
    <row r="113" spans="1:3">
      <c r="A113" s="34">
        <v>2110062</v>
      </c>
      <c r="B113" t="s">
        <v>258</v>
      </c>
      <c r="C113" t="s">
        <v>3086</v>
      </c>
    </row>
    <row r="114" spans="1:3">
      <c r="A114" s="34">
        <v>2110063</v>
      </c>
      <c r="B114" t="s">
        <v>259</v>
      </c>
      <c r="C114" t="s">
        <v>3086</v>
      </c>
    </row>
    <row r="115" spans="1:3">
      <c r="A115" s="34">
        <v>2110064</v>
      </c>
      <c r="B115" t="s">
        <v>260</v>
      </c>
      <c r="C115" t="s">
        <v>3086</v>
      </c>
    </row>
    <row r="116" spans="1:3">
      <c r="A116" s="34">
        <v>2110065</v>
      </c>
      <c r="B116" t="s">
        <v>261</v>
      </c>
      <c r="C116" t="s">
        <v>3086</v>
      </c>
    </row>
    <row r="117" spans="1:3">
      <c r="A117" s="34">
        <v>2110066</v>
      </c>
      <c r="B117" t="s">
        <v>262</v>
      </c>
      <c r="C117" t="s">
        <v>3086</v>
      </c>
    </row>
    <row r="118" spans="1:3">
      <c r="A118" s="34">
        <v>2110067</v>
      </c>
      <c r="B118" t="s">
        <v>263</v>
      </c>
      <c r="C118" t="s">
        <v>3086</v>
      </c>
    </row>
    <row r="119" spans="1:3">
      <c r="A119" s="34">
        <v>2110068</v>
      </c>
      <c r="B119" t="s">
        <v>264</v>
      </c>
      <c r="C119" t="s">
        <v>3086</v>
      </c>
    </row>
    <row r="120" spans="1:3">
      <c r="A120" s="34">
        <v>2120000</v>
      </c>
      <c r="B120" t="s">
        <v>265</v>
      </c>
      <c r="C120" t="s">
        <v>3086</v>
      </c>
    </row>
    <row r="121" spans="1:3">
      <c r="A121" s="34">
        <v>2120001</v>
      </c>
      <c r="B121" t="s">
        <v>266</v>
      </c>
      <c r="C121" t="s">
        <v>3086</v>
      </c>
    </row>
    <row r="122" spans="1:3">
      <c r="A122" s="34">
        <v>2120002</v>
      </c>
      <c r="B122" t="s">
        <v>267</v>
      </c>
      <c r="C122" t="s">
        <v>3086</v>
      </c>
    </row>
    <row r="123" spans="1:3">
      <c r="A123" s="34">
        <v>2120003</v>
      </c>
      <c r="B123" t="s">
        <v>268</v>
      </c>
      <c r="C123" t="s">
        <v>3086</v>
      </c>
    </row>
    <row r="124" spans="1:3">
      <c r="A124" s="34">
        <v>2120004</v>
      </c>
      <c r="B124" t="s">
        <v>269</v>
      </c>
      <c r="C124" t="s">
        <v>3086</v>
      </c>
    </row>
    <row r="125" spans="1:3">
      <c r="A125" s="34">
        <v>2120005</v>
      </c>
      <c r="B125" t="s">
        <v>270</v>
      </c>
      <c r="C125" t="s">
        <v>3086</v>
      </c>
    </row>
    <row r="126" spans="1:3">
      <c r="A126" s="34">
        <v>2120006</v>
      </c>
      <c r="B126" t="s">
        <v>271</v>
      </c>
      <c r="C126" t="s">
        <v>3086</v>
      </c>
    </row>
    <row r="127" spans="1:3">
      <c r="A127" s="34">
        <v>2120007</v>
      </c>
      <c r="B127" t="s">
        <v>272</v>
      </c>
      <c r="C127" t="s">
        <v>3086</v>
      </c>
    </row>
    <row r="128" spans="1:3">
      <c r="A128" s="34">
        <v>2120011</v>
      </c>
      <c r="B128" t="s">
        <v>273</v>
      </c>
      <c r="C128" t="s">
        <v>3086</v>
      </c>
    </row>
    <row r="129" spans="1:3">
      <c r="A129" s="34">
        <v>2120012</v>
      </c>
      <c r="B129" t="s">
        <v>274</v>
      </c>
      <c r="C129" t="s">
        <v>3086</v>
      </c>
    </row>
    <row r="130" spans="1:3">
      <c r="A130" s="34">
        <v>2120013</v>
      </c>
      <c r="B130" t="s">
        <v>275</v>
      </c>
      <c r="C130" t="s">
        <v>3086</v>
      </c>
    </row>
    <row r="131" spans="1:3">
      <c r="A131" s="34">
        <v>2120014</v>
      </c>
      <c r="B131" t="s">
        <v>276</v>
      </c>
      <c r="C131" t="s">
        <v>3086</v>
      </c>
    </row>
    <row r="132" spans="1:3">
      <c r="A132" s="34">
        <v>2120015</v>
      </c>
      <c r="B132" t="s">
        <v>277</v>
      </c>
      <c r="C132" t="s">
        <v>3086</v>
      </c>
    </row>
    <row r="133" spans="1:3">
      <c r="A133" s="34">
        <v>2120016</v>
      </c>
      <c r="B133" t="s">
        <v>278</v>
      </c>
      <c r="C133" t="s">
        <v>3086</v>
      </c>
    </row>
    <row r="134" spans="1:3">
      <c r="A134" s="34">
        <v>2120021</v>
      </c>
      <c r="B134" t="s">
        <v>279</v>
      </c>
      <c r="C134" t="s">
        <v>3086</v>
      </c>
    </row>
    <row r="135" spans="1:3">
      <c r="A135" s="34">
        <v>2120022</v>
      </c>
      <c r="B135" t="s">
        <v>280</v>
      </c>
      <c r="C135" t="s">
        <v>3086</v>
      </c>
    </row>
    <row r="136" spans="1:3">
      <c r="A136" s="34">
        <v>2120023</v>
      </c>
      <c r="B136" t="s">
        <v>281</v>
      </c>
      <c r="C136" t="s">
        <v>3086</v>
      </c>
    </row>
    <row r="137" spans="1:3">
      <c r="A137" s="34">
        <v>2120024</v>
      </c>
      <c r="B137" t="s">
        <v>282</v>
      </c>
      <c r="C137" t="s">
        <v>3086</v>
      </c>
    </row>
    <row r="138" spans="1:3">
      <c r="A138" s="34">
        <v>2120025</v>
      </c>
      <c r="B138" t="s">
        <v>283</v>
      </c>
      <c r="C138" t="s">
        <v>3086</v>
      </c>
    </row>
    <row r="139" spans="1:3">
      <c r="A139" s="34">
        <v>2120026</v>
      </c>
      <c r="B139" t="s">
        <v>284</v>
      </c>
      <c r="C139" t="s">
        <v>3086</v>
      </c>
    </row>
    <row r="140" spans="1:3">
      <c r="A140" s="34">
        <v>2120027</v>
      </c>
      <c r="B140" t="s">
        <v>285</v>
      </c>
      <c r="C140" t="s">
        <v>3086</v>
      </c>
    </row>
    <row r="141" spans="1:3">
      <c r="A141" s="34">
        <v>2120031</v>
      </c>
      <c r="B141" t="s">
        <v>286</v>
      </c>
      <c r="C141" t="s">
        <v>3086</v>
      </c>
    </row>
    <row r="142" spans="1:3">
      <c r="A142" s="34">
        <v>2120032</v>
      </c>
      <c r="B142" t="s">
        <v>287</v>
      </c>
      <c r="C142" t="s">
        <v>3086</v>
      </c>
    </row>
    <row r="143" spans="1:3">
      <c r="A143" s="34">
        <v>2120033</v>
      </c>
      <c r="B143" t="s">
        <v>288</v>
      </c>
      <c r="C143" t="s">
        <v>3086</v>
      </c>
    </row>
    <row r="144" spans="1:3">
      <c r="A144" s="34">
        <v>2120051</v>
      </c>
      <c r="B144" t="s">
        <v>289</v>
      </c>
      <c r="C144" t="s">
        <v>3086</v>
      </c>
    </row>
    <row r="145" spans="1:3">
      <c r="A145" s="34">
        <v>2120052</v>
      </c>
      <c r="B145" t="s">
        <v>290</v>
      </c>
      <c r="C145" t="s">
        <v>3086</v>
      </c>
    </row>
    <row r="146" spans="1:3">
      <c r="A146" s="34">
        <v>2120053</v>
      </c>
      <c r="B146" t="s">
        <v>291</v>
      </c>
      <c r="C146" t="s">
        <v>3086</v>
      </c>
    </row>
    <row r="147" spans="1:3">
      <c r="A147" s="34">
        <v>2120054</v>
      </c>
      <c r="B147" t="s">
        <v>292</v>
      </c>
      <c r="C147" t="s">
        <v>3086</v>
      </c>
    </row>
    <row r="148" spans="1:3">
      <c r="A148" s="34">
        <v>2120055</v>
      </c>
      <c r="B148" t="s">
        <v>293</v>
      </c>
      <c r="C148" t="s">
        <v>3086</v>
      </c>
    </row>
    <row r="149" spans="1:3">
      <c r="A149" s="34">
        <v>2120056</v>
      </c>
      <c r="B149" t="s">
        <v>294</v>
      </c>
      <c r="C149" t="s">
        <v>3086</v>
      </c>
    </row>
    <row r="150" spans="1:3">
      <c r="A150" s="34">
        <v>2120057</v>
      </c>
      <c r="B150" t="s">
        <v>295</v>
      </c>
      <c r="C150" t="s">
        <v>3086</v>
      </c>
    </row>
    <row r="151" spans="1:3">
      <c r="A151" s="34">
        <v>2120058</v>
      </c>
      <c r="B151" t="s">
        <v>296</v>
      </c>
      <c r="C151" t="s">
        <v>3086</v>
      </c>
    </row>
    <row r="152" spans="1:3">
      <c r="A152" s="34">
        <v>2130000</v>
      </c>
      <c r="B152" t="s">
        <v>297</v>
      </c>
      <c r="C152" t="s">
        <v>3086</v>
      </c>
    </row>
    <row r="153" spans="1:3">
      <c r="A153" s="34">
        <v>2130001</v>
      </c>
      <c r="B153" t="s">
        <v>298</v>
      </c>
      <c r="C153" t="s">
        <v>3086</v>
      </c>
    </row>
    <row r="154" spans="1:3">
      <c r="A154" s="34">
        <v>2130002</v>
      </c>
      <c r="B154" t="s">
        <v>299</v>
      </c>
      <c r="C154" t="s">
        <v>3086</v>
      </c>
    </row>
    <row r="155" spans="1:3">
      <c r="A155" s="34">
        <v>2130003</v>
      </c>
      <c r="B155" t="s">
        <v>300</v>
      </c>
      <c r="C155" t="s">
        <v>3086</v>
      </c>
    </row>
    <row r="156" spans="1:3">
      <c r="A156" s="34">
        <v>2130004</v>
      </c>
      <c r="B156" t="s">
        <v>301</v>
      </c>
      <c r="C156" t="s">
        <v>3086</v>
      </c>
    </row>
    <row r="157" spans="1:3">
      <c r="A157" s="34">
        <v>2130005</v>
      </c>
      <c r="B157" t="s">
        <v>302</v>
      </c>
      <c r="C157" t="s">
        <v>3086</v>
      </c>
    </row>
    <row r="158" spans="1:3">
      <c r="A158" s="34">
        <v>2130006</v>
      </c>
      <c r="B158" t="s">
        <v>303</v>
      </c>
      <c r="C158" t="s">
        <v>3086</v>
      </c>
    </row>
    <row r="159" spans="1:3">
      <c r="A159" s="34">
        <v>2130011</v>
      </c>
      <c r="B159" t="s">
        <v>304</v>
      </c>
      <c r="C159" t="s">
        <v>3086</v>
      </c>
    </row>
    <row r="160" spans="1:3">
      <c r="A160" s="34">
        <v>2130012</v>
      </c>
      <c r="B160" t="s">
        <v>305</v>
      </c>
      <c r="C160" t="s">
        <v>3086</v>
      </c>
    </row>
    <row r="161" spans="1:3">
      <c r="A161" s="34">
        <v>2130013</v>
      </c>
      <c r="B161" t="s">
        <v>306</v>
      </c>
      <c r="C161" t="s">
        <v>3086</v>
      </c>
    </row>
    <row r="162" spans="1:3">
      <c r="A162" s="34">
        <v>2130014</v>
      </c>
      <c r="B162" t="s">
        <v>307</v>
      </c>
      <c r="C162" t="s">
        <v>3086</v>
      </c>
    </row>
    <row r="163" spans="1:3">
      <c r="A163" s="34">
        <v>2130015</v>
      </c>
      <c r="B163" t="s">
        <v>308</v>
      </c>
      <c r="C163" t="s">
        <v>3086</v>
      </c>
    </row>
    <row r="164" spans="1:3">
      <c r="A164" s="34">
        <v>2130021</v>
      </c>
      <c r="B164" t="s">
        <v>309</v>
      </c>
      <c r="C164" t="s">
        <v>3086</v>
      </c>
    </row>
    <row r="165" spans="1:3">
      <c r="A165" s="34">
        <v>2130022</v>
      </c>
      <c r="B165" t="s">
        <v>310</v>
      </c>
      <c r="C165" t="s">
        <v>3086</v>
      </c>
    </row>
    <row r="166" spans="1:3">
      <c r="A166" s="34">
        <v>2130023</v>
      </c>
      <c r="B166" t="s">
        <v>311</v>
      </c>
      <c r="C166" t="s">
        <v>3086</v>
      </c>
    </row>
    <row r="167" spans="1:3">
      <c r="A167" s="34">
        <v>2130024</v>
      </c>
      <c r="B167" t="s">
        <v>312</v>
      </c>
      <c r="C167" t="s">
        <v>3086</v>
      </c>
    </row>
    <row r="168" spans="1:3">
      <c r="A168" s="34">
        <v>2130025</v>
      </c>
      <c r="B168" t="s">
        <v>313</v>
      </c>
      <c r="C168" t="s">
        <v>3086</v>
      </c>
    </row>
    <row r="169" spans="1:3">
      <c r="A169" s="34">
        <v>2130026</v>
      </c>
      <c r="B169" t="s">
        <v>314</v>
      </c>
      <c r="C169" t="s">
        <v>3086</v>
      </c>
    </row>
    <row r="170" spans="1:3">
      <c r="A170" s="34">
        <v>2130028</v>
      </c>
      <c r="B170" t="s">
        <v>315</v>
      </c>
      <c r="C170" t="s">
        <v>3086</v>
      </c>
    </row>
    <row r="171" spans="1:3">
      <c r="A171" s="34">
        <v>2130029</v>
      </c>
      <c r="B171" t="s">
        <v>316</v>
      </c>
      <c r="C171" t="s">
        <v>3086</v>
      </c>
    </row>
    <row r="172" spans="1:3">
      <c r="A172" s="34">
        <v>2130031</v>
      </c>
      <c r="B172" t="s">
        <v>317</v>
      </c>
      <c r="C172" t="s">
        <v>3086</v>
      </c>
    </row>
    <row r="173" spans="1:3">
      <c r="A173" s="34">
        <v>2130032</v>
      </c>
      <c r="B173" t="s">
        <v>318</v>
      </c>
      <c r="C173" t="s">
        <v>3086</v>
      </c>
    </row>
    <row r="174" spans="1:3">
      <c r="A174" s="34">
        <v>2130033</v>
      </c>
      <c r="B174" t="s">
        <v>319</v>
      </c>
      <c r="C174" t="s">
        <v>3086</v>
      </c>
    </row>
    <row r="175" spans="1:3">
      <c r="A175" s="34">
        <v>2130034</v>
      </c>
      <c r="B175" t="s">
        <v>320</v>
      </c>
      <c r="C175" t="s">
        <v>3086</v>
      </c>
    </row>
    <row r="176" spans="1:3">
      <c r="A176" s="34">
        <v>2130035</v>
      </c>
      <c r="B176" t="s">
        <v>321</v>
      </c>
      <c r="C176" t="s">
        <v>3086</v>
      </c>
    </row>
    <row r="177" spans="1:3">
      <c r="A177" s="34">
        <v>2140000</v>
      </c>
      <c r="B177" t="s">
        <v>322</v>
      </c>
      <c r="C177" t="s">
        <v>3086</v>
      </c>
    </row>
    <row r="178" spans="1:3">
      <c r="A178" s="34">
        <v>2140001</v>
      </c>
      <c r="B178" t="s">
        <v>323</v>
      </c>
      <c r="C178" t="s">
        <v>3086</v>
      </c>
    </row>
    <row r="179" spans="1:3">
      <c r="A179" s="34">
        <v>2140002</v>
      </c>
      <c r="B179" t="s">
        <v>324</v>
      </c>
      <c r="C179" t="s">
        <v>3086</v>
      </c>
    </row>
    <row r="180" spans="1:3">
      <c r="A180" s="34">
        <v>2140003</v>
      </c>
      <c r="B180" t="s">
        <v>325</v>
      </c>
      <c r="C180" t="s">
        <v>3086</v>
      </c>
    </row>
    <row r="181" spans="1:3">
      <c r="A181" s="34">
        <v>2140004</v>
      </c>
      <c r="B181" t="s">
        <v>326</v>
      </c>
      <c r="C181" t="s">
        <v>3086</v>
      </c>
    </row>
    <row r="182" spans="1:3">
      <c r="A182" s="34">
        <v>2140005</v>
      </c>
      <c r="B182" t="s">
        <v>327</v>
      </c>
      <c r="C182" t="s">
        <v>3086</v>
      </c>
    </row>
    <row r="183" spans="1:3">
      <c r="A183" s="34">
        <v>2140006</v>
      </c>
      <c r="B183" t="s">
        <v>328</v>
      </c>
      <c r="C183" t="s">
        <v>3086</v>
      </c>
    </row>
    <row r="184" spans="1:3">
      <c r="A184" s="34">
        <v>2140007</v>
      </c>
      <c r="B184" t="s">
        <v>329</v>
      </c>
      <c r="C184" t="s">
        <v>3086</v>
      </c>
    </row>
    <row r="185" spans="1:3">
      <c r="A185" s="34">
        <v>2140008</v>
      </c>
      <c r="B185" t="s">
        <v>330</v>
      </c>
      <c r="C185" t="s">
        <v>3086</v>
      </c>
    </row>
    <row r="186" spans="1:3">
      <c r="A186" s="34">
        <v>2140011</v>
      </c>
      <c r="B186" t="s">
        <v>331</v>
      </c>
      <c r="C186" t="s">
        <v>3086</v>
      </c>
    </row>
    <row r="187" spans="1:3">
      <c r="A187" s="34">
        <v>2140012</v>
      </c>
      <c r="B187" t="s">
        <v>332</v>
      </c>
      <c r="C187" t="s">
        <v>3086</v>
      </c>
    </row>
    <row r="188" spans="1:3">
      <c r="A188" s="34">
        <v>2140013</v>
      </c>
      <c r="B188" t="s">
        <v>333</v>
      </c>
      <c r="C188" t="s">
        <v>3086</v>
      </c>
    </row>
    <row r="189" spans="1:3">
      <c r="A189" s="34">
        <v>2140014</v>
      </c>
      <c r="B189" t="s">
        <v>334</v>
      </c>
      <c r="C189" t="s">
        <v>3086</v>
      </c>
    </row>
    <row r="190" spans="1:3">
      <c r="A190" s="34">
        <v>2140021</v>
      </c>
      <c r="B190" t="s">
        <v>335</v>
      </c>
      <c r="C190" t="s">
        <v>3086</v>
      </c>
    </row>
    <row r="191" spans="1:3">
      <c r="A191" s="34">
        <v>2140022</v>
      </c>
      <c r="B191" t="s">
        <v>336</v>
      </c>
      <c r="C191" t="s">
        <v>3086</v>
      </c>
    </row>
    <row r="192" spans="1:3">
      <c r="A192" s="34">
        <v>2140023</v>
      </c>
      <c r="B192" t="s">
        <v>337</v>
      </c>
      <c r="C192" t="s">
        <v>3086</v>
      </c>
    </row>
    <row r="193" spans="1:3">
      <c r="A193" s="34">
        <v>2140031</v>
      </c>
      <c r="B193" t="s">
        <v>338</v>
      </c>
      <c r="C193" t="s">
        <v>3086</v>
      </c>
    </row>
    <row r="194" spans="1:3">
      <c r="A194" s="34">
        <v>2140032</v>
      </c>
      <c r="B194" t="s">
        <v>339</v>
      </c>
      <c r="C194" t="s">
        <v>3086</v>
      </c>
    </row>
    <row r="195" spans="1:3">
      <c r="A195" s="34">
        <v>2140033</v>
      </c>
      <c r="B195" t="s">
        <v>340</v>
      </c>
      <c r="C195" t="s">
        <v>3086</v>
      </c>
    </row>
    <row r="196" spans="1:3">
      <c r="A196" s="34">
        <v>2140034</v>
      </c>
      <c r="B196" t="s">
        <v>341</v>
      </c>
      <c r="C196" t="s">
        <v>3086</v>
      </c>
    </row>
    <row r="197" spans="1:3">
      <c r="A197" s="34">
        <v>2140035</v>
      </c>
      <c r="B197" t="s">
        <v>342</v>
      </c>
      <c r="C197" t="s">
        <v>3086</v>
      </c>
    </row>
    <row r="198" spans="1:3">
      <c r="A198" s="34">
        <v>2140036</v>
      </c>
      <c r="B198" t="s">
        <v>343</v>
      </c>
      <c r="C198" t="s">
        <v>3086</v>
      </c>
    </row>
    <row r="199" spans="1:3">
      <c r="A199" s="34">
        <v>2140037</v>
      </c>
      <c r="B199" t="s">
        <v>344</v>
      </c>
      <c r="C199" t="s">
        <v>3086</v>
      </c>
    </row>
    <row r="200" spans="1:3">
      <c r="A200" s="34">
        <v>2140038</v>
      </c>
      <c r="B200" t="s">
        <v>345</v>
      </c>
      <c r="C200" t="s">
        <v>3086</v>
      </c>
    </row>
    <row r="201" spans="1:3">
      <c r="A201" s="34">
        <v>2140039</v>
      </c>
      <c r="B201" t="s">
        <v>346</v>
      </c>
      <c r="C201" t="s">
        <v>3086</v>
      </c>
    </row>
    <row r="202" spans="1:3">
      <c r="A202" s="34">
        <v>2150000</v>
      </c>
      <c r="B202" t="s">
        <v>347</v>
      </c>
      <c r="C202" t="s">
        <v>3086</v>
      </c>
    </row>
    <row r="203" spans="1:3">
      <c r="A203" s="34">
        <v>2150001</v>
      </c>
      <c r="B203" t="s">
        <v>348</v>
      </c>
      <c r="C203" t="s">
        <v>3086</v>
      </c>
    </row>
    <row r="204" spans="1:3">
      <c r="A204" s="34">
        <v>2150002</v>
      </c>
      <c r="B204" t="s">
        <v>349</v>
      </c>
      <c r="C204" t="s">
        <v>3086</v>
      </c>
    </row>
    <row r="205" spans="1:3">
      <c r="A205" s="34">
        <v>2150003</v>
      </c>
      <c r="B205" t="s">
        <v>350</v>
      </c>
      <c r="C205" t="s">
        <v>3086</v>
      </c>
    </row>
    <row r="206" spans="1:3">
      <c r="A206" s="34">
        <v>2150004</v>
      </c>
      <c r="B206" t="s">
        <v>351</v>
      </c>
      <c r="C206" t="s">
        <v>3086</v>
      </c>
    </row>
    <row r="207" spans="1:3">
      <c r="A207" s="34">
        <v>2150005</v>
      </c>
      <c r="B207" t="s">
        <v>352</v>
      </c>
      <c r="C207" t="s">
        <v>3086</v>
      </c>
    </row>
    <row r="208" spans="1:3">
      <c r="A208" s="34">
        <v>2150006</v>
      </c>
      <c r="B208" t="s">
        <v>353</v>
      </c>
      <c r="C208" t="s">
        <v>3086</v>
      </c>
    </row>
    <row r="209" spans="1:3">
      <c r="A209" s="34">
        <v>2150007</v>
      </c>
      <c r="B209" t="s">
        <v>354</v>
      </c>
      <c r="C209" t="s">
        <v>3086</v>
      </c>
    </row>
    <row r="210" spans="1:3">
      <c r="A210" s="34">
        <v>2150011</v>
      </c>
      <c r="B210" t="s">
        <v>355</v>
      </c>
      <c r="C210" t="s">
        <v>3086</v>
      </c>
    </row>
    <row r="211" spans="1:3">
      <c r="A211" s="34">
        <v>2150012</v>
      </c>
      <c r="B211" t="s">
        <v>356</v>
      </c>
      <c r="C211" t="s">
        <v>3086</v>
      </c>
    </row>
    <row r="212" spans="1:3">
      <c r="A212" s="34">
        <v>2150013</v>
      </c>
      <c r="B212" t="s">
        <v>357</v>
      </c>
      <c r="C212" t="s">
        <v>3086</v>
      </c>
    </row>
    <row r="213" spans="1:3">
      <c r="A213" s="34">
        <v>2150014</v>
      </c>
      <c r="B213" t="s">
        <v>358</v>
      </c>
      <c r="C213" t="s">
        <v>3086</v>
      </c>
    </row>
    <row r="214" spans="1:3">
      <c r="A214" s="34">
        <v>2150015</v>
      </c>
      <c r="B214" t="s">
        <v>359</v>
      </c>
      <c r="C214" t="s">
        <v>3086</v>
      </c>
    </row>
    <row r="215" spans="1:3">
      <c r="A215" s="34">
        <v>2150016</v>
      </c>
      <c r="B215" t="s">
        <v>360</v>
      </c>
      <c r="C215" t="s">
        <v>3086</v>
      </c>
    </row>
    <row r="216" spans="1:3">
      <c r="A216" s="34">
        <v>2150017</v>
      </c>
      <c r="B216" t="s">
        <v>361</v>
      </c>
      <c r="C216" t="s">
        <v>3086</v>
      </c>
    </row>
    <row r="217" spans="1:3">
      <c r="A217" s="34">
        <v>2150018</v>
      </c>
      <c r="B217" t="s">
        <v>362</v>
      </c>
      <c r="C217" t="s">
        <v>3086</v>
      </c>
    </row>
    <row r="218" spans="1:3">
      <c r="A218" s="34">
        <v>2150021</v>
      </c>
      <c r="B218" t="s">
        <v>363</v>
      </c>
      <c r="C218" t="s">
        <v>3086</v>
      </c>
    </row>
    <row r="219" spans="1:3">
      <c r="A219" s="34">
        <v>2150022</v>
      </c>
      <c r="B219" t="s">
        <v>364</v>
      </c>
      <c r="C219" t="s">
        <v>3086</v>
      </c>
    </row>
    <row r="220" spans="1:3">
      <c r="A220" s="34">
        <v>2150023</v>
      </c>
      <c r="B220" t="s">
        <v>365</v>
      </c>
      <c r="C220" t="s">
        <v>3086</v>
      </c>
    </row>
    <row r="221" spans="1:3">
      <c r="A221" s="34">
        <v>2150024</v>
      </c>
      <c r="B221" t="s">
        <v>366</v>
      </c>
      <c r="C221" t="s">
        <v>3086</v>
      </c>
    </row>
    <row r="222" spans="1:3">
      <c r="A222" s="34">
        <v>2150025</v>
      </c>
      <c r="B222" t="s">
        <v>367</v>
      </c>
      <c r="C222" t="s">
        <v>3086</v>
      </c>
    </row>
    <row r="223" spans="1:3">
      <c r="A223" s="34">
        <v>2150026</v>
      </c>
      <c r="B223" t="s">
        <v>368</v>
      </c>
      <c r="C223" t="s">
        <v>3086</v>
      </c>
    </row>
    <row r="224" spans="1:3">
      <c r="A224" s="34">
        <v>2150027</v>
      </c>
      <c r="B224" t="s">
        <v>369</v>
      </c>
      <c r="C224" t="s">
        <v>3086</v>
      </c>
    </row>
    <row r="225" spans="1:3">
      <c r="A225" s="34">
        <v>2150031</v>
      </c>
      <c r="B225" t="s">
        <v>370</v>
      </c>
      <c r="C225" t="s">
        <v>3086</v>
      </c>
    </row>
    <row r="226" spans="1:3">
      <c r="A226" s="34">
        <v>2150032</v>
      </c>
      <c r="B226" t="s">
        <v>371</v>
      </c>
      <c r="C226" t="s">
        <v>3086</v>
      </c>
    </row>
    <row r="227" spans="1:3">
      <c r="A227" s="34">
        <v>2150033</v>
      </c>
      <c r="B227" t="s">
        <v>372</v>
      </c>
      <c r="C227" t="s">
        <v>3086</v>
      </c>
    </row>
    <row r="228" spans="1:3">
      <c r="A228" s="34">
        <v>2150034</v>
      </c>
      <c r="B228" t="s">
        <v>373</v>
      </c>
      <c r="C228" t="s">
        <v>3086</v>
      </c>
    </row>
    <row r="229" spans="1:3">
      <c r="A229" s="34">
        <v>2150035</v>
      </c>
      <c r="B229" t="s">
        <v>374</v>
      </c>
      <c r="C229" t="s">
        <v>3086</v>
      </c>
    </row>
    <row r="230" spans="1:3">
      <c r="A230" s="34">
        <v>2150036</v>
      </c>
      <c r="B230" t="s">
        <v>375</v>
      </c>
      <c r="C230" t="s">
        <v>3086</v>
      </c>
    </row>
    <row r="231" spans="1:3">
      <c r="A231" s="34">
        <v>2160000</v>
      </c>
      <c r="B231" t="s">
        <v>376</v>
      </c>
      <c r="C231" t="s">
        <v>3086</v>
      </c>
    </row>
    <row r="232" spans="1:3">
      <c r="A232" s="34">
        <v>2160001</v>
      </c>
      <c r="B232" t="s">
        <v>377</v>
      </c>
      <c r="C232" t="s">
        <v>3086</v>
      </c>
    </row>
    <row r="233" spans="1:3">
      <c r="A233" s="34">
        <v>2160002</v>
      </c>
      <c r="B233" t="s">
        <v>378</v>
      </c>
      <c r="C233" t="s">
        <v>3086</v>
      </c>
    </row>
    <row r="234" spans="1:3">
      <c r="A234" s="34">
        <v>2160003</v>
      </c>
      <c r="B234" t="s">
        <v>379</v>
      </c>
      <c r="C234" t="s">
        <v>3086</v>
      </c>
    </row>
    <row r="235" spans="1:3">
      <c r="A235" s="34">
        <v>2160004</v>
      </c>
      <c r="B235" t="s">
        <v>380</v>
      </c>
      <c r="C235" t="s">
        <v>3086</v>
      </c>
    </row>
    <row r="236" spans="1:3">
      <c r="A236" s="34">
        <v>2160005</v>
      </c>
      <c r="B236" t="s">
        <v>381</v>
      </c>
      <c r="C236" t="s">
        <v>3086</v>
      </c>
    </row>
    <row r="237" spans="1:3">
      <c r="A237" s="34">
        <v>2160006</v>
      </c>
      <c r="B237" t="s">
        <v>382</v>
      </c>
      <c r="C237" t="s">
        <v>3086</v>
      </c>
    </row>
    <row r="238" spans="1:3">
      <c r="A238" s="34">
        <v>2160007</v>
      </c>
      <c r="B238" t="s">
        <v>383</v>
      </c>
      <c r="C238" t="s">
        <v>3086</v>
      </c>
    </row>
    <row r="239" spans="1:3">
      <c r="A239" s="34">
        <v>2160011</v>
      </c>
      <c r="B239" t="s">
        <v>384</v>
      </c>
      <c r="C239" t="s">
        <v>3086</v>
      </c>
    </row>
    <row r="240" spans="1:3">
      <c r="A240" s="34">
        <v>2160012</v>
      </c>
      <c r="B240" t="s">
        <v>385</v>
      </c>
      <c r="C240" t="s">
        <v>3086</v>
      </c>
    </row>
    <row r="241" spans="1:3">
      <c r="A241" s="34">
        <v>2160013</v>
      </c>
      <c r="B241" t="s">
        <v>386</v>
      </c>
      <c r="C241" t="s">
        <v>3086</v>
      </c>
    </row>
    <row r="242" spans="1:3">
      <c r="A242" s="34">
        <v>2160014</v>
      </c>
      <c r="B242" t="s">
        <v>387</v>
      </c>
      <c r="C242" t="s">
        <v>3086</v>
      </c>
    </row>
    <row r="243" spans="1:3">
      <c r="A243" s="34">
        <v>2160015</v>
      </c>
      <c r="B243" t="s">
        <v>388</v>
      </c>
      <c r="C243" t="s">
        <v>3086</v>
      </c>
    </row>
    <row r="244" spans="1:3">
      <c r="A244" s="34">
        <v>2160021</v>
      </c>
      <c r="B244" t="s">
        <v>389</v>
      </c>
      <c r="C244" t="s">
        <v>3086</v>
      </c>
    </row>
    <row r="245" spans="1:3">
      <c r="A245" s="34">
        <v>2160022</v>
      </c>
      <c r="B245" t="s">
        <v>390</v>
      </c>
      <c r="C245" t="s">
        <v>3086</v>
      </c>
    </row>
    <row r="246" spans="1:3">
      <c r="A246" s="34">
        <v>2160023</v>
      </c>
      <c r="B246" t="s">
        <v>391</v>
      </c>
      <c r="C246" t="s">
        <v>3086</v>
      </c>
    </row>
    <row r="247" spans="1:3">
      <c r="A247" s="34">
        <v>2160024</v>
      </c>
      <c r="B247" t="s">
        <v>392</v>
      </c>
      <c r="C247" t="s">
        <v>3086</v>
      </c>
    </row>
    <row r="248" spans="1:3">
      <c r="A248" s="34">
        <v>2160025</v>
      </c>
      <c r="B248" t="s">
        <v>393</v>
      </c>
      <c r="C248" t="s">
        <v>3086</v>
      </c>
    </row>
    <row r="249" spans="1:3">
      <c r="A249" s="34">
        <v>2160026</v>
      </c>
      <c r="B249" t="s">
        <v>394</v>
      </c>
      <c r="C249" t="s">
        <v>3086</v>
      </c>
    </row>
    <row r="250" spans="1:3">
      <c r="A250" s="34">
        <v>2160031</v>
      </c>
      <c r="B250" t="s">
        <v>395</v>
      </c>
      <c r="C250" t="s">
        <v>3086</v>
      </c>
    </row>
    <row r="251" spans="1:3">
      <c r="A251" s="34">
        <v>2160032</v>
      </c>
      <c r="B251" t="s">
        <v>396</v>
      </c>
      <c r="C251" t="s">
        <v>3086</v>
      </c>
    </row>
    <row r="252" spans="1:3">
      <c r="A252" s="34">
        <v>2160033</v>
      </c>
      <c r="B252" t="s">
        <v>397</v>
      </c>
      <c r="C252" t="s">
        <v>3086</v>
      </c>
    </row>
    <row r="253" spans="1:3">
      <c r="A253" s="34">
        <v>2160034</v>
      </c>
      <c r="B253" t="s">
        <v>398</v>
      </c>
      <c r="C253" t="s">
        <v>3086</v>
      </c>
    </row>
    <row r="254" spans="1:3">
      <c r="A254" s="34">
        <v>2160035</v>
      </c>
      <c r="B254" t="s">
        <v>399</v>
      </c>
      <c r="C254" t="s">
        <v>3086</v>
      </c>
    </row>
    <row r="255" spans="1:3">
      <c r="A255" s="34">
        <v>2160041</v>
      </c>
      <c r="B255" t="s">
        <v>400</v>
      </c>
      <c r="C255" t="s">
        <v>3086</v>
      </c>
    </row>
    <row r="256" spans="1:3">
      <c r="A256" s="34">
        <v>2200000</v>
      </c>
      <c r="B256" t="s">
        <v>401</v>
      </c>
      <c r="C256" t="s">
        <v>3087</v>
      </c>
    </row>
    <row r="257" spans="1:3">
      <c r="A257" s="34">
        <v>2200001</v>
      </c>
      <c r="B257" t="s">
        <v>402</v>
      </c>
      <c r="C257" t="s">
        <v>3087</v>
      </c>
    </row>
    <row r="258" spans="1:3">
      <c r="A258" s="34">
        <v>2200002</v>
      </c>
      <c r="B258" t="s">
        <v>403</v>
      </c>
      <c r="C258" t="s">
        <v>3087</v>
      </c>
    </row>
    <row r="259" spans="1:3">
      <c r="A259" s="34">
        <v>2200003</v>
      </c>
      <c r="B259" t="s">
        <v>404</v>
      </c>
      <c r="C259" t="s">
        <v>3087</v>
      </c>
    </row>
    <row r="260" spans="1:3">
      <c r="A260" s="34">
        <v>2200004</v>
      </c>
      <c r="B260" t="s">
        <v>405</v>
      </c>
      <c r="C260" t="s">
        <v>3087</v>
      </c>
    </row>
    <row r="261" spans="1:3">
      <c r="A261" s="34">
        <v>2200005</v>
      </c>
      <c r="B261" t="s">
        <v>406</v>
      </c>
      <c r="C261" t="s">
        <v>3087</v>
      </c>
    </row>
    <row r="262" spans="1:3">
      <c r="A262" s="34">
        <v>2200006</v>
      </c>
      <c r="B262" t="s">
        <v>407</v>
      </c>
      <c r="C262" t="s">
        <v>3087</v>
      </c>
    </row>
    <row r="263" spans="1:3">
      <c r="A263" s="34">
        <v>2200011</v>
      </c>
      <c r="B263" t="s">
        <v>408</v>
      </c>
      <c r="C263" t="s">
        <v>3087</v>
      </c>
    </row>
    <row r="264" spans="1:3">
      <c r="A264" s="34">
        <v>2200012</v>
      </c>
      <c r="B264" t="s">
        <v>409</v>
      </c>
      <c r="C264" t="s">
        <v>3087</v>
      </c>
    </row>
    <row r="265" spans="1:3">
      <c r="A265" s="34">
        <v>2200013</v>
      </c>
      <c r="B265" t="s">
        <v>410</v>
      </c>
      <c r="C265" t="s">
        <v>3087</v>
      </c>
    </row>
    <row r="266" spans="1:3">
      <c r="A266" s="34">
        <v>2200021</v>
      </c>
      <c r="B266" t="s">
        <v>411</v>
      </c>
      <c r="C266" t="s">
        <v>3087</v>
      </c>
    </row>
    <row r="267" spans="1:3">
      <c r="A267" s="34">
        <v>2200022</v>
      </c>
      <c r="B267" t="s">
        <v>412</v>
      </c>
      <c r="C267" t="s">
        <v>3087</v>
      </c>
    </row>
    <row r="268" spans="1:3">
      <c r="A268" s="34">
        <v>2200023</v>
      </c>
      <c r="B268" t="s">
        <v>413</v>
      </c>
      <c r="C268" t="s">
        <v>3087</v>
      </c>
    </row>
    <row r="269" spans="1:3">
      <c r="A269" s="34">
        <v>2200024</v>
      </c>
      <c r="B269" t="s">
        <v>414</v>
      </c>
      <c r="C269" t="s">
        <v>3087</v>
      </c>
    </row>
    <row r="270" spans="1:3">
      <c r="A270" s="34">
        <v>2200031</v>
      </c>
      <c r="B270" t="s">
        <v>415</v>
      </c>
      <c r="C270" t="s">
        <v>3087</v>
      </c>
    </row>
    <row r="271" spans="1:3">
      <c r="A271" s="34">
        <v>2200032</v>
      </c>
      <c r="B271" t="s">
        <v>416</v>
      </c>
      <c r="C271" t="s">
        <v>3087</v>
      </c>
    </row>
    <row r="272" spans="1:3">
      <c r="A272" s="34">
        <v>2200033</v>
      </c>
      <c r="B272" t="s">
        <v>417</v>
      </c>
      <c r="C272" t="s">
        <v>3087</v>
      </c>
    </row>
    <row r="273" spans="1:3">
      <c r="A273" s="34">
        <v>2200034</v>
      </c>
      <c r="B273" t="s">
        <v>418</v>
      </c>
      <c r="C273" t="s">
        <v>3087</v>
      </c>
    </row>
    <row r="274" spans="1:3">
      <c r="A274" s="34">
        <v>2200035</v>
      </c>
      <c r="B274" t="s">
        <v>419</v>
      </c>
      <c r="C274" t="s">
        <v>3087</v>
      </c>
    </row>
    <row r="275" spans="1:3">
      <c r="A275" s="34">
        <v>2200041</v>
      </c>
      <c r="B275" t="s">
        <v>420</v>
      </c>
      <c r="C275" t="s">
        <v>3087</v>
      </c>
    </row>
    <row r="276" spans="1:3">
      <c r="A276" s="34">
        <v>2200042</v>
      </c>
      <c r="B276" t="s">
        <v>421</v>
      </c>
      <c r="C276" t="s">
        <v>3087</v>
      </c>
    </row>
    <row r="277" spans="1:3">
      <c r="A277" s="34">
        <v>2200043</v>
      </c>
      <c r="B277" t="s">
        <v>422</v>
      </c>
      <c r="C277" t="s">
        <v>3087</v>
      </c>
    </row>
    <row r="278" spans="1:3">
      <c r="A278" s="34">
        <v>2200044</v>
      </c>
      <c r="B278" t="s">
        <v>423</v>
      </c>
      <c r="C278" t="s">
        <v>3087</v>
      </c>
    </row>
    <row r="279" spans="1:3">
      <c r="A279" s="34">
        <v>2200045</v>
      </c>
      <c r="B279" t="s">
        <v>424</v>
      </c>
      <c r="C279" t="s">
        <v>3087</v>
      </c>
    </row>
    <row r="280" spans="1:3">
      <c r="A280" s="34">
        <v>2200046</v>
      </c>
      <c r="B280" t="s">
        <v>425</v>
      </c>
      <c r="C280" t="s">
        <v>3087</v>
      </c>
    </row>
    <row r="281" spans="1:3">
      <c r="A281" s="34">
        <v>2200051</v>
      </c>
      <c r="B281" t="s">
        <v>426</v>
      </c>
      <c r="C281" t="s">
        <v>3087</v>
      </c>
    </row>
    <row r="282" spans="1:3">
      <c r="A282" s="34">
        <v>2200052</v>
      </c>
      <c r="B282" t="s">
        <v>427</v>
      </c>
      <c r="C282" t="s">
        <v>3087</v>
      </c>
    </row>
    <row r="283" spans="1:3">
      <c r="A283" s="34">
        <v>2200053</v>
      </c>
      <c r="B283" t="s">
        <v>428</v>
      </c>
      <c r="C283" t="s">
        <v>3087</v>
      </c>
    </row>
    <row r="284" spans="1:3">
      <c r="A284" s="34">
        <v>2200054</v>
      </c>
      <c r="B284" t="s">
        <v>429</v>
      </c>
      <c r="C284" t="s">
        <v>3087</v>
      </c>
    </row>
    <row r="285" spans="1:3">
      <c r="A285" s="34">
        <v>2200055</v>
      </c>
      <c r="B285" t="s">
        <v>430</v>
      </c>
      <c r="C285" t="s">
        <v>3087</v>
      </c>
    </row>
    <row r="286" spans="1:3">
      <c r="A286" s="34">
        <v>2200061</v>
      </c>
      <c r="B286" t="s">
        <v>431</v>
      </c>
      <c r="C286" t="s">
        <v>3087</v>
      </c>
    </row>
    <row r="287" spans="1:3">
      <c r="A287" s="34">
        <v>2200062</v>
      </c>
      <c r="B287" t="s">
        <v>432</v>
      </c>
      <c r="C287" t="s">
        <v>3087</v>
      </c>
    </row>
    <row r="288" spans="1:3">
      <c r="A288" s="34">
        <v>2200063</v>
      </c>
      <c r="B288" t="s">
        <v>433</v>
      </c>
      <c r="C288" t="s">
        <v>3087</v>
      </c>
    </row>
    <row r="289" spans="1:3">
      <c r="A289" s="34">
        <v>2200071</v>
      </c>
      <c r="B289" t="s">
        <v>434</v>
      </c>
      <c r="C289" t="s">
        <v>3087</v>
      </c>
    </row>
    <row r="290" spans="1:3">
      <c r="A290" s="34">
        <v>2200072</v>
      </c>
      <c r="B290" t="s">
        <v>435</v>
      </c>
      <c r="C290" t="s">
        <v>3087</v>
      </c>
    </row>
    <row r="291" spans="1:3">
      <c r="A291" s="34">
        <v>2200073</v>
      </c>
      <c r="B291" t="s">
        <v>436</v>
      </c>
      <c r="C291" t="s">
        <v>3087</v>
      </c>
    </row>
    <row r="292" spans="1:3">
      <c r="A292" s="34">
        <v>2200074</v>
      </c>
      <c r="B292" t="s">
        <v>437</v>
      </c>
      <c r="C292" t="s">
        <v>3087</v>
      </c>
    </row>
    <row r="293" spans="1:3">
      <c r="A293" s="34">
        <v>2206001</v>
      </c>
      <c r="B293" t="s">
        <v>438</v>
      </c>
      <c r="C293" t="s">
        <v>3087</v>
      </c>
    </row>
    <row r="294" spans="1:3">
      <c r="A294" s="34">
        <v>2206002</v>
      </c>
      <c r="B294" t="s">
        <v>439</v>
      </c>
      <c r="C294" t="s">
        <v>3087</v>
      </c>
    </row>
    <row r="295" spans="1:3">
      <c r="A295" s="34">
        <v>2206003</v>
      </c>
      <c r="B295" t="s">
        <v>440</v>
      </c>
      <c r="C295" t="s">
        <v>3087</v>
      </c>
    </row>
    <row r="296" spans="1:3">
      <c r="A296" s="34">
        <v>2206004</v>
      </c>
      <c r="B296" t="s">
        <v>441</v>
      </c>
      <c r="C296" t="s">
        <v>3087</v>
      </c>
    </row>
    <row r="297" spans="1:3">
      <c r="A297" s="34">
        <v>2206005</v>
      </c>
      <c r="B297" t="s">
        <v>442</v>
      </c>
      <c r="C297" t="s">
        <v>3087</v>
      </c>
    </row>
    <row r="298" spans="1:3">
      <c r="A298" s="34">
        <v>2206006</v>
      </c>
      <c r="B298" t="s">
        <v>443</v>
      </c>
      <c r="C298" t="s">
        <v>3087</v>
      </c>
    </row>
    <row r="299" spans="1:3">
      <c r="A299" s="34">
        <v>2206007</v>
      </c>
      <c r="B299" t="s">
        <v>444</v>
      </c>
      <c r="C299" t="s">
        <v>3087</v>
      </c>
    </row>
    <row r="300" spans="1:3">
      <c r="A300" s="34">
        <v>2206008</v>
      </c>
      <c r="B300" t="s">
        <v>445</v>
      </c>
      <c r="C300" t="s">
        <v>3087</v>
      </c>
    </row>
    <row r="301" spans="1:3">
      <c r="A301" s="34">
        <v>2206009</v>
      </c>
      <c r="B301" t="s">
        <v>446</v>
      </c>
      <c r="C301" t="s">
        <v>3087</v>
      </c>
    </row>
    <row r="302" spans="1:3">
      <c r="A302" s="34">
        <v>2206010</v>
      </c>
      <c r="B302" t="s">
        <v>447</v>
      </c>
      <c r="C302" t="s">
        <v>3087</v>
      </c>
    </row>
    <row r="303" spans="1:3">
      <c r="A303" s="34">
        <v>2206011</v>
      </c>
      <c r="B303" t="s">
        <v>448</v>
      </c>
      <c r="C303" t="s">
        <v>3087</v>
      </c>
    </row>
    <row r="304" spans="1:3">
      <c r="A304" s="34">
        <v>2206012</v>
      </c>
      <c r="B304" t="s">
        <v>449</v>
      </c>
      <c r="C304" t="s">
        <v>3087</v>
      </c>
    </row>
    <row r="305" spans="1:3">
      <c r="A305" s="34">
        <v>2206013</v>
      </c>
      <c r="B305" t="s">
        <v>450</v>
      </c>
      <c r="C305" t="s">
        <v>3087</v>
      </c>
    </row>
    <row r="306" spans="1:3">
      <c r="A306" s="34">
        <v>2206014</v>
      </c>
      <c r="B306" t="s">
        <v>451</v>
      </c>
      <c r="C306" t="s">
        <v>3087</v>
      </c>
    </row>
    <row r="307" spans="1:3">
      <c r="A307" s="34">
        <v>2206015</v>
      </c>
      <c r="B307" t="s">
        <v>452</v>
      </c>
      <c r="C307" t="s">
        <v>3087</v>
      </c>
    </row>
    <row r="308" spans="1:3">
      <c r="A308" s="34">
        <v>2206016</v>
      </c>
      <c r="B308" t="s">
        <v>453</v>
      </c>
      <c r="C308" t="s">
        <v>3087</v>
      </c>
    </row>
    <row r="309" spans="1:3">
      <c r="A309" s="34">
        <v>2206017</v>
      </c>
      <c r="B309" t="s">
        <v>454</v>
      </c>
      <c r="C309" t="s">
        <v>3087</v>
      </c>
    </row>
    <row r="310" spans="1:3">
      <c r="A310" s="34">
        <v>2206018</v>
      </c>
      <c r="B310" t="s">
        <v>455</v>
      </c>
      <c r="C310" t="s">
        <v>3087</v>
      </c>
    </row>
    <row r="311" spans="1:3">
      <c r="A311" s="34">
        <v>2206019</v>
      </c>
      <c r="B311" t="s">
        <v>456</v>
      </c>
      <c r="C311" t="s">
        <v>3087</v>
      </c>
    </row>
    <row r="312" spans="1:3">
      <c r="A312" s="34">
        <v>2206020</v>
      </c>
      <c r="B312" t="s">
        <v>457</v>
      </c>
      <c r="C312" t="s">
        <v>3087</v>
      </c>
    </row>
    <row r="313" spans="1:3">
      <c r="A313" s="34">
        <v>2206021</v>
      </c>
      <c r="B313" t="s">
        <v>458</v>
      </c>
      <c r="C313" t="s">
        <v>3087</v>
      </c>
    </row>
    <row r="314" spans="1:3">
      <c r="A314" s="34">
        <v>2206022</v>
      </c>
      <c r="B314" t="s">
        <v>459</v>
      </c>
      <c r="C314" t="s">
        <v>3087</v>
      </c>
    </row>
    <row r="315" spans="1:3">
      <c r="A315" s="34">
        <v>2206023</v>
      </c>
      <c r="B315" t="s">
        <v>460</v>
      </c>
      <c r="C315" t="s">
        <v>3087</v>
      </c>
    </row>
    <row r="316" spans="1:3">
      <c r="A316" s="34">
        <v>2206024</v>
      </c>
      <c r="B316" t="s">
        <v>461</v>
      </c>
      <c r="C316" t="s">
        <v>3087</v>
      </c>
    </row>
    <row r="317" spans="1:3">
      <c r="A317" s="34">
        <v>2206025</v>
      </c>
      <c r="B317" t="s">
        <v>462</v>
      </c>
      <c r="C317" t="s">
        <v>3087</v>
      </c>
    </row>
    <row r="318" spans="1:3">
      <c r="A318" s="34">
        <v>2206026</v>
      </c>
      <c r="B318" t="s">
        <v>463</v>
      </c>
      <c r="C318" t="s">
        <v>3087</v>
      </c>
    </row>
    <row r="319" spans="1:3">
      <c r="A319" s="34">
        <v>2206027</v>
      </c>
      <c r="B319" t="s">
        <v>464</v>
      </c>
      <c r="C319" t="s">
        <v>3087</v>
      </c>
    </row>
    <row r="320" spans="1:3">
      <c r="A320" s="34">
        <v>2206028</v>
      </c>
      <c r="B320" t="s">
        <v>465</v>
      </c>
      <c r="C320" t="s">
        <v>3087</v>
      </c>
    </row>
    <row r="321" spans="1:3">
      <c r="A321" s="34">
        <v>2206029</v>
      </c>
      <c r="B321" t="s">
        <v>466</v>
      </c>
      <c r="C321" t="s">
        <v>3087</v>
      </c>
    </row>
    <row r="322" spans="1:3">
      <c r="A322" s="34">
        <v>2206030</v>
      </c>
      <c r="B322" t="s">
        <v>467</v>
      </c>
      <c r="C322" t="s">
        <v>3087</v>
      </c>
    </row>
    <row r="323" spans="1:3">
      <c r="A323" s="34">
        <v>2206031</v>
      </c>
      <c r="B323" t="s">
        <v>468</v>
      </c>
      <c r="C323" t="s">
        <v>3087</v>
      </c>
    </row>
    <row r="324" spans="1:3">
      <c r="A324" s="34">
        <v>2206032</v>
      </c>
      <c r="B324" t="s">
        <v>469</v>
      </c>
      <c r="C324" t="s">
        <v>3087</v>
      </c>
    </row>
    <row r="325" spans="1:3">
      <c r="A325" s="34">
        <v>2206033</v>
      </c>
      <c r="B325" t="s">
        <v>470</v>
      </c>
      <c r="C325" t="s">
        <v>3087</v>
      </c>
    </row>
    <row r="326" spans="1:3">
      <c r="A326" s="34">
        <v>2206034</v>
      </c>
      <c r="B326" t="s">
        <v>471</v>
      </c>
      <c r="C326" t="s">
        <v>3087</v>
      </c>
    </row>
    <row r="327" spans="1:3">
      <c r="A327" s="34">
        <v>2206035</v>
      </c>
      <c r="B327" t="s">
        <v>472</v>
      </c>
      <c r="C327" t="s">
        <v>3087</v>
      </c>
    </row>
    <row r="328" spans="1:3">
      <c r="A328" s="34">
        <v>2206090</v>
      </c>
      <c r="B328" t="s">
        <v>473</v>
      </c>
      <c r="C328" t="s">
        <v>3087</v>
      </c>
    </row>
    <row r="329" spans="1:3">
      <c r="A329" s="34">
        <v>2206101</v>
      </c>
      <c r="B329" t="s">
        <v>474</v>
      </c>
      <c r="C329" t="s">
        <v>3087</v>
      </c>
    </row>
    <row r="330" spans="1:3">
      <c r="A330" s="34">
        <v>2206102</v>
      </c>
      <c r="B330" t="s">
        <v>475</v>
      </c>
      <c r="C330" t="s">
        <v>3087</v>
      </c>
    </row>
    <row r="331" spans="1:3">
      <c r="A331" s="34">
        <v>2206103</v>
      </c>
      <c r="B331" t="s">
        <v>476</v>
      </c>
      <c r="C331" t="s">
        <v>3087</v>
      </c>
    </row>
    <row r="332" spans="1:3">
      <c r="A332" s="34">
        <v>2206104</v>
      </c>
      <c r="B332" t="s">
        <v>477</v>
      </c>
      <c r="C332" t="s">
        <v>3087</v>
      </c>
    </row>
    <row r="333" spans="1:3">
      <c r="A333" s="34">
        <v>2206105</v>
      </c>
      <c r="B333" t="s">
        <v>478</v>
      </c>
      <c r="C333" t="s">
        <v>3087</v>
      </c>
    </row>
    <row r="334" spans="1:3">
      <c r="A334" s="34">
        <v>2206106</v>
      </c>
      <c r="B334" t="s">
        <v>479</v>
      </c>
      <c r="C334" t="s">
        <v>3087</v>
      </c>
    </row>
    <row r="335" spans="1:3">
      <c r="A335" s="34">
        <v>2206107</v>
      </c>
      <c r="B335" t="s">
        <v>480</v>
      </c>
      <c r="C335" t="s">
        <v>3087</v>
      </c>
    </row>
    <row r="336" spans="1:3">
      <c r="A336" s="34">
        <v>2206108</v>
      </c>
      <c r="B336" t="s">
        <v>481</v>
      </c>
      <c r="C336" t="s">
        <v>3087</v>
      </c>
    </row>
    <row r="337" spans="1:3">
      <c r="A337" s="34">
        <v>2206109</v>
      </c>
      <c r="B337" t="s">
        <v>482</v>
      </c>
      <c r="C337" t="s">
        <v>3087</v>
      </c>
    </row>
    <row r="338" spans="1:3">
      <c r="A338" s="34">
        <v>2206110</v>
      </c>
      <c r="B338" t="s">
        <v>483</v>
      </c>
      <c r="C338" t="s">
        <v>3087</v>
      </c>
    </row>
    <row r="339" spans="1:3">
      <c r="A339" s="34">
        <v>2206111</v>
      </c>
      <c r="B339" t="s">
        <v>484</v>
      </c>
      <c r="C339" t="s">
        <v>3087</v>
      </c>
    </row>
    <row r="340" spans="1:3">
      <c r="A340" s="34">
        <v>2206112</v>
      </c>
      <c r="B340" t="s">
        <v>485</v>
      </c>
      <c r="C340" t="s">
        <v>3087</v>
      </c>
    </row>
    <row r="341" spans="1:3">
      <c r="A341" s="34">
        <v>2206113</v>
      </c>
      <c r="B341" t="s">
        <v>486</v>
      </c>
      <c r="C341" t="s">
        <v>3087</v>
      </c>
    </row>
    <row r="342" spans="1:3">
      <c r="A342" s="34">
        <v>2206114</v>
      </c>
      <c r="B342" t="s">
        <v>487</v>
      </c>
      <c r="C342" t="s">
        <v>3087</v>
      </c>
    </row>
    <row r="343" spans="1:3">
      <c r="A343" s="34">
        <v>2206115</v>
      </c>
      <c r="B343" t="s">
        <v>488</v>
      </c>
      <c r="C343" t="s">
        <v>3087</v>
      </c>
    </row>
    <row r="344" spans="1:3">
      <c r="A344" s="34">
        <v>2206116</v>
      </c>
      <c r="B344" t="s">
        <v>489</v>
      </c>
      <c r="C344" t="s">
        <v>3087</v>
      </c>
    </row>
    <row r="345" spans="1:3">
      <c r="A345" s="34">
        <v>2206117</v>
      </c>
      <c r="B345" t="s">
        <v>490</v>
      </c>
      <c r="C345" t="s">
        <v>3087</v>
      </c>
    </row>
    <row r="346" spans="1:3">
      <c r="A346" s="34">
        <v>2206118</v>
      </c>
      <c r="B346" t="s">
        <v>491</v>
      </c>
      <c r="C346" t="s">
        <v>3087</v>
      </c>
    </row>
    <row r="347" spans="1:3">
      <c r="A347" s="34">
        <v>2206119</v>
      </c>
      <c r="B347" t="s">
        <v>492</v>
      </c>
      <c r="C347" t="s">
        <v>3087</v>
      </c>
    </row>
    <row r="348" spans="1:3">
      <c r="A348" s="34">
        <v>2206120</v>
      </c>
      <c r="B348" t="s">
        <v>493</v>
      </c>
      <c r="C348" t="s">
        <v>3087</v>
      </c>
    </row>
    <row r="349" spans="1:3">
      <c r="A349" s="34">
        <v>2206121</v>
      </c>
      <c r="B349" t="s">
        <v>494</v>
      </c>
      <c r="C349" t="s">
        <v>3087</v>
      </c>
    </row>
    <row r="350" spans="1:3">
      <c r="A350" s="34">
        <v>2206122</v>
      </c>
      <c r="B350" t="s">
        <v>495</v>
      </c>
      <c r="C350" t="s">
        <v>3087</v>
      </c>
    </row>
    <row r="351" spans="1:3">
      <c r="A351" s="34">
        <v>2206123</v>
      </c>
      <c r="B351" t="s">
        <v>496</v>
      </c>
      <c r="C351" t="s">
        <v>3087</v>
      </c>
    </row>
    <row r="352" spans="1:3">
      <c r="A352" s="34">
        <v>2206124</v>
      </c>
      <c r="B352" t="s">
        <v>497</v>
      </c>
      <c r="C352" t="s">
        <v>3087</v>
      </c>
    </row>
    <row r="353" spans="1:3">
      <c r="A353" s="34">
        <v>2206125</v>
      </c>
      <c r="B353" t="s">
        <v>498</v>
      </c>
      <c r="C353" t="s">
        <v>3087</v>
      </c>
    </row>
    <row r="354" spans="1:3">
      <c r="A354" s="34">
        <v>2206126</v>
      </c>
      <c r="B354" t="s">
        <v>499</v>
      </c>
      <c r="C354" t="s">
        <v>3087</v>
      </c>
    </row>
    <row r="355" spans="1:3">
      <c r="A355" s="34">
        <v>2206127</v>
      </c>
      <c r="B355" t="s">
        <v>500</v>
      </c>
      <c r="C355" t="s">
        <v>3087</v>
      </c>
    </row>
    <row r="356" spans="1:3">
      <c r="A356" s="34">
        <v>2206128</v>
      </c>
      <c r="B356" t="s">
        <v>501</v>
      </c>
      <c r="C356" t="s">
        <v>3087</v>
      </c>
    </row>
    <row r="357" spans="1:3">
      <c r="A357" s="34">
        <v>2206190</v>
      </c>
      <c r="B357" t="s">
        <v>502</v>
      </c>
      <c r="C357" t="s">
        <v>3087</v>
      </c>
    </row>
    <row r="358" spans="1:3">
      <c r="A358" s="34">
        <v>2206201</v>
      </c>
      <c r="B358" t="s">
        <v>503</v>
      </c>
      <c r="C358" t="s">
        <v>3087</v>
      </c>
    </row>
    <row r="359" spans="1:3">
      <c r="A359" s="34">
        <v>2206202</v>
      </c>
      <c r="B359" t="s">
        <v>504</v>
      </c>
      <c r="C359" t="s">
        <v>3087</v>
      </c>
    </row>
    <row r="360" spans="1:3">
      <c r="A360" s="34">
        <v>2206203</v>
      </c>
      <c r="B360" t="s">
        <v>505</v>
      </c>
      <c r="C360" t="s">
        <v>3087</v>
      </c>
    </row>
    <row r="361" spans="1:3">
      <c r="A361" s="34">
        <v>2206204</v>
      </c>
      <c r="B361" t="s">
        <v>506</v>
      </c>
      <c r="C361" t="s">
        <v>3087</v>
      </c>
    </row>
    <row r="362" spans="1:3">
      <c r="A362" s="34">
        <v>2206205</v>
      </c>
      <c r="B362" t="s">
        <v>507</v>
      </c>
      <c r="C362" t="s">
        <v>3087</v>
      </c>
    </row>
    <row r="363" spans="1:3">
      <c r="A363" s="34">
        <v>2206206</v>
      </c>
      <c r="B363" t="s">
        <v>508</v>
      </c>
      <c r="C363" t="s">
        <v>3087</v>
      </c>
    </row>
    <row r="364" spans="1:3">
      <c r="A364" s="34">
        <v>2206207</v>
      </c>
      <c r="B364" t="s">
        <v>509</v>
      </c>
      <c r="C364" t="s">
        <v>3087</v>
      </c>
    </row>
    <row r="365" spans="1:3">
      <c r="A365" s="34">
        <v>2206208</v>
      </c>
      <c r="B365" t="s">
        <v>510</v>
      </c>
      <c r="C365" t="s">
        <v>3087</v>
      </c>
    </row>
    <row r="366" spans="1:3">
      <c r="A366" s="34">
        <v>2206209</v>
      </c>
      <c r="B366" t="s">
        <v>511</v>
      </c>
      <c r="C366" t="s">
        <v>3087</v>
      </c>
    </row>
    <row r="367" spans="1:3">
      <c r="A367" s="34">
        <v>2206210</v>
      </c>
      <c r="B367" t="s">
        <v>512</v>
      </c>
      <c r="C367" t="s">
        <v>3087</v>
      </c>
    </row>
    <row r="368" spans="1:3">
      <c r="A368" s="34">
        <v>2206211</v>
      </c>
      <c r="B368" t="s">
        <v>513</v>
      </c>
      <c r="C368" t="s">
        <v>3087</v>
      </c>
    </row>
    <row r="369" spans="1:3">
      <c r="A369" s="34">
        <v>2206212</v>
      </c>
      <c r="B369" t="s">
        <v>514</v>
      </c>
      <c r="C369" t="s">
        <v>3087</v>
      </c>
    </row>
    <row r="370" spans="1:3">
      <c r="A370" s="34">
        <v>2206213</v>
      </c>
      <c r="B370" t="s">
        <v>515</v>
      </c>
      <c r="C370" t="s">
        <v>3087</v>
      </c>
    </row>
    <row r="371" spans="1:3">
      <c r="A371" s="34">
        <v>2206214</v>
      </c>
      <c r="B371" t="s">
        <v>516</v>
      </c>
      <c r="C371" t="s">
        <v>3087</v>
      </c>
    </row>
    <row r="372" spans="1:3">
      <c r="A372" s="34">
        <v>2206215</v>
      </c>
      <c r="B372" t="s">
        <v>517</v>
      </c>
      <c r="C372" t="s">
        <v>3087</v>
      </c>
    </row>
    <row r="373" spans="1:3">
      <c r="A373" s="34">
        <v>2206216</v>
      </c>
      <c r="B373" t="s">
        <v>518</v>
      </c>
      <c r="C373" t="s">
        <v>3087</v>
      </c>
    </row>
    <row r="374" spans="1:3">
      <c r="A374" s="34">
        <v>2206217</v>
      </c>
      <c r="B374" t="s">
        <v>519</v>
      </c>
      <c r="C374" t="s">
        <v>3087</v>
      </c>
    </row>
    <row r="375" spans="1:3">
      <c r="A375" s="34">
        <v>2206218</v>
      </c>
      <c r="B375" t="s">
        <v>520</v>
      </c>
      <c r="C375" t="s">
        <v>3087</v>
      </c>
    </row>
    <row r="376" spans="1:3">
      <c r="A376" s="34">
        <v>2206219</v>
      </c>
      <c r="B376" t="s">
        <v>521</v>
      </c>
      <c r="C376" t="s">
        <v>3087</v>
      </c>
    </row>
    <row r="377" spans="1:3">
      <c r="A377" s="34">
        <v>2206220</v>
      </c>
      <c r="B377" t="s">
        <v>522</v>
      </c>
      <c r="C377" t="s">
        <v>3087</v>
      </c>
    </row>
    <row r="378" spans="1:3">
      <c r="A378" s="34">
        <v>2206221</v>
      </c>
      <c r="B378" t="s">
        <v>523</v>
      </c>
      <c r="C378" t="s">
        <v>3087</v>
      </c>
    </row>
    <row r="379" spans="1:3">
      <c r="A379" s="34">
        <v>2206290</v>
      </c>
      <c r="B379" t="s">
        <v>524</v>
      </c>
      <c r="C379" t="s">
        <v>3087</v>
      </c>
    </row>
    <row r="380" spans="1:3">
      <c r="A380" s="34">
        <v>2208101</v>
      </c>
      <c r="B380" t="s">
        <v>525</v>
      </c>
      <c r="C380" t="s">
        <v>3087</v>
      </c>
    </row>
    <row r="381" spans="1:3">
      <c r="A381" s="34">
        <v>2208102</v>
      </c>
      <c r="B381" t="s">
        <v>526</v>
      </c>
      <c r="C381" t="s">
        <v>3087</v>
      </c>
    </row>
    <row r="382" spans="1:3">
      <c r="A382" s="34">
        <v>2208103</v>
      </c>
      <c r="B382" t="s">
        <v>527</v>
      </c>
      <c r="C382" t="s">
        <v>3087</v>
      </c>
    </row>
    <row r="383" spans="1:3">
      <c r="A383" s="34">
        <v>2208104</v>
      </c>
      <c r="B383" t="s">
        <v>528</v>
      </c>
      <c r="C383" t="s">
        <v>3087</v>
      </c>
    </row>
    <row r="384" spans="1:3">
      <c r="A384" s="34">
        <v>2208105</v>
      </c>
      <c r="B384" t="s">
        <v>529</v>
      </c>
      <c r="C384" t="s">
        <v>3087</v>
      </c>
    </row>
    <row r="385" spans="1:3">
      <c r="A385" s="34">
        <v>2208106</v>
      </c>
      <c r="B385" t="s">
        <v>530</v>
      </c>
      <c r="C385" t="s">
        <v>3087</v>
      </c>
    </row>
    <row r="386" spans="1:3">
      <c r="A386" s="34">
        <v>2208107</v>
      </c>
      <c r="B386" t="s">
        <v>531</v>
      </c>
      <c r="C386" t="s">
        <v>3087</v>
      </c>
    </row>
    <row r="387" spans="1:3">
      <c r="A387" s="34">
        <v>2208108</v>
      </c>
      <c r="B387" t="s">
        <v>532</v>
      </c>
      <c r="C387" t="s">
        <v>3087</v>
      </c>
    </row>
    <row r="388" spans="1:3">
      <c r="A388" s="34">
        <v>2208109</v>
      </c>
      <c r="B388" t="s">
        <v>533</v>
      </c>
      <c r="C388" t="s">
        <v>3087</v>
      </c>
    </row>
    <row r="389" spans="1:3">
      <c r="A389" s="34">
        <v>2208110</v>
      </c>
      <c r="B389" t="s">
        <v>534</v>
      </c>
      <c r="C389" t="s">
        <v>3087</v>
      </c>
    </row>
    <row r="390" spans="1:3">
      <c r="A390" s="34">
        <v>2208111</v>
      </c>
      <c r="B390" t="s">
        <v>535</v>
      </c>
      <c r="C390" t="s">
        <v>3087</v>
      </c>
    </row>
    <row r="391" spans="1:3">
      <c r="A391" s="34">
        <v>2208112</v>
      </c>
      <c r="B391" t="s">
        <v>536</v>
      </c>
      <c r="C391" t="s">
        <v>3087</v>
      </c>
    </row>
    <row r="392" spans="1:3">
      <c r="A392" s="34">
        <v>2208113</v>
      </c>
      <c r="B392" t="s">
        <v>537</v>
      </c>
      <c r="C392" t="s">
        <v>3087</v>
      </c>
    </row>
    <row r="393" spans="1:3">
      <c r="A393" s="34">
        <v>2208114</v>
      </c>
      <c r="B393" t="s">
        <v>538</v>
      </c>
      <c r="C393" t="s">
        <v>3087</v>
      </c>
    </row>
    <row r="394" spans="1:3">
      <c r="A394" s="34">
        <v>2208115</v>
      </c>
      <c r="B394" t="s">
        <v>539</v>
      </c>
      <c r="C394" t="s">
        <v>3087</v>
      </c>
    </row>
    <row r="395" spans="1:3">
      <c r="A395" s="34">
        <v>2208116</v>
      </c>
      <c r="B395" t="s">
        <v>540</v>
      </c>
      <c r="C395" t="s">
        <v>3087</v>
      </c>
    </row>
    <row r="396" spans="1:3">
      <c r="A396" s="34">
        <v>2208117</v>
      </c>
      <c r="B396" t="s">
        <v>541</v>
      </c>
      <c r="C396" t="s">
        <v>3087</v>
      </c>
    </row>
    <row r="397" spans="1:3">
      <c r="A397" s="34">
        <v>2208118</v>
      </c>
      <c r="B397" t="s">
        <v>542</v>
      </c>
      <c r="C397" t="s">
        <v>3087</v>
      </c>
    </row>
    <row r="398" spans="1:3">
      <c r="A398" s="34">
        <v>2208119</v>
      </c>
      <c r="B398" t="s">
        <v>543</v>
      </c>
      <c r="C398" t="s">
        <v>3087</v>
      </c>
    </row>
    <row r="399" spans="1:3">
      <c r="A399" s="34">
        <v>2208120</v>
      </c>
      <c r="B399" t="s">
        <v>544</v>
      </c>
      <c r="C399" t="s">
        <v>3087</v>
      </c>
    </row>
    <row r="400" spans="1:3">
      <c r="A400" s="34">
        <v>2208121</v>
      </c>
      <c r="B400" t="s">
        <v>545</v>
      </c>
      <c r="C400" t="s">
        <v>3087</v>
      </c>
    </row>
    <row r="401" spans="1:3">
      <c r="A401" s="34">
        <v>2208122</v>
      </c>
      <c r="B401" t="s">
        <v>546</v>
      </c>
      <c r="C401" t="s">
        <v>3087</v>
      </c>
    </row>
    <row r="402" spans="1:3">
      <c r="A402" s="34">
        <v>2208123</v>
      </c>
      <c r="B402" t="s">
        <v>547</v>
      </c>
      <c r="C402" t="s">
        <v>3087</v>
      </c>
    </row>
    <row r="403" spans="1:3">
      <c r="A403" s="34">
        <v>2208124</v>
      </c>
      <c r="B403" t="s">
        <v>548</v>
      </c>
      <c r="C403" t="s">
        <v>3087</v>
      </c>
    </row>
    <row r="404" spans="1:3">
      <c r="A404" s="34">
        <v>2208125</v>
      </c>
      <c r="B404" t="s">
        <v>549</v>
      </c>
      <c r="C404" t="s">
        <v>3087</v>
      </c>
    </row>
    <row r="405" spans="1:3">
      <c r="A405" s="34">
        <v>2208126</v>
      </c>
      <c r="B405" t="s">
        <v>550</v>
      </c>
      <c r="C405" t="s">
        <v>3087</v>
      </c>
    </row>
    <row r="406" spans="1:3">
      <c r="A406" s="34">
        <v>2208127</v>
      </c>
      <c r="B406" t="s">
        <v>551</v>
      </c>
      <c r="C406" t="s">
        <v>3087</v>
      </c>
    </row>
    <row r="407" spans="1:3">
      <c r="A407" s="34">
        <v>2208128</v>
      </c>
      <c r="B407" t="s">
        <v>552</v>
      </c>
      <c r="C407" t="s">
        <v>3087</v>
      </c>
    </row>
    <row r="408" spans="1:3">
      <c r="A408" s="34">
        <v>2208129</v>
      </c>
      <c r="B408" t="s">
        <v>553</v>
      </c>
      <c r="C408" t="s">
        <v>3087</v>
      </c>
    </row>
    <row r="409" spans="1:3">
      <c r="A409" s="34">
        <v>2208130</v>
      </c>
      <c r="B409" t="s">
        <v>554</v>
      </c>
      <c r="C409" t="s">
        <v>3087</v>
      </c>
    </row>
    <row r="410" spans="1:3">
      <c r="A410" s="34">
        <v>2208131</v>
      </c>
      <c r="B410" t="s">
        <v>555</v>
      </c>
      <c r="C410" t="s">
        <v>3087</v>
      </c>
    </row>
    <row r="411" spans="1:3">
      <c r="A411" s="34">
        <v>2208132</v>
      </c>
      <c r="B411" t="s">
        <v>556</v>
      </c>
      <c r="C411" t="s">
        <v>3087</v>
      </c>
    </row>
    <row r="412" spans="1:3">
      <c r="A412" s="34">
        <v>2208133</v>
      </c>
      <c r="B412" t="s">
        <v>557</v>
      </c>
      <c r="C412" t="s">
        <v>3087</v>
      </c>
    </row>
    <row r="413" spans="1:3">
      <c r="A413" s="34">
        <v>2208134</v>
      </c>
      <c r="B413" t="s">
        <v>558</v>
      </c>
      <c r="C413" t="s">
        <v>3087</v>
      </c>
    </row>
    <row r="414" spans="1:3">
      <c r="A414" s="34">
        <v>2208135</v>
      </c>
      <c r="B414" t="s">
        <v>559</v>
      </c>
      <c r="C414" t="s">
        <v>3087</v>
      </c>
    </row>
    <row r="415" spans="1:3">
      <c r="A415" s="34">
        <v>2208136</v>
      </c>
      <c r="B415" t="s">
        <v>560</v>
      </c>
      <c r="C415" t="s">
        <v>3087</v>
      </c>
    </row>
    <row r="416" spans="1:3">
      <c r="A416" s="34">
        <v>2208137</v>
      </c>
      <c r="B416" t="s">
        <v>561</v>
      </c>
      <c r="C416" t="s">
        <v>3087</v>
      </c>
    </row>
    <row r="417" spans="1:3">
      <c r="A417" s="34">
        <v>2208138</v>
      </c>
      <c r="B417" t="s">
        <v>562</v>
      </c>
      <c r="C417" t="s">
        <v>3087</v>
      </c>
    </row>
    <row r="418" spans="1:3">
      <c r="A418" s="34">
        <v>2208139</v>
      </c>
      <c r="B418" t="s">
        <v>563</v>
      </c>
      <c r="C418" t="s">
        <v>3087</v>
      </c>
    </row>
    <row r="419" spans="1:3">
      <c r="A419" s="34">
        <v>2208140</v>
      </c>
      <c r="B419" t="s">
        <v>564</v>
      </c>
      <c r="C419" t="s">
        <v>3087</v>
      </c>
    </row>
    <row r="420" spans="1:3">
      <c r="A420" s="34">
        <v>2208141</v>
      </c>
      <c r="B420" t="s">
        <v>565</v>
      </c>
      <c r="C420" t="s">
        <v>3087</v>
      </c>
    </row>
    <row r="421" spans="1:3">
      <c r="A421" s="34">
        <v>2208142</v>
      </c>
      <c r="B421" t="s">
        <v>566</v>
      </c>
      <c r="C421" t="s">
        <v>3087</v>
      </c>
    </row>
    <row r="422" spans="1:3">
      <c r="A422" s="34">
        <v>2208143</v>
      </c>
      <c r="B422" t="s">
        <v>567</v>
      </c>
      <c r="C422" t="s">
        <v>3087</v>
      </c>
    </row>
    <row r="423" spans="1:3">
      <c r="A423" s="34">
        <v>2208144</v>
      </c>
      <c r="B423" t="s">
        <v>568</v>
      </c>
      <c r="C423" t="s">
        <v>3087</v>
      </c>
    </row>
    <row r="424" spans="1:3">
      <c r="A424" s="34">
        <v>2208145</v>
      </c>
      <c r="B424" t="s">
        <v>569</v>
      </c>
      <c r="C424" t="s">
        <v>3087</v>
      </c>
    </row>
    <row r="425" spans="1:3">
      <c r="A425" s="34">
        <v>2208146</v>
      </c>
      <c r="B425" t="s">
        <v>570</v>
      </c>
      <c r="C425" t="s">
        <v>3087</v>
      </c>
    </row>
    <row r="426" spans="1:3">
      <c r="A426" s="34">
        <v>2208147</v>
      </c>
      <c r="B426" t="s">
        <v>571</v>
      </c>
      <c r="C426" t="s">
        <v>3087</v>
      </c>
    </row>
    <row r="427" spans="1:3">
      <c r="A427" s="34">
        <v>2208148</v>
      </c>
      <c r="B427" t="s">
        <v>572</v>
      </c>
      <c r="C427" t="s">
        <v>3087</v>
      </c>
    </row>
    <row r="428" spans="1:3">
      <c r="A428" s="34">
        <v>2208149</v>
      </c>
      <c r="B428" t="s">
        <v>573</v>
      </c>
      <c r="C428" t="s">
        <v>3087</v>
      </c>
    </row>
    <row r="429" spans="1:3">
      <c r="A429" s="34">
        <v>2208150</v>
      </c>
      <c r="B429" t="s">
        <v>574</v>
      </c>
      <c r="C429" t="s">
        <v>3087</v>
      </c>
    </row>
    <row r="430" spans="1:3">
      <c r="A430" s="34">
        <v>2208151</v>
      </c>
      <c r="B430" t="s">
        <v>575</v>
      </c>
      <c r="C430" t="s">
        <v>3087</v>
      </c>
    </row>
    <row r="431" spans="1:3">
      <c r="A431" s="34">
        <v>2208152</v>
      </c>
      <c r="B431" t="s">
        <v>576</v>
      </c>
      <c r="C431" t="s">
        <v>3087</v>
      </c>
    </row>
    <row r="432" spans="1:3">
      <c r="A432" s="34">
        <v>2208153</v>
      </c>
      <c r="B432" t="s">
        <v>577</v>
      </c>
      <c r="C432" t="s">
        <v>3087</v>
      </c>
    </row>
    <row r="433" spans="1:3">
      <c r="A433" s="34">
        <v>2208154</v>
      </c>
      <c r="B433" t="s">
        <v>578</v>
      </c>
      <c r="C433" t="s">
        <v>3087</v>
      </c>
    </row>
    <row r="434" spans="1:3">
      <c r="A434" s="34">
        <v>2208155</v>
      </c>
      <c r="B434" t="s">
        <v>579</v>
      </c>
      <c r="C434" t="s">
        <v>3087</v>
      </c>
    </row>
    <row r="435" spans="1:3">
      <c r="A435" s="34">
        <v>2208156</v>
      </c>
      <c r="B435" t="s">
        <v>580</v>
      </c>
      <c r="C435" t="s">
        <v>3087</v>
      </c>
    </row>
    <row r="436" spans="1:3">
      <c r="A436" s="34">
        <v>2208157</v>
      </c>
      <c r="B436" t="s">
        <v>581</v>
      </c>
      <c r="C436" t="s">
        <v>3087</v>
      </c>
    </row>
    <row r="437" spans="1:3">
      <c r="A437" s="34">
        <v>2208158</v>
      </c>
      <c r="B437" t="s">
        <v>582</v>
      </c>
      <c r="C437" t="s">
        <v>3087</v>
      </c>
    </row>
    <row r="438" spans="1:3">
      <c r="A438" s="34">
        <v>2208159</v>
      </c>
      <c r="B438" t="s">
        <v>583</v>
      </c>
      <c r="C438" t="s">
        <v>3087</v>
      </c>
    </row>
    <row r="439" spans="1:3">
      <c r="A439" s="34">
        <v>2208160</v>
      </c>
      <c r="B439" t="s">
        <v>584</v>
      </c>
      <c r="C439" t="s">
        <v>3087</v>
      </c>
    </row>
    <row r="440" spans="1:3">
      <c r="A440" s="34">
        <v>2208161</v>
      </c>
      <c r="B440" t="s">
        <v>585</v>
      </c>
      <c r="C440" t="s">
        <v>3087</v>
      </c>
    </row>
    <row r="441" spans="1:3">
      <c r="A441" s="34">
        <v>2208162</v>
      </c>
      <c r="B441" t="s">
        <v>586</v>
      </c>
      <c r="C441" t="s">
        <v>3087</v>
      </c>
    </row>
    <row r="442" spans="1:3">
      <c r="A442" s="34">
        <v>2208163</v>
      </c>
      <c r="B442" t="s">
        <v>587</v>
      </c>
      <c r="C442" t="s">
        <v>3087</v>
      </c>
    </row>
    <row r="443" spans="1:3">
      <c r="A443" s="34">
        <v>2208164</v>
      </c>
      <c r="B443" t="s">
        <v>588</v>
      </c>
      <c r="C443" t="s">
        <v>3087</v>
      </c>
    </row>
    <row r="444" spans="1:3">
      <c r="A444" s="34">
        <v>2208165</v>
      </c>
      <c r="B444" t="s">
        <v>589</v>
      </c>
      <c r="C444" t="s">
        <v>3087</v>
      </c>
    </row>
    <row r="445" spans="1:3">
      <c r="A445" s="34">
        <v>2208166</v>
      </c>
      <c r="B445" t="s">
        <v>590</v>
      </c>
      <c r="C445" t="s">
        <v>3087</v>
      </c>
    </row>
    <row r="446" spans="1:3">
      <c r="A446" s="34">
        <v>2208167</v>
      </c>
      <c r="B446" t="s">
        <v>591</v>
      </c>
      <c r="C446" t="s">
        <v>3087</v>
      </c>
    </row>
    <row r="447" spans="1:3">
      <c r="A447" s="34">
        <v>2208168</v>
      </c>
      <c r="B447" t="s">
        <v>592</v>
      </c>
      <c r="C447" t="s">
        <v>3087</v>
      </c>
    </row>
    <row r="448" spans="1:3">
      <c r="A448" s="34">
        <v>2208169</v>
      </c>
      <c r="B448" t="s">
        <v>593</v>
      </c>
      <c r="C448" t="s">
        <v>3087</v>
      </c>
    </row>
    <row r="449" spans="1:3">
      <c r="A449" s="34">
        <v>2208170</v>
      </c>
      <c r="B449" t="s">
        <v>594</v>
      </c>
      <c r="C449" t="s">
        <v>3087</v>
      </c>
    </row>
    <row r="450" spans="1:3">
      <c r="A450" s="34">
        <v>2208190</v>
      </c>
      <c r="B450" t="s">
        <v>595</v>
      </c>
      <c r="C450" t="s">
        <v>3087</v>
      </c>
    </row>
    <row r="451" spans="1:3">
      <c r="A451" s="34">
        <v>2210000</v>
      </c>
      <c r="B451" t="s">
        <v>596</v>
      </c>
      <c r="C451" t="s">
        <v>3087</v>
      </c>
    </row>
    <row r="452" spans="1:3">
      <c r="A452" s="34">
        <v>2210001</v>
      </c>
      <c r="B452" t="s">
        <v>597</v>
      </c>
      <c r="C452" t="s">
        <v>3087</v>
      </c>
    </row>
    <row r="453" spans="1:3">
      <c r="A453" s="34">
        <v>2210002</v>
      </c>
      <c r="B453" t="s">
        <v>598</v>
      </c>
      <c r="C453" t="s">
        <v>3087</v>
      </c>
    </row>
    <row r="454" spans="1:3">
      <c r="A454" s="34">
        <v>2210003</v>
      </c>
      <c r="B454" t="s">
        <v>599</v>
      </c>
      <c r="C454" t="s">
        <v>3087</v>
      </c>
    </row>
    <row r="455" spans="1:3">
      <c r="A455" s="34">
        <v>2210004</v>
      </c>
      <c r="B455" t="s">
        <v>600</v>
      </c>
      <c r="C455" t="s">
        <v>3087</v>
      </c>
    </row>
    <row r="456" spans="1:3">
      <c r="A456" s="34">
        <v>2210005</v>
      </c>
      <c r="B456" t="s">
        <v>601</v>
      </c>
      <c r="C456" t="s">
        <v>3087</v>
      </c>
    </row>
    <row r="457" spans="1:3">
      <c r="A457" s="34">
        <v>2210011</v>
      </c>
      <c r="B457" t="s">
        <v>602</v>
      </c>
      <c r="C457" t="s">
        <v>3087</v>
      </c>
    </row>
    <row r="458" spans="1:3">
      <c r="A458" s="34">
        <v>2210012</v>
      </c>
      <c r="B458" t="s">
        <v>603</v>
      </c>
      <c r="C458" t="s">
        <v>3087</v>
      </c>
    </row>
    <row r="459" spans="1:3">
      <c r="A459" s="34">
        <v>2210013</v>
      </c>
      <c r="B459" t="s">
        <v>604</v>
      </c>
      <c r="C459" t="s">
        <v>3087</v>
      </c>
    </row>
    <row r="460" spans="1:3">
      <c r="A460" s="34">
        <v>2210014</v>
      </c>
      <c r="B460" t="s">
        <v>605</v>
      </c>
      <c r="C460" t="s">
        <v>3087</v>
      </c>
    </row>
    <row r="461" spans="1:3">
      <c r="A461" s="34">
        <v>2210015</v>
      </c>
      <c r="B461" t="s">
        <v>606</v>
      </c>
      <c r="C461" t="s">
        <v>3087</v>
      </c>
    </row>
    <row r="462" spans="1:3">
      <c r="A462" s="34">
        <v>2210021</v>
      </c>
      <c r="B462" t="s">
        <v>607</v>
      </c>
      <c r="C462" t="s">
        <v>3087</v>
      </c>
    </row>
    <row r="463" spans="1:3">
      <c r="A463" s="34">
        <v>2210022</v>
      </c>
      <c r="B463" t="s">
        <v>608</v>
      </c>
      <c r="C463" t="s">
        <v>3087</v>
      </c>
    </row>
    <row r="464" spans="1:3">
      <c r="A464" s="34">
        <v>2210023</v>
      </c>
      <c r="B464" t="s">
        <v>609</v>
      </c>
      <c r="C464" t="s">
        <v>3087</v>
      </c>
    </row>
    <row r="465" spans="1:3">
      <c r="A465" s="34">
        <v>2210024</v>
      </c>
      <c r="B465" t="s">
        <v>610</v>
      </c>
      <c r="C465" t="s">
        <v>3087</v>
      </c>
    </row>
    <row r="466" spans="1:3">
      <c r="A466" s="34">
        <v>2210031</v>
      </c>
      <c r="B466" t="s">
        <v>611</v>
      </c>
      <c r="C466" t="s">
        <v>3087</v>
      </c>
    </row>
    <row r="467" spans="1:3">
      <c r="A467" s="34">
        <v>2210032</v>
      </c>
      <c r="B467" t="s">
        <v>612</v>
      </c>
      <c r="C467" t="s">
        <v>3087</v>
      </c>
    </row>
    <row r="468" spans="1:3">
      <c r="A468" s="34">
        <v>2210033</v>
      </c>
      <c r="B468" t="s">
        <v>613</v>
      </c>
      <c r="C468" t="s">
        <v>3087</v>
      </c>
    </row>
    <row r="469" spans="1:3">
      <c r="A469" s="34">
        <v>2210034</v>
      </c>
      <c r="B469" t="s">
        <v>614</v>
      </c>
      <c r="C469" t="s">
        <v>3087</v>
      </c>
    </row>
    <row r="470" spans="1:3">
      <c r="A470" s="34">
        <v>2210035</v>
      </c>
      <c r="B470" t="s">
        <v>615</v>
      </c>
      <c r="C470" t="s">
        <v>3087</v>
      </c>
    </row>
    <row r="471" spans="1:3">
      <c r="A471" s="34">
        <v>2210036</v>
      </c>
      <c r="B471" t="s">
        <v>616</v>
      </c>
      <c r="C471" t="s">
        <v>3087</v>
      </c>
    </row>
    <row r="472" spans="1:3">
      <c r="A472" s="34">
        <v>2210041</v>
      </c>
      <c r="B472" t="s">
        <v>617</v>
      </c>
      <c r="C472" t="s">
        <v>3087</v>
      </c>
    </row>
    <row r="473" spans="1:3">
      <c r="A473" s="34">
        <v>2210042</v>
      </c>
      <c r="B473" t="s">
        <v>618</v>
      </c>
      <c r="C473" t="s">
        <v>3087</v>
      </c>
    </row>
    <row r="474" spans="1:3">
      <c r="A474" s="34">
        <v>2210043</v>
      </c>
      <c r="B474" t="s">
        <v>619</v>
      </c>
      <c r="C474" t="s">
        <v>3087</v>
      </c>
    </row>
    <row r="475" spans="1:3">
      <c r="A475" s="34">
        <v>2210044</v>
      </c>
      <c r="B475" t="s">
        <v>620</v>
      </c>
      <c r="C475" t="s">
        <v>3087</v>
      </c>
    </row>
    <row r="476" spans="1:3">
      <c r="A476" s="34">
        <v>2210045</v>
      </c>
      <c r="B476" t="s">
        <v>621</v>
      </c>
      <c r="C476" t="s">
        <v>3087</v>
      </c>
    </row>
    <row r="477" spans="1:3">
      <c r="A477" s="34">
        <v>2210046</v>
      </c>
      <c r="B477" t="s">
        <v>622</v>
      </c>
      <c r="C477" t="s">
        <v>3087</v>
      </c>
    </row>
    <row r="478" spans="1:3">
      <c r="A478" s="34">
        <v>2210051</v>
      </c>
      <c r="B478" t="s">
        <v>623</v>
      </c>
      <c r="C478" t="s">
        <v>3087</v>
      </c>
    </row>
    <row r="479" spans="1:3">
      <c r="A479" s="34">
        <v>2210052</v>
      </c>
      <c r="B479" t="s">
        <v>624</v>
      </c>
      <c r="C479" t="s">
        <v>3087</v>
      </c>
    </row>
    <row r="480" spans="1:3">
      <c r="A480" s="34">
        <v>2210053</v>
      </c>
      <c r="B480" t="s">
        <v>625</v>
      </c>
      <c r="C480" t="s">
        <v>3087</v>
      </c>
    </row>
    <row r="481" spans="1:3">
      <c r="A481" s="34">
        <v>2210054</v>
      </c>
      <c r="B481" t="s">
        <v>626</v>
      </c>
      <c r="C481" t="s">
        <v>3087</v>
      </c>
    </row>
    <row r="482" spans="1:3">
      <c r="A482" s="34">
        <v>2210055</v>
      </c>
      <c r="B482" t="s">
        <v>627</v>
      </c>
      <c r="C482" t="s">
        <v>3087</v>
      </c>
    </row>
    <row r="483" spans="1:3">
      <c r="A483" s="34">
        <v>2210056</v>
      </c>
      <c r="B483" t="s">
        <v>628</v>
      </c>
      <c r="C483" t="s">
        <v>3087</v>
      </c>
    </row>
    <row r="484" spans="1:3">
      <c r="A484" s="34">
        <v>2210057</v>
      </c>
      <c r="B484" t="s">
        <v>629</v>
      </c>
      <c r="C484" t="s">
        <v>3087</v>
      </c>
    </row>
    <row r="485" spans="1:3">
      <c r="A485" s="34">
        <v>2210061</v>
      </c>
      <c r="B485" t="s">
        <v>630</v>
      </c>
      <c r="C485" t="s">
        <v>3087</v>
      </c>
    </row>
    <row r="486" spans="1:3">
      <c r="A486" s="34">
        <v>2210062</v>
      </c>
      <c r="B486" t="s">
        <v>631</v>
      </c>
      <c r="C486" t="s">
        <v>3087</v>
      </c>
    </row>
    <row r="487" spans="1:3">
      <c r="A487" s="34">
        <v>2210063</v>
      </c>
      <c r="B487" t="s">
        <v>632</v>
      </c>
      <c r="C487" t="s">
        <v>3087</v>
      </c>
    </row>
    <row r="488" spans="1:3">
      <c r="A488" s="34">
        <v>2210064</v>
      </c>
      <c r="B488" t="s">
        <v>633</v>
      </c>
      <c r="C488" t="s">
        <v>3087</v>
      </c>
    </row>
    <row r="489" spans="1:3">
      <c r="A489" s="34">
        <v>2210065</v>
      </c>
      <c r="B489" t="s">
        <v>634</v>
      </c>
      <c r="C489" t="s">
        <v>3087</v>
      </c>
    </row>
    <row r="490" spans="1:3">
      <c r="A490" s="34">
        <v>2210071</v>
      </c>
      <c r="B490" t="s">
        <v>635</v>
      </c>
      <c r="C490" t="s">
        <v>3087</v>
      </c>
    </row>
    <row r="491" spans="1:3">
      <c r="A491" s="34">
        <v>2210072</v>
      </c>
      <c r="B491" t="s">
        <v>636</v>
      </c>
      <c r="C491" t="s">
        <v>3087</v>
      </c>
    </row>
    <row r="492" spans="1:3">
      <c r="A492" s="34">
        <v>2210073</v>
      </c>
      <c r="B492" t="s">
        <v>637</v>
      </c>
      <c r="C492" t="s">
        <v>3087</v>
      </c>
    </row>
    <row r="493" spans="1:3">
      <c r="A493" s="34">
        <v>2210074</v>
      </c>
      <c r="B493" t="s">
        <v>638</v>
      </c>
      <c r="C493" t="s">
        <v>3087</v>
      </c>
    </row>
    <row r="494" spans="1:3">
      <c r="A494" s="34">
        <v>2210075</v>
      </c>
      <c r="B494" t="s">
        <v>639</v>
      </c>
      <c r="C494" t="s">
        <v>3087</v>
      </c>
    </row>
    <row r="495" spans="1:3">
      <c r="A495" s="34">
        <v>2210076</v>
      </c>
      <c r="B495" t="s">
        <v>640</v>
      </c>
      <c r="C495" t="s">
        <v>3087</v>
      </c>
    </row>
    <row r="496" spans="1:3">
      <c r="A496" s="34">
        <v>2210077</v>
      </c>
      <c r="B496" t="s">
        <v>641</v>
      </c>
      <c r="C496" t="s">
        <v>3087</v>
      </c>
    </row>
    <row r="497" spans="1:3">
      <c r="A497" s="34">
        <v>2210801</v>
      </c>
      <c r="B497" t="s">
        <v>642</v>
      </c>
      <c r="C497" t="s">
        <v>3087</v>
      </c>
    </row>
    <row r="498" spans="1:3">
      <c r="A498" s="34">
        <v>2210802</v>
      </c>
      <c r="B498" t="s">
        <v>643</v>
      </c>
      <c r="C498" t="s">
        <v>3087</v>
      </c>
    </row>
    <row r="499" spans="1:3">
      <c r="A499" s="34">
        <v>2210803</v>
      </c>
      <c r="B499" t="s">
        <v>644</v>
      </c>
      <c r="C499" t="s">
        <v>3087</v>
      </c>
    </row>
    <row r="500" spans="1:3">
      <c r="A500" s="34">
        <v>2210804</v>
      </c>
      <c r="B500" t="s">
        <v>645</v>
      </c>
      <c r="C500" t="s">
        <v>3087</v>
      </c>
    </row>
    <row r="501" spans="1:3">
      <c r="A501" s="34">
        <v>2210811</v>
      </c>
      <c r="B501" t="s">
        <v>646</v>
      </c>
      <c r="C501" t="s">
        <v>3087</v>
      </c>
    </row>
    <row r="502" spans="1:3">
      <c r="A502" s="34">
        <v>2210812</v>
      </c>
      <c r="B502" t="s">
        <v>647</v>
      </c>
      <c r="C502" t="s">
        <v>3087</v>
      </c>
    </row>
    <row r="503" spans="1:3">
      <c r="A503" s="34">
        <v>2210813</v>
      </c>
      <c r="B503" t="s">
        <v>648</v>
      </c>
      <c r="C503" t="s">
        <v>3087</v>
      </c>
    </row>
    <row r="504" spans="1:3">
      <c r="A504" s="34">
        <v>2210814</v>
      </c>
      <c r="B504" t="s">
        <v>649</v>
      </c>
      <c r="C504" t="s">
        <v>3087</v>
      </c>
    </row>
    <row r="505" spans="1:3">
      <c r="A505" s="34">
        <v>2210821</v>
      </c>
      <c r="B505" t="s">
        <v>650</v>
      </c>
      <c r="C505" t="s">
        <v>3087</v>
      </c>
    </row>
    <row r="506" spans="1:3">
      <c r="A506" s="34">
        <v>2210822</v>
      </c>
      <c r="B506" t="s">
        <v>651</v>
      </c>
      <c r="C506" t="s">
        <v>3087</v>
      </c>
    </row>
    <row r="507" spans="1:3">
      <c r="A507" s="34">
        <v>2210823</v>
      </c>
      <c r="B507" t="s">
        <v>652</v>
      </c>
      <c r="C507" t="s">
        <v>3087</v>
      </c>
    </row>
    <row r="508" spans="1:3">
      <c r="A508" s="34">
        <v>2210824</v>
      </c>
      <c r="B508" t="s">
        <v>653</v>
      </c>
      <c r="C508" t="s">
        <v>3087</v>
      </c>
    </row>
    <row r="509" spans="1:3">
      <c r="A509" s="34">
        <v>2210825</v>
      </c>
      <c r="B509" t="s">
        <v>654</v>
      </c>
      <c r="C509" t="s">
        <v>3087</v>
      </c>
    </row>
    <row r="510" spans="1:3">
      <c r="A510" s="34">
        <v>2210831</v>
      </c>
      <c r="B510" t="s">
        <v>655</v>
      </c>
      <c r="C510" t="s">
        <v>3087</v>
      </c>
    </row>
    <row r="511" spans="1:3">
      <c r="A511" s="34">
        <v>2210832</v>
      </c>
      <c r="B511" t="s">
        <v>656</v>
      </c>
      <c r="C511" t="s">
        <v>3087</v>
      </c>
    </row>
    <row r="512" spans="1:3">
      <c r="A512" s="34">
        <v>2210833</v>
      </c>
      <c r="B512" t="s">
        <v>657</v>
      </c>
      <c r="C512" t="s">
        <v>3087</v>
      </c>
    </row>
    <row r="513" spans="1:3">
      <c r="A513" s="34">
        <v>2210834</v>
      </c>
      <c r="B513" t="s">
        <v>658</v>
      </c>
      <c r="C513" t="s">
        <v>3087</v>
      </c>
    </row>
    <row r="514" spans="1:3">
      <c r="A514" s="34">
        <v>2210835</v>
      </c>
      <c r="B514" t="s">
        <v>659</v>
      </c>
      <c r="C514" t="s">
        <v>3087</v>
      </c>
    </row>
    <row r="515" spans="1:3">
      <c r="A515" s="34">
        <v>2210841</v>
      </c>
      <c r="B515" t="s">
        <v>660</v>
      </c>
      <c r="C515" t="s">
        <v>3087</v>
      </c>
    </row>
    <row r="516" spans="1:3">
      <c r="A516" s="34">
        <v>2210842</v>
      </c>
      <c r="B516" t="s">
        <v>661</v>
      </c>
      <c r="C516" t="s">
        <v>3087</v>
      </c>
    </row>
    <row r="517" spans="1:3">
      <c r="A517" s="34">
        <v>2210843</v>
      </c>
      <c r="B517" t="s">
        <v>662</v>
      </c>
      <c r="C517" t="s">
        <v>3087</v>
      </c>
    </row>
    <row r="518" spans="1:3">
      <c r="A518" s="34">
        <v>2210844</v>
      </c>
      <c r="B518" t="s">
        <v>663</v>
      </c>
      <c r="C518" t="s">
        <v>3087</v>
      </c>
    </row>
    <row r="519" spans="1:3">
      <c r="A519" s="34">
        <v>2210851</v>
      </c>
      <c r="B519" t="s">
        <v>664</v>
      </c>
      <c r="C519" t="s">
        <v>3087</v>
      </c>
    </row>
    <row r="520" spans="1:3">
      <c r="A520" s="34">
        <v>2210852</v>
      </c>
      <c r="B520" t="s">
        <v>665</v>
      </c>
      <c r="C520" t="s">
        <v>3087</v>
      </c>
    </row>
    <row r="521" spans="1:3">
      <c r="A521" s="34">
        <v>2210853</v>
      </c>
      <c r="B521" t="s">
        <v>666</v>
      </c>
      <c r="C521" t="s">
        <v>3087</v>
      </c>
    </row>
    <row r="522" spans="1:3">
      <c r="A522" s="34">
        <v>2210854</v>
      </c>
      <c r="B522" t="s">
        <v>667</v>
      </c>
      <c r="C522" t="s">
        <v>3087</v>
      </c>
    </row>
    <row r="523" spans="1:3">
      <c r="A523" s="34">
        <v>2210855</v>
      </c>
      <c r="B523" t="s">
        <v>668</v>
      </c>
      <c r="C523" t="s">
        <v>3087</v>
      </c>
    </row>
    <row r="524" spans="1:3">
      <c r="A524" s="34">
        <v>2210856</v>
      </c>
      <c r="B524" t="s">
        <v>669</v>
      </c>
      <c r="C524" t="s">
        <v>3087</v>
      </c>
    </row>
    <row r="525" spans="1:3">
      <c r="A525" s="34">
        <v>2210862</v>
      </c>
      <c r="B525" t="s">
        <v>670</v>
      </c>
      <c r="C525" t="s">
        <v>3087</v>
      </c>
    </row>
    <row r="526" spans="1:3">
      <c r="A526" s="34">
        <v>2210863</v>
      </c>
      <c r="B526" t="s">
        <v>671</v>
      </c>
      <c r="C526" t="s">
        <v>3087</v>
      </c>
    </row>
    <row r="527" spans="1:3">
      <c r="A527" s="34">
        <v>2210864</v>
      </c>
      <c r="B527" t="s">
        <v>672</v>
      </c>
      <c r="C527" t="s">
        <v>3087</v>
      </c>
    </row>
    <row r="528" spans="1:3">
      <c r="A528" s="34">
        <v>2210865</v>
      </c>
      <c r="B528" t="s">
        <v>673</v>
      </c>
      <c r="C528" t="s">
        <v>3087</v>
      </c>
    </row>
    <row r="529" spans="1:3">
      <c r="A529" s="34">
        <v>2210866</v>
      </c>
      <c r="B529" t="s">
        <v>674</v>
      </c>
      <c r="C529" t="s">
        <v>3087</v>
      </c>
    </row>
    <row r="530" spans="1:3">
      <c r="A530" s="34">
        <v>2220000</v>
      </c>
      <c r="B530" t="s">
        <v>675</v>
      </c>
      <c r="C530" t="s">
        <v>3087</v>
      </c>
    </row>
    <row r="531" spans="1:3">
      <c r="A531" s="34">
        <v>2220001</v>
      </c>
      <c r="B531" t="s">
        <v>676</v>
      </c>
      <c r="C531" t="s">
        <v>3087</v>
      </c>
    </row>
    <row r="532" spans="1:3">
      <c r="A532" s="34">
        <v>2220002</v>
      </c>
      <c r="B532" t="s">
        <v>677</v>
      </c>
      <c r="C532" t="s">
        <v>3087</v>
      </c>
    </row>
    <row r="533" spans="1:3">
      <c r="A533" s="34">
        <v>2220003</v>
      </c>
      <c r="B533" t="s">
        <v>678</v>
      </c>
      <c r="C533" t="s">
        <v>3087</v>
      </c>
    </row>
    <row r="534" spans="1:3">
      <c r="A534" s="34">
        <v>2220004</v>
      </c>
      <c r="B534" t="s">
        <v>679</v>
      </c>
      <c r="C534" t="s">
        <v>3087</v>
      </c>
    </row>
    <row r="535" spans="1:3">
      <c r="A535" s="34">
        <v>2220011</v>
      </c>
      <c r="B535" t="s">
        <v>680</v>
      </c>
      <c r="C535" t="s">
        <v>3087</v>
      </c>
    </row>
    <row r="536" spans="1:3">
      <c r="A536" s="34">
        <v>2220012</v>
      </c>
      <c r="B536" t="s">
        <v>681</v>
      </c>
      <c r="C536" t="s">
        <v>3087</v>
      </c>
    </row>
    <row r="537" spans="1:3">
      <c r="A537" s="34">
        <v>2220013</v>
      </c>
      <c r="B537" t="s">
        <v>682</v>
      </c>
      <c r="C537" t="s">
        <v>3087</v>
      </c>
    </row>
    <row r="538" spans="1:3">
      <c r="A538" s="34">
        <v>2220021</v>
      </c>
      <c r="B538" t="s">
        <v>683</v>
      </c>
      <c r="C538" t="s">
        <v>3087</v>
      </c>
    </row>
    <row r="539" spans="1:3">
      <c r="A539" s="34">
        <v>2220022</v>
      </c>
      <c r="B539" t="s">
        <v>684</v>
      </c>
      <c r="C539" t="s">
        <v>3087</v>
      </c>
    </row>
    <row r="540" spans="1:3">
      <c r="A540" s="34">
        <v>2220023</v>
      </c>
      <c r="B540" t="s">
        <v>685</v>
      </c>
      <c r="C540" t="s">
        <v>3087</v>
      </c>
    </row>
    <row r="541" spans="1:3">
      <c r="A541" s="34">
        <v>2220024</v>
      </c>
      <c r="B541" t="s">
        <v>686</v>
      </c>
      <c r="C541" t="s">
        <v>3087</v>
      </c>
    </row>
    <row r="542" spans="1:3">
      <c r="A542" s="34">
        <v>2220025</v>
      </c>
      <c r="B542" t="s">
        <v>687</v>
      </c>
      <c r="C542" t="s">
        <v>3087</v>
      </c>
    </row>
    <row r="543" spans="1:3">
      <c r="A543" s="34">
        <v>2220026</v>
      </c>
      <c r="B543" t="s">
        <v>688</v>
      </c>
      <c r="C543" t="s">
        <v>3087</v>
      </c>
    </row>
    <row r="544" spans="1:3">
      <c r="A544" s="34">
        <v>2220032</v>
      </c>
      <c r="B544" t="s">
        <v>689</v>
      </c>
      <c r="C544" t="s">
        <v>3087</v>
      </c>
    </row>
    <row r="545" spans="1:3">
      <c r="A545" s="34">
        <v>2220033</v>
      </c>
      <c r="B545" t="s">
        <v>690</v>
      </c>
      <c r="C545" t="s">
        <v>3087</v>
      </c>
    </row>
    <row r="546" spans="1:3">
      <c r="A546" s="34">
        <v>2220034</v>
      </c>
      <c r="B546" t="s">
        <v>691</v>
      </c>
      <c r="C546" t="s">
        <v>3087</v>
      </c>
    </row>
    <row r="547" spans="1:3">
      <c r="A547" s="34">
        <v>2220035</v>
      </c>
      <c r="B547" t="s">
        <v>692</v>
      </c>
      <c r="C547" t="s">
        <v>3087</v>
      </c>
    </row>
    <row r="548" spans="1:3">
      <c r="A548" s="34">
        <v>2220036</v>
      </c>
      <c r="B548" t="s">
        <v>693</v>
      </c>
      <c r="C548" t="s">
        <v>3087</v>
      </c>
    </row>
    <row r="549" spans="1:3">
      <c r="A549" s="34">
        <v>2220037</v>
      </c>
      <c r="B549" t="s">
        <v>694</v>
      </c>
      <c r="C549" t="s">
        <v>3087</v>
      </c>
    </row>
    <row r="550" spans="1:3">
      <c r="A550" s="34">
        <v>2230051</v>
      </c>
      <c r="B550" t="s">
        <v>695</v>
      </c>
      <c r="C550" t="s">
        <v>3087</v>
      </c>
    </row>
    <row r="551" spans="1:3">
      <c r="A551" s="34">
        <v>2230052</v>
      </c>
      <c r="B551" t="s">
        <v>696</v>
      </c>
      <c r="C551" t="s">
        <v>3087</v>
      </c>
    </row>
    <row r="552" spans="1:3">
      <c r="A552" s="34">
        <v>2230053</v>
      </c>
      <c r="B552" t="s">
        <v>697</v>
      </c>
      <c r="C552" t="s">
        <v>3087</v>
      </c>
    </row>
    <row r="553" spans="1:3">
      <c r="A553" s="34">
        <v>2230054</v>
      </c>
      <c r="B553" t="s">
        <v>698</v>
      </c>
      <c r="C553" t="s">
        <v>3087</v>
      </c>
    </row>
    <row r="554" spans="1:3">
      <c r="A554" s="34">
        <v>2230055</v>
      </c>
      <c r="B554" t="s">
        <v>699</v>
      </c>
      <c r="C554" t="s">
        <v>3087</v>
      </c>
    </row>
    <row r="555" spans="1:3">
      <c r="A555" s="34">
        <v>2230056</v>
      </c>
      <c r="B555" t="s">
        <v>700</v>
      </c>
      <c r="C555" t="s">
        <v>3087</v>
      </c>
    </row>
    <row r="556" spans="1:3">
      <c r="A556" s="34">
        <v>2230057</v>
      </c>
      <c r="B556" t="s">
        <v>701</v>
      </c>
      <c r="C556" t="s">
        <v>3087</v>
      </c>
    </row>
    <row r="557" spans="1:3">
      <c r="A557" s="34">
        <v>2230058</v>
      </c>
      <c r="B557" t="s">
        <v>702</v>
      </c>
      <c r="C557" t="s">
        <v>3087</v>
      </c>
    </row>
    <row r="558" spans="1:3">
      <c r="A558" s="34">
        <v>2230059</v>
      </c>
      <c r="B558" t="s">
        <v>703</v>
      </c>
      <c r="C558" t="s">
        <v>3087</v>
      </c>
    </row>
    <row r="559" spans="1:3">
      <c r="A559" s="34">
        <v>2230061</v>
      </c>
      <c r="B559" t="s">
        <v>704</v>
      </c>
      <c r="C559" t="s">
        <v>3087</v>
      </c>
    </row>
    <row r="560" spans="1:3">
      <c r="A560" s="34">
        <v>2230062</v>
      </c>
      <c r="B560" t="s">
        <v>705</v>
      </c>
      <c r="C560" t="s">
        <v>3087</v>
      </c>
    </row>
    <row r="561" spans="1:3">
      <c r="A561" s="34">
        <v>2230063</v>
      </c>
      <c r="B561" t="s">
        <v>706</v>
      </c>
      <c r="C561" t="s">
        <v>3087</v>
      </c>
    </row>
    <row r="562" spans="1:3">
      <c r="A562" s="34">
        <v>2230064</v>
      </c>
      <c r="B562" t="s">
        <v>707</v>
      </c>
      <c r="C562" t="s">
        <v>3087</v>
      </c>
    </row>
    <row r="563" spans="1:3">
      <c r="A563" s="34">
        <v>2230065</v>
      </c>
      <c r="B563" t="s">
        <v>708</v>
      </c>
      <c r="C563" t="s">
        <v>3087</v>
      </c>
    </row>
    <row r="564" spans="1:3">
      <c r="A564" s="34">
        <v>2230066</v>
      </c>
      <c r="B564" t="s">
        <v>709</v>
      </c>
      <c r="C564" t="s">
        <v>3087</v>
      </c>
    </row>
    <row r="565" spans="1:3">
      <c r="A565" s="34">
        <v>2240000</v>
      </c>
      <c r="B565" t="s">
        <v>710</v>
      </c>
      <c r="C565" t="s">
        <v>3087</v>
      </c>
    </row>
    <row r="566" spans="1:3">
      <c r="A566" s="34">
        <v>2240001</v>
      </c>
      <c r="B566" t="s">
        <v>711</v>
      </c>
      <c r="C566" t="s">
        <v>3087</v>
      </c>
    </row>
    <row r="567" spans="1:3">
      <c r="A567" s="34">
        <v>2240003</v>
      </c>
      <c r="B567" t="s">
        <v>712</v>
      </c>
      <c r="C567" t="s">
        <v>3087</v>
      </c>
    </row>
    <row r="568" spans="1:3">
      <c r="A568" s="34">
        <v>2240004</v>
      </c>
      <c r="B568" t="s">
        <v>713</v>
      </c>
      <c r="C568" t="s">
        <v>3087</v>
      </c>
    </row>
    <row r="569" spans="1:3">
      <c r="A569" s="34">
        <v>2240006</v>
      </c>
      <c r="B569" t="s">
        <v>714</v>
      </c>
      <c r="C569" t="s">
        <v>3087</v>
      </c>
    </row>
    <row r="570" spans="1:3">
      <c r="A570" s="34">
        <v>2240007</v>
      </c>
      <c r="B570" t="s">
        <v>715</v>
      </c>
      <c r="C570" t="s">
        <v>3087</v>
      </c>
    </row>
    <row r="571" spans="1:3">
      <c r="A571" s="34">
        <v>2240008</v>
      </c>
      <c r="B571" t="s">
        <v>716</v>
      </c>
      <c r="C571" t="s">
        <v>3087</v>
      </c>
    </row>
    <row r="572" spans="1:3">
      <c r="A572" s="34">
        <v>2240011</v>
      </c>
      <c r="B572" t="s">
        <v>717</v>
      </c>
      <c r="C572" t="s">
        <v>3087</v>
      </c>
    </row>
    <row r="573" spans="1:3">
      <c r="A573" s="34">
        <v>2240012</v>
      </c>
      <c r="B573" t="s">
        <v>718</v>
      </c>
      <c r="C573" t="s">
        <v>3087</v>
      </c>
    </row>
    <row r="574" spans="1:3">
      <c r="A574" s="34">
        <v>2240013</v>
      </c>
      <c r="B574" t="s">
        <v>719</v>
      </c>
      <c r="C574" t="s">
        <v>3087</v>
      </c>
    </row>
    <row r="575" spans="1:3">
      <c r="A575" s="34">
        <v>2240014</v>
      </c>
      <c r="B575" t="s">
        <v>720</v>
      </c>
      <c r="C575" t="s">
        <v>3087</v>
      </c>
    </row>
    <row r="576" spans="1:3">
      <c r="A576" s="34">
        <v>2240015</v>
      </c>
      <c r="B576" t="s">
        <v>721</v>
      </c>
      <c r="C576" t="s">
        <v>3087</v>
      </c>
    </row>
    <row r="577" spans="1:3">
      <c r="A577" s="34">
        <v>2240016</v>
      </c>
      <c r="B577" t="s">
        <v>722</v>
      </c>
      <c r="C577" t="s">
        <v>3087</v>
      </c>
    </row>
    <row r="578" spans="1:3">
      <c r="A578" s="34">
        <v>2240021</v>
      </c>
      <c r="B578" t="s">
        <v>723</v>
      </c>
      <c r="C578" t="s">
        <v>3087</v>
      </c>
    </row>
    <row r="579" spans="1:3">
      <c r="A579" s="34">
        <v>2240023</v>
      </c>
      <c r="B579" t="s">
        <v>724</v>
      </c>
      <c r="C579" t="s">
        <v>3087</v>
      </c>
    </row>
    <row r="580" spans="1:3">
      <c r="A580" s="34">
        <v>2240024</v>
      </c>
      <c r="B580" t="s">
        <v>725</v>
      </c>
      <c r="C580" t="s">
        <v>3087</v>
      </c>
    </row>
    <row r="581" spans="1:3">
      <c r="A581" s="34">
        <v>2240025</v>
      </c>
      <c r="B581" t="s">
        <v>726</v>
      </c>
      <c r="C581" t="s">
        <v>3087</v>
      </c>
    </row>
    <row r="582" spans="1:3">
      <c r="A582" s="34">
        <v>2240026</v>
      </c>
      <c r="B582" t="s">
        <v>727</v>
      </c>
      <c r="C582" t="s">
        <v>3087</v>
      </c>
    </row>
    <row r="583" spans="1:3">
      <c r="A583" s="34">
        <v>2240027</v>
      </c>
      <c r="B583" t="s">
        <v>728</v>
      </c>
      <c r="C583" t="s">
        <v>3087</v>
      </c>
    </row>
    <row r="584" spans="1:3">
      <c r="A584" s="34">
        <v>2240028</v>
      </c>
      <c r="B584" t="s">
        <v>729</v>
      </c>
      <c r="C584" t="s">
        <v>3087</v>
      </c>
    </row>
    <row r="585" spans="1:3">
      <c r="A585" s="34">
        <v>2240029</v>
      </c>
      <c r="B585" t="s">
        <v>730</v>
      </c>
      <c r="C585" t="s">
        <v>3087</v>
      </c>
    </row>
    <row r="586" spans="1:3">
      <c r="A586" s="34">
        <v>2240031</v>
      </c>
      <c r="B586" t="s">
        <v>731</v>
      </c>
      <c r="C586" t="s">
        <v>3087</v>
      </c>
    </row>
    <row r="587" spans="1:3">
      <c r="A587" s="34">
        <v>2240032</v>
      </c>
      <c r="B587" t="s">
        <v>732</v>
      </c>
      <c r="C587" t="s">
        <v>3087</v>
      </c>
    </row>
    <row r="588" spans="1:3">
      <c r="A588" s="34">
        <v>2240033</v>
      </c>
      <c r="B588" t="s">
        <v>733</v>
      </c>
      <c r="C588" t="s">
        <v>3087</v>
      </c>
    </row>
    <row r="589" spans="1:3">
      <c r="A589" s="34">
        <v>2240034</v>
      </c>
      <c r="B589" t="s">
        <v>734</v>
      </c>
      <c r="C589" t="s">
        <v>3087</v>
      </c>
    </row>
    <row r="590" spans="1:3">
      <c r="A590" s="34">
        <v>2240035</v>
      </c>
      <c r="B590" t="s">
        <v>735</v>
      </c>
      <c r="C590" t="s">
        <v>3087</v>
      </c>
    </row>
    <row r="591" spans="1:3">
      <c r="A591" s="34">
        <v>2240036</v>
      </c>
      <c r="B591" t="s">
        <v>736</v>
      </c>
      <c r="C591" t="s">
        <v>3087</v>
      </c>
    </row>
    <row r="592" spans="1:3">
      <c r="A592" s="34">
        <v>2240037</v>
      </c>
      <c r="B592" t="s">
        <v>737</v>
      </c>
      <c r="C592" t="s">
        <v>3087</v>
      </c>
    </row>
    <row r="593" spans="1:3">
      <c r="A593" s="34">
        <v>2240041</v>
      </c>
      <c r="B593" t="s">
        <v>738</v>
      </c>
      <c r="C593" t="s">
        <v>3087</v>
      </c>
    </row>
    <row r="594" spans="1:3">
      <c r="A594" s="34">
        <v>2240042</v>
      </c>
      <c r="B594" t="s">
        <v>739</v>
      </c>
      <c r="C594" t="s">
        <v>3087</v>
      </c>
    </row>
    <row r="595" spans="1:3">
      <c r="A595" s="34">
        <v>2240043</v>
      </c>
      <c r="B595" t="s">
        <v>740</v>
      </c>
      <c r="C595" t="s">
        <v>3087</v>
      </c>
    </row>
    <row r="596" spans="1:3">
      <c r="A596" s="34">
        <v>2240044</v>
      </c>
      <c r="B596" t="s">
        <v>741</v>
      </c>
      <c r="C596" t="s">
        <v>3087</v>
      </c>
    </row>
    <row r="597" spans="1:3">
      <c r="A597" s="34">
        <v>2240045</v>
      </c>
      <c r="B597" t="s">
        <v>742</v>
      </c>
      <c r="C597" t="s">
        <v>3087</v>
      </c>
    </row>
    <row r="598" spans="1:3">
      <c r="A598" s="34">
        <v>2240046</v>
      </c>
      <c r="B598" t="s">
        <v>743</v>
      </c>
      <c r="C598" t="s">
        <v>3087</v>
      </c>
    </row>
    <row r="599" spans="1:3">
      <c r="A599" s="34">
        <v>2240051</v>
      </c>
      <c r="B599" t="s">
        <v>744</v>
      </c>
      <c r="C599" t="s">
        <v>3087</v>
      </c>
    </row>
    <row r="600" spans="1:3">
      <c r="A600" s="34">
        <v>2240052</v>
      </c>
      <c r="B600" t="s">
        <v>745</v>
      </c>
      <c r="C600" t="s">
        <v>3087</v>
      </c>
    </row>
    <row r="601" spans="1:3">
      <c r="A601" s="34">
        <v>2240053</v>
      </c>
      <c r="B601" t="s">
        <v>746</v>
      </c>
      <c r="C601" t="s">
        <v>3087</v>
      </c>
    </row>
    <row r="602" spans="1:3">
      <c r="A602" s="34">
        <v>2240054</v>
      </c>
      <c r="B602" t="s">
        <v>747</v>
      </c>
      <c r="C602" t="s">
        <v>3087</v>
      </c>
    </row>
    <row r="603" spans="1:3">
      <c r="A603" s="34">
        <v>2240055</v>
      </c>
      <c r="B603" t="s">
        <v>748</v>
      </c>
      <c r="C603" t="s">
        <v>3087</v>
      </c>
    </row>
    <row r="604" spans="1:3">
      <c r="A604" s="34">
        <v>2240056</v>
      </c>
      <c r="B604" t="s">
        <v>749</v>
      </c>
      <c r="C604" t="s">
        <v>3087</v>
      </c>
    </row>
    <row r="605" spans="1:3">
      <c r="A605" s="34">
        <v>2240057</v>
      </c>
      <c r="B605" t="s">
        <v>750</v>
      </c>
      <c r="C605" t="s">
        <v>3087</v>
      </c>
    </row>
    <row r="606" spans="1:3">
      <c r="A606" s="34">
        <v>2240061</v>
      </c>
      <c r="B606" t="s">
        <v>751</v>
      </c>
      <c r="C606" t="s">
        <v>3087</v>
      </c>
    </row>
    <row r="607" spans="1:3">
      <c r="A607" s="34">
        <v>2240062</v>
      </c>
      <c r="B607" t="s">
        <v>752</v>
      </c>
      <c r="C607" t="s">
        <v>3087</v>
      </c>
    </row>
    <row r="608" spans="1:3">
      <c r="A608" s="34">
        <v>2240063</v>
      </c>
      <c r="B608" t="s">
        <v>753</v>
      </c>
      <c r="C608" t="s">
        <v>3087</v>
      </c>
    </row>
    <row r="609" spans="1:3">
      <c r="A609" s="34">
        <v>2240064</v>
      </c>
      <c r="B609" t="s">
        <v>754</v>
      </c>
      <c r="C609" t="s">
        <v>3087</v>
      </c>
    </row>
    <row r="610" spans="1:3">
      <c r="A610" s="34">
        <v>2240065</v>
      </c>
      <c r="B610" t="s">
        <v>755</v>
      </c>
      <c r="C610" t="s">
        <v>3087</v>
      </c>
    </row>
    <row r="611" spans="1:3">
      <c r="A611" s="34">
        <v>2240066</v>
      </c>
      <c r="B611" t="s">
        <v>756</v>
      </c>
      <c r="C611" t="s">
        <v>3087</v>
      </c>
    </row>
    <row r="612" spans="1:3">
      <c r="A612" s="34">
        <v>2250001</v>
      </c>
      <c r="B612" t="s">
        <v>757</v>
      </c>
      <c r="C612" t="s">
        <v>3087</v>
      </c>
    </row>
    <row r="613" spans="1:3">
      <c r="A613" s="34">
        <v>2250002</v>
      </c>
      <c r="B613" t="s">
        <v>758</v>
      </c>
      <c r="C613" t="s">
        <v>3087</v>
      </c>
    </row>
    <row r="614" spans="1:3">
      <c r="A614" s="34">
        <v>2250003</v>
      </c>
      <c r="B614" t="s">
        <v>759</v>
      </c>
      <c r="C614" t="s">
        <v>3087</v>
      </c>
    </row>
    <row r="615" spans="1:3">
      <c r="A615" s="34">
        <v>2250004</v>
      </c>
      <c r="B615" t="s">
        <v>760</v>
      </c>
      <c r="C615" t="s">
        <v>3087</v>
      </c>
    </row>
    <row r="616" spans="1:3">
      <c r="A616" s="34">
        <v>2250005</v>
      </c>
      <c r="B616" t="s">
        <v>761</v>
      </c>
      <c r="C616" t="s">
        <v>3087</v>
      </c>
    </row>
    <row r="617" spans="1:3">
      <c r="A617" s="34">
        <v>2250011</v>
      </c>
      <c r="B617" t="s">
        <v>762</v>
      </c>
      <c r="C617" t="s">
        <v>3087</v>
      </c>
    </row>
    <row r="618" spans="1:3">
      <c r="A618" s="34">
        <v>2250012</v>
      </c>
      <c r="B618" t="s">
        <v>763</v>
      </c>
      <c r="C618" t="s">
        <v>3087</v>
      </c>
    </row>
    <row r="619" spans="1:3">
      <c r="A619" s="34">
        <v>2250013</v>
      </c>
      <c r="B619" t="s">
        <v>764</v>
      </c>
      <c r="C619" t="s">
        <v>3087</v>
      </c>
    </row>
    <row r="620" spans="1:3">
      <c r="A620" s="34">
        <v>2250014</v>
      </c>
      <c r="B620" t="s">
        <v>765</v>
      </c>
      <c r="C620" t="s">
        <v>3087</v>
      </c>
    </row>
    <row r="621" spans="1:3">
      <c r="A621" s="34">
        <v>2250015</v>
      </c>
      <c r="B621" t="s">
        <v>766</v>
      </c>
      <c r="C621" t="s">
        <v>3087</v>
      </c>
    </row>
    <row r="622" spans="1:3">
      <c r="A622" s="34">
        <v>2250016</v>
      </c>
      <c r="B622" t="s">
        <v>767</v>
      </c>
      <c r="C622" t="s">
        <v>3087</v>
      </c>
    </row>
    <row r="623" spans="1:3">
      <c r="A623" s="34">
        <v>2250021</v>
      </c>
      <c r="B623" t="s">
        <v>768</v>
      </c>
      <c r="C623" t="s">
        <v>3087</v>
      </c>
    </row>
    <row r="624" spans="1:3">
      <c r="A624" s="34">
        <v>2250022</v>
      </c>
      <c r="B624" t="s">
        <v>769</v>
      </c>
      <c r="C624" t="s">
        <v>3087</v>
      </c>
    </row>
    <row r="625" spans="1:3">
      <c r="A625" s="34">
        <v>2250023</v>
      </c>
      <c r="B625" t="s">
        <v>770</v>
      </c>
      <c r="C625" t="s">
        <v>3087</v>
      </c>
    </row>
    <row r="626" spans="1:3">
      <c r="A626" s="34">
        <v>2250024</v>
      </c>
      <c r="B626" t="s">
        <v>771</v>
      </c>
      <c r="C626" t="s">
        <v>3087</v>
      </c>
    </row>
    <row r="627" spans="1:3">
      <c r="A627" s="34">
        <v>2250025</v>
      </c>
      <c r="B627" t="s">
        <v>772</v>
      </c>
      <c r="C627" t="s">
        <v>3087</v>
      </c>
    </row>
    <row r="628" spans="1:3">
      <c r="A628" s="34">
        <v>2250026</v>
      </c>
      <c r="B628" t="s">
        <v>773</v>
      </c>
      <c r="C628" t="s">
        <v>3087</v>
      </c>
    </row>
    <row r="629" spans="1:3">
      <c r="A629" s="34">
        <v>2260000</v>
      </c>
      <c r="B629" t="s">
        <v>774</v>
      </c>
      <c r="C629" t="s">
        <v>3087</v>
      </c>
    </row>
    <row r="630" spans="1:3">
      <c r="A630" s="34">
        <v>2260001</v>
      </c>
      <c r="B630" t="s">
        <v>775</v>
      </c>
      <c r="C630" t="s">
        <v>3087</v>
      </c>
    </row>
    <row r="631" spans="1:3">
      <c r="A631" s="34">
        <v>2260002</v>
      </c>
      <c r="B631" t="s">
        <v>776</v>
      </c>
      <c r="C631" t="s">
        <v>3087</v>
      </c>
    </row>
    <row r="632" spans="1:3">
      <c r="A632" s="34">
        <v>2260003</v>
      </c>
      <c r="B632" t="s">
        <v>777</v>
      </c>
      <c r="C632" t="s">
        <v>3087</v>
      </c>
    </row>
    <row r="633" spans="1:3">
      <c r="A633" s="34">
        <v>2260004</v>
      </c>
      <c r="B633" t="s">
        <v>778</v>
      </c>
      <c r="C633" t="s">
        <v>3087</v>
      </c>
    </row>
    <row r="634" spans="1:3">
      <c r="A634" s="34">
        <v>2260005</v>
      </c>
      <c r="B634" t="s">
        <v>779</v>
      </c>
      <c r="C634" t="s">
        <v>3087</v>
      </c>
    </row>
    <row r="635" spans="1:3">
      <c r="A635" s="34">
        <v>2260006</v>
      </c>
      <c r="B635" t="s">
        <v>780</v>
      </c>
      <c r="C635" t="s">
        <v>3087</v>
      </c>
    </row>
    <row r="636" spans="1:3">
      <c r="A636" s="34">
        <v>2260011</v>
      </c>
      <c r="B636" t="s">
        <v>781</v>
      </c>
      <c r="C636" t="s">
        <v>3087</v>
      </c>
    </row>
    <row r="637" spans="1:3">
      <c r="A637" s="34">
        <v>2260012</v>
      </c>
      <c r="B637" t="s">
        <v>782</v>
      </c>
      <c r="C637" t="s">
        <v>3087</v>
      </c>
    </row>
    <row r="638" spans="1:3">
      <c r="A638" s="34">
        <v>2260013</v>
      </c>
      <c r="B638" t="s">
        <v>783</v>
      </c>
      <c r="C638" t="s">
        <v>3087</v>
      </c>
    </row>
    <row r="639" spans="1:3">
      <c r="A639" s="34">
        <v>2260014</v>
      </c>
      <c r="B639" t="s">
        <v>784</v>
      </c>
      <c r="C639" t="s">
        <v>3087</v>
      </c>
    </row>
    <row r="640" spans="1:3">
      <c r="A640" s="34">
        <v>2260015</v>
      </c>
      <c r="B640" t="s">
        <v>785</v>
      </c>
      <c r="C640" t="s">
        <v>3087</v>
      </c>
    </row>
    <row r="641" spans="1:3">
      <c r="A641" s="34">
        <v>2260016</v>
      </c>
      <c r="B641" t="s">
        <v>786</v>
      </c>
      <c r="C641" t="s">
        <v>3087</v>
      </c>
    </row>
    <row r="642" spans="1:3">
      <c r="A642" s="34">
        <v>2260017</v>
      </c>
      <c r="B642" t="s">
        <v>787</v>
      </c>
      <c r="C642" t="s">
        <v>3087</v>
      </c>
    </row>
    <row r="643" spans="1:3">
      <c r="A643" s="34">
        <v>2260018</v>
      </c>
      <c r="B643" t="s">
        <v>788</v>
      </c>
      <c r="C643" t="s">
        <v>3087</v>
      </c>
    </row>
    <row r="644" spans="1:3">
      <c r="A644" s="34">
        <v>2260019</v>
      </c>
      <c r="B644" t="s">
        <v>789</v>
      </c>
      <c r="C644" t="s">
        <v>3087</v>
      </c>
    </row>
    <row r="645" spans="1:3">
      <c r="A645" s="34">
        <v>2260021</v>
      </c>
      <c r="B645" t="s">
        <v>790</v>
      </c>
      <c r="C645" t="s">
        <v>3087</v>
      </c>
    </row>
    <row r="646" spans="1:3">
      <c r="A646" s="34">
        <v>2260022</v>
      </c>
      <c r="B646" t="s">
        <v>791</v>
      </c>
      <c r="C646" t="s">
        <v>3087</v>
      </c>
    </row>
    <row r="647" spans="1:3">
      <c r="A647" s="34">
        <v>2260023</v>
      </c>
      <c r="B647" t="s">
        <v>792</v>
      </c>
      <c r="C647" t="s">
        <v>3087</v>
      </c>
    </row>
    <row r="648" spans="1:3">
      <c r="A648" s="34">
        <v>2260024</v>
      </c>
      <c r="B648" t="s">
        <v>793</v>
      </c>
      <c r="C648" t="s">
        <v>3087</v>
      </c>
    </row>
    <row r="649" spans="1:3">
      <c r="A649" s="34">
        <v>2260025</v>
      </c>
      <c r="B649" t="s">
        <v>794</v>
      </c>
      <c r="C649" t="s">
        <v>3087</v>
      </c>
    </row>
    <row r="650" spans="1:3">
      <c r="A650" s="34">
        <v>2260026</v>
      </c>
      <c r="B650" t="s">
        <v>795</v>
      </c>
      <c r="C650" t="s">
        <v>3087</v>
      </c>
    </row>
    <row r="651" spans="1:3">
      <c r="A651" s="34">
        <v>2260027</v>
      </c>
      <c r="B651" t="s">
        <v>796</v>
      </c>
      <c r="C651" t="s">
        <v>3087</v>
      </c>
    </row>
    <row r="652" spans="1:3">
      <c r="A652" s="34">
        <v>2260028</v>
      </c>
      <c r="B652" t="s">
        <v>797</v>
      </c>
      <c r="C652" t="s">
        <v>3087</v>
      </c>
    </row>
    <row r="653" spans="1:3">
      <c r="A653" s="34">
        <v>2260029</v>
      </c>
      <c r="B653" t="s">
        <v>798</v>
      </c>
      <c r="C653" t="s">
        <v>3087</v>
      </c>
    </row>
    <row r="654" spans="1:3">
      <c r="A654" s="34">
        <v>2270000</v>
      </c>
      <c r="B654" t="s">
        <v>799</v>
      </c>
      <c r="C654" t="s">
        <v>3087</v>
      </c>
    </row>
    <row r="655" spans="1:3">
      <c r="A655" s="34">
        <v>2270031</v>
      </c>
      <c r="B655" t="s">
        <v>800</v>
      </c>
      <c r="C655" t="s">
        <v>3087</v>
      </c>
    </row>
    <row r="656" spans="1:3">
      <c r="A656" s="34">
        <v>2270032</v>
      </c>
      <c r="B656" t="s">
        <v>801</v>
      </c>
      <c r="C656" t="s">
        <v>3087</v>
      </c>
    </row>
    <row r="657" spans="1:3">
      <c r="A657" s="34">
        <v>2270033</v>
      </c>
      <c r="B657" t="s">
        <v>802</v>
      </c>
      <c r="C657" t="s">
        <v>3087</v>
      </c>
    </row>
    <row r="658" spans="1:3">
      <c r="A658" s="34">
        <v>2270034</v>
      </c>
      <c r="B658" t="s">
        <v>803</v>
      </c>
      <c r="C658" t="s">
        <v>3087</v>
      </c>
    </row>
    <row r="659" spans="1:3">
      <c r="A659" s="34">
        <v>2270035</v>
      </c>
      <c r="B659" t="s">
        <v>804</v>
      </c>
      <c r="C659" t="s">
        <v>3087</v>
      </c>
    </row>
    <row r="660" spans="1:3">
      <c r="A660" s="34">
        <v>2270036</v>
      </c>
      <c r="B660" t="s">
        <v>805</v>
      </c>
      <c r="C660" t="s">
        <v>3087</v>
      </c>
    </row>
    <row r="661" spans="1:3">
      <c r="A661" s="34">
        <v>2270037</v>
      </c>
      <c r="B661" t="s">
        <v>806</v>
      </c>
      <c r="C661" t="s">
        <v>3087</v>
      </c>
    </row>
    <row r="662" spans="1:3">
      <c r="A662" s="34">
        <v>2270038</v>
      </c>
      <c r="B662" t="s">
        <v>807</v>
      </c>
      <c r="C662" t="s">
        <v>3087</v>
      </c>
    </row>
    <row r="663" spans="1:3">
      <c r="A663" s="34">
        <v>2270041</v>
      </c>
      <c r="B663" t="s">
        <v>808</v>
      </c>
      <c r="C663" t="s">
        <v>3087</v>
      </c>
    </row>
    <row r="664" spans="1:3">
      <c r="A664" s="34">
        <v>2270042</v>
      </c>
      <c r="B664" t="s">
        <v>809</v>
      </c>
      <c r="C664" t="s">
        <v>3087</v>
      </c>
    </row>
    <row r="665" spans="1:3">
      <c r="A665" s="34">
        <v>2270043</v>
      </c>
      <c r="B665" t="s">
        <v>810</v>
      </c>
      <c r="C665" t="s">
        <v>3087</v>
      </c>
    </row>
    <row r="666" spans="1:3">
      <c r="A666" s="34">
        <v>2270044</v>
      </c>
      <c r="B666" t="s">
        <v>811</v>
      </c>
      <c r="C666" t="s">
        <v>3087</v>
      </c>
    </row>
    <row r="667" spans="1:3">
      <c r="A667" s="34">
        <v>2270045</v>
      </c>
      <c r="B667" t="s">
        <v>812</v>
      </c>
      <c r="C667" t="s">
        <v>3087</v>
      </c>
    </row>
    <row r="668" spans="1:3">
      <c r="A668" s="34">
        <v>2270046</v>
      </c>
      <c r="B668" t="s">
        <v>813</v>
      </c>
      <c r="C668" t="s">
        <v>3087</v>
      </c>
    </row>
    <row r="669" spans="1:3">
      <c r="A669" s="34">
        <v>2270047</v>
      </c>
      <c r="B669" t="s">
        <v>814</v>
      </c>
      <c r="C669" t="s">
        <v>3087</v>
      </c>
    </row>
    <row r="670" spans="1:3">
      <c r="A670" s="34">
        <v>2270048</v>
      </c>
      <c r="B670" t="s">
        <v>815</v>
      </c>
      <c r="C670" t="s">
        <v>3087</v>
      </c>
    </row>
    <row r="671" spans="1:3">
      <c r="A671" s="34">
        <v>2270051</v>
      </c>
      <c r="B671" t="s">
        <v>816</v>
      </c>
      <c r="C671" t="s">
        <v>3087</v>
      </c>
    </row>
    <row r="672" spans="1:3">
      <c r="A672" s="34">
        <v>2270052</v>
      </c>
      <c r="B672" t="s">
        <v>817</v>
      </c>
      <c r="C672" t="s">
        <v>3087</v>
      </c>
    </row>
    <row r="673" spans="1:3">
      <c r="A673" s="34">
        <v>2270053</v>
      </c>
      <c r="B673" t="s">
        <v>818</v>
      </c>
      <c r="C673" t="s">
        <v>3087</v>
      </c>
    </row>
    <row r="674" spans="1:3">
      <c r="A674" s="34">
        <v>2270054</v>
      </c>
      <c r="B674" t="s">
        <v>819</v>
      </c>
      <c r="C674" t="s">
        <v>3087</v>
      </c>
    </row>
    <row r="675" spans="1:3">
      <c r="A675" s="34">
        <v>2270055</v>
      </c>
      <c r="B675" t="s">
        <v>820</v>
      </c>
      <c r="C675" t="s">
        <v>3087</v>
      </c>
    </row>
    <row r="676" spans="1:3">
      <c r="A676" s="34">
        <v>2270061</v>
      </c>
      <c r="B676" t="s">
        <v>821</v>
      </c>
      <c r="C676" t="s">
        <v>3087</v>
      </c>
    </row>
    <row r="677" spans="1:3">
      <c r="A677" s="34">
        <v>2270062</v>
      </c>
      <c r="B677" t="s">
        <v>822</v>
      </c>
      <c r="C677" t="s">
        <v>3087</v>
      </c>
    </row>
    <row r="678" spans="1:3">
      <c r="A678" s="34">
        <v>2270063</v>
      </c>
      <c r="B678" t="s">
        <v>823</v>
      </c>
      <c r="C678" t="s">
        <v>3087</v>
      </c>
    </row>
    <row r="679" spans="1:3">
      <c r="A679" s="34">
        <v>2270064</v>
      </c>
      <c r="B679" t="s">
        <v>824</v>
      </c>
      <c r="C679" t="s">
        <v>3087</v>
      </c>
    </row>
    <row r="680" spans="1:3">
      <c r="A680" s="34">
        <v>2270065</v>
      </c>
      <c r="B680" t="s">
        <v>825</v>
      </c>
      <c r="C680" t="s">
        <v>3087</v>
      </c>
    </row>
    <row r="681" spans="1:3">
      <c r="A681" s="34">
        <v>2270066</v>
      </c>
      <c r="B681" t="s">
        <v>826</v>
      </c>
      <c r="C681" t="s">
        <v>3087</v>
      </c>
    </row>
    <row r="682" spans="1:3">
      <c r="A682" s="34">
        <v>2270067</v>
      </c>
      <c r="B682" t="s">
        <v>827</v>
      </c>
      <c r="C682" t="s">
        <v>3087</v>
      </c>
    </row>
    <row r="683" spans="1:3">
      <c r="A683" s="34">
        <v>2300000</v>
      </c>
      <c r="B683" t="s">
        <v>828</v>
      </c>
      <c r="C683" t="s">
        <v>3087</v>
      </c>
    </row>
    <row r="684" spans="1:3">
      <c r="A684" s="34">
        <v>2300001</v>
      </c>
      <c r="B684" t="s">
        <v>829</v>
      </c>
      <c r="C684" t="s">
        <v>3087</v>
      </c>
    </row>
    <row r="685" spans="1:3">
      <c r="A685" s="34">
        <v>2300002</v>
      </c>
      <c r="B685" t="s">
        <v>830</v>
      </c>
      <c r="C685" t="s">
        <v>3087</v>
      </c>
    </row>
    <row r="686" spans="1:3">
      <c r="A686" s="34">
        <v>2300003</v>
      </c>
      <c r="B686" t="s">
        <v>831</v>
      </c>
      <c r="C686" t="s">
        <v>3087</v>
      </c>
    </row>
    <row r="687" spans="1:3">
      <c r="A687" s="34">
        <v>2300004</v>
      </c>
      <c r="B687" t="s">
        <v>832</v>
      </c>
      <c r="C687" t="s">
        <v>3087</v>
      </c>
    </row>
    <row r="688" spans="1:3">
      <c r="A688" s="34">
        <v>2300011</v>
      </c>
      <c r="B688" t="s">
        <v>833</v>
      </c>
      <c r="C688" t="s">
        <v>3087</v>
      </c>
    </row>
    <row r="689" spans="1:3">
      <c r="A689" s="34">
        <v>2300012</v>
      </c>
      <c r="B689" t="s">
        <v>834</v>
      </c>
      <c r="C689" t="s">
        <v>3087</v>
      </c>
    </row>
    <row r="690" spans="1:3">
      <c r="A690" s="34">
        <v>2300013</v>
      </c>
      <c r="B690" t="s">
        <v>835</v>
      </c>
      <c r="C690" t="s">
        <v>3087</v>
      </c>
    </row>
    <row r="691" spans="1:3">
      <c r="A691" s="34">
        <v>2300014</v>
      </c>
      <c r="B691" t="s">
        <v>836</v>
      </c>
      <c r="C691" t="s">
        <v>3087</v>
      </c>
    </row>
    <row r="692" spans="1:3">
      <c r="A692" s="34">
        <v>2300015</v>
      </c>
      <c r="B692" t="s">
        <v>837</v>
      </c>
      <c r="C692" t="s">
        <v>3087</v>
      </c>
    </row>
    <row r="693" spans="1:3">
      <c r="A693" s="34">
        <v>2300016</v>
      </c>
      <c r="B693" t="s">
        <v>838</v>
      </c>
      <c r="C693" t="s">
        <v>3087</v>
      </c>
    </row>
    <row r="694" spans="1:3">
      <c r="A694" s="34">
        <v>2300017</v>
      </c>
      <c r="B694" t="s">
        <v>839</v>
      </c>
      <c r="C694" t="s">
        <v>3087</v>
      </c>
    </row>
    <row r="695" spans="1:3">
      <c r="A695" s="34">
        <v>2300018</v>
      </c>
      <c r="B695" t="s">
        <v>840</v>
      </c>
      <c r="C695" t="s">
        <v>3087</v>
      </c>
    </row>
    <row r="696" spans="1:3">
      <c r="A696" s="34">
        <v>2300021</v>
      </c>
      <c r="B696" t="s">
        <v>841</v>
      </c>
      <c r="C696" t="s">
        <v>3087</v>
      </c>
    </row>
    <row r="697" spans="1:3">
      <c r="A697" s="34">
        <v>2300022</v>
      </c>
      <c r="B697" t="s">
        <v>842</v>
      </c>
      <c r="C697" t="s">
        <v>3087</v>
      </c>
    </row>
    <row r="698" spans="1:3">
      <c r="A698" s="34">
        <v>2300023</v>
      </c>
      <c r="B698" t="s">
        <v>843</v>
      </c>
      <c r="C698" t="s">
        <v>3087</v>
      </c>
    </row>
    <row r="699" spans="1:3">
      <c r="A699" s="34">
        <v>2300024</v>
      </c>
      <c r="B699" t="s">
        <v>844</v>
      </c>
      <c r="C699" t="s">
        <v>3087</v>
      </c>
    </row>
    <row r="700" spans="1:3">
      <c r="A700" s="34">
        <v>2300025</v>
      </c>
      <c r="B700" t="s">
        <v>845</v>
      </c>
      <c r="C700" t="s">
        <v>3087</v>
      </c>
    </row>
    <row r="701" spans="1:3">
      <c r="A701" s="34">
        <v>2300026</v>
      </c>
      <c r="B701" t="s">
        <v>846</v>
      </c>
      <c r="C701" t="s">
        <v>3087</v>
      </c>
    </row>
    <row r="702" spans="1:3">
      <c r="A702" s="34">
        <v>2300027</v>
      </c>
      <c r="B702" t="s">
        <v>847</v>
      </c>
      <c r="C702" t="s">
        <v>3087</v>
      </c>
    </row>
    <row r="703" spans="1:3">
      <c r="A703" s="34">
        <v>2300031</v>
      </c>
      <c r="B703" t="s">
        <v>848</v>
      </c>
      <c r="C703" t="s">
        <v>3087</v>
      </c>
    </row>
    <row r="704" spans="1:3">
      <c r="A704" s="34">
        <v>2300032</v>
      </c>
      <c r="B704" t="s">
        <v>849</v>
      </c>
      <c r="C704" t="s">
        <v>3087</v>
      </c>
    </row>
    <row r="705" spans="1:3">
      <c r="A705" s="34">
        <v>2300033</v>
      </c>
      <c r="B705" t="s">
        <v>850</v>
      </c>
      <c r="C705" t="s">
        <v>3087</v>
      </c>
    </row>
    <row r="706" spans="1:3">
      <c r="A706" s="34">
        <v>2300034</v>
      </c>
      <c r="B706" t="s">
        <v>851</v>
      </c>
      <c r="C706" t="s">
        <v>3087</v>
      </c>
    </row>
    <row r="707" spans="1:3">
      <c r="A707" s="34">
        <v>2300035</v>
      </c>
      <c r="B707" t="s">
        <v>852</v>
      </c>
      <c r="C707" t="s">
        <v>3087</v>
      </c>
    </row>
    <row r="708" spans="1:3">
      <c r="A708" s="34">
        <v>2300036</v>
      </c>
      <c r="B708" t="s">
        <v>853</v>
      </c>
      <c r="C708" t="s">
        <v>3087</v>
      </c>
    </row>
    <row r="709" spans="1:3">
      <c r="A709" s="34">
        <v>2300037</v>
      </c>
      <c r="B709" t="s">
        <v>854</v>
      </c>
      <c r="C709" t="s">
        <v>3087</v>
      </c>
    </row>
    <row r="710" spans="1:3">
      <c r="A710" s="34">
        <v>2300038</v>
      </c>
      <c r="B710" t="s">
        <v>855</v>
      </c>
      <c r="C710" t="s">
        <v>3087</v>
      </c>
    </row>
    <row r="711" spans="1:3">
      <c r="A711" s="34">
        <v>2300041</v>
      </c>
      <c r="B711" t="s">
        <v>856</v>
      </c>
      <c r="C711" t="s">
        <v>3087</v>
      </c>
    </row>
    <row r="712" spans="1:3">
      <c r="A712" s="34">
        <v>2300042</v>
      </c>
      <c r="B712" t="s">
        <v>857</v>
      </c>
      <c r="C712" t="s">
        <v>3087</v>
      </c>
    </row>
    <row r="713" spans="1:3">
      <c r="A713" s="34">
        <v>2300043</v>
      </c>
      <c r="B713" t="s">
        <v>858</v>
      </c>
      <c r="C713" t="s">
        <v>3087</v>
      </c>
    </row>
    <row r="714" spans="1:3">
      <c r="A714" s="34">
        <v>2300044</v>
      </c>
      <c r="B714" t="s">
        <v>859</v>
      </c>
      <c r="C714" t="s">
        <v>3087</v>
      </c>
    </row>
    <row r="715" spans="1:3">
      <c r="A715" s="34">
        <v>2300045</v>
      </c>
      <c r="B715" t="s">
        <v>860</v>
      </c>
      <c r="C715" t="s">
        <v>3087</v>
      </c>
    </row>
    <row r="716" spans="1:3">
      <c r="A716" s="34">
        <v>2300046</v>
      </c>
      <c r="B716" t="s">
        <v>861</v>
      </c>
      <c r="C716" t="s">
        <v>3087</v>
      </c>
    </row>
    <row r="717" spans="1:3">
      <c r="A717" s="34">
        <v>2300047</v>
      </c>
      <c r="B717" t="s">
        <v>862</v>
      </c>
      <c r="C717" t="s">
        <v>3087</v>
      </c>
    </row>
    <row r="718" spans="1:3">
      <c r="A718" s="34">
        <v>2300048</v>
      </c>
      <c r="B718" t="s">
        <v>863</v>
      </c>
      <c r="C718" t="s">
        <v>3087</v>
      </c>
    </row>
    <row r="719" spans="1:3">
      <c r="A719" s="34">
        <v>2300051</v>
      </c>
      <c r="B719" t="s">
        <v>864</v>
      </c>
      <c r="C719" t="s">
        <v>3087</v>
      </c>
    </row>
    <row r="720" spans="1:3">
      <c r="A720" s="34">
        <v>2300052</v>
      </c>
      <c r="B720" t="s">
        <v>865</v>
      </c>
      <c r="C720" t="s">
        <v>3087</v>
      </c>
    </row>
    <row r="721" spans="1:3">
      <c r="A721" s="34">
        <v>2300053</v>
      </c>
      <c r="B721" t="s">
        <v>866</v>
      </c>
      <c r="C721" t="s">
        <v>3087</v>
      </c>
    </row>
    <row r="722" spans="1:3">
      <c r="A722" s="34">
        <v>2300054</v>
      </c>
      <c r="B722" t="s">
        <v>867</v>
      </c>
      <c r="C722" t="s">
        <v>3087</v>
      </c>
    </row>
    <row r="723" spans="1:3">
      <c r="A723" s="34">
        <v>2300055</v>
      </c>
      <c r="B723" t="s">
        <v>868</v>
      </c>
      <c r="C723" t="s">
        <v>3087</v>
      </c>
    </row>
    <row r="724" spans="1:3">
      <c r="A724" s="34">
        <v>2300061</v>
      </c>
      <c r="B724" t="s">
        <v>869</v>
      </c>
      <c r="C724" t="s">
        <v>3087</v>
      </c>
    </row>
    <row r="725" spans="1:3">
      <c r="A725" s="34">
        <v>2300062</v>
      </c>
      <c r="B725" t="s">
        <v>870</v>
      </c>
      <c r="C725" t="s">
        <v>3087</v>
      </c>
    </row>
    <row r="726" spans="1:3">
      <c r="A726" s="34">
        <v>2300063</v>
      </c>
      <c r="B726" t="s">
        <v>871</v>
      </c>
      <c r="C726" t="s">
        <v>3087</v>
      </c>
    </row>
    <row r="727" spans="1:3">
      <c r="A727" s="34">
        <v>2300071</v>
      </c>
      <c r="B727" t="s">
        <v>872</v>
      </c>
      <c r="C727" t="s">
        <v>3087</v>
      </c>
    </row>
    <row r="728" spans="1:3">
      <c r="A728" s="34">
        <v>2300072</v>
      </c>
      <c r="B728" t="s">
        <v>873</v>
      </c>
      <c r="C728" t="s">
        <v>3087</v>
      </c>
    </row>
    <row r="729" spans="1:3">
      <c r="A729" s="34">
        <v>2300073</v>
      </c>
      <c r="B729" t="s">
        <v>874</v>
      </c>
      <c r="C729" t="s">
        <v>3087</v>
      </c>
    </row>
    <row r="730" spans="1:3">
      <c r="A730" s="34">
        <v>2300074</v>
      </c>
      <c r="B730" t="s">
        <v>875</v>
      </c>
      <c r="C730" t="s">
        <v>3087</v>
      </c>
    </row>
    <row r="731" spans="1:3">
      <c r="A731" s="34">
        <v>2300075</v>
      </c>
      <c r="B731" t="s">
        <v>876</v>
      </c>
      <c r="C731" t="s">
        <v>3087</v>
      </c>
    </row>
    <row r="732" spans="1:3">
      <c r="A732" s="34">
        <v>2300076</v>
      </c>
      <c r="B732" t="s">
        <v>877</v>
      </c>
      <c r="C732" t="s">
        <v>3087</v>
      </c>
    </row>
    <row r="733" spans="1:3">
      <c r="A733" s="34">
        <v>2300077</v>
      </c>
      <c r="B733" t="s">
        <v>878</v>
      </c>
      <c r="C733" t="s">
        <v>3087</v>
      </c>
    </row>
    <row r="734" spans="1:3">
      <c r="A734" s="34">
        <v>2300078</v>
      </c>
      <c r="B734" t="s">
        <v>879</v>
      </c>
      <c r="C734" t="s">
        <v>3087</v>
      </c>
    </row>
    <row r="735" spans="1:3">
      <c r="A735" s="34">
        <v>2310000</v>
      </c>
      <c r="B735" t="s">
        <v>880</v>
      </c>
      <c r="C735" t="s">
        <v>3087</v>
      </c>
    </row>
    <row r="736" spans="1:3">
      <c r="A736" s="34">
        <v>2310001</v>
      </c>
      <c r="B736" t="s">
        <v>881</v>
      </c>
      <c r="C736" t="s">
        <v>3087</v>
      </c>
    </row>
    <row r="737" spans="1:3">
      <c r="A737" s="34">
        <v>2310002</v>
      </c>
      <c r="B737" t="s">
        <v>882</v>
      </c>
      <c r="C737" t="s">
        <v>3087</v>
      </c>
    </row>
    <row r="738" spans="1:3">
      <c r="A738" s="34">
        <v>2310003</v>
      </c>
      <c r="B738" t="s">
        <v>883</v>
      </c>
      <c r="C738" t="s">
        <v>3087</v>
      </c>
    </row>
    <row r="739" spans="1:3">
      <c r="A739" s="34">
        <v>2310004</v>
      </c>
      <c r="B739" t="s">
        <v>884</v>
      </c>
      <c r="C739" t="s">
        <v>3087</v>
      </c>
    </row>
    <row r="740" spans="1:3">
      <c r="A740" s="34">
        <v>2310005</v>
      </c>
      <c r="B740" t="s">
        <v>885</v>
      </c>
      <c r="C740" t="s">
        <v>3087</v>
      </c>
    </row>
    <row r="741" spans="1:3">
      <c r="A741" s="34">
        <v>2310006</v>
      </c>
      <c r="B741" t="s">
        <v>886</v>
      </c>
      <c r="C741" t="s">
        <v>3087</v>
      </c>
    </row>
    <row r="742" spans="1:3">
      <c r="A742" s="34">
        <v>2310007</v>
      </c>
      <c r="B742" t="s">
        <v>887</v>
      </c>
      <c r="C742" t="s">
        <v>3087</v>
      </c>
    </row>
    <row r="743" spans="1:3">
      <c r="A743" s="34">
        <v>2310011</v>
      </c>
      <c r="B743" t="s">
        <v>888</v>
      </c>
      <c r="C743" t="s">
        <v>3087</v>
      </c>
    </row>
    <row r="744" spans="1:3">
      <c r="A744" s="34">
        <v>2310012</v>
      </c>
      <c r="B744" t="s">
        <v>889</v>
      </c>
      <c r="C744" t="s">
        <v>3087</v>
      </c>
    </row>
    <row r="745" spans="1:3">
      <c r="A745" s="34">
        <v>2310013</v>
      </c>
      <c r="B745" t="s">
        <v>890</v>
      </c>
      <c r="C745" t="s">
        <v>3087</v>
      </c>
    </row>
    <row r="746" spans="1:3">
      <c r="A746" s="34">
        <v>2310014</v>
      </c>
      <c r="B746" t="s">
        <v>891</v>
      </c>
      <c r="C746" t="s">
        <v>3087</v>
      </c>
    </row>
    <row r="747" spans="1:3">
      <c r="A747" s="34">
        <v>2310015</v>
      </c>
      <c r="B747" t="s">
        <v>892</v>
      </c>
      <c r="C747" t="s">
        <v>3087</v>
      </c>
    </row>
    <row r="748" spans="1:3">
      <c r="A748" s="34">
        <v>2310016</v>
      </c>
      <c r="B748" t="s">
        <v>893</v>
      </c>
      <c r="C748" t="s">
        <v>3087</v>
      </c>
    </row>
    <row r="749" spans="1:3">
      <c r="A749" s="34">
        <v>2310017</v>
      </c>
      <c r="B749" t="s">
        <v>894</v>
      </c>
      <c r="C749" t="s">
        <v>3087</v>
      </c>
    </row>
    <row r="750" spans="1:3">
      <c r="A750" s="34">
        <v>2310021</v>
      </c>
      <c r="B750" t="s">
        <v>895</v>
      </c>
      <c r="C750" t="s">
        <v>3087</v>
      </c>
    </row>
    <row r="751" spans="1:3">
      <c r="A751" s="34">
        <v>2310022</v>
      </c>
      <c r="B751" t="s">
        <v>896</v>
      </c>
      <c r="C751" t="s">
        <v>3087</v>
      </c>
    </row>
    <row r="752" spans="1:3">
      <c r="A752" s="34">
        <v>2310023</v>
      </c>
      <c r="B752" t="s">
        <v>897</v>
      </c>
      <c r="C752" t="s">
        <v>3087</v>
      </c>
    </row>
    <row r="753" spans="1:3">
      <c r="A753" s="34">
        <v>2310024</v>
      </c>
      <c r="B753" t="s">
        <v>898</v>
      </c>
      <c r="C753" t="s">
        <v>3087</v>
      </c>
    </row>
    <row r="754" spans="1:3">
      <c r="A754" s="34">
        <v>2310025</v>
      </c>
      <c r="B754" t="s">
        <v>899</v>
      </c>
      <c r="C754" t="s">
        <v>3087</v>
      </c>
    </row>
    <row r="755" spans="1:3">
      <c r="A755" s="34">
        <v>2310026</v>
      </c>
      <c r="B755" t="s">
        <v>900</v>
      </c>
      <c r="C755" t="s">
        <v>3087</v>
      </c>
    </row>
    <row r="756" spans="1:3">
      <c r="A756" s="34">
        <v>2310027</v>
      </c>
      <c r="B756" t="s">
        <v>901</v>
      </c>
      <c r="C756" t="s">
        <v>3087</v>
      </c>
    </row>
    <row r="757" spans="1:3">
      <c r="A757" s="34">
        <v>2310028</v>
      </c>
      <c r="B757" t="s">
        <v>902</v>
      </c>
      <c r="C757" t="s">
        <v>3087</v>
      </c>
    </row>
    <row r="758" spans="1:3">
      <c r="A758" s="34">
        <v>2310031</v>
      </c>
      <c r="B758" t="s">
        <v>903</v>
      </c>
      <c r="C758" t="s">
        <v>3087</v>
      </c>
    </row>
    <row r="759" spans="1:3">
      <c r="A759" s="34">
        <v>2310032</v>
      </c>
      <c r="B759" t="s">
        <v>904</v>
      </c>
      <c r="C759" t="s">
        <v>3087</v>
      </c>
    </row>
    <row r="760" spans="1:3">
      <c r="A760" s="34">
        <v>2310033</v>
      </c>
      <c r="B760" t="s">
        <v>905</v>
      </c>
      <c r="C760" t="s">
        <v>3087</v>
      </c>
    </row>
    <row r="761" spans="1:3">
      <c r="A761" s="34">
        <v>2310034</v>
      </c>
      <c r="B761" t="s">
        <v>906</v>
      </c>
      <c r="C761" t="s">
        <v>3087</v>
      </c>
    </row>
    <row r="762" spans="1:3">
      <c r="A762" s="34">
        <v>2310035</v>
      </c>
      <c r="B762" t="s">
        <v>907</v>
      </c>
      <c r="C762" t="s">
        <v>3087</v>
      </c>
    </row>
    <row r="763" spans="1:3">
      <c r="A763" s="34">
        <v>2310036</v>
      </c>
      <c r="B763" t="s">
        <v>908</v>
      </c>
      <c r="C763" t="s">
        <v>3087</v>
      </c>
    </row>
    <row r="764" spans="1:3">
      <c r="A764" s="34">
        <v>2310037</v>
      </c>
      <c r="B764" t="s">
        <v>909</v>
      </c>
      <c r="C764" t="s">
        <v>3087</v>
      </c>
    </row>
    <row r="765" spans="1:3">
      <c r="A765" s="34">
        <v>2310038</v>
      </c>
      <c r="B765" t="s">
        <v>910</v>
      </c>
      <c r="C765" t="s">
        <v>3087</v>
      </c>
    </row>
    <row r="766" spans="1:3">
      <c r="A766" s="34">
        <v>2310041</v>
      </c>
      <c r="B766" t="s">
        <v>911</v>
      </c>
      <c r="C766" t="s">
        <v>3087</v>
      </c>
    </row>
    <row r="767" spans="1:3">
      <c r="A767" s="34">
        <v>2310042</v>
      </c>
      <c r="B767" t="s">
        <v>912</v>
      </c>
      <c r="C767" t="s">
        <v>3087</v>
      </c>
    </row>
    <row r="768" spans="1:3">
      <c r="A768" s="34">
        <v>2310043</v>
      </c>
      <c r="B768" t="s">
        <v>913</v>
      </c>
      <c r="C768" t="s">
        <v>3087</v>
      </c>
    </row>
    <row r="769" spans="1:3">
      <c r="A769" s="34">
        <v>2310044</v>
      </c>
      <c r="B769" t="s">
        <v>914</v>
      </c>
      <c r="C769" t="s">
        <v>3087</v>
      </c>
    </row>
    <row r="770" spans="1:3">
      <c r="A770" s="34">
        <v>2310045</v>
      </c>
      <c r="B770" t="s">
        <v>915</v>
      </c>
      <c r="C770" t="s">
        <v>3087</v>
      </c>
    </row>
    <row r="771" spans="1:3">
      <c r="A771" s="34">
        <v>2310046</v>
      </c>
      <c r="B771" t="s">
        <v>916</v>
      </c>
      <c r="C771" t="s">
        <v>3087</v>
      </c>
    </row>
    <row r="772" spans="1:3">
      <c r="A772" s="34">
        <v>2310047</v>
      </c>
      <c r="B772" t="s">
        <v>917</v>
      </c>
      <c r="C772" t="s">
        <v>3087</v>
      </c>
    </row>
    <row r="773" spans="1:3">
      <c r="A773" s="34">
        <v>2310048</v>
      </c>
      <c r="B773" t="s">
        <v>918</v>
      </c>
      <c r="C773" t="s">
        <v>3087</v>
      </c>
    </row>
    <row r="774" spans="1:3">
      <c r="A774" s="34">
        <v>2310051</v>
      </c>
      <c r="B774" t="s">
        <v>919</v>
      </c>
      <c r="C774" t="s">
        <v>3087</v>
      </c>
    </row>
    <row r="775" spans="1:3">
      <c r="A775" s="34">
        <v>2310052</v>
      </c>
      <c r="B775" t="s">
        <v>920</v>
      </c>
      <c r="C775" t="s">
        <v>3087</v>
      </c>
    </row>
    <row r="776" spans="1:3">
      <c r="A776" s="34">
        <v>2310053</v>
      </c>
      <c r="B776" t="s">
        <v>921</v>
      </c>
      <c r="C776" t="s">
        <v>3087</v>
      </c>
    </row>
    <row r="777" spans="1:3">
      <c r="A777" s="34">
        <v>2310054</v>
      </c>
      <c r="B777" t="s">
        <v>922</v>
      </c>
      <c r="C777" t="s">
        <v>3087</v>
      </c>
    </row>
    <row r="778" spans="1:3">
      <c r="A778" s="34">
        <v>2310055</v>
      </c>
      <c r="B778" t="s">
        <v>923</v>
      </c>
      <c r="C778" t="s">
        <v>3087</v>
      </c>
    </row>
    <row r="779" spans="1:3">
      <c r="A779" s="34">
        <v>2310056</v>
      </c>
      <c r="B779" t="s">
        <v>924</v>
      </c>
      <c r="C779" t="s">
        <v>3087</v>
      </c>
    </row>
    <row r="780" spans="1:3">
      <c r="A780" s="34">
        <v>2310057</v>
      </c>
      <c r="B780" t="s">
        <v>925</v>
      </c>
      <c r="C780" t="s">
        <v>3087</v>
      </c>
    </row>
    <row r="781" spans="1:3">
      <c r="A781" s="34">
        <v>2310058</v>
      </c>
      <c r="B781" t="s">
        <v>926</v>
      </c>
      <c r="C781" t="s">
        <v>3087</v>
      </c>
    </row>
    <row r="782" spans="1:3">
      <c r="A782" s="34">
        <v>2310061</v>
      </c>
      <c r="B782" t="s">
        <v>927</v>
      </c>
      <c r="C782" t="s">
        <v>3087</v>
      </c>
    </row>
    <row r="783" spans="1:3">
      <c r="A783" s="34">
        <v>2310062</v>
      </c>
      <c r="B783" t="s">
        <v>928</v>
      </c>
      <c r="C783" t="s">
        <v>3087</v>
      </c>
    </row>
    <row r="784" spans="1:3">
      <c r="A784" s="34">
        <v>2310063</v>
      </c>
      <c r="B784" t="s">
        <v>929</v>
      </c>
      <c r="C784" t="s">
        <v>3087</v>
      </c>
    </row>
    <row r="785" spans="1:3">
      <c r="A785" s="34">
        <v>2310064</v>
      </c>
      <c r="B785" t="s">
        <v>930</v>
      </c>
      <c r="C785" t="s">
        <v>3087</v>
      </c>
    </row>
    <row r="786" spans="1:3">
      <c r="A786" s="34">
        <v>2310065</v>
      </c>
      <c r="B786" t="s">
        <v>931</v>
      </c>
      <c r="C786" t="s">
        <v>3087</v>
      </c>
    </row>
    <row r="787" spans="1:3">
      <c r="A787" s="34">
        <v>2310066</v>
      </c>
      <c r="B787" t="s">
        <v>932</v>
      </c>
      <c r="C787" t="s">
        <v>3087</v>
      </c>
    </row>
    <row r="788" spans="1:3">
      <c r="A788" s="34">
        <v>2310801</v>
      </c>
      <c r="B788" t="s">
        <v>933</v>
      </c>
      <c r="C788" t="s">
        <v>3087</v>
      </c>
    </row>
    <row r="789" spans="1:3">
      <c r="A789" s="34">
        <v>2310802</v>
      </c>
      <c r="B789" t="s">
        <v>934</v>
      </c>
      <c r="C789" t="s">
        <v>3087</v>
      </c>
    </row>
    <row r="790" spans="1:3">
      <c r="A790" s="34">
        <v>2310803</v>
      </c>
      <c r="B790" t="s">
        <v>935</v>
      </c>
      <c r="C790" t="s">
        <v>3087</v>
      </c>
    </row>
    <row r="791" spans="1:3">
      <c r="A791" s="34">
        <v>2310804</v>
      </c>
      <c r="B791" t="s">
        <v>936</v>
      </c>
      <c r="C791" t="s">
        <v>3087</v>
      </c>
    </row>
    <row r="792" spans="1:3">
      <c r="A792" s="34">
        <v>2310805</v>
      </c>
      <c r="B792" t="s">
        <v>937</v>
      </c>
      <c r="C792" t="s">
        <v>3087</v>
      </c>
    </row>
    <row r="793" spans="1:3">
      <c r="A793" s="34">
        <v>2310806</v>
      </c>
      <c r="B793" t="s">
        <v>938</v>
      </c>
      <c r="C793" t="s">
        <v>3087</v>
      </c>
    </row>
    <row r="794" spans="1:3">
      <c r="A794" s="34">
        <v>2310811</v>
      </c>
      <c r="B794" t="s">
        <v>939</v>
      </c>
      <c r="C794" t="s">
        <v>3087</v>
      </c>
    </row>
    <row r="795" spans="1:3">
      <c r="A795" s="34">
        <v>2310812</v>
      </c>
      <c r="B795" t="s">
        <v>940</v>
      </c>
      <c r="C795" t="s">
        <v>3087</v>
      </c>
    </row>
    <row r="796" spans="1:3">
      <c r="A796" s="34">
        <v>2310813</v>
      </c>
      <c r="B796" t="s">
        <v>941</v>
      </c>
      <c r="C796" t="s">
        <v>3087</v>
      </c>
    </row>
    <row r="797" spans="1:3">
      <c r="A797" s="34">
        <v>2310814</v>
      </c>
      <c r="B797" t="s">
        <v>942</v>
      </c>
      <c r="C797" t="s">
        <v>3087</v>
      </c>
    </row>
    <row r="798" spans="1:3">
      <c r="A798" s="34">
        <v>2310815</v>
      </c>
      <c r="B798" t="s">
        <v>943</v>
      </c>
      <c r="C798" t="s">
        <v>3087</v>
      </c>
    </row>
    <row r="799" spans="1:3">
      <c r="A799" s="34">
        <v>2310816</v>
      </c>
      <c r="B799" t="s">
        <v>944</v>
      </c>
      <c r="C799" t="s">
        <v>3087</v>
      </c>
    </row>
    <row r="800" spans="1:3">
      <c r="A800" s="34">
        <v>2310821</v>
      </c>
      <c r="B800" t="s">
        <v>945</v>
      </c>
      <c r="C800" t="s">
        <v>3087</v>
      </c>
    </row>
    <row r="801" spans="1:3">
      <c r="A801" s="34">
        <v>2310822</v>
      </c>
      <c r="B801" t="s">
        <v>946</v>
      </c>
      <c r="C801" t="s">
        <v>3087</v>
      </c>
    </row>
    <row r="802" spans="1:3">
      <c r="A802" s="34">
        <v>2310823</v>
      </c>
      <c r="B802" t="s">
        <v>947</v>
      </c>
      <c r="C802" t="s">
        <v>3087</v>
      </c>
    </row>
    <row r="803" spans="1:3">
      <c r="A803" s="34">
        <v>2310824</v>
      </c>
      <c r="B803" t="s">
        <v>948</v>
      </c>
      <c r="C803" t="s">
        <v>3087</v>
      </c>
    </row>
    <row r="804" spans="1:3">
      <c r="A804" s="34">
        <v>2310825</v>
      </c>
      <c r="B804" t="s">
        <v>949</v>
      </c>
      <c r="C804" t="s">
        <v>3087</v>
      </c>
    </row>
    <row r="805" spans="1:3">
      <c r="A805" s="34">
        <v>2310826</v>
      </c>
      <c r="B805" t="s">
        <v>950</v>
      </c>
      <c r="C805" t="s">
        <v>3087</v>
      </c>
    </row>
    <row r="806" spans="1:3">
      <c r="A806" s="34">
        <v>2310827</v>
      </c>
      <c r="B806" t="s">
        <v>951</v>
      </c>
      <c r="C806" t="s">
        <v>3087</v>
      </c>
    </row>
    <row r="807" spans="1:3">
      <c r="A807" s="34">
        <v>2310831</v>
      </c>
      <c r="B807" t="s">
        <v>952</v>
      </c>
      <c r="C807" t="s">
        <v>3087</v>
      </c>
    </row>
    <row r="808" spans="1:3">
      <c r="A808" s="34">
        <v>2310832</v>
      </c>
      <c r="B808" t="s">
        <v>953</v>
      </c>
      <c r="C808" t="s">
        <v>3087</v>
      </c>
    </row>
    <row r="809" spans="1:3">
      <c r="A809" s="34">
        <v>2310833</v>
      </c>
      <c r="B809" t="s">
        <v>954</v>
      </c>
      <c r="C809" t="s">
        <v>3087</v>
      </c>
    </row>
    <row r="810" spans="1:3">
      <c r="A810" s="34">
        <v>2310834</v>
      </c>
      <c r="B810" t="s">
        <v>955</v>
      </c>
      <c r="C810" t="s">
        <v>3087</v>
      </c>
    </row>
    <row r="811" spans="1:3">
      <c r="A811" s="34">
        <v>2310835</v>
      </c>
      <c r="B811" t="s">
        <v>956</v>
      </c>
      <c r="C811" t="s">
        <v>3087</v>
      </c>
    </row>
    <row r="812" spans="1:3">
      <c r="A812" s="34">
        <v>2310836</v>
      </c>
      <c r="B812" t="s">
        <v>957</v>
      </c>
      <c r="C812" t="s">
        <v>3087</v>
      </c>
    </row>
    <row r="813" spans="1:3">
      <c r="A813" s="34">
        <v>2310837</v>
      </c>
      <c r="B813" t="s">
        <v>958</v>
      </c>
      <c r="C813" t="s">
        <v>3087</v>
      </c>
    </row>
    <row r="814" spans="1:3">
      <c r="A814" s="34">
        <v>2310838</v>
      </c>
      <c r="B814" t="s">
        <v>959</v>
      </c>
      <c r="C814" t="s">
        <v>3087</v>
      </c>
    </row>
    <row r="815" spans="1:3">
      <c r="A815" s="34">
        <v>2310839</v>
      </c>
      <c r="B815" t="s">
        <v>960</v>
      </c>
      <c r="C815" t="s">
        <v>3087</v>
      </c>
    </row>
    <row r="816" spans="1:3">
      <c r="A816" s="34">
        <v>2310841</v>
      </c>
      <c r="B816" t="s">
        <v>961</v>
      </c>
      <c r="C816" t="s">
        <v>3087</v>
      </c>
    </row>
    <row r="817" spans="1:3">
      <c r="A817" s="34">
        <v>2310842</v>
      </c>
      <c r="B817" t="s">
        <v>962</v>
      </c>
      <c r="C817" t="s">
        <v>3087</v>
      </c>
    </row>
    <row r="818" spans="1:3">
      <c r="A818" s="34">
        <v>2310843</v>
      </c>
      <c r="B818" t="s">
        <v>963</v>
      </c>
      <c r="C818" t="s">
        <v>3087</v>
      </c>
    </row>
    <row r="819" spans="1:3">
      <c r="A819" s="34">
        <v>2310844</v>
      </c>
      <c r="B819" t="s">
        <v>964</v>
      </c>
      <c r="C819" t="s">
        <v>3087</v>
      </c>
    </row>
    <row r="820" spans="1:3">
      <c r="A820" s="34">
        <v>2310845</v>
      </c>
      <c r="B820" t="s">
        <v>965</v>
      </c>
      <c r="C820" t="s">
        <v>3087</v>
      </c>
    </row>
    <row r="821" spans="1:3">
      <c r="A821" s="34">
        <v>2310846</v>
      </c>
      <c r="B821" t="s">
        <v>966</v>
      </c>
      <c r="C821" t="s">
        <v>3087</v>
      </c>
    </row>
    <row r="822" spans="1:3">
      <c r="A822" s="34">
        <v>2310847</v>
      </c>
      <c r="B822" t="s">
        <v>967</v>
      </c>
      <c r="C822" t="s">
        <v>3087</v>
      </c>
    </row>
    <row r="823" spans="1:3">
      <c r="A823" s="34">
        <v>2310848</v>
      </c>
      <c r="B823" t="s">
        <v>968</v>
      </c>
      <c r="C823" t="s">
        <v>3087</v>
      </c>
    </row>
    <row r="824" spans="1:3">
      <c r="A824" s="34">
        <v>2310849</v>
      </c>
      <c r="B824" t="s">
        <v>969</v>
      </c>
      <c r="C824" t="s">
        <v>3087</v>
      </c>
    </row>
    <row r="825" spans="1:3">
      <c r="A825" s="34">
        <v>2310851</v>
      </c>
      <c r="B825" t="s">
        <v>970</v>
      </c>
      <c r="C825" t="s">
        <v>3087</v>
      </c>
    </row>
    <row r="826" spans="1:3">
      <c r="A826" s="34">
        <v>2310852</v>
      </c>
      <c r="B826" t="s">
        <v>971</v>
      </c>
      <c r="C826" t="s">
        <v>3087</v>
      </c>
    </row>
    <row r="827" spans="1:3">
      <c r="A827" s="34">
        <v>2310853</v>
      </c>
      <c r="B827" t="s">
        <v>972</v>
      </c>
      <c r="C827" t="s">
        <v>3087</v>
      </c>
    </row>
    <row r="828" spans="1:3">
      <c r="A828" s="34">
        <v>2310854</v>
      </c>
      <c r="B828" t="s">
        <v>973</v>
      </c>
      <c r="C828" t="s">
        <v>3087</v>
      </c>
    </row>
    <row r="829" spans="1:3">
      <c r="A829" s="34">
        <v>2310855</v>
      </c>
      <c r="B829" t="s">
        <v>974</v>
      </c>
      <c r="C829" t="s">
        <v>3087</v>
      </c>
    </row>
    <row r="830" spans="1:3">
      <c r="A830" s="34">
        <v>2310856</v>
      </c>
      <c r="B830" t="s">
        <v>975</v>
      </c>
      <c r="C830" t="s">
        <v>3087</v>
      </c>
    </row>
    <row r="831" spans="1:3">
      <c r="A831" s="34">
        <v>2310857</v>
      </c>
      <c r="B831" t="s">
        <v>976</v>
      </c>
      <c r="C831" t="s">
        <v>3087</v>
      </c>
    </row>
    <row r="832" spans="1:3">
      <c r="A832" s="34">
        <v>2310858</v>
      </c>
      <c r="B832" t="s">
        <v>977</v>
      </c>
      <c r="C832" t="s">
        <v>3087</v>
      </c>
    </row>
    <row r="833" spans="1:3">
      <c r="A833" s="34">
        <v>2310859</v>
      </c>
      <c r="B833" t="s">
        <v>978</v>
      </c>
      <c r="C833" t="s">
        <v>3087</v>
      </c>
    </row>
    <row r="834" spans="1:3">
      <c r="A834" s="34">
        <v>2310861</v>
      </c>
      <c r="B834" t="s">
        <v>979</v>
      </c>
      <c r="C834" t="s">
        <v>3087</v>
      </c>
    </row>
    <row r="835" spans="1:3">
      <c r="A835" s="34">
        <v>2310862</v>
      </c>
      <c r="B835" t="s">
        <v>980</v>
      </c>
      <c r="C835" t="s">
        <v>3087</v>
      </c>
    </row>
    <row r="836" spans="1:3">
      <c r="A836" s="34">
        <v>2310863</v>
      </c>
      <c r="B836" t="s">
        <v>981</v>
      </c>
      <c r="C836" t="s">
        <v>3087</v>
      </c>
    </row>
    <row r="837" spans="1:3">
      <c r="A837" s="34">
        <v>2310864</v>
      </c>
      <c r="B837" t="s">
        <v>982</v>
      </c>
      <c r="C837" t="s">
        <v>3087</v>
      </c>
    </row>
    <row r="838" spans="1:3">
      <c r="A838" s="34">
        <v>2310865</v>
      </c>
      <c r="B838" t="s">
        <v>983</v>
      </c>
      <c r="C838" t="s">
        <v>3087</v>
      </c>
    </row>
    <row r="839" spans="1:3">
      <c r="A839" s="34">
        <v>2310866</v>
      </c>
      <c r="B839" t="s">
        <v>984</v>
      </c>
      <c r="C839" t="s">
        <v>3087</v>
      </c>
    </row>
    <row r="840" spans="1:3">
      <c r="A840" s="34">
        <v>2310867</v>
      </c>
      <c r="B840" t="s">
        <v>985</v>
      </c>
      <c r="C840" t="s">
        <v>3087</v>
      </c>
    </row>
    <row r="841" spans="1:3">
      <c r="A841" s="34">
        <v>2310868</v>
      </c>
      <c r="B841" t="s">
        <v>986</v>
      </c>
      <c r="C841" t="s">
        <v>3087</v>
      </c>
    </row>
    <row r="842" spans="1:3">
      <c r="A842" s="34">
        <v>2320000</v>
      </c>
      <c r="B842" t="s">
        <v>987</v>
      </c>
      <c r="C842" t="s">
        <v>3087</v>
      </c>
    </row>
    <row r="843" spans="1:3">
      <c r="A843" s="34">
        <v>2320001</v>
      </c>
      <c r="B843" t="s">
        <v>988</v>
      </c>
      <c r="C843" t="s">
        <v>3087</v>
      </c>
    </row>
    <row r="844" spans="1:3">
      <c r="A844" s="34">
        <v>2320002</v>
      </c>
      <c r="B844" t="s">
        <v>989</v>
      </c>
      <c r="C844" t="s">
        <v>3087</v>
      </c>
    </row>
    <row r="845" spans="1:3">
      <c r="A845" s="34">
        <v>2320003</v>
      </c>
      <c r="B845" t="s">
        <v>990</v>
      </c>
      <c r="C845" t="s">
        <v>3087</v>
      </c>
    </row>
    <row r="846" spans="1:3">
      <c r="A846" s="34">
        <v>2320004</v>
      </c>
      <c r="B846" t="s">
        <v>991</v>
      </c>
      <c r="C846" t="s">
        <v>3087</v>
      </c>
    </row>
    <row r="847" spans="1:3">
      <c r="A847" s="34">
        <v>2320005</v>
      </c>
      <c r="B847" t="s">
        <v>992</v>
      </c>
      <c r="C847" t="s">
        <v>3087</v>
      </c>
    </row>
    <row r="848" spans="1:3">
      <c r="A848" s="34">
        <v>2320006</v>
      </c>
      <c r="B848" t="s">
        <v>993</v>
      </c>
      <c r="C848" t="s">
        <v>3087</v>
      </c>
    </row>
    <row r="849" spans="1:3">
      <c r="A849" s="34">
        <v>2320007</v>
      </c>
      <c r="B849" t="s">
        <v>994</v>
      </c>
      <c r="C849" t="s">
        <v>3087</v>
      </c>
    </row>
    <row r="850" spans="1:3">
      <c r="A850" s="34">
        <v>2320008</v>
      </c>
      <c r="B850" t="s">
        <v>995</v>
      </c>
      <c r="C850" t="s">
        <v>3087</v>
      </c>
    </row>
    <row r="851" spans="1:3">
      <c r="A851" s="34">
        <v>2320011</v>
      </c>
      <c r="B851" t="s">
        <v>996</v>
      </c>
      <c r="C851" t="s">
        <v>3087</v>
      </c>
    </row>
    <row r="852" spans="1:3">
      <c r="A852" s="34">
        <v>2320012</v>
      </c>
      <c r="B852" t="s">
        <v>997</v>
      </c>
      <c r="C852" t="s">
        <v>3087</v>
      </c>
    </row>
    <row r="853" spans="1:3">
      <c r="A853" s="34">
        <v>2320013</v>
      </c>
      <c r="B853" t="s">
        <v>998</v>
      </c>
      <c r="C853" t="s">
        <v>3087</v>
      </c>
    </row>
    <row r="854" spans="1:3">
      <c r="A854" s="34">
        <v>2320014</v>
      </c>
      <c r="B854" t="s">
        <v>999</v>
      </c>
      <c r="C854" t="s">
        <v>3087</v>
      </c>
    </row>
    <row r="855" spans="1:3">
      <c r="A855" s="34">
        <v>2320015</v>
      </c>
      <c r="B855" t="s">
        <v>1000</v>
      </c>
      <c r="C855" t="s">
        <v>3087</v>
      </c>
    </row>
    <row r="856" spans="1:3">
      <c r="A856" s="34">
        <v>2320016</v>
      </c>
      <c r="B856" t="s">
        <v>1001</v>
      </c>
      <c r="C856" t="s">
        <v>3087</v>
      </c>
    </row>
    <row r="857" spans="1:3">
      <c r="A857" s="34">
        <v>2320017</v>
      </c>
      <c r="B857" t="s">
        <v>1002</v>
      </c>
      <c r="C857" t="s">
        <v>3087</v>
      </c>
    </row>
    <row r="858" spans="1:3">
      <c r="A858" s="34">
        <v>2320018</v>
      </c>
      <c r="B858" t="s">
        <v>1003</v>
      </c>
      <c r="C858" t="s">
        <v>3087</v>
      </c>
    </row>
    <row r="859" spans="1:3">
      <c r="A859" s="34">
        <v>2320021</v>
      </c>
      <c r="B859" t="s">
        <v>1004</v>
      </c>
      <c r="C859" t="s">
        <v>3087</v>
      </c>
    </row>
    <row r="860" spans="1:3">
      <c r="A860" s="34">
        <v>2320022</v>
      </c>
      <c r="B860" t="s">
        <v>1005</v>
      </c>
      <c r="C860" t="s">
        <v>3087</v>
      </c>
    </row>
    <row r="861" spans="1:3">
      <c r="A861" s="34">
        <v>2320023</v>
      </c>
      <c r="B861" t="s">
        <v>1006</v>
      </c>
      <c r="C861" t="s">
        <v>3087</v>
      </c>
    </row>
    <row r="862" spans="1:3">
      <c r="A862" s="34">
        <v>2320024</v>
      </c>
      <c r="B862" t="s">
        <v>1007</v>
      </c>
      <c r="C862" t="s">
        <v>3087</v>
      </c>
    </row>
    <row r="863" spans="1:3">
      <c r="A863" s="34">
        <v>2320025</v>
      </c>
      <c r="B863" t="s">
        <v>1008</v>
      </c>
      <c r="C863" t="s">
        <v>3087</v>
      </c>
    </row>
    <row r="864" spans="1:3">
      <c r="A864" s="34">
        <v>2320026</v>
      </c>
      <c r="B864" t="s">
        <v>1009</v>
      </c>
      <c r="C864" t="s">
        <v>3087</v>
      </c>
    </row>
    <row r="865" spans="1:3">
      <c r="A865" s="34">
        <v>2320027</v>
      </c>
      <c r="B865" t="s">
        <v>1010</v>
      </c>
      <c r="C865" t="s">
        <v>3087</v>
      </c>
    </row>
    <row r="866" spans="1:3">
      <c r="A866" s="34">
        <v>2320031</v>
      </c>
      <c r="B866" t="s">
        <v>1011</v>
      </c>
      <c r="C866" t="s">
        <v>3087</v>
      </c>
    </row>
    <row r="867" spans="1:3">
      <c r="A867" s="34">
        <v>2320032</v>
      </c>
      <c r="B867" t="s">
        <v>1012</v>
      </c>
      <c r="C867" t="s">
        <v>3087</v>
      </c>
    </row>
    <row r="868" spans="1:3">
      <c r="A868" s="34">
        <v>2320033</v>
      </c>
      <c r="B868" t="s">
        <v>1013</v>
      </c>
      <c r="C868" t="s">
        <v>3087</v>
      </c>
    </row>
    <row r="869" spans="1:3">
      <c r="A869" s="34">
        <v>2320034</v>
      </c>
      <c r="B869" t="s">
        <v>1014</v>
      </c>
      <c r="C869" t="s">
        <v>3087</v>
      </c>
    </row>
    <row r="870" spans="1:3">
      <c r="A870" s="34">
        <v>2320035</v>
      </c>
      <c r="B870" t="s">
        <v>1015</v>
      </c>
      <c r="C870" t="s">
        <v>3087</v>
      </c>
    </row>
    <row r="871" spans="1:3">
      <c r="A871" s="34">
        <v>2320036</v>
      </c>
      <c r="B871" t="s">
        <v>1016</v>
      </c>
      <c r="C871" t="s">
        <v>3087</v>
      </c>
    </row>
    <row r="872" spans="1:3">
      <c r="A872" s="34">
        <v>2320037</v>
      </c>
      <c r="B872" t="s">
        <v>1017</v>
      </c>
      <c r="C872" t="s">
        <v>3087</v>
      </c>
    </row>
    <row r="873" spans="1:3">
      <c r="A873" s="34">
        <v>2320041</v>
      </c>
      <c r="B873" t="s">
        <v>1018</v>
      </c>
      <c r="C873" t="s">
        <v>3087</v>
      </c>
    </row>
    <row r="874" spans="1:3">
      <c r="A874" s="34">
        <v>2320042</v>
      </c>
      <c r="B874" t="s">
        <v>1019</v>
      </c>
      <c r="C874" t="s">
        <v>3087</v>
      </c>
    </row>
    <row r="875" spans="1:3">
      <c r="A875" s="34">
        <v>2320043</v>
      </c>
      <c r="B875" t="s">
        <v>1020</v>
      </c>
      <c r="C875" t="s">
        <v>3087</v>
      </c>
    </row>
    <row r="876" spans="1:3">
      <c r="A876" s="34">
        <v>2320044</v>
      </c>
      <c r="B876" t="s">
        <v>1021</v>
      </c>
      <c r="C876" t="s">
        <v>3087</v>
      </c>
    </row>
    <row r="877" spans="1:3">
      <c r="A877" s="34">
        <v>2320045</v>
      </c>
      <c r="B877" t="s">
        <v>1022</v>
      </c>
      <c r="C877" t="s">
        <v>3087</v>
      </c>
    </row>
    <row r="878" spans="1:3">
      <c r="A878" s="34">
        <v>2320051</v>
      </c>
      <c r="B878" t="s">
        <v>1023</v>
      </c>
      <c r="C878" t="s">
        <v>3087</v>
      </c>
    </row>
    <row r="879" spans="1:3">
      <c r="A879" s="34">
        <v>2320052</v>
      </c>
      <c r="B879" t="s">
        <v>1024</v>
      </c>
      <c r="C879" t="s">
        <v>3087</v>
      </c>
    </row>
    <row r="880" spans="1:3">
      <c r="A880" s="34">
        <v>2320053</v>
      </c>
      <c r="B880" t="s">
        <v>1025</v>
      </c>
      <c r="C880" t="s">
        <v>3087</v>
      </c>
    </row>
    <row r="881" spans="1:3">
      <c r="A881" s="34">
        <v>2320054</v>
      </c>
      <c r="B881" t="s">
        <v>1026</v>
      </c>
      <c r="C881" t="s">
        <v>3087</v>
      </c>
    </row>
    <row r="882" spans="1:3">
      <c r="A882" s="34">
        <v>2320055</v>
      </c>
      <c r="B882" t="s">
        <v>1027</v>
      </c>
      <c r="C882" t="s">
        <v>3087</v>
      </c>
    </row>
    <row r="883" spans="1:3">
      <c r="A883" s="34">
        <v>2320056</v>
      </c>
      <c r="B883" t="s">
        <v>1028</v>
      </c>
      <c r="C883" t="s">
        <v>3087</v>
      </c>
    </row>
    <row r="884" spans="1:3">
      <c r="A884" s="34">
        <v>2320057</v>
      </c>
      <c r="B884" t="s">
        <v>1029</v>
      </c>
      <c r="C884" t="s">
        <v>3087</v>
      </c>
    </row>
    <row r="885" spans="1:3">
      <c r="A885" s="34">
        <v>2320061</v>
      </c>
      <c r="B885" t="s">
        <v>1030</v>
      </c>
      <c r="C885" t="s">
        <v>3087</v>
      </c>
    </row>
    <row r="886" spans="1:3">
      <c r="A886" s="34">
        <v>2320062</v>
      </c>
      <c r="B886" t="s">
        <v>1031</v>
      </c>
      <c r="C886" t="s">
        <v>3087</v>
      </c>
    </row>
    <row r="887" spans="1:3">
      <c r="A887" s="34">
        <v>2320063</v>
      </c>
      <c r="B887" t="s">
        <v>1032</v>
      </c>
      <c r="C887" t="s">
        <v>3087</v>
      </c>
    </row>
    <row r="888" spans="1:3">
      <c r="A888" s="34">
        <v>2320064</v>
      </c>
      <c r="B888" t="s">
        <v>1033</v>
      </c>
      <c r="C888" t="s">
        <v>3087</v>
      </c>
    </row>
    <row r="889" spans="1:3">
      <c r="A889" s="34">
        <v>2320065</v>
      </c>
      <c r="B889" t="s">
        <v>1034</v>
      </c>
      <c r="C889" t="s">
        <v>3087</v>
      </c>
    </row>
    <row r="890" spans="1:3">
      <c r="A890" s="34">
        <v>2320066</v>
      </c>
      <c r="B890" t="s">
        <v>1035</v>
      </c>
      <c r="C890" t="s">
        <v>3087</v>
      </c>
    </row>
    <row r="891" spans="1:3">
      <c r="A891" s="34">
        <v>2320067</v>
      </c>
      <c r="B891" t="s">
        <v>1036</v>
      </c>
      <c r="C891" t="s">
        <v>3087</v>
      </c>
    </row>
    <row r="892" spans="1:3">
      <c r="A892" s="34">
        <v>2320071</v>
      </c>
      <c r="B892" t="s">
        <v>1037</v>
      </c>
      <c r="C892" t="s">
        <v>3087</v>
      </c>
    </row>
    <row r="893" spans="1:3">
      <c r="A893" s="34">
        <v>2320072</v>
      </c>
      <c r="B893" t="s">
        <v>1038</v>
      </c>
      <c r="C893" t="s">
        <v>3087</v>
      </c>
    </row>
    <row r="894" spans="1:3">
      <c r="A894" s="34">
        <v>2320073</v>
      </c>
      <c r="B894" t="s">
        <v>1039</v>
      </c>
      <c r="C894" t="s">
        <v>3087</v>
      </c>
    </row>
    <row r="895" spans="1:3">
      <c r="A895" s="34">
        <v>2320074</v>
      </c>
      <c r="B895" t="s">
        <v>1040</v>
      </c>
      <c r="C895" t="s">
        <v>3087</v>
      </c>
    </row>
    <row r="896" spans="1:3">
      <c r="A896" s="34">
        <v>2320075</v>
      </c>
      <c r="B896" t="s">
        <v>1041</v>
      </c>
      <c r="C896" t="s">
        <v>3087</v>
      </c>
    </row>
    <row r="897" spans="1:3">
      <c r="A897" s="34">
        <v>2320076</v>
      </c>
      <c r="B897" t="s">
        <v>1042</v>
      </c>
      <c r="C897" t="s">
        <v>3087</v>
      </c>
    </row>
    <row r="898" spans="1:3">
      <c r="A898" s="34">
        <v>2330000</v>
      </c>
      <c r="B898" t="s">
        <v>1043</v>
      </c>
      <c r="C898" t="s">
        <v>3087</v>
      </c>
    </row>
    <row r="899" spans="1:3">
      <c r="A899" s="34">
        <v>2330001</v>
      </c>
      <c r="B899" t="s">
        <v>1044</v>
      </c>
      <c r="C899" t="s">
        <v>3087</v>
      </c>
    </row>
    <row r="900" spans="1:3">
      <c r="A900" s="34">
        <v>2330002</v>
      </c>
      <c r="B900" t="s">
        <v>1045</v>
      </c>
      <c r="C900" t="s">
        <v>3087</v>
      </c>
    </row>
    <row r="901" spans="1:3">
      <c r="A901" s="34">
        <v>2330003</v>
      </c>
      <c r="B901" t="s">
        <v>1046</v>
      </c>
      <c r="C901" t="s">
        <v>3087</v>
      </c>
    </row>
    <row r="902" spans="1:3">
      <c r="A902" s="34">
        <v>2330004</v>
      </c>
      <c r="B902" t="s">
        <v>1047</v>
      </c>
      <c r="C902" t="s">
        <v>3087</v>
      </c>
    </row>
    <row r="903" spans="1:3">
      <c r="A903" s="34">
        <v>2330005</v>
      </c>
      <c r="B903" t="s">
        <v>1048</v>
      </c>
      <c r="C903" t="s">
        <v>3087</v>
      </c>
    </row>
    <row r="904" spans="1:3">
      <c r="A904" s="34">
        <v>2330006</v>
      </c>
      <c r="B904" t="s">
        <v>1049</v>
      </c>
      <c r="C904" t="s">
        <v>3087</v>
      </c>
    </row>
    <row r="905" spans="1:3">
      <c r="A905" s="34">
        <v>2330007</v>
      </c>
      <c r="B905" t="s">
        <v>1050</v>
      </c>
      <c r="C905" t="s">
        <v>3087</v>
      </c>
    </row>
    <row r="906" spans="1:3">
      <c r="A906" s="34">
        <v>2330008</v>
      </c>
      <c r="B906" t="s">
        <v>1051</v>
      </c>
      <c r="C906" t="s">
        <v>3087</v>
      </c>
    </row>
    <row r="907" spans="1:3">
      <c r="A907" s="34">
        <v>2330011</v>
      </c>
      <c r="B907" t="s">
        <v>1052</v>
      </c>
      <c r="C907" t="s">
        <v>3087</v>
      </c>
    </row>
    <row r="908" spans="1:3">
      <c r="A908" s="34">
        <v>2330012</v>
      </c>
      <c r="B908" t="s">
        <v>1053</v>
      </c>
      <c r="C908" t="s">
        <v>3087</v>
      </c>
    </row>
    <row r="909" spans="1:3">
      <c r="A909" s="34">
        <v>2330013</v>
      </c>
      <c r="B909" t="s">
        <v>1054</v>
      </c>
      <c r="C909" t="s">
        <v>3087</v>
      </c>
    </row>
    <row r="910" spans="1:3">
      <c r="A910" s="34">
        <v>2330014</v>
      </c>
      <c r="B910" t="s">
        <v>1055</v>
      </c>
      <c r="C910" t="s">
        <v>3087</v>
      </c>
    </row>
    <row r="911" spans="1:3">
      <c r="A911" s="34">
        <v>2330015</v>
      </c>
      <c r="B911" t="s">
        <v>1056</v>
      </c>
      <c r="C911" t="s">
        <v>3087</v>
      </c>
    </row>
    <row r="912" spans="1:3">
      <c r="A912" s="34">
        <v>2330016</v>
      </c>
      <c r="B912" t="s">
        <v>1057</v>
      </c>
      <c r="C912" t="s">
        <v>3087</v>
      </c>
    </row>
    <row r="913" spans="1:3">
      <c r="A913" s="34">
        <v>2340051</v>
      </c>
      <c r="B913" t="s">
        <v>1058</v>
      </c>
      <c r="C913" t="s">
        <v>3087</v>
      </c>
    </row>
    <row r="914" spans="1:3">
      <c r="A914" s="34">
        <v>2340052</v>
      </c>
      <c r="B914" t="s">
        <v>1059</v>
      </c>
      <c r="C914" t="s">
        <v>3087</v>
      </c>
    </row>
    <row r="915" spans="1:3">
      <c r="A915" s="34">
        <v>2340053</v>
      </c>
      <c r="B915" t="s">
        <v>1060</v>
      </c>
      <c r="C915" t="s">
        <v>3087</v>
      </c>
    </row>
    <row r="916" spans="1:3">
      <c r="A916" s="34">
        <v>2340054</v>
      </c>
      <c r="B916" t="s">
        <v>1061</v>
      </c>
      <c r="C916" t="s">
        <v>3087</v>
      </c>
    </row>
    <row r="917" spans="1:3">
      <c r="A917" s="34">
        <v>2340055</v>
      </c>
      <c r="B917" t="s">
        <v>1062</v>
      </c>
      <c r="C917" t="s">
        <v>3087</v>
      </c>
    </row>
    <row r="918" spans="1:3">
      <c r="A918" s="34">
        <v>2340056</v>
      </c>
      <c r="B918" t="s">
        <v>1063</v>
      </c>
      <c r="C918" t="s">
        <v>3087</v>
      </c>
    </row>
    <row r="919" spans="1:3">
      <c r="A919" s="34">
        <v>2350000</v>
      </c>
      <c r="B919" t="s">
        <v>1064</v>
      </c>
      <c r="C919" t="s">
        <v>3087</v>
      </c>
    </row>
    <row r="920" spans="1:3">
      <c r="A920" s="34">
        <v>2350001</v>
      </c>
      <c r="B920" t="s">
        <v>1065</v>
      </c>
      <c r="C920" t="s">
        <v>3087</v>
      </c>
    </row>
    <row r="921" spans="1:3">
      <c r="A921" s="34">
        <v>2350002</v>
      </c>
      <c r="B921" t="s">
        <v>1066</v>
      </c>
      <c r="C921" t="s">
        <v>3087</v>
      </c>
    </row>
    <row r="922" spans="1:3">
      <c r="A922" s="34">
        <v>2350003</v>
      </c>
      <c r="B922" t="s">
        <v>1067</v>
      </c>
      <c r="C922" t="s">
        <v>3087</v>
      </c>
    </row>
    <row r="923" spans="1:3">
      <c r="A923" s="34">
        <v>2350004</v>
      </c>
      <c r="B923" t="s">
        <v>1068</v>
      </c>
      <c r="C923" t="s">
        <v>3087</v>
      </c>
    </row>
    <row r="924" spans="1:3">
      <c r="A924" s="34">
        <v>2350005</v>
      </c>
      <c r="B924" t="s">
        <v>1069</v>
      </c>
      <c r="C924" t="s">
        <v>3087</v>
      </c>
    </row>
    <row r="925" spans="1:3">
      <c r="A925" s="34">
        <v>2350006</v>
      </c>
      <c r="B925" t="s">
        <v>1070</v>
      </c>
      <c r="C925" t="s">
        <v>3087</v>
      </c>
    </row>
    <row r="926" spans="1:3">
      <c r="A926" s="34">
        <v>2350007</v>
      </c>
      <c r="B926" t="s">
        <v>1071</v>
      </c>
      <c r="C926" t="s">
        <v>3087</v>
      </c>
    </row>
    <row r="927" spans="1:3">
      <c r="A927" s="34">
        <v>2350008</v>
      </c>
      <c r="B927" t="s">
        <v>1072</v>
      </c>
      <c r="C927" t="s">
        <v>3087</v>
      </c>
    </row>
    <row r="928" spans="1:3">
      <c r="A928" s="34">
        <v>2350011</v>
      </c>
      <c r="B928" t="s">
        <v>1073</v>
      </c>
      <c r="C928" t="s">
        <v>3087</v>
      </c>
    </row>
    <row r="929" spans="1:3">
      <c r="A929" s="34">
        <v>2350012</v>
      </c>
      <c r="B929" t="s">
        <v>1074</v>
      </c>
      <c r="C929" t="s">
        <v>3087</v>
      </c>
    </row>
    <row r="930" spans="1:3">
      <c r="A930" s="34">
        <v>2350013</v>
      </c>
      <c r="B930" t="s">
        <v>1075</v>
      </c>
      <c r="C930" t="s">
        <v>3087</v>
      </c>
    </row>
    <row r="931" spans="1:3">
      <c r="A931" s="34">
        <v>2350014</v>
      </c>
      <c r="B931" t="s">
        <v>1076</v>
      </c>
      <c r="C931" t="s">
        <v>3087</v>
      </c>
    </row>
    <row r="932" spans="1:3">
      <c r="A932" s="34">
        <v>2350015</v>
      </c>
      <c r="B932" t="s">
        <v>1077</v>
      </c>
      <c r="C932" t="s">
        <v>3087</v>
      </c>
    </row>
    <row r="933" spans="1:3">
      <c r="A933" s="34">
        <v>2350016</v>
      </c>
      <c r="B933" t="s">
        <v>1078</v>
      </c>
      <c r="C933" t="s">
        <v>3087</v>
      </c>
    </row>
    <row r="934" spans="1:3">
      <c r="A934" s="34">
        <v>2350017</v>
      </c>
      <c r="B934" t="s">
        <v>1079</v>
      </c>
      <c r="C934" t="s">
        <v>3087</v>
      </c>
    </row>
    <row r="935" spans="1:3">
      <c r="A935" s="34">
        <v>2350018</v>
      </c>
      <c r="B935" t="s">
        <v>1080</v>
      </c>
      <c r="C935" t="s">
        <v>3087</v>
      </c>
    </row>
    <row r="936" spans="1:3">
      <c r="A936" s="34">
        <v>2350019</v>
      </c>
      <c r="B936" t="s">
        <v>1081</v>
      </c>
      <c r="C936" t="s">
        <v>3087</v>
      </c>
    </row>
    <row r="937" spans="1:3">
      <c r="A937" s="34">
        <v>2350021</v>
      </c>
      <c r="B937" t="s">
        <v>1082</v>
      </c>
      <c r="C937" t="s">
        <v>3087</v>
      </c>
    </row>
    <row r="938" spans="1:3">
      <c r="A938" s="34">
        <v>2350022</v>
      </c>
      <c r="B938" t="s">
        <v>1083</v>
      </c>
      <c r="C938" t="s">
        <v>3087</v>
      </c>
    </row>
    <row r="939" spans="1:3">
      <c r="A939" s="34">
        <v>2350023</v>
      </c>
      <c r="B939" t="s">
        <v>1084</v>
      </c>
      <c r="C939" t="s">
        <v>3087</v>
      </c>
    </row>
    <row r="940" spans="1:3">
      <c r="A940" s="34">
        <v>2350024</v>
      </c>
      <c r="B940" t="s">
        <v>1085</v>
      </c>
      <c r="C940" t="s">
        <v>3087</v>
      </c>
    </row>
    <row r="941" spans="1:3">
      <c r="A941" s="34">
        <v>2350031</v>
      </c>
      <c r="B941" t="s">
        <v>1086</v>
      </c>
      <c r="C941" t="s">
        <v>3087</v>
      </c>
    </row>
    <row r="942" spans="1:3">
      <c r="A942" s="34">
        <v>2350032</v>
      </c>
      <c r="B942" t="s">
        <v>1087</v>
      </c>
      <c r="C942" t="s">
        <v>3087</v>
      </c>
    </row>
    <row r="943" spans="1:3">
      <c r="A943" s="34">
        <v>2350033</v>
      </c>
      <c r="B943" t="s">
        <v>1088</v>
      </c>
      <c r="C943" t="s">
        <v>3087</v>
      </c>
    </row>
    <row r="944" spans="1:3">
      <c r="A944" s="34">
        <v>2350034</v>
      </c>
      <c r="B944" t="s">
        <v>1089</v>
      </c>
      <c r="C944" t="s">
        <v>3087</v>
      </c>
    </row>
    <row r="945" spans="1:3">
      <c r="A945" s="34">
        <v>2350035</v>
      </c>
      <c r="B945" t="s">
        <v>1090</v>
      </c>
      <c r="C945" t="s">
        <v>3087</v>
      </c>
    </row>
    <row r="946" spans="1:3">
      <c r="A946" s="34">
        <v>2350036</v>
      </c>
      <c r="B946" t="s">
        <v>1091</v>
      </c>
      <c r="C946" t="s">
        <v>3087</v>
      </c>
    </row>
    <row r="947" spans="1:3">
      <c r="A947" s="34">
        <v>2350041</v>
      </c>
      <c r="B947" t="s">
        <v>1092</v>
      </c>
      <c r="C947" t="s">
        <v>3087</v>
      </c>
    </row>
    <row r="948" spans="1:3">
      <c r="A948" s="34">
        <v>2350042</v>
      </c>
      <c r="B948" t="s">
        <v>1093</v>
      </c>
      <c r="C948" t="s">
        <v>3087</v>
      </c>
    </row>
    <row r="949" spans="1:3">
      <c r="A949" s="34">
        <v>2350043</v>
      </c>
      <c r="B949" t="s">
        <v>1094</v>
      </c>
      <c r="C949" t="s">
        <v>3087</v>
      </c>
    </row>
    <row r="950" spans="1:3">
      <c r="A950" s="34">
        <v>2350044</v>
      </c>
      <c r="B950" t="s">
        <v>1095</v>
      </c>
      <c r="C950" t="s">
        <v>3087</v>
      </c>
    </row>
    <row r="951" spans="1:3">
      <c r="A951" s="34">
        <v>2350045</v>
      </c>
      <c r="B951" t="s">
        <v>1096</v>
      </c>
      <c r="C951" t="s">
        <v>3087</v>
      </c>
    </row>
    <row r="952" spans="1:3">
      <c r="A952" s="34">
        <v>2360000</v>
      </c>
      <c r="B952" t="s">
        <v>1097</v>
      </c>
      <c r="C952" t="s">
        <v>3087</v>
      </c>
    </row>
    <row r="953" spans="1:3">
      <c r="A953" s="34">
        <v>2360001</v>
      </c>
      <c r="B953" t="s">
        <v>1098</v>
      </c>
      <c r="C953" t="s">
        <v>3087</v>
      </c>
    </row>
    <row r="954" spans="1:3">
      <c r="A954" s="34">
        <v>2360002</v>
      </c>
      <c r="B954" t="s">
        <v>1099</v>
      </c>
      <c r="C954" t="s">
        <v>3087</v>
      </c>
    </row>
    <row r="955" spans="1:3">
      <c r="A955" s="34">
        <v>2360003</v>
      </c>
      <c r="B955" t="s">
        <v>1100</v>
      </c>
      <c r="C955" t="s">
        <v>3087</v>
      </c>
    </row>
    <row r="956" spans="1:3">
      <c r="A956" s="34">
        <v>2360004</v>
      </c>
      <c r="B956" t="s">
        <v>1101</v>
      </c>
      <c r="C956" t="s">
        <v>3087</v>
      </c>
    </row>
    <row r="957" spans="1:3">
      <c r="A957" s="34">
        <v>2360005</v>
      </c>
      <c r="B957" t="s">
        <v>1102</v>
      </c>
      <c r="C957" t="s">
        <v>3087</v>
      </c>
    </row>
    <row r="958" spans="1:3">
      <c r="A958" s="34">
        <v>2360006</v>
      </c>
      <c r="B958" t="s">
        <v>1103</v>
      </c>
      <c r="C958" t="s">
        <v>3087</v>
      </c>
    </row>
    <row r="959" spans="1:3">
      <c r="A959" s="34">
        <v>2360007</v>
      </c>
      <c r="B959" t="s">
        <v>1104</v>
      </c>
      <c r="C959" t="s">
        <v>3087</v>
      </c>
    </row>
    <row r="960" spans="1:3">
      <c r="A960" s="34">
        <v>2360011</v>
      </c>
      <c r="B960" t="s">
        <v>1105</v>
      </c>
      <c r="C960" t="s">
        <v>3087</v>
      </c>
    </row>
    <row r="961" spans="1:3">
      <c r="A961" s="34">
        <v>2360012</v>
      </c>
      <c r="B961" t="s">
        <v>1106</v>
      </c>
      <c r="C961" t="s">
        <v>3087</v>
      </c>
    </row>
    <row r="962" spans="1:3">
      <c r="A962" s="34">
        <v>2360013</v>
      </c>
      <c r="B962" t="s">
        <v>1107</v>
      </c>
      <c r="C962" t="s">
        <v>3087</v>
      </c>
    </row>
    <row r="963" spans="1:3">
      <c r="A963" s="34">
        <v>2360014</v>
      </c>
      <c r="B963" t="s">
        <v>1108</v>
      </c>
      <c r="C963" t="s">
        <v>3087</v>
      </c>
    </row>
    <row r="964" spans="1:3">
      <c r="A964" s="34">
        <v>2360015</v>
      </c>
      <c r="B964" t="s">
        <v>1109</v>
      </c>
      <c r="C964" t="s">
        <v>3087</v>
      </c>
    </row>
    <row r="965" spans="1:3">
      <c r="A965" s="34">
        <v>2360016</v>
      </c>
      <c r="B965" t="s">
        <v>1110</v>
      </c>
      <c r="C965" t="s">
        <v>3087</v>
      </c>
    </row>
    <row r="966" spans="1:3">
      <c r="A966" s="34">
        <v>2360017</v>
      </c>
      <c r="B966" t="s">
        <v>1111</v>
      </c>
      <c r="C966" t="s">
        <v>3087</v>
      </c>
    </row>
    <row r="967" spans="1:3">
      <c r="A967" s="34">
        <v>2360021</v>
      </c>
      <c r="B967" t="s">
        <v>1112</v>
      </c>
      <c r="C967" t="s">
        <v>3087</v>
      </c>
    </row>
    <row r="968" spans="1:3">
      <c r="A968" s="34">
        <v>2360022</v>
      </c>
      <c r="B968" t="s">
        <v>1113</v>
      </c>
      <c r="C968" t="s">
        <v>3087</v>
      </c>
    </row>
    <row r="969" spans="1:3">
      <c r="A969" s="34">
        <v>2360023</v>
      </c>
      <c r="B969" t="s">
        <v>1114</v>
      </c>
      <c r="C969" t="s">
        <v>3087</v>
      </c>
    </row>
    <row r="970" spans="1:3">
      <c r="A970" s="34">
        <v>2360024</v>
      </c>
      <c r="B970" t="s">
        <v>1115</v>
      </c>
      <c r="C970" t="s">
        <v>3087</v>
      </c>
    </row>
    <row r="971" spans="1:3">
      <c r="A971" s="34">
        <v>2360025</v>
      </c>
      <c r="B971" t="s">
        <v>1116</v>
      </c>
      <c r="C971" t="s">
        <v>3087</v>
      </c>
    </row>
    <row r="972" spans="1:3">
      <c r="A972" s="34">
        <v>2360026</v>
      </c>
      <c r="B972" t="s">
        <v>1117</v>
      </c>
      <c r="C972" t="s">
        <v>3087</v>
      </c>
    </row>
    <row r="973" spans="1:3">
      <c r="A973" s="34">
        <v>2360027</v>
      </c>
      <c r="B973" t="s">
        <v>1118</v>
      </c>
      <c r="C973" t="s">
        <v>3087</v>
      </c>
    </row>
    <row r="974" spans="1:3">
      <c r="A974" s="34">
        <v>2360028</v>
      </c>
      <c r="B974" t="s">
        <v>1119</v>
      </c>
      <c r="C974" t="s">
        <v>3087</v>
      </c>
    </row>
    <row r="975" spans="1:3">
      <c r="A975" s="34">
        <v>2360031</v>
      </c>
      <c r="B975" t="s">
        <v>1120</v>
      </c>
      <c r="C975" t="s">
        <v>3087</v>
      </c>
    </row>
    <row r="976" spans="1:3">
      <c r="A976" s="34">
        <v>2360032</v>
      </c>
      <c r="B976" t="s">
        <v>1121</v>
      </c>
      <c r="C976" t="s">
        <v>3087</v>
      </c>
    </row>
    <row r="977" spans="1:3">
      <c r="A977" s="34">
        <v>2360033</v>
      </c>
      <c r="B977" t="s">
        <v>1122</v>
      </c>
      <c r="C977" t="s">
        <v>3087</v>
      </c>
    </row>
    <row r="978" spans="1:3">
      <c r="A978" s="34">
        <v>2360034</v>
      </c>
      <c r="B978" t="s">
        <v>1123</v>
      </c>
      <c r="C978" t="s">
        <v>3087</v>
      </c>
    </row>
    <row r="979" spans="1:3">
      <c r="A979" s="34">
        <v>2360035</v>
      </c>
      <c r="B979" t="s">
        <v>1124</v>
      </c>
      <c r="C979" t="s">
        <v>3087</v>
      </c>
    </row>
    <row r="980" spans="1:3">
      <c r="A980" s="34">
        <v>2360036</v>
      </c>
      <c r="B980" t="s">
        <v>1125</v>
      </c>
      <c r="C980" t="s">
        <v>3087</v>
      </c>
    </row>
    <row r="981" spans="1:3">
      <c r="A981" s="34">
        <v>2360037</v>
      </c>
      <c r="B981" t="s">
        <v>1126</v>
      </c>
      <c r="C981" t="s">
        <v>3087</v>
      </c>
    </row>
    <row r="982" spans="1:3">
      <c r="A982" s="34">
        <v>2360038</v>
      </c>
      <c r="B982" t="s">
        <v>1127</v>
      </c>
      <c r="C982" t="s">
        <v>3087</v>
      </c>
    </row>
    <row r="983" spans="1:3">
      <c r="A983" s="34">
        <v>2360041</v>
      </c>
      <c r="B983" t="s">
        <v>1128</v>
      </c>
      <c r="C983" t="s">
        <v>3087</v>
      </c>
    </row>
    <row r="984" spans="1:3">
      <c r="A984" s="34">
        <v>2360042</v>
      </c>
      <c r="B984" t="s">
        <v>1129</v>
      </c>
      <c r="C984" t="s">
        <v>3087</v>
      </c>
    </row>
    <row r="985" spans="1:3">
      <c r="A985" s="34">
        <v>2360043</v>
      </c>
      <c r="B985" t="s">
        <v>1130</v>
      </c>
      <c r="C985" t="s">
        <v>3087</v>
      </c>
    </row>
    <row r="986" spans="1:3">
      <c r="A986" s="34">
        <v>2360044</v>
      </c>
      <c r="B986" t="s">
        <v>1131</v>
      </c>
      <c r="C986" t="s">
        <v>3087</v>
      </c>
    </row>
    <row r="987" spans="1:3">
      <c r="A987" s="34">
        <v>2360045</v>
      </c>
      <c r="B987" t="s">
        <v>1132</v>
      </c>
      <c r="C987" t="s">
        <v>3087</v>
      </c>
    </row>
    <row r="988" spans="1:3">
      <c r="A988" s="34">
        <v>2360046</v>
      </c>
      <c r="B988" t="s">
        <v>1133</v>
      </c>
      <c r="C988" t="s">
        <v>3087</v>
      </c>
    </row>
    <row r="989" spans="1:3">
      <c r="A989" s="34">
        <v>2360051</v>
      </c>
      <c r="B989" t="s">
        <v>1134</v>
      </c>
      <c r="C989" t="s">
        <v>3087</v>
      </c>
    </row>
    <row r="990" spans="1:3">
      <c r="A990" s="34">
        <v>2360052</v>
      </c>
      <c r="B990" t="s">
        <v>1135</v>
      </c>
      <c r="C990" t="s">
        <v>3087</v>
      </c>
    </row>
    <row r="991" spans="1:3">
      <c r="A991" s="34">
        <v>2360053</v>
      </c>
      <c r="B991" t="s">
        <v>1136</v>
      </c>
      <c r="C991" t="s">
        <v>3087</v>
      </c>
    </row>
    <row r="992" spans="1:3">
      <c r="A992" s="34">
        <v>2360054</v>
      </c>
      <c r="B992" t="s">
        <v>1137</v>
      </c>
      <c r="C992" t="s">
        <v>3087</v>
      </c>
    </row>
    <row r="993" spans="1:3">
      <c r="A993" s="34">
        <v>2360055</v>
      </c>
      <c r="B993" t="s">
        <v>1138</v>
      </c>
      <c r="C993" t="s">
        <v>3087</v>
      </c>
    </row>
    <row r="994" spans="1:3">
      <c r="A994" s="34">
        <v>2360056</v>
      </c>
      <c r="B994" t="s">
        <v>1139</v>
      </c>
      <c r="C994" t="s">
        <v>3087</v>
      </c>
    </row>
    <row r="995" spans="1:3">
      <c r="A995" s="34">
        <v>2360057</v>
      </c>
      <c r="B995" t="s">
        <v>1140</v>
      </c>
      <c r="C995" t="s">
        <v>3087</v>
      </c>
    </row>
    <row r="996" spans="1:3">
      <c r="A996" s="34">
        <v>2360058</v>
      </c>
      <c r="B996" t="s">
        <v>1141</v>
      </c>
      <c r="C996" t="s">
        <v>3087</v>
      </c>
    </row>
    <row r="997" spans="1:3">
      <c r="A997" s="34">
        <v>2370061</v>
      </c>
      <c r="B997" t="s">
        <v>1142</v>
      </c>
      <c r="C997" t="s">
        <v>3088</v>
      </c>
    </row>
    <row r="998" spans="1:3">
      <c r="A998" s="34">
        <v>2370062</v>
      </c>
      <c r="B998" t="s">
        <v>1143</v>
      </c>
      <c r="C998" t="s">
        <v>3088</v>
      </c>
    </row>
    <row r="999" spans="1:3">
      <c r="A999" s="34">
        <v>2370063</v>
      </c>
      <c r="B999" t="s">
        <v>1144</v>
      </c>
      <c r="C999" t="s">
        <v>3088</v>
      </c>
    </row>
    <row r="1000" spans="1:3">
      <c r="A1000" s="34">
        <v>2370064</v>
      </c>
      <c r="B1000" t="s">
        <v>1145</v>
      </c>
      <c r="C1000" t="s">
        <v>3088</v>
      </c>
    </row>
    <row r="1001" spans="1:3">
      <c r="A1001" s="34">
        <v>2370065</v>
      </c>
      <c r="B1001" t="s">
        <v>1146</v>
      </c>
      <c r="C1001" t="s">
        <v>3088</v>
      </c>
    </row>
    <row r="1002" spans="1:3">
      <c r="A1002" s="34">
        <v>2370066</v>
      </c>
      <c r="B1002" t="s">
        <v>1147</v>
      </c>
      <c r="C1002" t="s">
        <v>3088</v>
      </c>
    </row>
    <row r="1003" spans="1:3">
      <c r="A1003" s="34">
        <v>2370067</v>
      </c>
      <c r="B1003" t="s">
        <v>1148</v>
      </c>
      <c r="C1003" t="s">
        <v>3088</v>
      </c>
    </row>
    <row r="1004" spans="1:3">
      <c r="A1004" s="34">
        <v>2370068</v>
      </c>
      <c r="B1004" t="s">
        <v>1149</v>
      </c>
      <c r="C1004" t="s">
        <v>3088</v>
      </c>
    </row>
    <row r="1005" spans="1:3">
      <c r="A1005" s="34">
        <v>2370071</v>
      </c>
      <c r="B1005" t="s">
        <v>1150</v>
      </c>
      <c r="C1005" t="s">
        <v>3088</v>
      </c>
    </row>
    <row r="1006" spans="1:3">
      <c r="A1006" s="34">
        <v>2370072</v>
      </c>
      <c r="B1006" t="s">
        <v>1151</v>
      </c>
      <c r="C1006" t="s">
        <v>3088</v>
      </c>
    </row>
    <row r="1007" spans="1:3">
      <c r="A1007" s="34">
        <v>2370073</v>
      </c>
      <c r="B1007" t="s">
        <v>1152</v>
      </c>
      <c r="C1007" t="s">
        <v>3088</v>
      </c>
    </row>
    <row r="1008" spans="1:3">
      <c r="A1008" s="34">
        <v>2370074</v>
      </c>
      <c r="B1008" t="s">
        <v>1153</v>
      </c>
      <c r="C1008" t="s">
        <v>3088</v>
      </c>
    </row>
    <row r="1009" spans="1:3">
      <c r="A1009" s="34">
        <v>2370075</v>
      </c>
      <c r="B1009" t="s">
        <v>1154</v>
      </c>
      <c r="C1009" t="s">
        <v>3088</v>
      </c>
    </row>
    <row r="1010" spans="1:3">
      <c r="A1010" s="34">
        <v>2370076</v>
      </c>
      <c r="B1010" t="s">
        <v>1155</v>
      </c>
      <c r="C1010" t="s">
        <v>3088</v>
      </c>
    </row>
    <row r="1011" spans="1:3">
      <c r="A1011" s="34">
        <v>2370077</v>
      </c>
      <c r="B1011" t="s">
        <v>1156</v>
      </c>
      <c r="C1011" t="s">
        <v>3088</v>
      </c>
    </row>
    <row r="1012" spans="1:3">
      <c r="A1012" s="34">
        <v>2370078</v>
      </c>
      <c r="B1012" t="s">
        <v>1157</v>
      </c>
      <c r="C1012" t="s">
        <v>3088</v>
      </c>
    </row>
    <row r="1013" spans="1:3">
      <c r="A1013" s="34">
        <v>2370079</v>
      </c>
      <c r="B1013" t="s">
        <v>1158</v>
      </c>
      <c r="C1013" t="s">
        <v>3088</v>
      </c>
    </row>
    <row r="1014" spans="1:3">
      <c r="A1014" s="34">
        <v>2380000</v>
      </c>
      <c r="B1014" t="s">
        <v>1159</v>
      </c>
      <c r="C1014" t="s">
        <v>3088</v>
      </c>
    </row>
    <row r="1015" spans="1:3">
      <c r="A1015" s="34">
        <v>2380001</v>
      </c>
      <c r="B1015" t="s">
        <v>1160</v>
      </c>
      <c r="C1015" t="s">
        <v>3088</v>
      </c>
    </row>
    <row r="1016" spans="1:3">
      <c r="A1016" s="34">
        <v>2380002</v>
      </c>
      <c r="B1016" t="s">
        <v>1161</v>
      </c>
      <c r="C1016" t="s">
        <v>3088</v>
      </c>
    </row>
    <row r="1017" spans="1:3">
      <c r="A1017" s="34">
        <v>2380003</v>
      </c>
      <c r="B1017" t="s">
        <v>1162</v>
      </c>
      <c r="C1017" t="s">
        <v>3088</v>
      </c>
    </row>
    <row r="1018" spans="1:3">
      <c r="A1018" s="34">
        <v>2380004</v>
      </c>
      <c r="B1018" t="s">
        <v>1163</v>
      </c>
      <c r="C1018" t="s">
        <v>3088</v>
      </c>
    </row>
    <row r="1019" spans="1:3">
      <c r="A1019" s="34">
        <v>2380005</v>
      </c>
      <c r="B1019" t="s">
        <v>1164</v>
      </c>
      <c r="C1019" t="s">
        <v>3088</v>
      </c>
    </row>
    <row r="1020" spans="1:3">
      <c r="A1020" s="34">
        <v>2380006</v>
      </c>
      <c r="B1020" t="s">
        <v>1165</v>
      </c>
      <c r="C1020" t="s">
        <v>3088</v>
      </c>
    </row>
    <row r="1021" spans="1:3">
      <c r="A1021" s="34">
        <v>2380007</v>
      </c>
      <c r="B1021" t="s">
        <v>1166</v>
      </c>
      <c r="C1021" t="s">
        <v>3088</v>
      </c>
    </row>
    <row r="1022" spans="1:3">
      <c r="A1022" s="34">
        <v>2380008</v>
      </c>
      <c r="B1022" t="s">
        <v>1167</v>
      </c>
      <c r="C1022" t="s">
        <v>3088</v>
      </c>
    </row>
    <row r="1023" spans="1:3">
      <c r="A1023" s="34">
        <v>2380011</v>
      </c>
      <c r="B1023" t="s">
        <v>1168</v>
      </c>
      <c r="C1023" t="s">
        <v>3088</v>
      </c>
    </row>
    <row r="1024" spans="1:3">
      <c r="A1024" s="34">
        <v>2380012</v>
      </c>
      <c r="B1024" t="s">
        <v>1169</v>
      </c>
      <c r="C1024" t="s">
        <v>3088</v>
      </c>
    </row>
    <row r="1025" spans="1:3">
      <c r="A1025" s="34">
        <v>2380013</v>
      </c>
      <c r="B1025" t="s">
        <v>1170</v>
      </c>
      <c r="C1025" t="s">
        <v>3088</v>
      </c>
    </row>
    <row r="1026" spans="1:3">
      <c r="A1026" s="34">
        <v>2380014</v>
      </c>
      <c r="B1026" t="s">
        <v>1171</v>
      </c>
      <c r="C1026" t="s">
        <v>3088</v>
      </c>
    </row>
    <row r="1027" spans="1:3">
      <c r="A1027" s="34">
        <v>2380015</v>
      </c>
      <c r="B1027" t="s">
        <v>1172</v>
      </c>
      <c r="C1027" t="s">
        <v>3088</v>
      </c>
    </row>
    <row r="1028" spans="1:3">
      <c r="A1028" s="34">
        <v>2380016</v>
      </c>
      <c r="B1028" t="s">
        <v>1173</v>
      </c>
      <c r="C1028" t="s">
        <v>3088</v>
      </c>
    </row>
    <row r="1029" spans="1:3">
      <c r="A1029" s="34">
        <v>2380017</v>
      </c>
      <c r="B1029" t="s">
        <v>1174</v>
      </c>
      <c r="C1029" t="s">
        <v>3088</v>
      </c>
    </row>
    <row r="1030" spans="1:3">
      <c r="A1030" s="34">
        <v>2380018</v>
      </c>
      <c r="B1030" t="s">
        <v>1175</v>
      </c>
      <c r="C1030" t="s">
        <v>3088</v>
      </c>
    </row>
    <row r="1031" spans="1:3">
      <c r="A1031" s="34">
        <v>2380019</v>
      </c>
      <c r="B1031" t="s">
        <v>1176</v>
      </c>
      <c r="C1031" t="s">
        <v>3088</v>
      </c>
    </row>
    <row r="1032" spans="1:3">
      <c r="A1032" s="34">
        <v>2380021</v>
      </c>
      <c r="B1032" t="s">
        <v>1177</v>
      </c>
      <c r="C1032" t="s">
        <v>3088</v>
      </c>
    </row>
    <row r="1033" spans="1:3">
      <c r="A1033" s="34">
        <v>2380022</v>
      </c>
      <c r="B1033" t="s">
        <v>1178</v>
      </c>
      <c r="C1033" t="s">
        <v>3088</v>
      </c>
    </row>
    <row r="1034" spans="1:3">
      <c r="A1034" s="34">
        <v>2380023</v>
      </c>
      <c r="B1034" t="s">
        <v>1179</v>
      </c>
      <c r="C1034" t="s">
        <v>3088</v>
      </c>
    </row>
    <row r="1035" spans="1:3">
      <c r="A1035" s="34">
        <v>2380024</v>
      </c>
      <c r="B1035" t="s">
        <v>1180</v>
      </c>
      <c r="C1035" t="s">
        <v>3088</v>
      </c>
    </row>
    <row r="1036" spans="1:3">
      <c r="A1036" s="34">
        <v>2380025</v>
      </c>
      <c r="B1036" t="s">
        <v>1181</v>
      </c>
      <c r="C1036" t="s">
        <v>3088</v>
      </c>
    </row>
    <row r="1037" spans="1:3">
      <c r="A1037" s="34">
        <v>2380026</v>
      </c>
      <c r="B1037" t="s">
        <v>1182</v>
      </c>
      <c r="C1037" t="s">
        <v>3088</v>
      </c>
    </row>
    <row r="1038" spans="1:3">
      <c r="A1038" s="34">
        <v>2380031</v>
      </c>
      <c r="B1038" t="s">
        <v>1183</v>
      </c>
      <c r="C1038" t="s">
        <v>3088</v>
      </c>
    </row>
    <row r="1039" spans="1:3">
      <c r="A1039" s="34">
        <v>2380032</v>
      </c>
      <c r="B1039" t="s">
        <v>1184</v>
      </c>
      <c r="C1039" t="s">
        <v>3088</v>
      </c>
    </row>
    <row r="1040" spans="1:3">
      <c r="A1040" s="34">
        <v>2380033</v>
      </c>
      <c r="B1040" t="s">
        <v>1185</v>
      </c>
      <c r="C1040" t="s">
        <v>3088</v>
      </c>
    </row>
    <row r="1041" spans="1:3">
      <c r="A1041" s="34">
        <v>2380034</v>
      </c>
      <c r="B1041" t="s">
        <v>1186</v>
      </c>
      <c r="C1041" t="s">
        <v>3088</v>
      </c>
    </row>
    <row r="1042" spans="1:3">
      <c r="A1042" s="34">
        <v>2380035</v>
      </c>
      <c r="B1042" t="s">
        <v>1187</v>
      </c>
      <c r="C1042" t="s">
        <v>3088</v>
      </c>
    </row>
    <row r="1043" spans="1:3">
      <c r="A1043" s="34">
        <v>2380036</v>
      </c>
      <c r="B1043" t="s">
        <v>1188</v>
      </c>
      <c r="C1043" t="s">
        <v>3088</v>
      </c>
    </row>
    <row r="1044" spans="1:3">
      <c r="A1044" s="34">
        <v>2380041</v>
      </c>
      <c r="B1044" t="s">
        <v>1189</v>
      </c>
      <c r="C1044" t="s">
        <v>3088</v>
      </c>
    </row>
    <row r="1045" spans="1:3">
      <c r="A1045" s="34">
        <v>2380042</v>
      </c>
      <c r="B1045" t="s">
        <v>1190</v>
      </c>
      <c r="C1045" t="s">
        <v>3088</v>
      </c>
    </row>
    <row r="1046" spans="1:3">
      <c r="A1046" s="34">
        <v>2380043</v>
      </c>
      <c r="B1046" t="s">
        <v>1191</v>
      </c>
      <c r="C1046" t="s">
        <v>3088</v>
      </c>
    </row>
    <row r="1047" spans="1:3">
      <c r="A1047" s="34">
        <v>2380044</v>
      </c>
      <c r="B1047" t="s">
        <v>1192</v>
      </c>
      <c r="C1047" t="s">
        <v>3088</v>
      </c>
    </row>
    <row r="1048" spans="1:3">
      <c r="A1048" s="34">
        <v>2380045</v>
      </c>
      <c r="B1048" t="s">
        <v>1193</v>
      </c>
      <c r="C1048" t="s">
        <v>3088</v>
      </c>
    </row>
    <row r="1049" spans="1:3">
      <c r="A1049" s="34">
        <v>2380046</v>
      </c>
      <c r="B1049" t="s">
        <v>1194</v>
      </c>
      <c r="C1049" t="s">
        <v>3088</v>
      </c>
    </row>
    <row r="1050" spans="1:3">
      <c r="A1050" s="34">
        <v>2380047</v>
      </c>
      <c r="B1050" t="s">
        <v>1195</v>
      </c>
      <c r="C1050" t="s">
        <v>3088</v>
      </c>
    </row>
    <row r="1051" spans="1:3">
      <c r="A1051" s="34">
        <v>2380048</v>
      </c>
      <c r="B1051" t="s">
        <v>1196</v>
      </c>
      <c r="C1051" t="s">
        <v>3088</v>
      </c>
    </row>
    <row r="1052" spans="1:3">
      <c r="A1052" s="34">
        <v>2380051</v>
      </c>
      <c r="B1052" t="s">
        <v>1197</v>
      </c>
      <c r="C1052" t="s">
        <v>3088</v>
      </c>
    </row>
    <row r="1053" spans="1:3">
      <c r="A1053" s="34">
        <v>2380052</v>
      </c>
      <c r="B1053" t="s">
        <v>1198</v>
      </c>
      <c r="C1053" t="s">
        <v>3088</v>
      </c>
    </row>
    <row r="1054" spans="1:3">
      <c r="A1054" s="34">
        <v>2380053</v>
      </c>
      <c r="B1054" t="s">
        <v>1199</v>
      </c>
      <c r="C1054" t="s">
        <v>3088</v>
      </c>
    </row>
    <row r="1055" spans="1:3">
      <c r="A1055" s="34">
        <v>2380054</v>
      </c>
      <c r="B1055" t="s">
        <v>1200</v>
      </c>
      <c r="C1055" t="s">
        <v>3088</v>
      </c>
    </row>
    <row r="1056" spans="1:3">
      <c r="A1056" s="34">
        <v>2380055</v>
      </c>
      <c r="B1056" t="s">
        <v>1201</v>
      </c>
      <c r="C1056" t="s">
        <v>3088</v>
      </c>
    </row>
    <row r="1057" spans="1:3">
      <c r="A1057" s="34">
        <v>2380056</v>
      </c>
      <c r="B1057" t="s">
        <v>1202</v>
      </c>
      <c r="C1057" t="s">
        <v>3088</v>
      </c>
    </row>
    <row r="1058" spans="1:3">
      <c r="A1058" s="34">
        <v>2380101</v>
      </c>
      <c r="B1058" t="s">
        <v>1203</v>
      </c>
      <c r="C1058" t="s">
        <v>3089</v>
      </c>
    </row>
    <row r="1059" spans="1:3">
      <c r="A1059" s="34">
        <v>2380102</v>
      </c>
      <c r="B1059" t="s">
        <v>1204</v>
      </c>
      <c r="C1059" t="s">
        <v>3089</v>
      </c>
    </row>
    <row r="1060" spans="1:3">
      <c r="A1060" s="34">
        <v>2380103</v>
      </c>
      <c r="B1060" t="s">
        <v>1205</v>
      </c>
      <c r="C1060" t="s">
        <v>3089</v>
      </c>
    </row>
    <row r="1061" spans="1:3">
      <c r="A1061" s="34">
        <v>2380104</v>
      </c>
      <c r="B1061" t="s">
        <v>1206</v>
      </c>
      <c r="C1061" t="s">
        <v>3089</v>
      </c>
    </row>
    <row r="1062" spans="1:3">
      <c r="A1062" s="34">
        <v>2380105</v>
      </c>
      <c r="B1062" t="s">
        <v>1207</v>
      </c>
      <c r="C1062" t="s">
        <v>3089</v>
      </c>
    </row>
    <row r="1063" spans="1:3">
      <c r="A1063" s="34">
        <v>2380111</v>
      </c>
      <c r="B1063" t="s">
        <v>1208</v>
      </c>
      <c r="C1063" t="s">
        <v>3089</v>
      </c>
    </row>
    <row r="1064" spans="1:3">
      <c r="A1064" s="34">
        <v>2380112</v>
      </c>
      <c r="B1064" t="s">
        <v>1209</v>
      </c>
      <c r="C1064" t="s">
        <v>3089</v>
      </c>
    </row>
    <row r="1065" spans="1:3">
      <c r="A1065" s="34">
        <v>2380113</v>
      </c>
      <c r="B1065" t="s">
        <v>1210</v>
      </c>
      <c r="C1065" t="s">
        <v>3089</v>
      </c>
    </row>
    <row r="1066" spans="1:3">
      <c r="A1066" s="34">
        <v>2380114</v>
      </c>
      <c r="B1066" t="s">
        <v>1211</v>
      </c>
      <c r="C1066" t="s">
        <v>3089</v>
      </c>
    </row>
    <row r="1067" spans="1:3">
      <c r="A1067" s="34">
        <v>2380115</v>
      </c>
      <c r="B1067" t="s">
        <v>1212</v>
      </c>
      <c r="C1067" t="s">
        <v>3089</v>
      </c>
    </row>
    <row r="1068" spans="1:3">
      <c r="A1068" s="34">
        <v>2380200</v>
      </c>
      <c r="B1068" t="s">
        <v>1213</v>
      </c>
      <c r="C1068" t="s">
        <v>3089</v>
      </c>
    </row>
    <row r="1069" spans="1:3">
      <c r="A1069" s="34">
        <v>2380221</v>
      </c>
      <c r="B1069" t="s">
        <v>1214</v>
      </c>
      <c r="C1069" t="s">
        <v>3089</v>
      </c>
    </row>
    <row r="1070" spans="1:3">
      <c r="A1070" s="34">
        <v>2380222</v>
      </c>
      <c r="B1070" t="s">
        <v>1215</v>
      </c>
      <c r="C1070" t="s">
        <v>3089</v>
      </c>
    </row>
    <row r="1071" spans="1:3">
      <c r="A1071" s="34">
        <v>2380223</v>
      </c>
      <c r="B1071" t="s">
        <v>1216</v>
      </c>
      <c r="C1071" t="s">
        <v>3089</v>
      </c>
    </row>
    <row r="1072" spans="1:3">
      <c r="A1072" s="34">
        <v>2380224</v>
      </c>
      <c r="B1072" t="s">
        <v>1217</v>
      </c>
      <c r="C1072" t="s">
        <v>3089</v>
      </c>
    </row>
    <row r="1073" spans="1:3">
      <c r="A1073" s="34">
        <v>2380225</v>
      </c>
      <c r="B1073" t="s">
        <v>1218</v>
      </c>
      <c r="C1073" t="s">
        <v>3089</v>
      </c>
    </row>
    <row r="1074" spans="1:3">
      <c r="A1074" s="34">
        <v>2380231</v>
      </c>
      <c r="B1074" t="s">
        <v>1219</v>
      </c>
      <c r="C1074" t="s">
        <v>3089</v>
      </c>
    </row>
    <row r="1075" spans="1:3">
      <c r="A1075" s="34">
        <v>2380232</v>
      </c>
      <c r="B1075" t="s">
        <v>1220</v>
      </c>
      <c r="C1075" t="s">
        <v>3089</v>
      </c>
    </row>
    <row r="1076" spans="1:3">
      <c r="A1076" s="34">
        <v>2380233</v>
      </c>
      <c r="B1076" t="s">
        <v>1221</v>
      </c>
      <c r="C1076" t="s">
        <v>3089</v>
      </c>
    </row>
    <row r="1077" spans="1:3">
      <c r="A1077" s="34">
        <v>2380234</v>
      </c>
      <c r="B1077" t="s">
        <v>1222</v>
      </c>
      <c r="C1077" t="s">
        <v>3089</v>
      </c>
    </row>
    <row r="1078" spans="1:3">
      <c r="A1078" s="34">
        <v>2380235</v>
      </c>
      <c r="B1078" t="s">
        <v>1223</v>
      </c>
      <c r="C1078" t="s">
        <v>3089</v>
      </c>
    </row>
    <row r="1079" spans="1:3">
      <c r="A1079" s="34">
        <v>2380236</v>
      </c>
      <c r="B1079" t="s">
        <v>1224</v>
      </c>
      <c r="C1079" t="s">
        <v>3089</v>
      </c>
    </row>
    <row r="1080" spans="1:3">
      <c r="A1080" s="34">
        <v>2380237</v>
      </c>
      <c r="B1080" t="s">
        <v>1225</v>
      </c>
      <c r="C1080" t="s">
        <v>3089</v>
      </c>
    </row>
    <row r="1081" spans="1:3">
      <c r="A1081" s="34">
        <v>2380241</v>
      </c>
      <c r="B1081" t="s">
        <v>1226</v>
      </c>
      <c r="C1081" t="s">
        <v>3089</v>
      </c>
    </row>
    <row r="1082" spans="1:3">
      <c r="A1082" s="34">
        <v>2380242</v>
      </c>
      <c r="B1082" t="s">
        <v>1227</v>
      </c>
      <c r="C1082" t="s">
        <v>3089</v>
      </c>
    </row>
    <row r="1083" spans="1:3">
      <c r="A1083" s="34">
        <v>2380243</v>
      </c>
      <c r="B1083" t="s">
        <v>1228</v>
      </c>
      <c r="C1083" t="s">
        <v>3089</v>
      </c>
    </row>
    <row r="1084" spans="1:3">
      <c r="A1084" s="34">
        <v>2380244</v>
      </c>
      <c r="B1084" t="s">
        <v>1229</v>
      </c>
      <c r="C1084" t="s">
        <v>3089</v>
      </c>
    </row>
    <row r="1085" spans="1:3">
      <c r="A1085" s="34">
        <v>2380245</v>
      </c>
      <c r="B1085" t="s">
        <v>1230</v>
      </c>
      <c r="C1085" t="s">
        <v>3089</v>
      </c>
    </row>
    <row r="1086" spans="1:3">
      <c r="A1086" s="34">
        <v>2380246</v>
      </c>
      <c r="B1086" t="s">
        <v>1231</v>
      </c>
      <c r="C1086" t="s">
        <v>3089</v>
      </c>
    </row>
    <row r="1087" spans="1:3">
      <c r="A1087" s="34">
        <v>2380311</v>
      </c>
      <c r="B1087" t="s">
        <v>1232</v>
      </c>
      <c r="C1087" t="s">
        <v>3088</v>
      </c>
    </row>
    <row r="1088" spans="1:3">
      <c r="A1088" s="34">
        <v>2380312</v>
      </c>
      <c r="B1088" t="s">
        <v>1233</v>
      </c>
      <c r="C1088" t="s">
        <v>3088</v>
      </c>
    </row>
    <row r="1089" spans="1:3">
      <c r="A1089" s="34">
        <v>2380313</v>
      </c>
      <c r="B1089" t="s">
        <v>1234</v>
      </c>
      <c r="C1089" t="s">
        <v>3088</v>
      </c>
    </row>
    <row r="1090" spans="1:3">
      <c r="A1090" s="34">
        <v>2380314</v>
      </c>
      <c r="B1090" t="s">
        <v>1235</v>
      </c>
      <c r="C1090" t="s">
        <v>3088</v>
      </c>
    </row>
    <row r="1091" spans="1:3">
      <c r="A1091" s="34">
        <v>2380315</v>
      </c>
      <c r="B1091" t="s">
        <v>1236</v>
      </c>
      <c r="C1091" t="s">
        <v>3088</v>
      </c>
    </row>
    <row r="1092" spans="1:3">
      <c r="A1092" s="34">
        <v>2380316</v>
      </c>
      <c r="B1092" t="s">
        <v>1237</v>
      </c>
      <c r="C1092" t="s">
        <v>3088</v>
      </c>
    </row>
    <row r="1093" spans="1:3">
      <c r="A1093" s="34">
        <v>2380317</v>
      </c>
      <c r="B1093" t="s">
        <v>1238</v>
      </c>
      <c r="C1093" t="s">
        <v>3088</v>
      </c>
    </row>
    <row r="1094" spans="1:3">
      <c r="A1094" s="34">
        <v>2390801</v>
      </c>
      <c r="B1094" t="s">
        <v>1239</v>
      </c>
      <c r="C1094" t="s">
        <v>3088</v>
      </c>
    </row>
    <row r="1095" spans="1:3">
      <c r="A1095" s="34">
        <v>2390802</v>
      </c>
      <c r="B1095" t="s">
        <v>1240</v>
      </c>
      <c r="C1095" t="s">
        <v>3088</v>
      </c>
    </row>
    <row r="1096" spans="1:3">
      <c r="A1096" s="34">
        <v>2390803</v>
      </c>
      <c r="B1096" t="s">
        <v>1241</v>
      </c>
      <c r="C1096" t="s">
        <v>3088</v>
      </c>
    </row>
    <row r="1097" spans="1:3">
      <c r="A1097" s="34">
        <v>2390804</v>
      </c>
      <c r="B1097" t="s">
        <v>1242</v>
      </c>
      <c r="C1097" t="s">
        <v>3088</v>
      </c>
    </row>
    <row r="1098" spans="1:3">
      <c r="A1098" s="34">
        <v>2390805</v>
      </c>
      <c r="B1098" t="s">
        <v>1243</v>
      </c>
      <c r="C1098" t="s">
        <v>3088</v>
      </c>
    </row>
    <row r="1099" spans="1:3">
      <c r="A1099" s="34">
        <v>2390806</v>
      </c>
      <c r="B1099" t="s">
        <v>1244</v>
      </c>
      <c r="C1099" t="s">
        <v>3088</v>
      </c>
    </row>
    <row r="1100" spans="1:3">
      <c r="A1100" s="34">
        <v>2390807</v>
      </c>
      <c r="B1100" t="s">
        <v>1245</v>
      </c>
      <c r="C1100" t="s">
        <v>3088</v>
      </c>
    </row>
    <row r="1101" spans="1:3">
      <c r="A1101" s="34">
        <v>2390808</v>
      </c>
      <c r="B1101" t="s">
        <v>1246</v>
      </c>
      <c r="C1101" t="s">
        <v>3088</v>
      </c>
    </row>
    <row r="1102" spans="1:3">
      <c r="A1102" s="34">
        <v>2390811</v>
      </c>
      <c r="B1102" t="s">
        <v>1247</v>
      </c>
      <c r="C1102" t="s">
        <v>3088</v>
      </c>
    </row>
    <row r="1103" spans="1:3">
      <c r="A1103" s="34">
        <v>2390812</v>
      </c>
      <c r="B1103" t="s">
        <v>1248</v>
      </c>
      <c r="C1103" t="s">
        <v>3088</v>
      </c>
    </row>
    <row r="1104" spans="1:3">
      <c r="A1104" s="34">
        <v>2390813</v>
      </c>
      <c r="B1104" t="s">
        <v>1249</v>
      </c>
      <c r="C1104" t="s">
        <v>3088</v>
      </c>
    </row>
    <row r="1105" spans="1:3">
      <c r="A1105" s="34">
        <v>2390814</v>
      </c>
      <c r="B1105" t="s">
        <v>1250</v>
      </c>
      <c r="C1105" t="s">
        <v>3088</v>
      </c>
    </row>
    <row r="1106" spans="1:3">
      <c r="A1106" s="34">
        <v>2390815</v>
      </c>
      <c r="B1106" t="s">
        <v>1251</v>
      </c>
      <c r="C1106" t="s">
        <v>3088</v>
      </c>
    </row>
    <row r="1107" spans="1:3">
      <c r="A1107" s="34">
        <v>2390820</v>
      </c>
      <c r="B1107" t="s">
        <v>1252</v>
      </c>
      <c r="C1107" t="s">
        <v>3088</v>
      </c>
    </row>
    <row r="1108" spans="1:3">
      <c r="A1108" s="34">
        <v>2390821</v>
      </c>
      <c r="B1108" t="s">
        <v>1253</v>
      </c>
      <c r="C1108" t="s">
        <v>3088</v>
      </c>
    </row>
    <row r="1109" spans="1:3">
      <c r="A1109" s="34">
        <v>2390822</v>
      </c>
      <c r="B1109" t="s">
        <v>1254</v>
      </c>
      <c r="C1109" t="s">
        <v>3088</v>
      </c>
    </row>
    <row r="1110" spans="1:3">
      <c r="A1110" s="34">
        <v>2390823</v>
      </c>
      <c r="B1110" t="s">
        <v>1255</v>
      </c>
      <c r="C1110" t="s">
        <v>3088</v>
      </c>
    </row>
    <row r="1111" spans="1:3">
      <c r="A1111" s="34">
        <v>2390824</v>
      </c>
      <c r="B1111" t="s">
        <v>1256</v>
      </c>
      <c r="C1111" t="s">
        <v>3088</v>
      </c>
    </row>
    <row r="1112" spans="1:3">
      <c r="A1112" s="34">
        <v>2390825</v>
      </c>
      <c r="B1112" t="s">
        <v>1257</v>
      </c>
      <c r="C1112" t="s">
        <v>3088</v>
      </c>
    </row>
    <row r="1113" spans="1:3">
      <c r="A1113" s="34">
        <v>2390826</v>
      </c>
      <c r="B1113" t="s">
        <v>1258</v>
      </c>
      <c r="C1113" t="s">
        <v>3088</v>
      </c>
    </row>
    <row r="1114" spans="1:3">
      <c r="A1114" s="34">
        <v>2390827</v>
      </c>
      <c r="B1114" t="s">
        <v>1259</v>
      </c>
      <c r="C1114" t="s">
        <v>3088</v>
      </c>
    </row>
    <row r="1115" spans="1:3">
      <c r="A1115" s="34">
        <v>2390828</v>
      </c>
      <c r="B1115" t="s">
        <v>1260</v>
      </c>
      <c r="C1115" t="s">
        <v>3088</v>
      </c>
    </row>
    <row r="1116" spans="1:3">
      <c r="A1116" s="34">
        <v>2390829</v>
      </c>
      <c r="B1116" t="s">
        <v>1261</v>
      </c>
      <c r="C1116" t="s">
        <v>3088</v>
      </c>
    </row>
    <row r="1117" spans="1:3">
      <c r="A1117" s="34">
        <v>2390831</v>
      </c>
      <c r="B1117" t="s">
        <v>1262</v>
      </c>
      <c r="C1117" t="s">
        <v>3088</v>
      </c>
    </row>
    <row r="1118" spans="1:3">
      <c r="A1118" s="34">
        <v>2390832</v>
      </c>
      <c r="B1118" t="s">
        <v>1263</v>
      </c>
      <c r="C1118" t="s">
        <v>3088</v>
      </c>
    </row>
    <row r="1119" spans="1:3">
      <c r="A1119" s="34">
        <v>2390833</v>
      </c>
      <c r="B1119" t="s">
        <v>1264</v>
      </c>
      <c r="C1119" t="s">
        <v>3088</v>
      </c>
    </row>
    <row r="1120" spans="1:3">
      <c r="A1120" s="34">
        <v>2390834</v>
      </c>
      <c r="B1120" t="s">
        <v>1265</v>
      </c>
      <c r="C1120" t="s">
        <v>3088</v>
      </c>
    </row>
    <row r="1121" spans="1:3">
      <c r="A1121" s="34">
        <v>2390835</v>
      </c>
      <c r="B1121" t="s">
        <v>1266</v>
      </c>
      <c r="C1121" t="s">
        <v>3088</v>
      </c>
    </row>
    <row r="1122" spans="1:3">
      <c r="A1122" s="34">
        <v>2390836</v>
      </c>
      <c r="B1122" t="s">
        <v>1267</v>
      </c>
      <c r="C1122" t="s">
        <v>3088</v>
      </c>
    </row>
    <row r="1123" spans="1:3">
      <c r="A1123" s="34">
        <v>2390837</v>
      </c>
      <c r="B1123" t="s">
        <v>1268</v>
      </c>
      <c r="C1123" t="s">
        <v>3088</v>
      </c>
    </row>
    <row r="1124" spans="1:3">
      <c r="A1124" s="34">
        <v>2390841</v>
      </c>
      <c r="B1124" t="s">
        <v>1269</v>
      </c>
      <c r="C1124" t="s">
        <v>3088</v>
      </c>
    </row>
    <row r="1125" spans="1:3">
      <c r="A1125" s="34">
        <v>2390842</v>
      </c>
      <c r="B1125" t="s">
        <v>1270</v>
      </c>
      <c r="C1125" t="s">
        <v>3088</v>
      </c>
    </row>
    <row r="1126" spans="1:3">
      <c r="A1126" s="34">
        <v>2390843</v>
      </c>
      <c r="B1126" t="s">
        <v>1271</v>
      </c>
      <c r="C1126" t="s">
        <v>3088</v>
      </c>
    </row>
    <row r="1127" spans="1:3">
      <c r="A1127" s="34">
        <v>2390844</v>
      </c>
      <c r="B1127" t="s">
        <v>1272</v>
      </c>
      <c r="C1127" t="s">
        <v>3088</v>
      </c>
    </row>
    <row r="1128" spans="1:3">
      <c r="A1128" s="34">
        <v>2390845</v>
      </c>
      <c r="B1128" t="s">
        <v>1273</v>
      </c>
      <c r="C1128" t="s">
        <v>3088</v>
      </c>
    </row>
    <row r="1129" spans="1:3">
      <c r="A1129" s="34">
        <v>2390846</v>
      </c>
      <c r="B1129" t="s">
        <v>1274</v>
      </c>
      <c r="C1129" t="s">
        <v>3088</v>
      </c>
    </row>
    <row r="1130" spans="1:3">
      <c r="A1130" s="34">
        <v>2390847</v>
      </c>
      <c r="B1130" t="s">
        <v>1275</v>
      </c>
      <c r="C1130" t="s">
        <v>3088</v>
      </c>
    </row>
    <row r="1131" spans="1:3">
      <c r="A1131" s="34">
        <v>2400000</v>
      </c>
      <c r="B1131" t="s">
        <v>1276</v>
      </c>
      <c r="C1131" t="s">
        <v>3087</v>
      </c>
    </row>
    <row r="1132" spans="1:3">
      <c r="A1132" s="34">
        <v>2400001</v>
      </c>
      <c r="B1132" t="s">
        <v>1277</v>
      </c>
      <c r="C1132" t="s">
        <v>3087</v>
      </c>
    </row>
    <row r="1133" spans="1:3">
      <c r="A1133" s="34">
        <v>2400002</v>
      </c>
      <c r="B1133" t="s">
        <v>1278</v>
      </c>
      <c r="C1133" t="s">
        <v>3087</v>
      </c>
    </row>
    <row r="1134" spans="1:3">
      <c r="A1134" s="34">
        <v>2400003</v>
      </c>
      <c r="B1134" t="s">
        <v>1279</v>
      </c>
      <c r="C1134" t="s">
        <v>3087</v>
      </c>
    </row>
    <row r="1135" spans="1:3">
      <c r="A1135" s="34">
        <v>2400004</v>
      </c>
      <c r="B1135" t="s">
        <v>1280</v>
      </c>
      <c r="C1135" t="s">
        <v>3087</v>
      </c>
    </row>
    <row r="1136" spans="1:3">
      <c r="A1136" s="34">
        <v>2400005</v>
      </c>
      <c r="B1136" t="s">
        <v>1281</v>
      </c>
      <c r="C1136" t="s">
        <v>3087</v>
      </c>
    </row>
    <row r="1137" spans="1:3">
      <c r="A1137" s="34">
        <v>2400006</v>
      </c>
      <c r="B1137" t="s">
        <v>1282</v>
      </c>
      <c r="C1137" t="s">
        <v>3087</v>
      </c>
    </row>
    <row r="1138" spans="1:3">
      <c r="A1138" s="34">
        <v>2400007</v>
      </c>
      <c r="B1138" t="s">
        <v>1283</v>
      </c>
      <c r="C1138" t="s">
        <v>3087</v>
      </c>
    </row>
    <row r="1139" spans="1:3">
      <c r="A1139" s="34">
        <v>2400011</v>
      </c>
      <c r="B1139" t="s">
        <v>1284</v>
      </c>
      <c r="C1139" t="s">
        <v>3087</v>
      </c>
    </row>
    <row r="1140" spans="1:3">
      <c r="A1140" s="34">
        <v>2400012</v>
      </c>
      <c r="B1140" t="s">
        <v>1285</v>
      </c>
      <c r="C1140" t="s">
        <v>3087</v>
      </c>
    </row>
    <row r="1141" spans="1:3">
      <c r="A1141" s="34">
        <v>2400013</v>
      </c>
      <c r="B1141" t="s">
        <v>1286</v>
      </c>
      <c r="C1141" t="s">
        <v>3087</v>
      </c>
    </row>
    <row r="1142" spans="1:3">
      <c r="A1142" s="34">
        <v>2400014</v>
      </c>
      <c r="B1142" t="s">
        <v>1287</v>
      </c>
      <c r="C1142" t="s">
        <v>3087</v>
      </c>
    </row>
    <row r="1143" spans="1:3">
      <c r="A1143" s="34">
        <v>2400015</v>
      </c>
      <c r="B1143" t="s">
        <v>1288</v>
      </c>
      <c r="C1143" t="s">
        <v>3087</v>
      </c>
    </row>
    <row r="1144" spans="1:3">
      <c r="A1144" s="34">
        <v>2400016</v>
      </c>
      <c r="B1144" t="s">
        <v>1289</v>
      </c>
      <c r="C1144" t="s">
        <v>3087</v>
      </c>
    </row>
    <row r="1145" spans="1:3">
      <c r="A1145" s="34">
        <v>2400017</v>
      </c>
      <c r="B1145" t="s">
        <v>1290</v>
      </c>
      <c r="C1145" t="s">
        <v>3087</v>
      </c>
    </row>
    <row r="1146" spans="1:3">
      <c r="A1146" s="34">
        <v>2400021</v>
      </c>
      <c r="B1146" t="s">
        <v>1291</v>
      </c>
      <c r="C1146" t="s">
        <v>3087</v>
      </c>
    </row>
    <row r="1147" spans="1:3">
      <c r="A1147" s="34">
        <v>2400022</v>
      </c>
      <c r="B1147" t="s">
        <v>1292</v>
      </c>
      <c r="C1147" t="s">
        <v>3087</v>
      </c>
    </row>
    <row r="1148" spans="1:3">
      <c r="A1148" s="34">
        <v>2400023</v>
      </c>
      <c r="B1148" t="s">
        <v>1293</v>
      </c>
      <c r="C1148" t="s">
        <v>3087</v>
      </c>
    </row>
    <row r="1149" spans="1:3">
      <c r="A1149" s="34">
        <v>2400024</v>
      </c>
      <c r="B1149" t="s">
        <v>1294</v>
      </c>
      <c r="C1149" t="s">
        <v>3087</v>
      </c>
    </row>
    <row r="1150" spans="1:3">
      <c r="A1150" s="34">
        <v>2400025</v>
      </c>
      <c r="B1150" t="s">
        <v>1295</v>
      </c>
      <c r="C1150" t="s">
        <v>3087</v>
      </c>
    </row>
    <row r="1151" spans="1:3">
      <c r="A1151" s="34">
        <v>2400026</v>
      </c>
      <c r="B1151" t="s">
        <v>1296</v>
      </c>
      <c r="C1151" t="s">
        <v>3087</v>
      </c>
    </row>
    <row r="1152" spans="1:3">
      <c r="A1152" s="34">
        <v>2400031</v>
      </c>
      <c r="B1152" t="s">
        <v>1297</v>
      </c>
      <c r="C1152" t="s">
        <v>3087</v>
      </c>
    </row>
    <row r="1153" spans="1:3">
      <c r="A1153" s="34">
        <v>2400032</v>
      </c>
      <c r="B1153" t="s">
        <v>1298</v>
      </c>
      <c r="C1153" t="s">
        <v>3087</v>
      </c>
    </row>
    <row r="1154" spans="1:3">
      <c r="A1154" s="34">
        <v>2400033</v>
      </c>
      <c r="B1154" t="s">
        <v>1299</v>
      </c>
      <c r="C1154" t="s">
        <v>3087</v>
      </c>
    </row>
    <row r="1155" spans="1:3">
      <c r="A1155" s="34">
        <v>2400034</v>
      </c>
      <c r="B1155" t="s">
        <v>1300</v>
      </c>
      <c r="C1155" t="s">
        <v>3087</v>
      </c>
    </row>
    <row r="1156" spans="1:3">
      <c r="A1156" s="34">
        <v>2400035</v>
      </c>
      <c r="B1156" t="s">
        <v>1301</v>
      </c>
      <c r="C1156" t="s">
        <v>3087</v>
      </c>
    </row>
    <row r="1157" spans="1:3">
      <c r="A1157" s="34">
        <v>2400036</v>
      </c>
      <c r="B1157" t="s">
        <v>1302</v>
      </c>
      <c r="C1157" t="s">
        <v>3087</v>
      </c>
    </row>
    <row r="1158" spans="1:3">
      <c r="A1158" s="34">
        <v>2400041</v>
      </c>
      <c r="B1158" t="s">
        <v>1303</v>
      </c>
      <c r="C1158" t="s">
        <v>3087</v>
      </c>
    </row>
    <row r="1159" spans="1:3">
      <c r="A1159" s="34">
        <v>2400042</v>
      </c>
      <c r="B1159" t="s">
        <v>1304</v>
      </c>
      <c r="C1159" t="s">
        <v>3087</v>
      </c>
    </row>
    <row r="1160" spans="1:3">
      <c r="A1160" s="34">
        <v>2400043</v>
      </c>
      <c r="B1160" t="s">
        <v>1305</v>
      </c>
      <c r="C1160" t="s">
        <v>3087</v>
      </c>
    </row>
    <row r="1161" spans="1:3">
      <c r="A1161" s="34">
        <v>2400044</v>
      </c>
      <c r="B1161" t="s">
        <v>1306</v>
      </c>
      <c r="C1161" t="s">
        <v>3087</v>
      </c>
    </row>
    <row r="1162" spans="1:3">
      <c r="A1162" s="34">
        <v>2400045</v>
      </c>
      <c r="B1162" t="s">
        <v>1307</v>
      </c>
      <c r="C1162" t="s">
        <v>3087</v>
      </c>
    </row>
    <row r="1163" spans="1:3">
      <c r="A1163" s="34">
        <v>2400046</v>
      </c>
      <c r="B1163" t="s">
        <v>1308</v>
      </c>
      <c r="C1163" t="s">
        <v>3087</v>
      </c>
    </row>
    <row r="1164" spans="1:3">
      <c r="A1164" s="34">
        <v>2400051</v>
      </c>
      <c r="B1164" t="s">
        <v>1309</v>
      </c>
      <c r="C1164" t="s">
        <v>3087</v>
      </c>
    </row>
    <row r="1165" spans="1:3">
      <c r="A1165" s="34">
        <v>2400052</v>
      </c>
      <c r="B1165" t="s">
        <v>1310</v>
      </c>
      <c r="C1165" t="s">
        <v>3087</v>
      </c>
    </row>
    <row r="1166" spans="1:3">
      <c r="A1166" s="34">
        <v>2400053</v>
      </c>
      <c r="B1166" t="s">
        <v>1311</v>
      </c>
      <c r="C1166" t="s">
        <v>3087</v>
      </c>
    </row>
    <row r="1167" spans="1:3">
      <c r="A1167" s="34">
        <v>2400061</v>
      </c>
      <c r="B1167" t="s">
        <v>1312</v>
      </c>
      <c r="C1167" t="s">
        <v>3087</v>
      </c>
    </row>
    <row r="1168" spans="1:3">
      <c r="A1168" s="34">
        <v>2400062</v>
      </c>
      <c r="B1168" t="s">
        <v>1313</v>
      </c>
      <c r="C1168" t="s">
        <v>3087</v>
      </c>
    </row>
    <row r="1169" spans="1:3">
      <c r="A1169" s="34">
        <v>2400063</v>
      </c>
      <c r="B1169" t="s">
        <v>1314</v>
      </c>
      <c r="C1169" t="s">
        <v>3087</v>
      </c>
    </row>
    <row r="1170" spans="1:3">
      <c r="A1170" s="34">
        <v>2400064</v>
      </c>
      <c r="B1170" t="s">
        <v>1315</v>
      </c>
      <c r="C1170" t="s">
        <v>3087</v>
      </c>
    </row>
    <row r="1171" spans="1:3">
      <c r="A1171" s="34">
        <v>2400065</v>
      </c>
      <c r="B1171" t="s">
        <v>1316</v>
      </c>
      <c r="C1171" t="s">
        <v>3087</v>
      </c>
    </row>
    <row r="1172" spans="1:3">
      <c r="A1172" s="34">
        <v>2400066</v>
      </c>
      <c r="B1172" t="s">
        <v>1317</v>
      </c>
      <c r="C1172" t="s">
        <v>3087</v>
      </c>
    </row>
    <row r="1173" spans="1:3">
      <c r="A1173" s="34">
        <v>2400067</v>
      </c>
      <c r="B1173" t="s">
        <v>1318</v>
      </c>
      <c r="C1173" t="s">
        <v>3087</v>
      </c>
    </row>
    <row r="1174" spans="1:3">
      <c r="A1174" s="34">
        <v>2400100</v>
      </c>
      <c r="B1174" t="s">
        <v>1319</v>
      </c>
      <c r="C1174" t="s">
        <v>3090</v>
      </c>
    </row>
    <row r="1175" spans="1:3">
      <c r="A1175" s="34">
        <v>2400101</v>
      </c>
      <c r="B1175" t="s">
        <v>1320</v>
      </c>
      <c r="C1175" t="s">
        <v>3088</v>
      </c>
    </row>
    <row r="1176" spans="1:3">
      <c r="A1176" s="34">
        <v>2400102</v>
      </c>
      <c r="B1176" t="s">
        <v>1321</v>
      </c>
      <c r="C1176" t="s">
        <v>3088</v>
      </c>
    </row>
    <row r="1177" spans="1:3">
      <c r="A1177" s="34">
        <v>2400103</v>
      </c>
      <c r="B1177" t="s">
        <v>1322</v>
      </c>
      <c r="C1177" t="s">
        <v>3088</v>
      </c>
    </row>
    <row r="1178" spans="1:3">
      <c r="A1178" s="34">
        <v>2400104</v>
      </c>
      <c r="B1178" t="s">
        <v>1323</v>
      </c>
      <c r="C1178" t="s">
        <v>3088</v>
      </c>
    </row>
    <row r="1179" spans="1:3">
      <c r="A1179" s="34">
        <v>2400105</v>
      </c>
      <c r="B1179" t="s">
        <v>1324</v>
      </c>
      <c r="C1179" t="s">
        <v>3088</v>
      </c>
    </row>
    <row r="1180" spans="1:3">
      <c r="A1180" s="34">
        <v>2400106</v>
      </c>
      <c r="B1180" t="s">
        <v>1325</v>
      </c>
      <c r="C1180" t="s">
        <v>3088</v>
      </c>
    </row>
    <row r="1181" spans="1:3">
      <c r="A1181" s="34">
        <v>2400107</v>
      </c>
      <c r="B1181" t="s">
        <v>1326</v>
      </c>
      <c r="C1181" t="s">
        <v>3088</v>
      </c>
    </row>
    <row r="1182" spans="1:3">
      <c r="A1182" s="34">
        <v>2400108</v>
      </c>
      <c r="B1182" t="s">
        <v>1327</v>
      </c>
      <c r="C1182" t="s">
        <v>3088</v>
      </c>
    </row>
    <row r="1183" spans="1:3">
      <c r="A1183" s="34">
        <v>2400111</v>
      </c>
      <c r="B1183" t="s">
        <v>1328</v>
      </c>
      <c r="C1183" t="s">
        <v>3090</v>
      </c>
    </row>
    <row r="1184" spans="1:3">
      <c r="A1184" s="34">
        <v>2400112</v>
      </c>
      <c r="B1184" t="s">
        <v>1329</v>
      </c>
      <c r="C1184" t="s">
        <v>3090</v>
      </c>
    </row>
    <row r="1185" spans="1:3">
      <c r="A1185" s="34">
        <v>2400113</v>
      </c>
      <c r="B1185" t="s">
        <v>1330</v>
      </c>
      <c r="C1185" t="s">
        <v>3090</v>
      </c>
    </row>
    <row r="1186" spans="1:3">
      <c r="A1186" s="34">
        <v>2400114</v>
      </c>
      <c r="B1186" t="s">
        <v>1331</v>
      </c>
      <c r="C1186" t="s">
        <v>3090</v>
      </c>
    </row>
    <row r="1187" spans="1:3">
      <c r="A1187" s="34">
        <v>2400115</v>
      </c>
      <c r="B1187" t="s">
        <v>1332</v>
      </c>
      <c r="C1187" t="s">
        <v>3090</v>
      </c>
    </row>
    <row r="1188" spans="1:3">
      <c r="A1188" s="34">
        <v>2400116</v>
      </c>
      <c r="B1188" t="s">
        <v>1333</v>
      </c>
      <c r="C1188" t="s">
        <v>3090</v>
      </c>
    </row>
    <row r="1189" spans="1:3">
      <c r="A1189" s="34">
        <v>2410000</v>
      </c>
      <c r="B1189" t="s">
        <v>1334</v>
      </c>
      <c r="C1189" t="s">
        <v>3087</v>
      </c>
    </row>
    <row r="1190" spans="1:3">
      <c r="A1190" s="34">
        <v>2410001</v>
      </c>
      <c r="B1190" t="s">
        <v>1335</v>
      </c>
      <c r="C1190" t="s">
        <v>3087</v>
      </c>
    </row>
    <row r="1191" spans="1:3">
      <c r="A1191" s="34">
        <v>2410002</v>
      </c>
      <c r="B1191" t="s">
        <v>1336</v>
      </c>
      <c r="C1191" t="s">
        <v>3087</v>
      </c>
    </row>
    <row r="1192" spans="1:3">
      <c r="A1192" s="34">
        <v>2410003</v>
      </c>
      <c r="B1192" t="s">
        <v>1337</v>
      </c>
      <c r="C1192" t="s">
        <v>3087</v>
      </c>
    </row>
    <row r="1193" spans="1:3">
      <c r="A1193" s="34">
        <v>2410004</v>
      </c>
      <c r="B1193" t="s">
        <v>1338</v>
      </c>
      <c r="C1193" t="s">
        <v>3087</v>
      </c>
    </row>
    <row r="1194" spans="1:3">
      <c r="A1194" s="34">
        <v>2410005</v>
      </c>
      <c r="B1194" t="s">
        <v>1339</v>
      </c>
      <c r="C1194" t="s">
        <v>3087</v>
      </c>
    </row>
    <row r="1195" spans="1:3">
      <c r="A1195" s="34">
        <v>2410011</v>
      </c>
      <c r="B1195" t="s">
        <v>1340</v>
      </c>
      <c r="C1195" t="s">
        <v>3087</v>
      </c>
    </row>
    <row r="1196" spans="1:3">
      <c r="A1196" s="34">
        <v>2410012</v>
      </c>
      <c r="B1196" t="s">
        <v>1341</v>
      </c>
      <c r="C1196" t="s">
        <v>3087</v>
      </c>
    </row>
    <row r="1197" spans="1:3">
      <c r="A1197" s="34">
        <v>2410013</v>
      </c>
      <c r="B1197" t="s">
        <v>1342</v>
      </c>
      <c r="C1197" t="s">
        <v>3087</v>
      </c>
    </row>
    <row r="1198" spans="1:3">
      <c r="A1198" s="34">
        <v>2410014</v>
      </c>
      <c r="B1198" t="s">
        <v>1343</v>
      </c>
      <c r="C1198" t="s">
        <v>3087</v>
      </c>
    </row>
    <row r="1199" spans="1:3">
      <c r="A1199" s="34">
        <v>2410015</v>
      </c>
      <c r="B1199" t="s">
        <v>1344</v>
      </c>
      <c r="C1199" t="s">
        <v>3087</v>
      </c>
    </row>
    <row r="1200" spans="1:3">
      <c r="A1200" s="34">
        <v>2410021</v>
      </c>
      <c r="B1200" t="s">
        <v>1345</v>
      </c>
      <c r="C1200" t="s">
        <v>3087</v>
      </c>
    </row>
    <row r="1201" spans="1:3">
      <c r="A1201" s="34">
        <v>2410022</v>
      </c>
      <c r="B1201" t="s">
        <v>1346</v>
      </c>
      <c r="C1201" t="s">
        <v>3087</v>
      </c>
    </row>
    <row r="1202" spans="1:3">
      <c r="A1202" s="34">
        <v>2410023</v>
      </c>
      <c r="B1202" t="s">
        <v>1347</v>
      </c>
      <c r="C1202" t="s">
        <v>3087</v>
      </c>
    </row>
    <row r="1203" spans="1:3">
      <c r="A1203" s="34">
        <v>2410024</v>
      </c>
      <c r="B1203" t="s">
        <v>1348</v>
      </c>
      <c r="C1203" t="s">
        <v>3087</v>
      </c>
    </row>
    <row r="1204" spans="1:3">
      <c r="A1204" s="34">
        <v>2410025</v>
      </c>
      <c r="B1204" t="s">
        <v>1349</v>
      </c>
      <c r="C1204" t="s">
        <v>3087</v>
      </c>
    </row>
    <row r="1205" spans="1:3">
      <c r="A1205" s="34">
        <v>2410031</v>
      </c>
      <c r="B1205" t="s">
        <v>1350</v>
      </c>
      <c r="C1205" t="s">
        <v>3087</v>
      </c>
    </row>
    <row r="1206" spans="1:3">
      <c r="A1206" s="34">
        <v>2410032</v>
      </c>
      <c r="B1206" t="s">
        <v>1351</v>
      </c>
      <c r="C1206" t="s">
        <v>3087</v>
      </c>
    </row>
    <row r="1207" spans="1:3">
      <c r="A1207" s="34">
        <v>2410033</v>
      </c>
      <c r="B1207" t="s">
        <v>1352</v>
      </c>
      <c r="C1207" t="s">
        <v>3087</v>
      </c>
    </row>
    <row r="1208" spans="1:3">
      <c r="A1208" s="34">
        <v>2410034</v>
      </c>
      <c r="B1208" t="s">
        <v>1353</v>
      </c>
      <c r="C1208" t="s">
        <v>3087</v>
      </c>
    </row>
    <row r="1209" spans="1:3">
      <c r="A1209" s="34">
        <v>2410801</v>
      </c>
      <c r="B1209" t="s">
        <v>1354</v>
      </c>
      <c r="C1209" t="s">
        <v>3087</v>
      </c>
    </row>
    <row r="1210" spans="1:3">
      <c r="A1210" s="34">
        <v>2410802</v>
      </c>
      <c r="B1210" t="s">
        <v>1355</v>
      </c>
      <c r="C1210" t="s">
        <v>3087</v>
      </c>
    </row>
    <row r="1211" spans="1:3">
      <c r="A1211" s="34">
        <v>2410803</v>
      </c>
      <c r="B1211" t="s">
        <v>1356</v>
      </c>
      <c r="C1211" t="s">
        <v>3087</v>
      </c>
    </row>
    <row r="1212" spans="1:3">
      <c r="A1212" s="34">
        <v>2410804</v>
      </c>
      <c r="B1212" t="s">
        <v>1357</v>
      </c>
      <c r="C1212" t="s">
        <v>3087</v>
      </c>
    </row>
    <row r="1213" spans="1:3">
      <c r="A1213" s="34">
        <v>2410805</v>
      </c>
      <c r="B1213" t="s">
        <v>1358</v>
      </c>
      <c r="C1213" t="s">
        <v>3087</v>
      </c>
    </row>
    <row r="1214" spans="1:3">
      <c r="A1214" s="34">
        <v>2410806</v>
      </c>
      <c r="B1214" t="s">
        <v>1359</v>
      </c>
      <c r="C1214" t="s">
        <v>3087</v>
      </c>
    </row>
    <row r="1215" spans="1:3">
      <c r="A1215" s="34">
        <v>2410811</v>
      </c>
      <c r="B1215" t="s">
        <v>1360</v>
      </c>
      <c r="C1215" t="s">
        <v>3087</v>
      </c>
    </row>
    <row r="1216" spans="1:3">
      <c r="A1216" s="34">
        <v>2410812</v>
      </c>
      <c r="B1216" t="s">
        <v>1361</v>
      </c>
      <c r="C1216" t="s">
        <v>3087</v>
      </c>
    </row>
    <row r="1217" spans="1:3">
      <c r="A1217" s="34">
        <v>2410813</v>
      </c>
      <c r="B1217" t="s">
        <v>1362</v>
      </c>
      <c r="C1217" t="s">
        <v>3087</v>
      </c>
    </row>
    <row r="1218" spans="1:3">
      <c r="A1218" s="34">
        <v>2410814</v>
      </c>
      <c r="B1218" t="s">
        <v>1363</v>
      </c>
      <c r="C1218" t="s">
        <v>3087</v>
      </c>
    </row>
    <row r="1219" spans="1:3">
      <c r="A1219" s="34">
        <v>2410815</v>
      </c>
      <c r="B1219" t="s">
        <v>1364</v>
      </c>
      <c r="C1219" t="s">
        <v>3087</v>
      </c>
    </row>
    <row r="1220" spans="1:3">
      <c r="A1220" s="34">
        <v>2410816</v>
      </c>
      <c r="B1220" t="s">
        <v>1365</v>
      </c>
      <c r="C1220" t="s">
        <v>3087</v>
      </c>
    </row>
    <row r="1221" spans="1:3">
      <c r="A1221" s="34">
        <v>2410817</v>
      </c>
      <c r="B1221" t="s">
        <v>1366</v>
      </c>
      <c r="C1221" t="s">
        <v>3087</v>
      </c>
    </row>
    <row r="1222" spans="1:3">
      <c r="A1222" s="34">
        <v>2410821</v>
      </c>
      <c r="B1222" t="s">
        <v>1367</v>
      </c>
      <c r="C1222" t="s">
        <v>3087</v>
      </c>
    </row>
    <row r="1223" spans="1:3">
      <c r="A1223" s="34">
        <v>2410822</v>
      </c>
      <c r="B1223" t="s">
        <v>1368</v>
      </c>
      <c r="C1223" t="s">
        <v>3087</v>
      </c>
    </row>
    <row r="1224" spans="1:3">
      <c r="A1224" s="34">
        <v>2410823</v>
      </c>
      <c r="B1224" t="s">
        <v>1369</v>
      </c>
      <c r="C1224" t="s">
        <v>3087</v>
      </c>
    </row>
    <row r="1225" spans="1:3">
      <c r="A1225" s="34">
        <v>2410824</v>
      </c>
      <c r="B1225" t="s">
        <v>1370</v>
      </c>
      <c r="C1225" t="s">
        <v>3087</v>
      </c>
    </row>
    <row r="1226" spans="1:3">
      <c r="A1226" s="34">
        <v>2410825</v>
      </c>
      <c r="B1226" t="s">
        <v>1371</v>
      </c>
      <c r="C1226" t="s">
        <v>3087</v>
      </c>
    </row>
    <row r="1227" spans="1:3">
      <c r="A1227" s="34">
        <v>2410826</v>
      </c>
      <c r="B1227" t="s">
        <v>1372</v>
      </c>
      <c r="C1227" t="s">
        <v>3087</v>
      </c>
    </row>
    <row r="1228" spans="1:3">
      <c r="A1228" s="34">
        <v>2410831</v>
      </c>
      <c r="B1228" t="s">
        <v>1373</v>
      </c>
      <c r="C1228" t="s">
        <v>3087</v>
      </c>
    </row>
    <row r="1229" spans="1:3">
      <c r="A1229" s="34">
        <v>2410832</v>
      </c>
      <c r="B1229" t="s">
        <v>1374</v>
      </c>
      <c r="C1229" t="s">
        <v>3087</v>
      </c>
    </row>
    <row r="1230" spans="1:3">
      <c r="A1230" s="34">
        <v>2410833</v>
      </c>
      <c r="B1230" t="s">
        <v>1375</v>
      </c>
      <c r="C1230" t="s">
        <v>3087</v>
      </c>
    </row>
    <row r="1231" spans="1:3">
      <c r="A1231" s="34">
        <v>2410834</v>
      </c>
      <c r="B1231" t="s">
        <v>1376</v>
      </c>
      <c r="C1231" t="s">
        <v>3087</v>
      </c>
    </row>
    <row r="1232" spans="1:3">
      <c r="A1232" s="34">
        <v>2410835</v>
      </c>
      <c r="B1232" t="s">
        <v>1377</v>
      </c>
      <c r="C1232" t="s">
        <v>3087</v>
      </c>
    </row>
    <row r="1233" spans="1:3">
      <c r="A1233" s="34">
        <v>2410836</v>
      </c>
      <c r="B1233" t="s">
        <v>1378</v>
      </c>
      <c r="C1233" t="s">
        <v>3087</v>
      </c>
    </row>
    <row r="1234" spans="1:3">
      <c r="A1234" s="34">
        <v>2420000</v>
      </c>
      <c r="B1234" t="s">
        <v>1379</v>
      </c>
      <c r="C1234" t="s">
        <v>3091</v>
      </c>
    </row>
    <row r="1235" spans="1:3">
      <c r="A1235" s="34">
        <v>2420001</v>
      </c>
      <c r="B1235" t="s">
        <v>1380</v>
      </c>
      <c r="C1235" t="s">
        <v>3091</v>
      </c>
    </row>
    <row r="1236" spans="1:3">
      <c r="A1236" s="34">
        <v>2420002</v>
      </c>
      <c r="B1236" t="s">
        <v>1381</v>
      </c>
      <c r="C1236" t="s">
        <v>3091</v>
      </c>
    </row>
    <row r="1237" spans="1:3">
      <c r="A1237" s="34">
        <v>2420003</v>
      </c>
      <c r="B1237" t="s">
        <v>1382</v>
      </c>
      <c r="C1237" t="s">
        <v>3091</v>
      </c>
    </row>
    <row r="1238" spans="1:3">
      <c r="A1238" s="34">
        <v>2420004</v>
      </c>
      <c r="B1238" t="s">
        <v>1383</v>
      </c>
      <c r="C1238" t="s">
        <v>3091</v>
      </c>
    </row>
    <row r="1239" spans="1:3">
      <c r="A1239" s="34">
        <v>2420005</v>
      </c>
      <c r="B1239" t="s">
        <v>1384</v>
      </c>
      <c r="C1239" t="s">
        <v>3091</v>
      </c>
    </row>
    <row r="1240" spans="1:3">
      <c r="A1240" s="34">
        <v>2420006</v>
      </c>
      <c r="B1240" t="s">
        <v>1385</v>
      </c>
      <c r="C1240" t="s">
        <v>3091</v>
      </c>
    </row>
    <row r="1241" spans="1:3">
      <c r="A1241" s="34">
        <v>2420007</v>
      </c>
      <c r="B1241" t="s">
        <v>1386</v>
      </c>
      <c r="C1241" t="s">
        <v>3091</v>
      </c>
    </row>
    <row r="1242" spans="1:3">
      <c r="A1242" s="34">
        <v>2420008</v>
      </c>
      <c r="B1242" t="s">
        <v>1387</v>
      </c>
      <c r="C1242" t="s">
        <v>3091</v>
      </c>
    </row>
    <row r="1243" spans="1:3">
      <c r="A1243" s="34">
        <v>2420011</v>
      </c>
      <c r="B1243" t="s">
        <v>1388</v>
      </c>
      <c r="C1243" t="s">
        <v>3091</v>
      </c>
    </row>
    <row r="1244" spans="1:3">
      <c r="A1244" s="34">
        <v>2420012</v>
      </c>
      <c r="B1244" t="s">
        <v>1389</v>
      </c>
      <c r="C1244" t="s">
        <v>3091</v>
      </c>
    </row>
    <row r="1245" spans="1:3">
      <c r="A1245" s="34">
        <v>2420013</v>
      </c>
      <c r="B1245" t="s">
        <v>1390</v>
      </c>
      <c r="C1245" t="s">
        <v>3091</v>
      </c>
    </row>
    <row r="1246" spans="1:3">
      <c r="A1246" s="34">
        <v>2420014</v>
      </c>
      <c r="B1246" t="s">
        <v>1391</v>
      </c>
      <c r="C1246" t="s">
        <v>3091</v>
      </c>
    </row>
    <row r="1247" spans="1:3">
      <c r="A1247" s="34">
        <v>2420015</v>
      </c>
      <c r="B1247" t="s">
        <v>1392</v>
      </c>
      <c r="C1247" t="s">
        <v>3091</v>
      </c>
    </row>
    <row r="1248" spans="1:3">
      <c r="A1248" s="34">
        <v>2420016</v>
      </c>
      <c r="B1248" t="s">
        <v>1393</v>
      </c>
      <c r="C1248" t="s">
        <v>3091</v>
      </c>
    </row>
    <row r="1249" spans="1:3">
      <c r="A1249" s="34">
        <v>2420017</v>
      </c>
      <c r="B1249" t="s">
        <v>1394</v>
      </c>
      <c r="C1249" t="s">
        <v>3091</v>
      </c>
    </row>
    <row r="1250" spans="1:3">
      <c r="A1250" s="34">
        <v>2420018</v>
      </c>
      <c r="B1250" t="s">
        <v>1395</v>
      </c>
      <c r="C1250" t="s">
        <v>3091</v>
      </c>
    </row>
    <row r="1251" spans="1:3">
      <c r="A1251" s="34">
        <v>2420021</v>
      </c>
      <c r="B1251" t="s">
        <v>1396</v>
      </c>
      <c r="C1251" t="s">
        <v>3091</v>
      </c>
    </row>
    <row r="1252" spans="1:3">
      <c r="A1252" s="34">
        <v>2420022</v>
      </c>
      <c r="B1252" t="s">
        <v>1397</v>
      </c>
      <c r="C1252" t="s">
        <v>3091</v>
      </c>
    </row>
    <row r="1253" spans="1:3">
      <c r="A1253" s="34">
        <v>2420023</v>
      </c>
      <c r="B1253" t="s">
        <v>1398</v>
      </c>
      <c r="C1253" t="s">
        <v>3091</v>
      </c>
    </row>
    <row r="1254" spans="1:3">
      <c r="A1254" s="34">
        <v>2420024</v>
      </c>
      <c r="B1254" t="s">
        <v>1399</v>
      </c>
      <c r="C1254" t="s">
        <v>3091</v>
      </c>
    </row>
    <row r="1255" spans="1:3">
      <c r="A1255" s="34">
        <v>2420025</v>
      </c>
      <c r="B1255" t="s">
        <v>1400</v>
      </c>
      <c r="C1255" t="s">
        <v>3091</v>
      </c>
    </row>
    <row r="1256" spans="1:3">
      <c r="A1256" s="34">
        <v>2420026</v>
      </c>
      <c r="B1256" t="s">
        <v>1401</v>
      </c>
      <c r="C1256" t="s">
        <v>3091</v>
      </c>
    </row>
    <row r="1257" spans="1:3">
      <c r="A1257" s="34">
        <v>2420027</v>
      </c>
      <c r="B1257" t="s">
        <v>1402</v>
      </c>
      <c r="C1257" t="s">
        <v>3091</v>
      </c>
    </row>
    <row r="1258" spans="1:3">
      <c r="A1258" s="34">
        <v>2420028</v>
      </c>
      <c r="B1258" t="s">
        <v>1403</v>
      </c>
      <c r="C1258" t="s">
        <v>3091</v>
      </c>
    </row>
    <row r="1259" spans="1:3">
      <c r="A1259" s="34">
        <v>2420029</v>
      </c>
      <c r="B1259" t="s">
        <v>1404</v>
      </c>
      <c r="C1259" t="s">
        <v>3091</v>
      </c>
    </row>
    <row r="1260" spans="1:3">
      <c r="A1260" s="34">
        <v>2430000</v>
      </c>
      <c r="B1260" t="s">
        <v>1405</v>
      </c>
      <c r="C1260" t="s">
        <v>3092</v>
      </c>
    </row>
    <row r="1261" spans="1:3">
      <c r="A1261" s="34">
        <v>2430001</v>
      </c>
      <c r="B1261" t="s">
        <v>1406</v>
      </c>
      <c r="C1261" t="s">
        <v>3092</v>
      </c>
    </row>
    <row r="1262" spans="1:3">
      <c r="A1262" s="34">
        <v>2430002</v>
      </c>
      <c r="B1262" t="s">
        <v>1407</v>
      </c>
      <c r="C1262" t="s">
        <v>3092</v>
      </c>
    </row>
    <row r="1263" spans="1:3">
      <c r="A1263" s="34">
        <v>2430003</v>
      </c>
      <c r="B1263" t="s">
        <v>1408</v>
      </c>
      <c r="C1263" t="s">
        <v>3092</v>
      </c>
    </row>
    <row r="1264" spans="1:3">
      <c r="A1264" s="34">
        <v>2430004</v>
      </c>
      <c r="B1264" t="s">
        <v>1409</v>
      </c>
      <c r="C1264" t="s">
        <v>3092</v>
      </c>
    </row>
    <row r="1265" spans="1:3">
      <c r="A1265" s="34">
        <v>2430005</v>
      </c>
      <c r="B1265" t="s">
        <v>1410</v>
      </c>
      <c r="C1265" t="s">
        <v>3092</v>
      </c>
    </row>
    <row r="1266" spans="1:3">
      <c r="A1266" s="34">
        <v>2430006</v>
      </c>
      <c r="B1266" t="s">
        <v>1411</v>
      </c>
      <c r="C1266" t="s">
        <v>3092</v>
      </c>
    </row>
    <row r="1267" spans="1:3">
      <c r="A1267" s="34">
        <v>2430007</v>
      </c>
      <c r="B1267" t="s">
        <v>1412</v>
      </c>
      <c r="C1267" t="s">
        <v>3092</v>
      </c>
    </row>
    <row r="1268" spans="1:3">
      <c r="A1268" s="34">
        <v>2430011</v>
      </c>
      <c r="B1268" t="s">
        <v>1413</v>
      </c>
      <c r="C1268" t="s">
        <v>3092</v>
      </c>
    </row>
    <row r="1269" spans="1:3">
      <c r="A1269" s="34">
        <v>2430012</v>
      </c>
      <c r="B1269" t="s">
        <v>1414</v>
      </c>
      <c r="C1269" t="s">
        <v>3092</v>
      </c>
    </row>
    <row r="1270" spans="1:3">
      <c r="A1270" s="34">
        <v>2430013</v>
      </c>
      <c r="B1270" t="s">
        <v>1415</v>
      </c>
      <c r="C1270" t="s">
        <v>3092</v>
      </c>
    </row>
    <row r="1271" spans="1:3">
      <c r="A1271" s="34">
        <v>2430014</v>
      </c>
      <c r="B1271" t="s">
        <v>1416</v>
      </c>
      <c r="C1271" t="s">
        <v>3092</v>
      </c>
    </row>
    <row r="1272" spans="1:3">
      <c r="A1272" s="34">
        <v>2430015</v>
      </c>
      <c r="B1272" t="s">
        <v>1417</v>
      </c>
      <c r="C1272" t="s">
        <v>3092</v>
      </c>
    </row>
    <row r="1273" spans="1:3">
      <c r="A1273" s="34">
        <v>2430016</v>
      </c>
      <c r="B1273" t="s">
        <v>1418</v>
      </c>
      <c r="C1273" t="s">
        <v>3092</v>
      </c>
    </row>
    <row r="1274" spans="1:3">
      <c r="A1274" s="34">
        <v>2430017</v>
      </c>
      <c r="B1274" t="s">
        <v>1419</v>
      </c>
      <c r="C1274" t="s">
        <v>3092</v>
      </c>
    </row>
    <row r="1275" spans="1:3">
      <c r="A1275" s="34">
        <v>2430018</v>
      </c>
      <c r="B1275" t="s">
        <v>1420</v>
      </c>
      <c r="C1275" t="s">
        <v>3092</v>
      </c>
    </row>
    <row r="1276" spans="1:3">
      <c r="A1276" s="34">
        <v>2430021</v>
      </c>
      <c r="B1276" t="s">
        <v>1421</v>
      </c>
      <c r="C1276" t="s">
        <v>3092</v>
      </c>
    </row>
    <row r="1277" spans="1:3">
      <c r="A1277" s="34">
        <v>2430022</v>
      </c>
      <c r="B1277" t="s">
        <v>1422</v>
      </c>
      <c r="C1277" t="s">
        <v>3092</v>
      </c>
    </row>
    <row r="1278" spans="1:3">
      <c r="A1278" s="34">
        <v>2430023</v>
      </c>
      <c r="B1278" t="s">
        <v>1423</v>
      </c>
      <c r="C1278" t="s">
        <v>3092</v>
      </c>
    </row>
    <row r="1279" spans="1:3">
      <c r="A1279" s="34">
        <v>2430024</v>
      </c>
      <c r="B1279" t="s">
        <v>1424</v>
      </c>
      <c r="C1279" t="s">
        <v>3092</v>
      </c>
    </row>
    <row r="1280" spans="1:3">
      <c r="A1280" s="34">
        <v>2430025</v>
      </c>
      <c r="B1280" t="s">
        <v>1425</v>
      </c>
      <c r="C1280" t="s">
        <v>3092</v>
      </c>
    </row>
    <row r="1281" spans="1:3">
      <c r="A1281" s="34">
        <v>2430026</v>
      </c>
      <c r="B1281" t="s">
        <v>1426</v>
      </c>
      <c r="C1281" t="s">
        <v>3092</v>
      </c>
    </row>
    <row r="1282" spans="1:3">
      <c r="A1282" s="34">
        <v>2430027</v>
      </c>
      <c r="B1282" t="s">
        <v>1427</v>
      </c>
      <c r="C1282" t="s">
        <v>3092</v>
      </c>
    </row>
    <row r="1283" spans="1:3">
      <c r="A1283" s="34">
        <v>2430028</v>
      </c>
      <c r="B1283" t="s">
        <v>1428</v>
      </c>
      <c r="C1283" t="s">
        <v>3092</v>
      </c>
    </row>
    <row r="1284" spans="1:3">
      <c r="A1284" s="34">
        <v>2430031</v>
      </c>
      <c r="B1284" t="s">
        <v>1429</v>
      </c>
      <c r="C1284" t="s">
        <v>3092</v>
      </c>
    </row>
    <row r="1285" spans="1:3">
      <c r="A1285" s="34">
        <v>2430032</v>
      </c>
      <c r="B1285" t="s">
        <v>1430</v>
      </c>
      <c r="C1285" t="s">
        <v>3092</v>
      </c>
    </row>
    <row r="1286" spans="1:3">
      <c r="A1286" s="34">
        <v>2430033</v>
      </c>
      <c r="B1286" t="s">
        <v>1431</v>
      </c>
      <c r="C1286" t="s">
        <v>3092</v>
      </c>
    </row>
    <row r="1287" spans="1:3">
      <c r="A1287" s="34">
        <v>2430034</v>
      </c>
      <c r="B1287" t="s">
        <v>1432</v>
      </c>
      <c r="C1287" t="s">
        <v>3092</v>
      </c>
    </row>
    <row r="1288" spans="1:3">
      <c r="A1288" s="34">
        <v>2430035</v>
      </c>
      <c r="B1288" t="s">
        <v>1433</v>
      </c>
      <c r="C1288" t="s">
        <v>3092</v>
      </c>
    </row>
    <row r="1289" spans="1:3">
      <c r="A1289" s="34">
        <v>2430036</v>
      </c>
      <c r="B1289" t="s">
        <v>1434</v>
      </c>
      <c r="C1289" t="s">
        <v>3092</v>
      </c>
    </row>
    <row r="1290" spans="1:3">
      <c r="A1290" s="34">
        <v>2430037</v>
      </c>
      <c r="B1290" t="s">
        <v>1435</v>
      </c>
      <c r="C1290" t="s">
        <v>3092</v>
      </c>
    </row>
    <row r="1291" spans="1:3">
      <c r="A1291" s="34">
        <v>2430038</v>
      </c>
      <c r="B1291" t="s">
        <v>1436</v>
      </c>
      <c r="C1291" t="s">
        <v>3092</v>
      </c>
    </row>
    <row r="1292" spans="1:3">
      <c r="A1292" s="34">
        <v>2430039</v>
      </c>
      <c r="B1292" t="s">
        <v>1437</v>
      </c>
      <c r="C1292" t="s">
        <v>3092</v>
      </c>
    </row>
    <row r="1293" spans="1:3">
      <c r="A1293" s="34">
        <v>2430041</v>
      </c>
      <c r="B1293" t="s">
        <v>1438</v>
      </c>
      <c r="C1293" t="s">
        <v>3092</v>
      </c>
    </row>
    <row r="1294" spans="1:3">
      <c r="A1294" s="34">
        <v>2430100</v>
      </c>
      <c r="B1294" t="s">
        <v>1439</v>
      </c>
      <c r="C1294" t="s">
        <v>3093</v>
      </c>
    </row>
    <row r="1295" spans="1:3">
      <c r="A1295" s="34">
        <v>2430111</v>
      </c>
      <c r="B1295" t="s">
        <v>1440</v>
      </c>
      <c r="C1295" t="s">
        <v>3093</v>
      </c>
    </row>
    <row r="1296" spans="1:3">
      <c r="A1296" s="34">
        <v>2430112</v>
      </c>
      <c r="B1296" t="s">
        <v>1441</v>
      </c>
      <c r="C1296" t="s">
        <v>3093</v>
      </c>
    </row>
    <row r="1297" spans="1:3">
      <c r="A1297" s="34">
        <v>2430121</v>
      </c>
      <c r="B1297" t="s">
        <v>1442</v>
      </c>
      <c r="C1297" t="s">
        <v>3092</v>
      </c>
    </row>
    <row r="1298" spans="1:3">
      <c r="A1298" s="34">
        <v>2430122</v>
      </c>
      <c r="B1298" t="s">
        <v>1443</v>
      </c>
      <c r="C1298" t="s">
        <v>3092</v>
      </c>
    </row>
    <row r="1299" spans="1:3">
      <c r="A1299" s="34">
        <v>2430123</v>
      </c>
      <c r="B1299" t="s">
        <v>1444</v>
      </c>
      <c r="C1299" t="s">
        <v>3092</v>
      </c>
    </row>
    <row r="1300" spans="1:3">
      <c r="A1300" s="34">
        <v>2430124</v>
      </c>
      <c r="B1300" t="s">
        <v>1445</v>
      </c>
      <c r="C1300" t="s">
        <v>3092</v>
      </c>
    </row>
    <row r="1301" spans="1:3">
      <c r="A1301" s="34">
        <v>2430125</v>
      </c>
      <c r="B1301" t="s">
        <v>1446</v>
      </c>
      <c r="C1301" t="s">
        <v>3092</v>
      </c>
    </row>
    <row r="1302" spans="1:3">
      <c r="A1302" s="34">
        <v>2430126</v>
      </c>
      <c r="B1302" t="s">
        <v>1447</v>
      </c>
      <c r="C1302" t="s">
        <v>3092</v>
      </c>
    </row>
    <row r="1303" spans="1:3">
      <c r="A1303" s="34">
        <v>2430201</v>
      </c>
      <c r="B1303" t="s">
        <v>1448</v>
      </c>
      <c r="C1303" t="s">
        <v>3092</v>
      </c>
    </row>
    <row r="1304" spans="1:3">
      <c r="A1304" s="34">
        <v>2430202</v>
      </c>
      <c r="B1304" t="s">
        <v>1449</v>
      </c>
      <c r="C1304" t="s">
        <v>3092</v>
      </c>
    </row>
    <row r="1305" spans="1:3">
      <c r="A1305" s="34">
        <v>2430203</v>
      </c>
      <c r="B1305" t="s">
        <v>1450</v>
      </c>
      <c r="C1305" t="s">
        <v>3092</v>
      </c>
    </row>
    <row r="1306" spans="1:3">
      <c r="A1306" s="34">
        <v>2430204</v>
      </c>
      <c r="B1306" t="s">
        <v>1451</v>
      </c>
      <c r="C1306" t="s">
        <v>3092</v>
      </c>
    </row>
    <row r="1307" spans="1:3">
      <c r="A1307" s="34">
        <v>2430205</v>
      </c>
      <c r="B1307" t="s">
        <v>1452</v>
      </c>
      <c r="C1307" t="s">
        <v>3092</v>
      </c>
    </row>
    <row r="1308" spans="1:3">
      <c r="A1308" s="34">
        <v>2430206</v>
      </c>
      <c r="B1308" t="s">
        <v>1453</v>
      </c>
      <c r="C1308" t="s">
        <v>3092</v>
      </c>
    </row>
    <row r="1309" spans="1:3">
      <c r="A1309" s="34">
        <v>2430207</v>
      </c>
      <c r="B1309" t="s">
        <v>1454</v>
      </c>
      <c r="C1309" t="s">
        <v>3092</v>
      </c>
    </row>
    <row r="1310" spans="1:3">
      <c r="A1310" s="34">
        <v>2430208</v>
      </c>
      <c r="B1310" t="s">
        <v>1455</v>
      </c>
      <c r="C1310" t="s">
        <v>3092</v>
      </c>
    </row>
    <row r="1311" spans="1:3">
      <c r="A1311" s="34">
        <v>2430211</v>
      </c>
      <c r="B1311" t="s">
        <v>1456</v>
      </c>
      <c r="C1311" t="s">
        <v>3092</v>
      </c>
    </row>
    <row r="1312" spans="1:3">
      <c r="A1312" s="34">
        <v>2430212</v>
      </c>
      <c r="B1312" t="s">
        <v>1457</v>
      </c>
      <c r="C1312" t="s">
        <v>3092</v>
      </c>
    </row>
    <row r="1313" spans="1:3">
      <c r="A1313" s="34">
        <v>2430213</v>
      </c>
      <c r="B1313" t="s">
        <v>1458</v>
      </c>
      <c r="C1313" t="s">
        <v>3092</v>
      </c>
    </row>
    <row r="1314" spans="1:3">
      <c r="A1314" s="34">
        <v>2430214</v>
      </c>
      <c r="B1314" t="s">
        <v>1459</v>
      </c>
      <c r="C1314" t="s">
        <v>3092</v>
      </c>
    </row>
    <row r="1315" spans="1:3">
      <c r="A1315" s="34">
        <v>2430215</v>
      </c>
      <c r="B1315" t="s">
        <v>1460</v>
      </c>
      <c r="C1315" t="s">
        <v>3092</v>
      </c>
    </row>
    <row r="1316" spans="1:3">
      <c r="A1316" s="34">
        <v>2430216</v>
      </c>
      <c r="B1316" t="s">
        <v>1461</v>
      </c>
      <c r="C1316" t="s">
        <v>3092</v>
      </c>
    </row>
    <row r="1317" spans="1:3">
      <c r="A1317" s="34">
        <v>2430217</v>
      </c>
      <c r="B1317" t="s">
        <v>1462</v>
      </c>
      <c r="C1317" t="s">
        <v>3092</v>
      </c>
    </row>
    <row r="1318" spans="1:3">
      <c r="A1318" s="34">
        <v>2430300</v>
      </c>
      <c r="B1318" t="s">
        <v>1463</v>
      </c>
      <c r="C1318" t="s">
        <v>3094</v>
      </c>
    </row>
    <row r="1319" spans="1:3">
      <c r="A1319" s="34">
        <v>2430301</v>
      </c>
      <c r="B1319" t="s">
        <v>1464</v>
      </c>
      <c r="C1319" t="s">
        <v>3094</v>
      </c>
    </row>
    <row r="1320" spans="1:3">
      <c r="A1320" s="34">
        <v>2430302</v>
      </c>
      <c r="B1320" t="s">
        <v>1465</v>
      </c>
      <c r="C1320" t="s">
        <v>3094</v>
      </c>
    </row>
    <row r="1321" spans="1:3">
      <c r="A1321" s="34">
        <v>2430303</v>
      </c>
      <c r="B1321" t="s">
        <v>1466</v>
      </c>
      <c r="C1321" t="s">
        <v>3094</v>
      </c>
    </row>
    <row r="1322" spans="1:3">
      <c r="A1322" s="34">
        <v>2430304</v>
      </c>
      <c r="B1322" t="s">
        <v>1467</v>
      </c>
      <c r="C1322" t="s">
        <v>3094</v>
      </c>
    </row>
    <row r="1323" spans="1:3">
      <c r="A1323" s="34">
        <v>2430305</v>
      </c>
      <c r="B1323" t="s">
        <v>1468</v>
      </c>
      <c r="C1323" t="s">
        <v>3094</v>
      </c>
    </row>
    <row r="1324" spans="1:3">
      <c r="A1324" s="34">
        <v>2430306</v>
      </c>
      <c r="B1324" t="s">
        <v>1469</v>
      </c>
      <c r="C1324" t="s">
        <v>3094</v>
      </c>
    </row>
    <row r="1325" spans="1:3">
      <c r="A1325" s="34">
        <v>2430307</v>
      </c>
      <c r="B1325" t="s">
        <v>1470</v>
      </c>
      <c r="C1325" t="s">
        <v>3094</v>
      </c>
    </row>
    <row r="1326" spans="1:3">
      <c r="A1326" s="34">
        <v>2430308</v>
      </c>
      <c r="B1326" t="s">
        <v>1471</v>
      </c>
      <c r="C1326" t="s">
        <v>3094</v>
      </c>
    </row>
    <row r="1327" spans="1:3">
      <c r="A1327" s="34">
        <v>2430400</v>
      </c>
      <c r="B1327" t="s">
        <v>1472</v>
      </c>
      <c r="C1327" t="s">
        <v>3095</v>
      </c>
    </row>
    <row r="1328" spans="1:3">
      <c r="A1328" s="34">
        <v>2430401</v>
      </c>
      <c r="B1328" t="s">
        <v>1473</v>
      </c>
      <c r="C1328" t="s">
        <v>3095</v>
      </c>
    </row>
    <row r="1329" spans="1:3">
      <c r="A1329" s="34">
        <v>2430402</v>
      </c>
      <c r="B1329" t="s">
        <v>1474</v>
      </c>
      <c r="C1329" t="s">
        <v>3095</v>
      </c>
    </row>
    <row r="1330" spans="1:3">
      <c r="A1330" s="34">
        <v>2430403</v>
      </c>
      <c r="B1330" t="s">
        <v>1475</v>
      </c>
      <c r="C1330" t="s">
        <v>3095</v>
      </c>
    </row>
    <row r="1331" spans="1:3">
      <c r="A1331" s="34">
        <v>2430404</v>
      </c>
      <c r="B1331" t="s">
        <v>1476</v>
      </c>
      <c r="C1331" t="s">
        <v>3095</v>
      </c>
    </row>
    <row r="1332" spans="1:3">
      <c r="A1332" s="34">
        <v>2430405</v>
      </c>
      <c r="B1332" t="s">
        <v>1477</v>
      </c>
      <c r="C1332" t="s">
        <v>3095</v>
      </c>
    </row>
    <row r="1333" spans="1:3">
      <c r="A1333" s="34">
        <v>2430406</v>
      </c>
      <c r="B1333" t="s">
        <v>1478</v>
      </c>
      <c r="C1333" t="s">
        <v>3095</v>
      </c>
    </row>
    <row r="1334" spans="1:3">
      <c r="A1334" s="34">
        <v>2430410</v>
      </c>
      <c r="B1334" t="s">
        <v>1479</v>
      </c>
      <c r="C1334" t="s">
        <v>3095</v>
      </c>
    </row>
    <row r="1335" spans="1:3">
      <c r="A1335" s="34">
        <v>2430411</v>
      </c>
      <c r="B1335" t="s">
        <v>1480</v>
      </c>
      <c r="C1335" t="s">
        <v>3095</v>
      </c>
    </row>
    <row r="1336" spans="1:3">
      <c r="A1336" s="34">
        <v>2430412</v>
      </c>
      <c r="B1336" t="s">
        <v>1481</v>
      </c>
      <c r="C1336" t="s">
        <v>3095</v>
      </c>
    </row>
    <row r="1337" spans="1:3">
      <c r="A1337" s="34">
        <v>2430413</v>
      </c>
      <c r="B1337" t="s">
        <v>1482</v>
      </c>
      <c r="C1337" t="s">
        <v>3095</v>
      </c>
    </row>
    <row r="1338" spans="1:3">
      <c r="A1338" s="34">
        <v>2430414</v>
      </c>
      <c r="B1338" t="s">
        <v>1483</v>
      </c>
      <c r="C1338" t="s">
        <v>3095</v>
      </c>
    </row>
    <row r="1339" spans="1:3">
      <c r="A1339" s="34">
        <v>2430415</v>
      </c>
      <c r="B1339" t="s">
        <v>1484</v>
      </c>
      <c r="C1339" t="s">
        <v>3095</v>
      </c>
    </row>
    <row r="1340" spans="1:3">
      <c r="A1340" s="34">
        <v>2430416</v>
      </c>
      <c r="B1340" t="s">
        <v>1485</v>
      </c>
      <c r="C1340" t="s">
        <v>3095</v>
      </c>
    </row>
    <row r="1341" spans="1:3">
      <c r="A1341" s="34">
        <v>2430417</v>
      </c>
      <c r="B1341" t="s">
        <v>1486</v>
      </c>
      <c r="C1341" t="s">
        <v>3095</v>
      </c>
    </row>
    <row r="1342" spans="1:3">
      <c r="A1342" s="34">
        <v>2430418</v>
      </c>
      <c r="B1342" t="s">
        <v>1487</v>
      </c>
      <c r="C1342" t="s">
        <v>3095</v>
      </c>
    </row>
    <row r="1343" spans="1:3">
      <c r="A1343" s="34">
        <v>2430419</v>
      </c>
      <c r="B1343" t="s">
        <v>1488</v>
      </c>
      <c r="C1343" t="s">
        <v>3095</v>
      </c>
    </row>
    <row r="1344" spans="1:3">
      <c r="A1344" s="34">
        <v>2430421</v>
      </c>
      <c r="B1344" t="s">
        <v>1489</v>
      </c>
      <c r="C1344" t="s">
        <v>3095</v>
      </c>
    </row>
    <row r="1345" spans="1:3">
      <c r="A1345" s="34">
        <v>2430422</v>
      </c>
      <c r="B1345" t="s">
        <v>1490</v>
      </c>
      <c r="C1345" t="s">
        <v>3095</v>
      </c>
    </row>
    <row r="1346" spans="1:3">
      <c r="A1346" s="34">
        <v>2430423</v>
      </c>
      <c r="B1346" t="s">
        <v>1491</v>
      </c>
      <c r="C1346" t="s">
        <v>3095</v>
      </c>
    </row>
    <row r="1347" spans="1:3">
      <c r="A1347" s="34">
        <v>2430424</v>
      </c>
      <c r="B1347" t="s">
        <v>1492</v>
      </c>
      <c r="C1347" t="s">
        <v>3095</v>
      </c>
    </row>
    <row r="1348" spans="1:3">
      <c r="A1348" s="34">
        <v>2430425</v>
      </c>
      <c r="B1348" t="s">
        <v>1493</v>
      </c>
      <c r="C1348" t="s">
        <v>3095</v>
      </c>
    </row>
    <row r="1349" spans="1:3">
      <c r="A1349" s="34">
        <v>2430426</v>
      </c>
      <c r="B1349" t="s">
        <v>1494</v>
      </c>
      <c r="C1349" t="s">
        <v>3095</v>
      </c>
    </row>
    <row r="1350" spans="1:3">
      <c r="A1350" s="34">
        <v>2430427</v>
      </c>
      <c r="B1350" t="s">
        <v>1495</v>
      </c>
      <c r="C1350" t="s">
        <v>3095</v>
      </c>
    </row>
    <row r="1351" spans="1:3">
      <c r="A1351" s="34">
        <v>2430431</v>
      </c>
      <c r="B1351" t="s">
        <v>1496</v>
      </c>
      <c r="C1351" t="s">
        <v>3095</v>
      </c>
    </row>
    <row r="1352" spans="1:3">
      <c r="A1352" s="34">
        <v>2430432</v>
      </c>
      <c r="B1352" t="s">
        <v>1497</v>
      </c>
      <c r="C1352" t="s">
        <v>3095</v>
      </c>
    </row>
    <row r="1353" spans="1:3">
      <c r="A1353" s="34">
        <v>2430433</v>
      </c>
      <c r="B1353" t="s">
        <v>1498</v>
      </c>
      <c r="C1353" t="s">
        <v>3095</v>
      </c>
    </row>
    <row r="1354" spans="1:3">
      <c r="A1354" s="34">
        <v>2430434</v>
      </c>
      <c r="B1354" t="s">
        <v>1499</v>
      </c>
      <c r="C1354" t="s">
        <v>3095</v>
      </c>
    </row>
    <row r="1355" spans="1:3">
      <c r="A1355" s="34">
        <v>2430435</v>
      </c>
      <c r="B1355" t="s">
        <v>1500</v>
      </c>
      <c r="C1355" t="s">
        <v>3095</v>
      </c>
    </row>
    <row r="1356" spans="1:3">
      <c r="A1356" s="34">
        <v>2430436</v>
      </c>
      <c r="B1356" t="s">
        <v>1501</v>
      </c>
      <c r="C1356" t="s">
        <v>3095</v>
      </c>
    </row>
    <row r="1357" spans="1:3">
      <c r="A1357" s="34">
        <v>2430437</v>
      </c>
      <c r="B1357" t="s">
        <v>1502</v>
      </c>
      <c r="C1357" t="s">
        <v>3095</v>
      </c>
    </row>
    <row r="1358" spans="1:3">
      <c r="A1358" s="34">
        <v>2430438</v>
      </c>
      <c r="B1358" t="s">
        <v>1503</v>
      </c>
      <c r="C1358" t="s">
        <v>3095</v>
      </c>
    </row>
    <row r="1359" spans="1:3">
      <c r="A1359" s="34">
        <v>2430801</v>
      </c>
      <c r="B1359" t="s">
        <v>1504</v>
      </c>
      <c r="C1359" t="s">
        <v>3092</v>
      </c>
    </row>
    <row r="1360" spans="1:3">
      <c r="A1360" s="34">
        <v>2430802</v>
      </c>
      <c r="B1360" t="s">
        <v>1505</v>
      </c>
      <c r="C1360" t="s">
        <v>3092</v>
      </c>
    </row>
    <row r="1361" spans="1:3">
      <c r="A1361" s="34">
        <v>2430803</v>
      </c>
      <c r="B1361" t="s">
        <v>1506</v>
      </c>
      <c r="C1361" t="s">
        <v>3092</v>
      </c>
    </row>
    <row r="1362" spans="1:3">
      <c r="A1362" s="34">
        <v>2430804</v>
      </c>
      <c r="B1362" t="s">
        <v>1507</v>
      </c>
      <c r="C1362" t="s">
        <v>3092</v>
      </c>
    </row>
    <row r="1363" spans="1:3">
      <c r="A1363" s="34">
        <v>2430805</v>
      </c>
      <c r="B1363" t="s">
        <v>1508</v>
      </c>
      <c r="C1363" t="s">
        <v>3092</v>
      </c>
    </row>
    <row r="1364" spans="1:3">
      <c r="A1364" s="34">
        <v>2430806</v>
      </c>
      <c r="B1364" t="s">
        <v>1509</v>
      </c>
      <c r="C1364" t="s">
        <v>3092</v>
      </c>
    </row>
    <row r="1365" spans="1:3">
      <c r="A1365" s="34">
        <v>2430807</v>
      </c>
      <c r="B1365" t="s">
        <v>1510</v>
      </c>
      <c r="C1365" t="s">
        <v>3092</v>
      </c>
    </row>
    <row r="1366" spans="1:3">
      <c r="A1366" s="34">
        <v>2430811</v>
      </c>
      <c r="B1366" t="s">
        <v>1511</v>
      </c>
      <c r="C1366" t="s">
        <v>3092</v>
      </c>
    </row>
    <row r="1367" spans="1:3">
      <c r="A1367" s="34">
        <v>2430812</v>
      </c>
      <c r="B1367" t="s">
        <v>1512</v>
      </c>
      <c r="C1367" t="s">
        <v>3092</v>
      </c>
    </row>
    <row r="1368" spans="1:3">
      <c r="A1368" s="34">
        <v>2430813</v>
      </c>
      <c r="B1368" t="s">
        <v>1513</v>
      </c>
      <c r="C1368" t="s">
        <v>3092</v>
      </c>
    </row>
    <row r="1369" spans="1:3">
      <c r="A1369" s="34">
        <v>2430814</v>
      </c>
      <c r="B1369" t="s">
        <v>1514</v>
      </c>
      <c r="C1369" t="s">
        <v>3092</v>
      </c>
    </row>
    <row r="1370" spans="1:3">
      <c r="A1370" s="34">
        <v>2430815</v>
      </c>
      <c r="B1370" t="s">
        <v>1515</v>
      </c>
      <c r="C1370" t="s">
        <v>3092</v>
      </c>
    </row>
    <row r="1371" spans="1:3">
      <c r="A1371" s="34">
        <v>2430816</v>
      </c>
      <c r="B1371" t="s">
        <v>1516</v>
      </c>
      <c r="C1371" t="s">
        <v>3092</v>
      </c>
    </row>
    <row r="1372" spans="1:3">
      <c r="A1372" s="34">
        <v>2430817</v>
      </c>
      <c r="B1372" t="s">
        <v>1517</v>
      </c>
      <c r="C1372" t="s">
        <v>3092</v>
      </c>
    </row>
    <row r="1373" spans="1:3">
      <c r="A1373" s="34">
        <v>2440000</v>
      </c>
      <c r="B1373" t="s">
        <v>1518</v>
      </c>
      <c r="C1373" t="s">
        <v>3087</v>
      </c>
    </row>
    <row r="1374" spans="1:3">
      <c r="A1374" s="34">
        <v>2440001</v>
      </c>
      <c r="B1374" t="s">
        <v>1519</v>
      </c>
      <c r="C1374" t="s">
        <v>3087</v>
      </c>
    </row>
    <row r="1375" spans="1:3">
      <c r="A1375" s="34">
        <v>2440002</v>
      </c>
      <c r="B1375" t="s">
        <v>1520</v>
      </c>
      <c r="C1375" t="s">
        <v>3087</v>
      </c>
    </row>
    <row r="1376" spans="1:3">
      <c r="A1376" s="34">
        <v>2440003</v>
      </c>
      <c r="B1376" t="s">
        <v>1521</v>
      </c>
      <c r="C1376" t="s">
        <v>3087</v>
      </c>
    </row>
    <row r="1377" spans="1:3">
      <c r="A1377" s="34">
        <v>2440004</v>
      </c>
      <c r="B1377" t="s">
        <v>1522</v>
      </c>
      <c r="C1377" t="s">
        <v>3087</v>
      </c>
    </row>
    <row r="1378" spans="1:3">
      <c r="A1378" s="34">
        <v>2440801</v>
      </c>
      <c r="B1378" t="s">
        <v>1523</v>
      </c>
      <c r="C1378" t="s">
        <v>3087</v>
      </c>
    </row>
    <row r="1379" spans="1:3">
      <c r="A1379" s="34">
        <v>2440802</v>
      </c>
      <c r="B1379" t="s">
        <v>1524</v>
      </c>
      <c r="C1379" t="s">
        <v>3087</v>
      </c>
    </row>
    <row r="1380" spans="1:3">
      <c r="A1380" s="34">
        <v>2440803</v>
      </c>
      <c r="B1380" t="s">
        <v>1525</v>
      </c>
      <c r="C1380" t="s">
        <v>3087</v>
      </c>
    </row>
    <row r="1381" spans="1:3">
      <c r="A1381" s="34">
        <v>2440804</v>
      </c>
      <c r="B1381" t="s">
        <v>1526</v>
      </c>
      <c r="C1381" t="s">
        <v>3087</v>
      </c>
    </row>
    <row r="1382" spans="1:3">
      <c r="A1382" s="34">
        <v>2440805</v>
      </c>
      <c r="B1382" t="s">
        <v>1527</v>
      </c>
      <c r="C1382" t="s">
        <v>3087</v>
      </c>
    </row>
    <row r="1383" spans="1:3">
      <c r="A1383" s="34">
        <v>2440806</v>
      </c>
      <c r="B1383" t="s">
        <v>1528</v>
      </c>
      <c r="C1383" t="s">
        <v>3087</v>
      </c>
    </row>
    <row r="1384" spans="1:3">
      <c r="A1384" s="34">
        <v>2440811</v>
      </c>
      <c r="B1384" t="s">
        <v>1529</v>
      </c>
      <c r="C1384" t="s">
        <v>3087</v>
      </c>
    </row>
    <row r="1385" spans="1:3">
      <c r="A1385" s="34">
        <v>2440812</v>
      </c>
      <c r="B1385" t="s">
        <v>1530</v>
      </c>
      <c r="C1385" t="s">
        <v>3087</v>
      </c>
    </row>
    <row r="1386" spans="1:3">
      <c r="A1386" s="34">
        <v>2440813</v>
      </c>
      <c r="B1386" t="s">
        <v>1531</v>
      </c>
      <c r="C1386" t="s">
        <v>3087</v>
      </c>
    </row>
    <row r="1387" spans="1:3">
      <c r="A1387" s="34">
        <v>2440814</v>
      </c>
      <c r="B1387" t="s">
        <v>1532</v>
      </c>
      <c r="C1387" t="s">
        <v>3087</v>
      </c>
    </row>
    <row r="1388" spans="1:3">
      <c r="A1388" s="34">
        <v>2440815</v>
      </c>
      <c r="B1388" t="s">
        <v>1533</v>
      </c>
      <c r="C1388" t="s">
        <v>3087</v>
      </c>
    </row>
    <row r="1389" spans="1:3">
      <c r="A1389" s="34">
        <v>2440816</v>
      </c>
      <c r="B1389" t="s">
        <v>1534</v>
      </c>
      <c r="C1389" t="s">
        <v>3087</v>
      </c>
    </row>
    <row r="1390" spans="1:3">
      <c r="A1390" s="34">
        <v>2440817</v>
      </c>
      <c r="B1390" t="s">
        <v>1535</v>
      </c>
      <c r="C1390" t="s">
        <v>3087</v>
      </c>
    </row>
    <row r="1391" spans="1:3">
      <c r="A1391" s="34">
        <v>2440841</v>
      </c>
      <c r="B1391" t="s">
        <v>1536</v>
      </c>
      <c r="C1391" t="s">
        <v>3087</v>
      </c>
    </row>
    <row r="1392" spans="1:3">
      <c r="A1392" s="34">
        <v>2440842</v>
      </c>
      <c r="B1392" t="s">
        <v>1537</v>
      </c>
      <c r="C1392" t="s">
        <v>3087</v>
      </c>
    </row>
    <row r="1393" spans="1:3">
      <c r="A1393" s="34">
        <v>2440843</v>
      </c>
      <c r="B1393" t="s">
        <v>1538</v>
      </c>
      <c r="C1393" t="s">
        <v>3087</v>
      </c>
    </row>
    <row r="1394" spans="1:3">
      <c r="A1394" s="34">
        <v>2440844</v>
      </c>
      <c r="B1394" t="s">
        <v>1539</v>
      </c>
      <c r="C1394" t="s">
        <v>3087</v>
      </c>
    </row>
    <row r="1395" spans="1:3">
      <c r="A1395" s="34">
        <v>2440845</v>
      </c>
      <c r="B1395" t="s">
        <v>1540</v>
      </c>
      <c r="C1395" t="s">
        <v>3087</v>
      </c>
    </row>
    <row r="1396" spans="1:3">
      <c r="A1396" s="34">
        <v>2450000</v>
      </c>
      <c r="B1396" t="s">
        <v>1541</v>
      </c>
      <c r="C1396" t="s">
        <v>3087</v>
      </c>
    </row>
    <row r="1397" spans="1:3">
      <c r="A1397" s="34">
        <v>2450001</v>
      </c>
      <c r="B1397" t="s">
        <v>1542</v>
      </c>
      <c r="C1397" t="s">
        <v>3087</v>
      </c>
    </row>
    <row r="1398" spans="1:3">
      <c r="A1398" s="34">
        <v>2450002</v>
      </c>
      <c r="B1398" t="s">
        <v>1543</v>
      </c>
      <c r="C1398" t="s">
        <v>3087</v>
      </c>
    </row>
    <row r="1399" spans="1:3">
      <c r="A1399" s="34">
        <v>2450003</v>
      </c>
      <c r="B1399" t="s">
        <v>1544</v>
      </c>
      <c r="C1399" t="s">
        <v>3087</v>
      </c>
    </row>
    <row r="1400" spans="1:3">
      <c r="A1400" s="34">
        <v>2450004</v>
      </c>
      <c r="B1400" t="s">
        <v>1545</v>
      </c>
      <c r="C1400" t="s">
        <v>3087</v>
      </c>
    </row>
    <row r="1401" spans="1:3">
      <c r="A1401" s="34">
        <v>2450005</v>
      </c>
      <c r="B1401" t="s">
        <v>1546</v>
      </c>
      <c r="C1401" t="s">
        <v>3087</v>
      </c>
    </row>
    <row r="1402" spans="1:3">
      <c r="A1402" s="34">
        <v>2450006</v>
      </c>
      <c r="B1402" t="s">
        <v>1547</v>
      </c>
      <c r="C1402" t="s">
        <v>3087</v>
      </c>
    </row>
    <row r="1403" spans="1:3">
      <c r="A1403" s="34">
        <v>2450007</v>
      </c>
      <c r="B1403" t="s">
        <v>1548</v>
      </c>
      <c r="C1403" t="s">
        <v>3087</v>
      </c>
    </row>
    <row r="1404" spans="1:3">
      <c r="A1404" s="34">
        <v>2450008</v>
      </c>
      <c r="B1404" t="s">
        <v>1549</v>
      </c>
      <c r="C1404" t="s">
        <v>3087</v>
      </c>
    </row>
    <row r="1405" spans="1:3">
      <c r="A1405" s="34">
        <v>2450009</v>
      </c>
      <c r="B1405" t="s">
        <v>1550</v>
      </c>
      <c r="C1405" t="s">
        <v>3087</v>
      </c>
    </row>
    <row r="1406" spans="1:3">
      <c r="A1406" s="34">
        <v>2450011</v>
      </c>
      <c r="B1406" t="s">
        <v>1551</v>
      </c>
      <c r="C1406" t="s">
        <v>3087</v>
      </c>
    </row>
    <row r="1407" spans="1:3">
      <c r="A1407" s="34">
        <v>2450012</v>
      </c>
      <c r="B1407" t="s">
        <v>1552</v>
      </c>
      <c r="C1407" t="s">
        <v>3087</v>
      </c>
    </row>
    <row r="1408" spans="1:3">
      <c r="A1408" s="34">
        <v>2450013</v>
      </c>
      <c r="B1408" t="s">
        <v>1553</v>
      </c>
      <c r="C1408" t="s">
        <v>3087</v>
      </c>
    </row>
    <row r="1409" spans="1:3">
      <c r="A1409" s="34">
        <v>2450014</v>
      </c>
      <c r="B1409" t="s">
        <v>1554</v>
      </c>
      <c r="C1409" t="s">
        <v>3087</v>
      </c>
    </row>
    <row r="1410" spans="1:3">
      <c r="A1410" s="34">
        <v>2450015</v>
      </c>
      <c r="B1410" t="s">
        <v>1555</v>
      </c>
      <c r="C1410" t="s">
        <v>3087</v>
      </c>
    </row>
    <row r="1411" spans="1:3">
      <c r="A1411" s="34">
        <v>2450016</v>
      </c>
      <c r="B1411" t="s">
        <v>1556</v>
      </c>
      <c r="C1411" t="s">
        <v>3087</v>
      </c>
    </row>
    <row r="1412" spans="1:3">
      <c r="A1412" s="34">
        <v>2450017</v>
      </c>
      <c r="B1412" t="s">
        <v>1557</v>
      </c>
      <c r="C1412" t="s">
        <v>3087</v>
      </c>
    </row>
    <row r="1413" spans="1:3">
      <c r="A1413" s="34">
        <v>2450018</v>
      </c>
      <c r="B1413" t="s">
        <v>1558</v>
      </c>
      <c r="C1413" t="s">
        <v>3087</v>
      </c>
    </row>
    <row r="1414" spans="1:3">
      <c r="A1414" s="34">
        <v>2450021</v>
      </c>
      <c r="B1414" t="s">
        <v>1559</v>
      </c>
      <c r="C1414" t="s">
        <v>3087</v>
      </c>
    </row>
    <row r="1415" spans="1:3">
      <c r="A1415" s="34">
        <v>2450022</v>
      </c>
      <c r="B1415" t="s">
        <v>1560</v>
      </c>
      <c r="C1415" t="s">
        <v>3087</v>
      </c>
    </row>
    <row r="1416" spans="1:3">
      <c r="A1416" s="34">
        <v>2450023</v>
      </c>
      <c r="B1416" t="s">
        <v>1561</v>
      </c>
      <c r="C1416" t="s">
        <v>3087</v>
      </c>
    </row>
    <row r="1417" spans="1:3">
      <c r="A1417" s="34">
        <v>2450024</v>
      </c>
      <c r="B1417" t="s">
        <v>1562</v>
      </c>
      <c r="C1417" t="s">
        <v>3087</v>
      </c>
    </row>
    <row r="1418" spans="1:3">
      <c r="A1418" s="34">
        <v>2450051</v>
      </c>
      <c r="B1418" t="s">
        <v>1563</v>
      </c>
      <c r="C1418" t="s">
        <v>3087</v>
      </c>
    </row>
    <row r="1419" spans="1:3">
      <c r="A1419" s="34">
        <v>2450052</v>
      </c>
      <c r="B1419" t="s">
        <v>1564</v>
      </c>
      <c r="C1419" t="s">
        <v>3087</v>
      </c>
    </row>
    <row r="1420" spans="1:3">
      <c r="A1420" s="34">
        <v>2450053</v>
      </c>
      <c r="B1420" t="s">
        <v>1565</v>
      </c>
      <c r="C1420" t="s">
        <v>3087</v>
      </c>
    </row>
    <row r="1421" spans="1:3">
      <c r="A1421" s="34">
        <v>2450061</v>
      </c>
      <c r="B1421" t="s">
        <v>1566</v>
      </c>
      <c r="C1421" t="s">
        <v>3087</v>
      </c>
    </row>
    <row r="1422" spans="1:3">
      <c r="A1422" s="34">
        <v>2450062</v>
      </c>
      <c r="B1422" t="s">
        <v>1567</v>
      </c>
      <c r="C1422" t="s">
        <v>3087</v>
      </c>
    </row>
    <row r="1423" spans="1:3">
      <c r="A1423" s="34">
        <v>2450063</v>
      </c>
      <c r="B1423" t="s">
        <v>1568</v>
      </c>
      <c r="C1423" t="s">
        <v>3087</v>
      </c>
    </row>
    <row r="1424" spans="1:3">
      <c r="A1424" s="34">
        <v>2450064</v>
      </c>
      <c r="B1424" t="s">
        <v>1569</v>
      </c>
      <c r="C1424" t="s">
        <v>3087</v>
      </c>
    </row>
    <row r="1425" spans="1:3">
      <c r="A1425" s="34">
        <v>2450065</v>
      </c>
      <c r="B1425" t="s">
        <v>1570</v>
      </c>
      <c r="C1425" t="s">
        <v>3087</v>
      </c>
    </row>
    <row r="1426" spans="1:3">
      <c r="A1426" s="34">
        <v>2450066</v>
      </c>
      <c r="B1426" t="s">
        <v>1571</v>
      </c>
      <c r="C1426" t="s">
        <v>3087</v>
      </c>
    </row>
    <row r="1427" spans="1:3">
      <c r="A1427" s="34">
        <v>2450067</v>
      </c>
      <c r="B1427" t="s">
        <v>1572</v>
      </c>
      <c r="C1427" t="s">
        <v>3087</v>
      </c>
    </row>
    <row r="1428" spans="1:3">
      <c r="A1428" s="34">
        <v>2460000</v>
      </c>
      <c r="B1428" t="s">
        <v>1573</v>
      </c>
      <c r="C1428" t="s">
        <v>3087</v>
      </c>
    </row>
    <row r="1429" spans="1:3">
      <c r="A1429" s="34">
        <v>2460001</v>
      </c>
      <c r="B1429" t="s">
        <v>1574</v>
      </c>
      <c r="C1429" t="s">
        <v>3087</v>
      </c>
    </row>
    <row r="1430" spans="1:3">
      <c r="A1430" s="34">
        <v>2460002</v>
      </c>
      <c r="B1430" t="s">
        <v>1575</v>
      </c>
      <c r="C1430" t="s">
        <v>3087</v>
      </c>
    </row>
    <row r="1431" spans="1:3">
      <c r="A1431" s="34">
        <v>2460003</v>
      </c>
      <c r="B1431" t="s">
        <v>1576</v>
      </c>
      <c r="C1431" t="s">
        <v>3087</v>
      </c>
    </row>
    <row r="1432" spans="1:3">
      <c r="A1432" s="34">
        <v>2460004</v>
      </c>
      <c r="B1432" t="s">
        <v>1577</v>
      </c>
      <c r="C1432" t="s">
        <v>3087</v>
      </c>
    </row>
    <row r="1433" spans="1:3">
      <c r="A1433" s="34">
        <v>2460005</v>
      </c>
      <c r="B1433" t="s">
        <v>1578</v>
      </c>
      <c r="C1433" t="s">
        <v>3087</v>
      </c>
    </row>
    <row r="1434" spans="1:3">
      <c r="A1434" s="34">
        <v>2460006</v>
      </c>
      <c r="B1434" t="s">
        <v>1579</v>
      </c>
      <c r="C1434" t="s">
        <v>3087</v>
      </c>
    </row>
    <row r="1435" spans="1:3">
      <c r="A1435" s="34">
        <v>2460007</v>
      </c>
      <c r="B1435" t="s">
        <v>1580</v>
      </c>
      <c r="C1435" t="s">
        <v>3087</v>
      </c>
    </row>
    <row r="1436" spans="1:3">
      <c r="A1436" s="34">
        <v>2460008</v>
      </c>
      <c r="B1436" t="s">
        <v>1581</v>
      </c>
      <c r="C1436" t="s">
        <v>3087</v>
      </c>
    </row>
    <row r="1437" spans="1:3">
      <c r="A1437" s="34">
        <v>2460011</v>
      </c>
      <c r="B1437" t="s">
        <v>1582</v>
      </c>
      <c r="C1437" t="s">
        <v>3087</v>
      </c>
    </row>
    <row r="1438" spans="1:3">
      <c r="A1438" s="34">
        <v>2460012</v>
      </c>
      <c r="B1438" t="s">
        <v>1583</v>
      </c>
      <c r="C1438" t="s">
        <v>3087</v>
      </c>
    </row>
    <row r="1439" spans="1:3">
      <c r="A1439" s="34">
        <v>2460013</v>
      </c>
      <c r="B1439" t="s">
        <v>1584</v>
      </c>
      <c r="C1439" t="s">
        <v>3087</v>
      </c>
    </row>
    <row r="1440" spans="1:3">
      <c r="A1440" s="34">
        <v>2460014</v>
      </c>
      <c r="B1440" t="s">
        <v>1585</v>
      </c>
      <c r="C1440" t="s">
        <v>3087</v>
      </c>
    </row>
    <row r="1441" spans="1:3">
      <c r="A1441" s="34">
        <v>2460015</v>
      </c>
      <c r="B1441" t="s">
        <v>1586</v>
      </c>
      <c r="C1441" t="s">
        <v>3087</v>
      </c>
    </row>
    <row r="1442" spans="1:3">
      <c r="A1442" s="34">
        <v>2460021</v>
      </c>
      <c r="B1442" t="s">
        <v>1587</v>
      </c>
      <c r="C1442" t="s">
        <v>3087</v>
      </c>
    </row>
    <row r="1443" spans="1:3">
      <c r="A1443" s="34">
        <v>2460022</v>
      </c>
      <c r="B1443" t="s">
        <v>1588</v>
      </c>
      <c r="C1443" t="s">
        <v>3087</v>
      </c>
    </row>
    <row r="1444" spans="1:3">
      <c r="A1444" s="34">
        <v>2460023</v>
      </c>
      <c r="B1444" t="s">
        <v>1589</v>
      </c>
      <c r="C1444" t="s">
        <v>3087</v>
      </c>
    </row>
    <row r="1445" spans="1:3">
      <c r="A1445" s="34">
        <v>2460025</v>
      </c>
      <c r="B1445" t="s">
        <v>1590</v>
      </c>
      <c r="C1445" t="s">
        <v>3087</v>
      </c>
    </row>
    <row r="1446" spans="1:3">
      <c r="A1446" s="34">
        <v>2460026</v>
      </c>
      <c r="B1446" t="s">
        <v>1591</v>
      </c>
      <c r="C1446" t="s">
        <v>3087</v>
      </c>
    </row>
    <row r="1447" spans="1:3">
      <c r="A1447" s="34">
        <v>2460031</v>
      </c>
      <c r="B1447" t="s">
        <v>1592</v>
      </c>
      <c r="C1447" t="s">
        <v>3087</v>
      </c>
    </row>
    <row r="1448" spans="1:3">
      <c r="A1448" s="34">
        <v>2460032</v>
      </c>
      <c r="B1448" t="s">
        <v>1593</v>
      </c>
      <c r="C1448" t="s">
        <v>3087</v>
      </c>
    </row>
    <row r="1449" spans="1:3">
      <c r="A1449" s="34">
        <v>2460034</v>
      </c>
      <c r="B1449" t="s">
        <v>1594</v>
      </c>
      <c r="C1449" t="s">
        <v>3087</v>
      </c>
    </row>
    <row r="1450" spans="1:3">
      <c r="A1450" s="34">
        <v>2460035</v>
      </c>
      <c r="B1450" t="s">
        <v>1595</v>
      </c>
      <c r="C1450" t="s">
        <v>3087</v>
      </c>
    </row>
    <row r="1451" spans="1:3">
      <c r="A1451" s="34">
        <v>2460036</v>
      </c>
      <c r="B1451" t="s">
        <v>1596</v>
      </c>
      <c r="C1451" t="s">
        <v>3087</v>
      </c>
    </row>
    <row r="1452" spans="1:3">
      <c r="A1452" s="34">
        <v>2460037</v>
      </c>
      <c r="B1452" t="s">
        <v>1597</v>
      </c>
      <c r="C1452" t="s">
        <v>3087</v>
      </c>
    </row>
    <row r="1453" spans="1:3">
      <c r="A1453" s="34">
        <v>2460038</v>
      </c>
      <c r="B1453" t="s">
        <v>1598</v>
      </c>
      <c r="C1453" t="s">
        <v>3087</v>
      </c>
    </row>
    <row r="1454" spans="1:3">
      <c r="A1454" s="34">
        <v>2470000</v>
      </c>
      <c r="B1454" t="s">
        <v>1599</v>
      </c>
      <c r="C1454" t="s">
        <v>3087</v>
      </c>
    </row>
    <row r="1455" spans="1:3">
      <c r="A1455" s="34">
        <v>2470001</v>
      </c>
      <c r="B1455" t="s">
        <v>1600</v>
      </c>
      <c r="C1455" t="s">
        <v>3087</v>
      </c>
    </row>
    <row r="1456" spans="1:3">
      <c r="A1456" s="34">
        <v>2470002</v>
      </c>
      <c r="B1456" t="s">
        <v>1601</v>
      </c>
      <c r="C1456" t="s">
        <v>3087</v>
      </c>
    </row>
    <row r="1457" spans="1:3">
      <c r="A1457" s="34">
        <v>2470003</v>
      </c>
      <c r="B1457" t="s">
        <v>1602</v>
      </c>
      <c r="C1457" t="s">
        <v>3087</v>
      </c>
    </row>
    <row r="1458" spans="1:3">
      <c r="A1458" s="34">
        <v>2470004</v>
      </c>
      <c r="B1458" t="s">
        <v>1603</v>
      </c>
      <c r="C1458" t="s">
        <v>3087</v>
      </c>
    </row>
    <row r="1459" spans="1:3">
      <c r="A1459" s="34">
        <v>2470005</v>
      </c>
      <c r="B1459" t="s">
        <v>1604</v>
      </c>
      <c r="C1459" t="s">
        <v>3087</v>
      </c>
    </row>
    <row r="1460" spans="1:3">
      <c r="A1460" s="34">
        <v>2470006</v>
      </c>
      <c r="B1460" t="s">
        <v>1605</v>
      </c>
      <c r="C1460" t="s">
        <v>3087</v>
      </c>
    </row>
    <row r="1461" spans="1:3">
      <c r="A1461" s="34">
        <v>2470007</v>
      </c>
      <c r="B1461" t="s">
        <v>1606</v>
      </c>
      <c r="C1461" t="s">
        <v>3087</v>
      </c>
    </row>
    <row r="1462" spans="1:3">
      <c r="A1462" s="34">
        <v>2470008</v>
      </c>
      <c r="B1462" t="s">
        <v>1607</v>
      </c>
      <c r="C1462" t="s">
        <v>3087</v>
      </c>
    </row>
    <row r="1463" spans="1:3">
      <c r="A1463" s="34">
        <v>2470009</v>
      </c>
      <c r="B1463" t="s">
        <v>1608</v>
      </c>
      <c r="C1463" t="s">
        <v>3087</v>
      </c>
    </row>
    <row r="1464" spans="1:3">
      <c r="A1464" s="34">
        <v>2470011</v>
      </c>
      <c r="B1464" t="s">
        <v>1609</v>
      </c>
      <c r="C1464" t="s">
        <v>3087</v>
      </c>
    </row>
    <row r="1465" spans="1:3">
      <c r="A1465" s="34">
        <v>2470012</v>
      </c>
      <c r="B1465" t="s">
        <v>1610</v>
      </c>
      <c r="C1465" t="s">
        <v>3087</v>
      </c>
    </row>
    <row r="1466" spans="1:3">
      <c r="A1466" s="34">
        <v>2470013</v>
      </c>
      <c r="B1466" t="s">
        <v>1611</v>
      </c>
      <c r="C1466" t="s">
        <v>3087</v>
      </c>
    </row>
    <row r="1467" spans="1:3">
      <c r="A1467" s="34">
        <v>2470014</v>
      </c>
      <c r="B1467" t="s">
        <v>1612</v>
      </c>
      <c r="C1467" t="s">
        <v>3087</v>
      </c>
    </row>
    <row r="1468" spans="1:3">
      <c r="A1468" s="34">
        <v>2470015</v>
      </c>
      <c r="B1468" t="s">
        <v>1613</v>
      </c>
      <c r="C1468" t="s">
        <v>3087</v>
      </c>
    </row>
    <row r="1469" spans="1:3">
      <c r="A1469" s="34">
        <v>2470021</v>
      </c>
      <c r="B1469" t="s">
        <v>1614</v>
      </c>
      <c r="C1469" t="s">
        <v>3087</v>
      </c>
    </row>
    <row r="1470" spans="1:3">
      <c r="A1470" s="34">
        <v>2470022</v>
      </c>
      <c r="B1470" t="s">
        <v>1615</v>
      </c>
      <c r="C1470" t="s">
        <v>3087</v>
      </c>
    </row>
    <row r="1471" spans="1:3">
      <c r="A1471" s="34">
        <v>2470023</v>
      </c>
      <c r="B1471" t="s">
        <v>1616</v>
      </c>
      <c r="C1471" t="s">
        <v>3087</v>
      </c>
    </row>
    <row r="1472" spans="1:3">
      <c r="A1472" s="34">
        <v>2470024</v>
      </c>
      <c r="B1472" t="s">
        <v>1617</v>
      </c>
      <c r="C1472" t="s">
        <v>3087</v>
      </c>
    </row>
    <row r="1473" spans="1:3">
      <c r="A1473" s="34">
        <v>2470025</v>
      </c>
      <c r="B1473" t="s">
        <v>1618</v>
      </c>
      <c r="C1473" t="s">
        <v>3087</v>
      </c>
    </row>
    <row r="1474" spans="1:3">
      <c r="A1474" s="34">
        <v>2470026</v>
      </c>
      <c r="B1474" t="s">
        <v>1619</v>
      </c>
      <c r="C1474" t="s">
        <v>3087</v>
      </c>
    </row>
    <row r="1475" spans="1:3">
      <c r="A1475" s="34">
        <v>2470027</v>
      </c>
      <c r="B1475" t="s">
        <v>1620</v>
      </c>
      <c r="C1475" t="s">
        <v>3087</v>
      </c>
    </row>
    <row r="1476" spans="1:3">
      <c r="A1476" s="34">
        <v>2470028</v>
      </c>
      <c r="B1476" t="s">
        <v>1621</v>
      </c>
      <c r="C1476" t="s">
        <v>3087</v>
      </c>
    </row>
    <row r="1477" spans="1:3">
      <c r="A1477" s="34">
        <v>2470031</v>
      </c>
      <c r="B1477" t="s">
        <v>1622</v>
      </c>
      <c r="C1477" t="s">
        <v>3087</v>
      </c>
    </row>
    <row r="1478" spans="1:3">
      <c r="A1478" s="34">
        <v>2470032</v>
      </c>
      <c r="B1478" t="s">
        <v>1623</v>
      </c>
      <c r="C1478" t="s">
        <v>3087</v>
      </c>
    </row>
    <row r="1479" spans="1:3">
      <c r="A1479" s="34">
        <v>2470033</v>
      </c>
      <c r="B1479" t="s">
        <v>1624</v>
      </c>
      <c r="C1479" t="s">
        <v>3087</v>
      </c>
    </row>
    <row r="1480" spans="1:3">
      <c r="A1480" s="34">
        <v>2470034</v>
      </c>
      <c r="B1480" t="s">
        <v>1625</v>
      </c>
      <c r="C1480" t="s">
        <v>3087</v>
      </c>
    </row>
    <row r="1481" spans="1:3">
      <c r="A1481" s="34">
        <v>2470035</v>
      </c>
      <c r="B1481" t="s">
        <v>1626</v>
      </c>
      <c r="C1481" t="s">
        <v>3087</v>
      </c>
    </row>
    <row r="1482" spans="1:3">
      <c r="A1482" s="34">
        <v>2470051</v>
      </c>
      <c r="B1482" t="s">
        <v>1627</v>
      </c>
      <c r="C1482" t="s">
        <v>3096</v>
      </c>
    </row>
    <row r="1483" spans="1:3">
      <c r="A1483" s="34">
        <v>2470052</v>
      </c>
      <c r="B1483" t="s">
        <v>1628</v>
      </c>
      <c r="C1483" t="s">
        <v>3096</v>
      </c>
    </row>
    <row r="1484" spans="1:3">
      <c r="A1484" s="34">
        <v>2470053</v>
      </c>
      <c r="B1484" t="s">
        <v>1629</v>
      </c>
      <c r="C1484" t="s">
        <v>3096</v>
      </c>
    </row>
    <row r="1485" spans="1:3">
      <c r="A1485" s="34">
        <v>2470054</v>
      </c>
      <c r="B1485" t="s">
        <v>1630</v>
      </c>
      <c r="C1485" t="s">
        <v>3096</v>
      </c>
    </row>
    <row r="1486" spans="1:3">
      <c r="A1486" s="34">
        <v>2470055</v>
      </c>
      <c r="B1486" t="s">
        <v>1631</v>
      </c>
      <c r="C1486" t="s">
        <v>3096</v>
      </c>
    </row>
    <row r="1487" spans="1:3">
      <c r="A1487" s="34">
        <v>2470056</v>
      </c>
      <c r="B1487" t="s">
        <v>1632</v>
      </c>
      <c r="C1487" t="s">
        <v>3096</v>
      </c>
    </row>
    <row r="1488" spans="1:3">
      <c r="A1488" s="34">
        <v>2470061</v>
      </c>
      <c r="B1488" t="s">
        <v>1633</v>
      </c>
      <c r="C1488" t="s">
        <v>3096</v>
      </c>
    </row>
    <row r="1489" spans="1:3">
      <c r="A1489" s="34">
        <v>2470062</v>
      </c>
      <c r="B1489" t="s">
        <v>1634</v>
      </c>
      <c r="C1489" t="s">
        <v>3096</v>
      </c>
    </row>
    <row r="1490" spans="1:3">
      <c r="A1490" s="34">
        <v>2470063</v>
      </c>
      <c r="B1490" t="s">
        <v>1635</v>
      </c>
      <c r="C1490" t="s">
        <v>3096</v>
      </c>
    </row>
    <row r="1491" spans="1:3">
      <c r="A1491" s="34">
        <v>2470064</v>
      </c>
      <c r="B1491" t="s">
        <v>1636</v>
      </c>
      <c r="C1491" t="s">
        <v>3096</v>
      </c>
    </row>
    <row r="1492" spans="1:3">
      <c r="A1492" s="34">
        <v>2470065</v>
      </c>
      <c r="B1492" t="s">
        <v>1637</v>
      </c>
      <c r="C1492" t="s">
        <v>3096</v>
      </c>
    </row>
    <row r="1493" spans="1:3">
      <c r="A1493" s="34">
        <v>2470066</v>
      </c>
      <c r="B1493" t="s">
        <v>1638</v>
      </c>
      <c r="C1493" t="s">
        <v>3096</v>
      </c>
    </row>
    <row r="1494" spans="1:3">
      <c r="A1494" s="34">
        <v>2470071</v>
      </c>
      <c r="B1494" t="s">
        <v>1639</v>
      </c>
      <c r="C1494" t="s">
        <v>3096</v>
      </c>
    </row>
    <row r="1495" spans="1:3">
      <c r="A1495" s="34">
        <v>2470072</v>
      </c>
      <c r="B1495" t="s">
        <v>1640</v>
      </c>
      <c r="C1495" t="s">
        <v>3096</v>
      </c>
    </row>
    <row r="1496" spans="1:3">
      <c r="A1496" s="34">
        <v>2470073</v>
      </c>
      <c r="B1496" t="s">
        <v>1641</v>
      </c>
      <c r="C1496" t="s">
        <v>3096</v>
      </c>
    </row>
    <row r="1497" spans="1:3">
      <c r="A1497" s="34">
        <v>2470074</v>
      </c>
      <c r="B1497" t="s">
        <v>1642</v>
      </c>
      <c r="C1497" t="s">
        <v>3096</v>
      </c>
    </row>
    <row r="1498" spans="1:3">
      <c r="A1498" s="34">
        <v>2470075</v>
      </c>
      <c r="B1498" t="s">
        <v>1643</v>
      </c>
      <c r="C1498" t="s">
        <v>3096</v>
      </c>
    </row>
    <row r="1499" spans="1:3">
      <c r="A1499" s="34">
        <v>2480000</v>
      </c>
      <c r="B1499" t="s">
        <v>1644</v>
      </c>
      <c r="C1499" t="s">
        <v>3096</v>
      </c>
    </row>
    <row r="1500" spans="1:3">
      <c r="A1500" s="34">
        <v>2480001</v>
      </c>
      <c r="B1500" t="s">
        <v>1645</v>
      </c>
      <c r="C1500" t="s">
        <v>3096</v>
      </c>
    </row>
    <row r="1501" spans="1:3">
      <c r="A1501" s="34">
        <v>2480002</v>
      </c>
      <c r="B1501" t="s">
        <v>1646</v>
      </c>
      <c r="C1501" t="s">
        <v>3096</v>
      </c>
    </row>
    <row r="1502" spans="1:3">
      <c r="A1502" s="34">
        <v>2480003</v>
      </c>
      <c r="B1502" t="s">
        <v>1647</v>
      </c>
      <c r="C1502" t="s">
        <v>3096</v>
      </c>
    </row>
    <row r="1503" spans="1:3">
      <c r="A1503" s="34">
        <v>2480004</v>
      </c>
      <c r="B1503" t="s">
        <v>1648</v>
      </c>
      <c r="C1503" t="s">
        <v>3096</v>
      </c>
    </row>
    <row r="1504" spans="1:3">
      <c r="A1504" s="34">
        <v>2480005</v>
      </c>
      <c r="B1504" t="s">
        <v>1649</v>
      </c>
      <c r="C1504" t="s">
        <v>3096</v>
      </c>
    </row>
    <row r="1505" spans="1:3">
      <c r="A1505" s="34">
        <v>2480006</v>
      </c>
      <c r="B1505" t="s">
        <v>1650</v>
      </c>
      <c r="C1505" t="s">
        <v>3096</v>
      </c>
    </row>
    <row r="1506" spans="1:3">
      <c r="A1506" s="34">
        <v>2480007</v>
      </c>
      <c r="B1506" t="s">
        <v>1651</v>
      </c>
      <c r="C1506" t="s">
        <v>3096</v>
      </c>
    </row>
    <row r="1507" spans="1:3">
      <c r="A1507" s="34">
        <v>2480011</v>
      </c>
      <c r="B1507" t="s">
        <v>1652</v>
      </c>
      <c r="C1507" t="s">
        <v>3096</v>
      </c>
    </row>
    <row r="1508" spans="1:3">
      <c r="A1508" s="34">
        <v>2480012</v>
      </c>
      <c r="B1508" t="s">
        <v>1653</v>
      </c>
      <c r="C1508" t="s">
        <v>3096</v>
      </c>
    </row>
    <row r="1509" spans="1:3">
      <c r="A1509" s="34">
        <v>2480013</v>
      </c>
      <c r="B1509" t="s">
        <v>1654</v>
      </c>
      <c r="C1509" t="s">
        <v>3096</v>
      </c>
    </row>
    <row r="1510" spans="1:3">
      <c r="A1510" s="34">
        <v>2480014</v>
      </c>
      <c r="B1510" t="s">
        <v>1655</v>
      </c>
      <c r="C1510" t="s">
        <v>3096</v>
      </c>
    </row>
    <row r="1511" spans="1:3">
      <c r="A1511" s="34">
        <v>2480015</v>
      </c>
      <c r="B1511" t="s">
        <v>1656</v>
      </c>
      <c r="C1511" t="s">
        <v>3096</v>
      </c>
    </row>
    <row r="1512" spans="1:3">
      <c r="A1512" s="34">
        <v>2480016</v>
      </c>
      <c r="B1512" t="s">
        <v>1657</v>
      </c>
      <c r="C1512" t="s">
        <v>3096</v>
      </c>
    </row>
    <row r="1513" spans="1:3">
      <c r="A1513" s="34">
        <v>2480017</v>
      </c>
      <c r="B1513" t="s">
        <v>1658</v>
      </c>
      <c r="C1513" t="s">
        <v>3096</v>
      </c>
    </row>
    <row r="1514" spans="1:3">
      <c r="A1514" s="34">
        <v>2480021</v>
      </c>
      <c r="B1514" t="s">
        <v>1659</v>
      </c>
      <c r="C1514" t="s">
        <v>3096</v>
      </c>
    </row>
    <row r="1515" spans="1:3">
      <c r="A1515" s="34">
        <v>2480022</v>
      </c>
      <c r="B1515" t="s">
        <v>1660</v>
      </c>
      <c r="C1515" t="s">
        <v>3096</v>
      </c>
    </row>
    <row r="1516" spans="1:3">
      <c r="A1516" s="34">
        <v>2480023</v>
      </c>
      <c r="B1516" t="s">
        <v>1661</v>
      </c>
      <c r="C1516" t="s">
        <v>3096</v>
      </c>
    </row>
    <row r="1517" spans="1:3">
      <c r="A1517" s="34">
        <v>2480024</v>
      </c>
      <c r="B1517" t="s">
        <v>1662</v>
      </c>
      <c r="C1517" t="s">
        <v>3096</v>
      </c>
    </row>
    <row r="1518" spans="1:3">
      <c r="A1518" s="34">
        <v>2480025</v>
      </c>
      <c r="B1518" t="s">
        <v>1663</v>
      </c>
      <c r="C1518" t="s">
        <v>3096</v>
      </c>
    </row>
    <row r="1519" spans="1:3">
      <c r="A1519" s="34">
        <v>2480026</v>
      </c>
      <c r="B1519" t="s">
        <v>1664</v>
      </c>
      <c r="C1519" t="s">
        <v>3096</v>
      </c>
    </row>
    <row r="1520" spans="1:3">
      <c r="A1520" s="34">
        <v>2480027</v>
      </c>
      <c r="B1520" t="s">
        <v>1665</v>
      </c>
      <c r="C1520" t="s">
        <v>3096</v>
      </c>
    </row>
    <row r="1521" spans="1:3">
      <c r="A1521" s="34">
        <v>2480031</v>
      </c>
      <c r="B1521" t="s">
        <v>1666</v>
      </c>
      <c r="C1521" t="s">
        <v>3096</v>
      </c>
    </row>
    <row r="1522" spans="1:3">
      <c r="A1522" s="34">
        <v>2480032</v>
      </c>
      <c r="B1522" t="s">
        <v>1667</v>
      </c>
      <c r="C1522" t="s">
        <v>3096</v>
      </c>
    </row>
    <row r="1523" spans="1:3">
      <c r="A1523" s="34">
        <v>2480033</v>
      </c>
      <c r="B1523" t="s">
        <v>1668</v>
      </c>
      <c r="C1523" t="s">
        <v>3096</v>
      </c>
    </row>
    <row r="1524" spans="1:3">
      <c r="A1524" s="34">
        <v>2480034</v>
      </c>
      <c r="B1524" t="s">
        <v>1669</v>
      </c>
      <c r="C1524" t="s">
        <v>3096</v>
      </c>
    </row>
    <row r="1525" spans="1:3">
      <c r="A1525" s="34">
        <v>2480035</v>
      </c>
      <c r="B1525" t="s">
        <v>1670</v>
      </c>
      <c r="C1525" t="s">
        <v>3096</v>
      </c>
    </row>
    <row r="1526" spans="1:3">
      <c r="A1526" s="34">
        <v>2480036</v>
      </c>
      <c r="B1526" t="s">
        <v>1671</v>
      </c>
      <c r="C1526" t="s">
        <v>3096</v>
      </c>
    </row>
    <row r="1527" spans="1:3">
      <c r="A1527" s="34">
        <v>2490000</v>
      </c>
      <c r="B1527" t="s">
        <v>1672</v>
      </c>
      <c r="C1527" t="s">
        <v>3097</v>
      </c>
    </row>
    <row r="1528" spans="1:3">
      <c r="A1528" s="34">
        <v>2490001</v>
      </c>
      <c r="B1528" t="s">
        <v>1673</v>
      </c>
      <c r="C1528" t="s">
        <v>3097</v>
      </c>
    </row>
    <row r="1529" spans="1:3">
      <c r="A1529" s="34">
        <v>2490002</v>
      </c>
      <c r="B1529" t="s">
        <v>1674</v>
      </c>
      <c r="C1529" t="s">
        <v>3097</v>
      </c>
    </row>
    <row r="1530" spans="1:3">
      <c r="A1530" s="34">
        <v>2490003</v>
      </c>
      <c r="B1530" t="s">
        <v>1675</v>
      </c>
      <c r="C1530" t="s">
        <v>3097</v>
      </c>
    </row>
    <row r="1531" spans="1:3">
      <c r="A1531" s="34">
        <v>2490004</v>
      </c>
      <c r="B1531" t="s">
        <v>1676</v>
      </c>
      <c r="C1531" t="s">
        <v>3097</v>
      </c>
    </row>
    <row r="1532" spans="1:3">
      <c r="A1532" s="34">
        <v>2490005</v>
      </c>
      <c r="B1532" t="s">
        <v>1677</v>
      </c>
      <c r="C1532" t="s">
        <v>3097</v>
      </c>
    </row>
    <row r="1533" spans="1:3">
      <c r="A1533" s="34">
        <v>2490006</v>
      </c>
      <c r="B1533" t="s">
        <v>1678</v>
      </c>
      <c r="C1533" t="s">
        <v>3097</v>
      </c>
    </row>
    <row r="1534" spans="1:3">
      <c r="A1534" s="34">
        <v>2490007</v>
      </c>
      <c r="B1534" t="s">
        <v>1679</v>
      </c>
      <c r="C1534" t="s">
        <v>3097</v>
      </c>
    </row>
    <row r="1535" spans="1:3">
      <c r="A1535" s="34">
        <v>2490008</v>
      </c>
      <c r="B1535" t="s">
        <v>1680</v>
      </c>
      <c r="C1535" t="s">
        <v>3097</v>
      </c>
    </row>
    <row r="1536" spans="1:3">
      <c r="A1536" s="34">
        <v>2500000</v>
      </c>
      <c r="B1536" t="s">
        <v>1681</v>
      </c>
      <c r="C1536" t="s">
        <v>3098</v>
      </c>
    </row>
    <row r="1537" spans="1:3">
      <c r="A1537" s="34">
        <v>2500001</v>
      </c>
      <c r="B1537" t="s">
        <v>1682</v>
      </c>
      <c r="C1537" t="s">
        <v>3098</v>
      </c>
    </row>
    <row r="1538" spans="1:3">
      <c r="A1538" s="34">
        <v>2500002</v>
      </c>
      <c r="B1538" t="s">
        <v>1683</v>
      </c>
      <c r="C1538" t="s">
        <v>3098</v>
      </c>
    </row>
    <row r="1539" spans="1:3">
      <c r="A1539" s="34">
        <v>2500003</v>
      </c>
      <c r="B1539" t="s">
        <v>1684</v>
      </c>
      <c r="C1539" t="s">
        <v>3098</v>
      </c>
    </row>
    <row r="1540" spans="1:3">
      <c r="A1540" s="34">
        <v>2500004</v>
      </c>
      <c r="B1540" t="s">
        <v>1685</v>
      </c>
      <c r="C1540" t="s">
        <v>3098</v>
      </c>
    </row>
    <row r="1541" spans="1:3">
      <c r="A1541" s="34">
        <v>2500005</v>
      </c>
      <c r="B1541" t="s">
        <v>1686</v>
      </c>
      <c r="C1541" t="s">
        <v>3098</v>
      </c>
    </row>
    <row r="1542" spans="1:3">
      <c r="A1542" s="34">
        <v>2500011</v>
      </c>
      <c r="B1542" t="s">
        <v>1687</v>
      </c>
      <c r="C1542" t="s">
        <v>3098</v>
      </c>
    </row>
    <row r="1543" spans="1:3">
      <c r="A1543" s="34">
        <v>2500012</v>
      </c>
      <c r="B1543" t="s">
        <v>1688</v>
      </c>
      <c r="C1543" t="s">
        <v>3098</v>
      </c>
    </row>
    <row r="1544" spans="1:3">
      <c r="A1544" s="34">
        <v>2500013</v>
      </c>
      <c r="B1544" t="s">
        <v>1689</v>
      </c>
      <c r="C1544" t="s">
        <v>3098</v>
      </c>
    </row>
    <row r="1545" spans="1:3">
      <c r="A1545" s="34">
        <v>2500014</v>
      </c>
      <c r="B1545" t="s">
        <v>1690</v>
      </c>
      <c r="C1545" t="s">
        <v>3098</v>
      </c>
    </row>
    <row r="1546" spans="1:3">
      <c r="A1546" s="34">
        <v>2500021</v>
      </c>
      <c r="B1546" t="s">
        <v>1691</v>
      </c>
      <c r="C1546" t="s">
        <v>3098</v>
      </c>
    </row>
    <row r="1547" spans="1:3">
      <c r="A1547" s="34">
        <v>2500022</v>
      </c>
      <c r="B1547" t="s">
        <v>1692</v>
      </c>
      <c r="C1547" t="s">
        <v>3098</v>
      </c>
    </row>
    <row r="1548" spans="1:3">
      <c r="A1548" s="34">
        <v>2500023</v>
      </c>
      <c r="B1548" t="s">
        <v>1693</v>
      </c>
      <c r="C1548" t="s">
        <v>3098</v>
      </c>
    </row>
    <row r="1549" spans="1:3">
      <c r="A1549" s="34">
        <v>2500024</v>
      </c>
      <c r="B1549" t="s">
        <v>1694</v>
      </c>
      <c r="C1549" t="s">
        <v>3098</v>
      </c>
    </row>
    <row r="1550" spans="1:3">
      <c r="A1550" s="34">
        <v>2500025</v>
      </c>
      <c r="B1550" t="s">
        <v>1695</v>
      </c>
      <c r="C1550" t="s">
        <v>3098</v>
      </c>
    </row>
    <row r="1551" spans="1:3">
      <c r="A1551" s="34">
        <v>2500031</v>
      </c>
      <c r="B1551" t="s">
        <v>1696</v>
      </c>
      <c r="C1551" t="s">
        <v>3098</v>
      </c>
    </row>
    <row r="1552" spans="1:3">
      <c r="A1552" s="34">
        <v>2500032</v>
      </c>
      <c r="B1552" t="s">
        <v>1697</v>
      </c>
      <c r="C1552" t="s">
        <v>3098</v>
      </c>
    </row>
    <row r="1553" spans="1:3">
      <c r="A1553" s="34">
        <v>2500033</v>
      </c>
      <c r="B1553" t="s">
        <v>1698</v>
      </c>
      <c r="C1553" t="s">
        <v>3098</v>
      </c>
    </row>
    <row r="1554" spans="1:3">
      <c r="A1554" s="34">
        <v>2500034</v>
      </c>
      <c r="B1554" t="s">
        <v>1699</v>
      </c>
      <c r="C1554" t="s">
        <v>3098</v>
      </c>
    </row>
    <row r="1555" spans="1:3">
      <c r="A1555" s="34">
        <v>2500035</v>
      </c>
      <c r="B1555" t="s">
        <v>1700</v>
      </c>
      <c r="C1555" t="s">
        <v>3098</v>
      </c>
    </row>
    <row r="1556" spans="1:3">
      <c r="A1556" s="34">
        <v>2500041</v>
      </c>
      <c r="B1556" t="s">
        <v>1701</v>
      </c>
      <c r="C1556" t="s">
        <v>3098</v>
      </c>
    </row>
    <row r="1557" spans="1:3">
      <c r="A1557" s="34">
        <v>2500042</v>
      </c>
      <c r="B1557" t="s">
        <v>1702</v>
      </c>
      <c r="C1557" t="s">
        <v>3098</v>
      </c>
    </row>
    <row r="1558" spans="1:3">
      <c r="A1558" s="34">
        <v>2500043</v>
      </c>
      <c r="B1558" t="s">
        <v>1703</v>
      </c>
      <c r="C1558" t="s">
        <v>3098</v>
      </c>
    </row>
    <row r="1559" spans="1:3">
      <c r="A1559" s="34">
        <v>2500044</v>
      </c>
      <c r="B1559" t="s">
        <v>1704</v>
      </c>
      <c r="C1559" t="s">
        <v>3098</v>
      </c>
    </row>
    <row r="1560" spans="1:3">
      <c r="A1560" s="34">
        <v>2500045</v>
      </c>
      <c r="B1560" t="s">
        <v>1705</v>
      </c>
      <c r="C1560" t="s">
        <v>3098</v>
      </c>
    </row>
    <row r="1561" spans="1:3">
      <c r="A1561" s="34">
        <v>2500046</v>
      </c>
      <c r="B1561" t="s">
        <v>1706</v>
      </c>
      <c r="C1561" t="s">
        <v>3098</v>
      </c>
    </row>
    <row r="1562" spans="1:3">
      <c r="A1562" s="34">
        <v>2500051</v>
      </c>
      <c r="B1562" t="s">
        <v>1707</v>
      </c>
      <c r="C1562" t="s">
        <v>3098</v>
      </c>
    </row>
    <row r="1563" spans="1:3">
      <c r="A1563" s="34">
        <v>2500052</v>
      </c>
      <c r="B1563" t="s">
        <v>1708</v>
      </c>
      <c r="C1563" t="s">
        <v>3098</v>
      </c>
    </row>
    <row r="1564" spans="1:3">
      <c r="A1564" s="34">
        <v>2500053</v>
      </c>
      <c r="B1564" t="s">
        <v>1709</v>
      </c>
      <c r="C1564" t="s">
        <v>3098</v>
      </c>
    </row>
    <row r="1565" spans="1:3">
      <c r="A1565" s="34">
        <v>2500054</v>
      </c>
      <c r="B1565" t="s">
        <v>1710</v>
      </c>
      <c r="C1565" t="s">
        <v>3098</v>
      </c>
    </row>
    <row r="1566" spans="1:3">
      <c r="A1566" s="34">
        <v>2500055</v>
      </c>
      <c r="B1566" t="s">
        <v>1711</v>
      </c>
      <c r="C1566" t="s">
        <v>3098</v>
      </c>
    </row>
    <row r="1567" spans="1:3">
      <c r="A1567" s="34">
        <v>2500056</v>
      </c>
      <c r="B1567" t="s">
        <v>1712</v>
      </c>
      <c r="C1567" t="s">
        <v>3098</v>
      </c>
    </row>
    <row r="1568" spans="1:3">
      <c r="A1568" s="34">
        <v>2500100</v>
      </c>
      <c r="B1568" t="s">
        <v>1713</v>
      </c>
      <c r="C1568" t="s">
        <v>3099</v>
      </c>
    </row>
    <row r="1569" spans="1:3">
      <c r="A1569" s="34">
        <v>2500101</v>
      </c>
      <c r="B1569" t="s">
        <v>1714</v>
      </c>
      <c r="C1569" t="s">
        <v>3099</v>
      </c>
    </row>
    <row r="1570" spans="1:3">
      <c r="A1570" s="34">
        <v>2500102</v>
      </c>
      <c r="B1570" t="s">
        <v>1715</v>
      </c>
      <c r="C1570" t="s">
        <v>3099</v>
      </c>
    </row>
    <row r="1571" spans="1:3">
      <c r="A1571" s="34">
        <v>2500103</v>
      </c>
      <c r="B1571" t="s">
        <v>1716</v>
      </c>
      <c r="C1571" t="s">
        <v>3099</v>
      </c>
    </row>
    <row r="1572" spans="1:3">
      <c r="A1572" s="34">
        <v>2500104</v>
      </c>
      <c r="B1572" t="s">
        <v>1717</v>
      </c>
      <c r="C1572" t="s">
        <v>3099</v>
      </c>
    </row>
    <row r="1573" spans="1:3">
      <c r="A1573" s="34">
        <v>2500105</v>
      </c>
      <c r="B1573" t="s">
        <v>1718</v>
      </c>
      <c r="C1573" t="s">
        <v>3099</v>
      </c>
    </row>
    <row r="1574" spans="1:3">
      <c r="A1574" s="34">
        <v>2500106</v>
      </c>
      <c r="B1574" t="s">
        <v>1719</v>
      </c>
      <c r="C1574" t="s">
        <v>3099</v>
      </c>
    </row>
    <row r="1575" spans="1:3">
      <c r="A1575" s="34">
        <v>2500107</v>
      </c>
      <c r="B1575" t="s">
        <v>1720</v>
      </c>
      <c r="C1575" t="s">
        <v>3099</v>
      </c>
    </row>
    <row r="1576" spans="1:3">
      <c r="A1576" s="34">
        <v>2500111</v>
      </c>
      <c r="B1576" t="s">
        <v>1721</v>
      </c>
      <c r="C1576" t="s">
        <v>3099</v>
      </c>
    </row>
    <row r="1577" spans="1:3">
      <c r="A1577" s="34">
        <v>2500112</v>
      </c>
      <c r="B1577" t="s">
        <v>1722</v>
      </c>
      <c r="C1577" t="s">
        <v>3099</v>
      </c>
    </row>
    <row r="1578" spans="1:3">
      <c r="A1578" s="34">
        <v>2500113</v>
      </c>
      <c r="B1578" t="s">
        <v>1723</v>
      </c>
      <c r="C1578" t="s">
        <v>3099</v>
      </c>
    </row>
    <row r="1579" spans="1:3">
      <c r="A1579" s="34">
        <v>2500114</v>
      </c>
      <c r="B1579" t="s">
        <v>1724</v>
      </c>
      <c r="C1579" t="s">
        <v>3099</v>
      </c>
    </row>
    <row r="1580" spans="1:3">
      <c r="A1580" s="34">
        <v>2500115</v>
      </c>
      <c r="B1580" t="s">
        <v>1725</v>
      </c>
      <c r="C1580" t="s">
        <v>3099</v>
      </c>
    </row>
    <row r="1581" spans="1:3">
      <c r="A1581" s="34">
        <v>2500116</v>
      </c>
      <c r="B1581" t="s">
        <v>1726</v>
      </c>
      <c r="C1581" t="s">
        <v>3099</v>
      </c>
    </row>
    <row r="1582" spans="1:3">
      <c r="A1582" s="34">
        <v>2500117</v>
      </c>
      <c r="B1582" t="s">
        <v>1727</v>
      </c>
      <c r="C1582" t="s">
        <v>3099</v>
      </c>
    </row>
    <row r="1583" spans="1:3">
      <c r="A1583" s="34">
        <v>2500121</v>
      </c>
      <c r="B1583" t="s">
        <v>1728</v>
      </c>
      <c r="C1583" t="s">
        <v>3099</v>
      </c>
    </row>
    <row r="1584" spans="1:3">
      <c r="A1584" s="34">
        <v>2500122</v>
      </c>
      <c r="B1584" t="s">
        <v>1729</v>
      </c>
      <c r="C1584" t="s">
        <v>3099</v>
      </c>
    </row>
    <row r="1585" spans="1:3">
      <c r="A1585" s="34">
        <v>2500123</v>
      </c>
      <c r="B1585" t="s">
        <v>1730</v>
      </c>
      <c r="C1585" t="s">
        <v>3099</v>
      </c>
    </row>
    <row r="1586" spans="1:3">
      <c r="A1586" s="34">
        <v>2500124</v>
      </c>
      <c r="B1586" t="s">
        <v>1731</v>
      </c>
      <c r="C1586" t="s">
        <v>3099</v>
      </c>
    </row>
    <row r="1587" spans="1:3">
      <c r="A1587" s="34">
        <v>2500125</v>
      </c>
      <c r="B1587" t="s">
        <v>1732</v>
      </c>
      <c r="C1587" t="s">
        <v>3099</v>
      </c>
    </row>
    <row r="1588" spans="1:3">
      <c r="A1588" s="34">
        <v>2500126</v>
      </c>
      <c r="B1588" t="s">
        <v>1733</v>
      </c>
      <c r="C1588" t="s">
        <v>3099</v>
      </c>
    </row>
    <row r="1589" spans="1:3">
      <c r="A1589" s="34">
        <v>2500127</v>
      </c>
      <c r="B1589" t="s">
        <v>1734</v>
      </c>
      <c r="C1589" t="s">
        <v>3099</v>
      </c>
    </row>
    <row r="1590" spans="1:3">
      <c r="A1590" s="34">
        <v>2500131</v>
      </c>
      <c r="B1590" t="s">
        <v>1735</v>
      </c>
      <c r="C1590" t="s">
        <v>3099</v>
      </c>
    </row>
    <row r="1591" spans="1:3">
      <c r="A1591" s="34">
        <v>2500132</v>
      </c>
      <c r="B1591" t="s">
        <v>1736</v>
      </c>
      <c r="C1591" t="s">
        <v>3099</v>
      </c>
    </row>
    <row r="1592" spans="1:3">
      <c r="A1592" s="34">
        <v>2500133</v>
      </c>
      <c r="B1592" t="s">
        <v>1737</v>
      </c>
      <c r="C1592" t="s">
        <v>3099</v>
      </c>
    </row>
    <row r="1593" spans="1:3">
      <c r="A1593" s="34">
        <v>2500134</v>
      </c>
      <c r="B1593" t="s">
        <v>1738</v>
      </c>
      <c r="C1593" t="s">
        <v>3099</v>
      </c>
    </row>
    <row r="1594" spans="1:3">
      <c r="A1594" s="34">
        <v>2500135</v>
      </c>
      <c r="B1594" t="s">
        <v>1739</v>
      </c>
      <c r="C1594" t="s">
        <v>3099</v>
      </c>
    </row>
    <row r="1595" spans="1:3">
      <c r="A1595" s="34">
        <v>2500136</v>
      </c>
      <c r="B1595" t="s">
        <v>1740</v>
      </c>
      <c r="C1595" t="s">
        <v>3099</v>
      </c>
    </row>
    <row r="1596" spans="1:3">
      <c r="A1596" s="34">
        <v>2500201</v>
      </c>
      <c r="B1596" t="s">
        <v>1741</v>
      </c>
      <c r="C1596" t="s">
        <v>3098</v>
      </c>
    </row>
    <row r="1597" spans="1:3">
      <c r="A1597" s="34">
        <v>2500202</v>
      </c>
      <c r="B1597" t="s">
        <v>1742</v>
      </c>
      <c r="C1597" t="s">
        <v>3098</v>
      </c>
    </row>
    <row r="1598" spans="1:3">
      <c r="A1598" s="34">
        <v>2500203</v>
      </c>
      <c r="B1598" t="s">
        <v>1743</v>
      </c>
      <c r="C1598" t="s">
        <v>3098</v>
      </c>
    </row>
    <row r="1599" spans="1:3">
      <c r="A1599" s="34">
        <v>2500204</v>
      </c>
      <c r="B1599" t="s">
        <v>1744</v>
      </c>
      <c r="C1599" t="s">
        <v>3098</v>
      </c>
    </row>
    <row r="1600" spans="1:3">
      <c r="A1600" s="34">
        <v>2500205</v>
      </c>
      <c r="B1600" t="s">
        <v>1745</v>
      </c>
      <c r="C1600" t="s">
        <v>3098</v>
      </c>
    </row>
    <row r="1601" spans="1:3">
      <c r="A1601" s="34">
        <v>2500206</v>
      </c>
      <c r="B1601" t="s">
        <v>1746</v>
      </c>
      <c r="C1601" t="s">
        <v>3098</v>
      </c>
    </row>
    <row r="1602" spans="1:3">
      <c r="A1602" s="34">
        <v>2500207</v>
      </c>
      <c r="B1602" t="s">
        <v>1747</v>
      </c>
      <c r="C1602" t="s">
        <v>3098</v>
      </c>
    </row>
    <row r="1603" spans="1:3">
      <c r="A1603" s="34">
        <v>2500208</v>
      </c>
      <c r="B1603" t="s">
        <v>1748</v>
      </c>
      <c r="C1603" t="s">
        <v>3098</v>
      </c>
    </row>
    <row r="1604" spans="1:3">
      <c r="A1604" s="34">
        <v>2500211</v>
      </c>
      <c r="B1604" t="s">
        <v>1749</v>
      </c>
      <c r="C1604" t="s">
        <v>3098</v>
      </c>
    </row>
    <row r="1605" spans="1:3">
      <c r="A1605" s="34">
        <v>2500212</v>
      </c>
      <c r="B1605" t="s">
        <v>1750</v>
      </c>
      <c r="C1605" t="s">
        <v>3098</v>
      </c>
    </row>
    <row r="1606" spans="1:3">
      <c r="A1606" s="34">
        <v>2500213</v>
      </c>
      <c r="B1606" t="s">
        <v>1751</v>
      </c>
      <c r="C1606" t="s">
        <v>3098</v>
      </c>
    </row>
    <row r="1607" spans="1:3">
      <c r="A1607" s="34">
        <v>2500214</v>
      </c>
      <c r="B1607" t="s">
        <v>1752</v>
      </c>
      <c r="C1607" t="s">
        <v>3098</v>
      </c>
    </row>
    <row r="1608" spans="1:3">
      <c r="A1608" s="34">
        <v>2500215</v>
      </c>
      <c r="B1608" t="s">
        <v>1753</v>
      </c>
      <c r="C1608" t="s">
        <v>3098</v>
      </c>
    </row>
    <row r="1609" spans="1:3">
      <c r="A1609" s="34">
        <v>2500216</v>
      </c>
      <c r="B1609" t="s">
        <v>1754</v>
      </c>
      <c r="C1609" t="s">
        <v>3098</v>
      </c>
    </row>
    <row r="1610" spans="1:3">
      <c r="A1610" s="34">
        <v>2500217</v>
      </c>
      <c r="B1610" t="s">
        <v>1755</v>
      </c>
      <c r="C1610" t="s">
        <v>3098</v>
      </c>
    </row>
    <row r="1611" spans="1:3">
      <c r="A1611" s="34">
        <v>2500218</v>
      </c>
      <c r="B1611" t="s">
        <v>1756</v>
      </c>
      <c r="C1611" t="s">
        <v>3098</v>
      </c>
    </row>
    <row r="1612" spans="1:3">
      <c r="A1612" s="34">
        <v>2500311</v>
      </c>
      <c r="B1612" t="s">
        <v>1757</v>
      </c>
      <c r="C1612" t="s">
        <v>3100</v>
      </c>
    </row>
    <row r="1613" spans="1:3">
      <c r="A1613" s="34">
        <v>2500312</v>
      </c>
      <c r="B1613" t="s">
        <v>1758</v>
      </c>
      <c r="C1613" t="s">
        <v>3100</v>
      </c>
    </row>
    <row r="1614" spans="1:3">
      <c r="A1614" s="34">
        <v>2500313</v>
      </c>
      <c r="B1614" t="s">
        <v>1759</v>
      </c>
      <c r="C1614" t="s">
        <v>3100</v>
      </c>
    </row>
    <row r="1615" spans="1:3">
      <c r="A1615" s="34">
        <v>2500314</v>
      </c>
      <c r="B1615" t="s">
        <v>1760</v>
      </c>
      <c r="C1615" t="s">
        <v>3100</v>
      </c>
    </row>
    <row r="1616" spans="1:3">
      <c r="A1616" s="34">
        <v>2500315</v>
      </c>
      <c r="B1616" t="s">
        <v>1761</v>
      </c>
      <c r="C1616" t="s">
        <v>3100</v>
      </c>
    </row>
    <row r="1617" spans="1:3">
      <c r="A1617" s="34">
        <v>2500401</v>
      </c>
      <c r="B1617" t="s">
        <v>1762</v>
      </c>
      <c r="C1617" t="s">
        <v>3100</v>
      </c>
    </row>
    <row r="1618" spans="1:3">
      <c r="A1618" s="34">
        <v>2500402</v>
      </c>
      <c r="B1618" t="s">
        <v>1763</v>
      </c>
      <c r="C1618" t="s">
        <v>3100</v>
      </c>
    </row>
    <row r="1619" spans="1:3">
      <c r="A1619" s="34">
        <v>2500403</v>
      </c>
      <c r="B1619" t="s">
        <v>1764</v>
      </c>
      <c r="C1619" t="s">
        <v>3100</v>
      </c>
    </row>
    <row r="1620" spans="1:3">
      <c r="A1620" s="34">
        <v>2500404</v>
      </c>
      <c r="B1620" t="s">
        <v>1765</v>
      </c>
      <c r="C1620" t="s">
        <v>3100</v>
      </c>
    </row>
    <row r="1621" spans="1:3">
      <c r="A1621" s="34">
        <v>2500405</v>
      </c>
      <c r="B1621" t="s">
        <v>1766</v>
      </c>
      <c r="C1621" t="s">
        <v>3100</v>
      </c>
    </row>
    <row r="1622" spans="1:3">
      <c r="A1622" s="34">
        <v>2500406</v>
      </c>
      <c r="B1622" t="s">
        <v>1767</v>
      </c>
      <c r="C1622" t="s">
        <v>3100</v>
      </c>
    </row>
    <row r="1623" spans="1:3">
      <c r="A1623" s="34">
        <v>2500407</v>
      </c>
      <c r="B1623" t="s">
        <v>1768</v>
      </c>
      <c r="C1623" t="s">
        <v>3100</v>
      </c>
    </row>
    <row r="1624" spans="1:3">
      <c r="A1624" s="34">
        <v>2500408</v>
      </c>
      <c r="B1624" t="s">
        <v>1769</v>
      </c>
      <c r="C1624" t="s">
        <v>3100</v>
      </c>
    </row>
    <row r="1625" spans="1:3">
      <c r="A1625" s="34">
        <v>2500500</v>
      </c>
      <c r="B1625" t="s">
        <v>1770</v>
      </c>
      <c r="C1625" t="s">
        <v>3100</v>
      </c>
    </row>
    <row r="1626" spans="1:3">
      <c r="A1626" s="34">
        <v>2500521</v>
      </c>
      <c r="B1626" t="s">
        <v>1771</v>
      </c>
      <c r="C1626" t="s">
        <v>3100</v>
      </c>
    </row>
    <row r="1627" spans="1:3">
      <c r="A1627" s="34">
        <v>2500522</v>
      </c>
      <c r="B1627" t="s">
        <v>1772</v>
      </c>
      <c r="C1627" t="s">
        <v>3100</v>
      </c>
    </row>
    <row r="1628" spans="1:3">
      <c r="A1628" s="34">
        <v>2500523</v>
      </c>
      <c r="B1628" t="s">
        <v>1773</v>
      </c>
      <c r="C1628" t="s">
        <v>3100</v>
      </c>
    </row>
    <row r="1629" spans="1:3">
      <c r="A1629" s="34">
        <v>2500631</v>
      </c>
      <c r="B1629" t="s">
        <v>1774</v>
      </c>
      <c r="C1629" t="s">
        <v>3100</v>
      </c>
    </row>
    <row r="1630" spans="1:3">
      <c r="A1630" s="34">
        <v>2500851</v>
      </c>
      <c r="B1630" t="s">
        <v>1775</v>
      </c>
      <c r="C1630" t="s">
        <v>3098</v>
      </c>
    </row>
    <row r="1631" spans="1:3">
      <c r="A1631" s="34">
        <v>2500852</v>
      </c>
      <c r="B1631" t="s">
        <v>1776</v>
      </c>
      <c r="C1631" t="s">
        <v>3098</v>
      </c>
    </row>
    <row r="1632" spans="1:3">
      <c r="A1632" s="34">
        <v>2500853</v>
      </c>
      <c r="B1632" t="s">
        <v>1777</v>
      </c>
      <c r="C1632" t="s">
        <v>3098</v>
      </c>
    </row>
    <row r="1633" spans="1:3">
      <c r="A1633" s="34">
        <v>2500854</v>
      </c>
      <c r="B1633" t="s">
        <v>1778</v>
      </c>
      <c r="C1633" t="s">
        <v>3098</v>
      </c>
    </row>
    <row r="1634" spans="1:3">
      <c r="A1634" s="34">
        <v>2500855</v>
      </c>
      <c r="B1634" t="s">
        <v>1779</v>
      </c>
      <c r="C1634" t="s">
        <v>3098</v>
      </c>
    </row>
    <row r="1635" spans="1:3">
      <c r="A1635" s="34">
        <v>2500856</v>
      </c>
      <c r="B1635" t="s">
        <v>1780</v>
      </c>
      <c r="C1635" t="s">
        <v>3098</v>
      </c>
    </row>
    <row r="1636" spans="1:3">
      <c r="A1636" s="34">
        <v>2500857</v>
      </c>
      <c r="B1636" t="s">
        <v>1781</v>
      </c>
      <c r="C1636" t="s">
        <v>3098</v>
      </c>
    </row>
    <row r="1637" spans="1:3">
      <c r="A1637" s="34">
        <v>2500858</v>
      </c>
      <c r="B1637" t="s">
        <v>1782</v>
      </c>
      <c r="C1637" t="s">
        <v>3098</v>
      </c>
    </row>
    <row r="1638" spans="1:3">
      <c r="A1638" s="34">
        <v>2500861</v>
      </c>
      <c r="B1638" t="s">
        <v>1783</v>
      </c>
      <c r="C1638" t="s">
        <v>3098</v>
      </c>
    </row>
    <row r="1639" spans="1:3">
      <c r="A1639" s="34">
        <v>2500862</v>
      </c>
      <c r="B1639" t="s">
        <v>1784</v>
      </c>
      <c r="C1639" t="s">
        <v>3098</v>
      </c>
    </row>
    <row r="1640" spans="1:3">
      <c r="A1640" s="34">
        <v>2500863</v>
      </c>
      <c r="B1640" t="s">
        <v>1785</v>
      </c>
      <c r="C1640" t="s">
        <v>3098</v>
      </c>
    </row>
    <row r="1641" spans="1:3">
      <c r="A1641" s="34">
        <v>2500864</v>
      </c>
      <c r="B1641" t="s">
        <v>1786</v>
      </c>
      <c r="C1641" t="s">
        <v>3098</v>
      </c>
    </row>
    <row r="1642" spans="1:3">
      <c r="A1642" s="34">
        <v>2500865</v>
      </c>
      <c r="B1642" t="s">
        <v>1787</v>
      </c>
      <c r="C1642" t="s">
        <v>3098</v>
      </c>
    </row>
    <row r="1643" spans="1:3">
      <c r="A1643" s="34">
        <v>2500866</v>
      </c>
      <c r="B1643" t="s">
        <v>1788</v>
      </c>
      <c r="C1643" t="s">
        <v>3098</v>
      </c>
    </row>
    <row r="1644" spans="1:3">
      <c r="A1644" s="34">
        <v>2500871</v>
      </c>
      <c r="B1644" t="s">
        <v>1789</v>
      </c>
      <c r="C1644" t="s">
        <v>3098</v>
      </c>
    </row>
    <row r="1645" spans="1:3">
      <c r="A1645" s="34">
        <v>2500872</v>
      </c>
      <c r="B1645" t="s">
        <v>1790</v>
      </c>
      <c r="C1645" t="s">
        <v>3098</v>
      </c>
    </row>
    <row r="1646" spans="1:3">
      <c r="A1646" s="34">
        <v>2500873</v>
      </c>
      <c r="B1646" t="s">
        <v>1791</v>
      </c>
      <c r="C1646" t="s">
        <v>3098</v>
      </c>
    </row>
    <row r="1647" spans="1:3">
      <c r="A1647" s="34">
        <v>2500874</v>
      </c>
      <c r="B1647" t="s">
        <v>1792</v>
      </c>
      <c r="C1647" t="s">
        <v>3098</v>
      </c>
    </row>
    <row r="1648" spans="1:3">
      <c r="A1648" s="34">
        <v>2500875</v>
      </c>
      <c r="B1648" t="s">
        <v>1793</v>
      </c>
      <c r="C1648" t="s">
        <v>3098</v>
      </c>
    </row>
    <row r="1649" spans="1:3">
      <c r="A1649" s="34">
        <v>2500876</v>
      </c>
      <c r="B1649" t="s">
        <v>1794</v>
      </c>
      <c r="C1649" t="s">
        <v>3098</v>
      </c>
    </row>
    <row r="1650" spans="1:3">
      <c r="A1650" s="34">
        <v>2500877</v>
      </c>
      <c r="B1650" t="s">
        <v>1795</v>
      </c>
      <c r="C1650" t="s">
        <v>3098</v>
      </c>
    </row>
    <row r="1651" spans="1:3">
      <c r="A1651" s="34">
        <v>2500878</v>
      </c>
      <c r="B1651" t="s">
        <v>1796</v>
      </c>
      <c r="C1651" t="s">
        <v>3098</v>
      </c>
    </row>
    <row r="1652" spans="1:3">
      <c r="A1652" s="34">
        <v>2510000</v>
      </c>
      <c r="B1652" t="s">
        <v>1797</v>
      </c>
      <c r="C1652" t="s">
        <v>3101</v>
      </c>
    </row>
    <row r="1653" spans="1:3">
      <c r="A1653" s="34">
        <v>2510001</v>
      </c>
      <c r="B1653" t="s">
        <v>1798</v>
      </c>
      <c r="C1653" t="s">
        <v>3101</v>
      </c>
    </row>
    <row r="1654" spans="1:3">
      <c r="A1654" s="34">
        <v>2510002</v>
      </c>
      <c r="B1654" t="s">
        <v>1799</v>
      </c>
      <c r="C1654" t="s">
        <v>3101</v>
      </c>
    </row>
    <row r="1655" spans="1:3">
      <c r="A1655" s="34">
        <v>2510003</v>
      </c>
      <c r="B1655" t="s">
        <v>1800</v>
      </c>
      <c r="C1655" t="s">
        <v>3101</v>
      </c>
    </row>
    <row r="1656" spans="1:3">
      <c r="A1656" s="34">
        <v>2510004</v>
      </c>
      <c r="B1656" t="s">
        <v>1801</v>
      </c>
      <c r="C1656" t="s">
        <v>3101</v>
      </c>
    </row>
    <row r="1657" spans="1:3">
      <c r="A1657" s="34">
        <v>2510005</v>
      </c>
      <c r="B1657" t="s">
        <v>1802</v>
      </c>
      <c r="C1657" t="s">
        <v>3101</v>
      </c>
    </row>
    <row r="1658" spans="1:3">
      <c r="A1658" s="34">
        <v>2510011</v>
      </c>
      <c r="B1658" t="s">
        <v>1803</v>
      </c>
      <c r="C1658" t="s">
        <v>3101</v>
      </c>
    </row>
    <row r="1659" spans="1:3">
      <c r="A1659" s="34">
        <v>2510012</v>
      </c>
      <c r="B1659" t="s">
        <v>1804</v>
      </c>
      <c r="C1659" t="s">
        <v>3101</v>
      </c>
    </row>
    <row r="1660" spans="1:3">
      <c r="A1660" s="34">
        <v>2510013</v>
      </c>
      <c r="B1660" t="s">
        <v>1805</v>
      </c>
      <c r="C1660" t="s">
        <v>3101</v>
      </c>
    </row>
    <row r="1661" spans="1:3">
      <c r="A1661" s="34">
        <v>2510014</v>
      </c>
      <c r="B1661" t="s">
        <v>1806</v>
      </c>
      <c r="C1661" t="s">
        <v>3101</v>
      </c>
    </row>
    <row r="1662" spans="1:3">
      <c r="A1662" s="34">
        <v>2510015</v>
      </c>
      <c r="B1662" t="s">
        <v>1807</v>
      </c>
      <c r="C1662" t="s">
        <v>3101</v>
      </c>
    </row>
    <row r="1663" spans="1:3">
      <c r="A1663" s="34">
        <v>2510016</v>
      </c>
      <c r="B1663" t="s">
        <v>1808</v>
      </c>
      <c r="C1663" t="s">
        <v>3101</v>
      </c>
    </row>
    <row r="1664" spans="1:3">
      <c r="A1664" s="34">
        <v>2510017</v>
      </c>
      <c r="B1664" t="s">
        <v>1809</v>
      </c>
      <c r="C1664" t="s">
        <v>3101</v>
      </c>
    </row>
    <row r="1665" spans="1:3">
      <c r="A1665" s="34">
        <v>2510021</v>
      </c>
      <c r="B1665" t="s">
        <v>1810</v>
      </c>
      <c r="C1665" t="s">
        <v>3101</v>
      </c>
    </row>
    <row r="1666" spans="1:3">
      <c r="A1666" s="34">
        <v>2510022</v>
      </c>
      <c r="B1666" t="s">
        <v>1811</v>
      </c>
      <c r="C1666" t="s">
        <v>3101</v>
      </c>
    </row>
    <row r="1667" spans="1:3">
      <c r="A1667" s="34">
        <v>2510023</v>
      </c>
      <c r="B1667" t="s">
        <v>1812</v>
      </c>
      <c r="C1667" t="s">
        <v>3101</v>
      </c>
    </row>
    <row r="1668" spans="1:3">
      <c r="A1668" s="34">
        <v>2510024</v>
      </c>
      <c r="B1668" t="s">
        <v>1813</v>
      </c>
      <c r="C1668" t="s">
        <v>3101</v>
      </c>
    </row>
    <row r="1669" spans="1:3">
      <c r="A1669" s="34">
        <v>2510025</v>
      </c>
      <c r="B1669" t="s">
        <v>1814</v>
      </c>
      <c r="C1669" t="s">
        <v>3101</v>
      </c>
    </row>
    <row r="1670" spans="1:3">
      <c r="A1670" s="34">
        <v>2510026</v>
      </c>
      <c r="B1670" t="s">
        <v>1815</v>
      </c>
      <c r="C1670" t="s">
        <v>3101</v>
      </c>
    </row>
    <row r="1671" spans="1:3">
      <c r="A1671" s="34">
        <v>2510027</v>
      </c>
      <c r="B1671" t="s">
        <v>1816</v>
      </c>
      <c r="C1671" t="s">
        <v>3101</v>
      </c>
    </row>
    <row r="1672" spans="1:3">
      <c r="A1672" s="34">
        <v>2510028</v>
      </c>
      <c r="B1672" t="s">
        <v>1817</v>
      </c>
      <c r="C1672" t="s">
        <v>3101</v>
      </c>
    </row>
    <row r="1673" spans="1:3">
      <c r="A1673" s="34">
        <v>2510031</v>
      </c>
      <c r="B1673" t="s">
        <v>1818</v>
      </c>
      <c r="C1673" t="s">
        <v>3101</v>
      </c>
    </row>
    <row r="1674" spans="1:3">
      <c r="A1674" s="34">
        <v>2510032</v>
      </c>
      <c r="B1674" t="s">
        <v>1819</v>
      </c>
      <c r="C1674" t="s">
        <v>3101</v>
      </c>
    </row>
    <row r="1675" spans="1:3">
      <c r="A1675" s="34">
        <v>2510033</v>
      </c>
      <c r="B1675" t="s">
        <v>1820</v>
      </c>
      <c r="C1675" t="s">
        <v>3101</v>
      </c>
    </row>
    <row r="1676" spans="1:3">
      <c r="A1676" s="34">
        <v>2510034</v>
      </c>
      <c r="B1676" t="s">
        <v>1821</v>
      </c>
      <c r="C1676" t="s">
        <v>3101</v>
      </c>
    </row>
    <row r="1677" spans="1:3">
      <c r="A1677" s="34">
        <v>2510035</v>
      </c>
      <c r="B1677" t="s">
        <v>1822</v>
      </c>
      <c r="C1677" t="s">
        <v>3101</v>
      </c>
    </row>
    <row r="1678" spans="1:3">
      <c r="A1678" s="34">
        <v>2510036</v>
      </c>
      <c r="B1678" t="s">
        <v>1823</v>
      </c>
      <c r="C1678" t="s">
        <v>3101</v>
      </c>
    </row>
    <row r="1679" spans="1:3">
      <c r="A1679" s="34">
        <v>2510037</v>
      </c>
      <c r="B1679" t="s">
        <v>1824</v>
      </c>
      <c r="C1679" t="s">
        <v>3101</v>
      </c>
    </row>
    <row r="1680" spans="1:3">
      <c r="A1680" s="34">
        <v>2510038</v>
      </c>
      <c r="B1680" t="s">
        <v>1825</v>
      </c>
      <c r="C1680" t="s">
        <v>3101</v>
      </c>
    </row>
    <row r="1681" spans="1:3">
      <c r="A1681" s="34">
        <v>2510041</v>
      </c>
      <c r="B1681" t="s">
        <v>1826</v>
      </c>
      <c r="C1681" t="s">
        <v>3101</v>
      </c>
    </row>
    <row r="1682" spans="1:3">
      <c r="A1682" s="34">
        <v>2510042</v>
      </c>
      <c r="B1682" t="s">
        <v>1827</v>
      </c>
      <c r="C1682" t="s">
        <v>3101</v>
      </c>
    </row>
    <row r="1683" spans="1:3">
      <c r="A1683" s="34">
        <v>2510043</v>
      </c>
      <c r="B1683" t="s">
        <v>1828</v>
      </c>
      <c r="C1683" t="s">
        <v>3101</v>
      </c>
    </row>
    <row r="1684" spans="1:3">
      <c r="A1684" s="34">
        <v>2510044</v>
      </c>
      <c r="B1684" t="s">
        <v>1829</v>
      </c>
      <c r="C1684" t="s">
        <v>3101</v>
      </c>
    </row>
    <row r="1685" spans="1:3">
      <c r="A1685" s="34">
        <v>2510045</v>
      </c>
      <c r="B1685" t="s">
        <v>1830</v>
      </c>
      <c r="C1685" t="s">
        <v>3101</v>
      </c>
    </row>
    <row r="1686" spans="1:3">
      <c r="A1686" s="34">
        <v>2510046</v>
      </c>
      <c r="B1686" t="s">
        <v>1831</v>
      </c>
      <c r="C1686" t="s">
        <v>3101</v>
      </c>
    </row>
    <row r="1687" spans="1:3">
      <c r="A1687" s="34">
        <v>2510047</v>
      </c>
      <c r="B1687" t="s">
        <v>1832</v>
      </c>
      <c r="C1687" t="s">
        <v>3101</v>
      </c>
    </row>
    <row r="1688" spans="1:3">
      <c r="A1688" s="34">
        <v>2510051</v>
      </c>
      <c r="B1688" t="s">
        <v>1833</v>
      </c>
      <c r="C1688" t="s">
        <v>3101</v>
      </c>
    </row>
    <row r="1689" spans="1:3">
      <c r="A1689" s="34">
        <v>2510052</v>
      </c>
      <c r="B1689" t="s">
        <v>1834</v>
      </c>
      <c r="C1689" t="s">
        <v>3101</v>
      </c>
    </row>
    <row r="1690" spans="1:3">
      <c r="A1690" s="34">
        <v>2510053</v>
      </c>
      <c r="B1690" t="s">
        <v>1835</v>
      </c>
      <c r="C1690" t="s">
        <v>3101</v>
      </c>
    </row>
    <row r="1691" spans="1:3">
      <c r="A1691" s="34">
        <v>2510054</v>
      </c>
      <c r="B1691" t="s">
        <v>1836</v>
      </c>
      <c r="C1691" t="s">
        <v>3101</v>
      </c>
    </row>
    <row r="1692" spans="1:3">
      <c r="A1692" s="34">
        <v>2510055</v>
      </c>
      <c r="B1692" t="s">
        <v>1837</v>
      </c>
      <c r="C1692" t="s">
        <v>3101</v>
      </c>
    </row>
    <row r="1693" spans="1:3">
      <c r="A1693" s="34">
        <v>2510056</v>
      </c>
      <c r="B1693" t="s">
        <v>1838</v>
      </c>
      <c r="C1693" t="s">
        <v>3101</v>
      </c>
    </row>
    <row r="1694" spans="1:3">
      <c r="A1694" s="34">
        <v>2510057</v>
      </c>
      <c r="B1694" t="s">
        <v>1839</v>
      </c>
      <c r="C1694" t="s">
        <v>3101</v>
      </c>
    </row>
    <row r="1695" spans="1:3">
      <c r="A1695" s="34">
        <v>2510861</v>
      </c>
      <c r="B1695" t="s">
        <v>1840</v>
      </c>
      <c r="C1695" t="s">
        <v>3101</v>
      </c>
    </row>
    <row r="1696" spans="1:3">
      <c r="A1696" s="34">
        <v>2510862</v>
      </c>
      <c r="B1696" t="s">
        <v>1841</v>
      </c>
      <c r="C1696" t="s">
        <v>3101</v>
      </c>
    </row>
    <row r="1697" spans="1:3">
      <c r="A1697" s="34">
        <v>2510871</v>
      </c>
      <c r="B1697" t="s">
        <v>1842</v>
      </c>
      <c r="C1697" t="s">
        <v>3101</v>
      </c>
    </row>
    <row r="1698" spans="1:3">
      <c r="A1698" s="34">
        <v>2510872</v>
      </c>
      <c r="B1698" t="s">
        <v>1843</v>
      </c>
      <c r="C1698" t="s">
        <v>3101</v>
      </c>
    </row>
    <row r="1699" spans="1:3">
      <c r="A1699" s="34">
        <v>2510873</v>
      </c>
      <c r="B1699" t="s">
        <v>1844</v>
      </c>
      <c r="C1699" t="s">
        <v>3101</v>
      </c>
    </row>
    <row r="1700" spans="1:3">
      <c r="A1700" s="34">
        <v>2510874</v>
      </c>
      <c r="B1700" t="s">
        <v>1845</v>
      </c>
      <c r="C1700" t="s">
        <v>3101</v>
      </c>
    </row>
    <row r="1701" spans="1:3">
      <c r="A1701" s="34">
        <v>2510875</v>
      </c>
      <c r="B1701" t="s">
        <v>1846</v>
      </c>
      <c r="C1701" t="s">
        <v>3101</v>
      </c>
    </row>
    <row r="1702" spans="1:3">
      <c r="A1702" s="34">
        <v>2510876</v>
      </c>
      <c r="B1702" t="s">
        <v>1847</v>
      </c>
      <c r="C1702" t="s">
        <v>3101</v>
      </c>
    </row>
    <row r="1703" spans="1:3">
      <c r="A1703" s="34">
        <v>2510877</v>
      </c>
      <c r="B1703" t="s">
        <v>1848</v>
      </c>
      <c r="C1703" t="s">
        <v>3101</v>
      </c>
    </row>
    <row r="1704" spans="1:3">
      <c r="A1704" s="34">
        <v>2520000</v>
      </c>
      <c r="B1704" t="s">
        <v>1849</v>
      </c>
      <c r="C1704" t="s">
        <v>3102</v>
      </c>
    </row>
    <row r="1705" spans="1:3">
      <c r="A1705" s="34">
        <v>2520001</v>
      </c>
      <c r="B1705" t="s">
        <v>1850</v>
      </c>
      <c r="C1705" t="s">
        <v>3102</v>
      </c>
    </row>
    <row r="1706" spans="1:3">
      <c r="A1706" s="34">
        <v>2520002</v>
      </c>
      <c r="B1706" t="s">
        <v>1851</v>
      </c>
      <c r="C1706" t="s">
        <v>3102</v>
      </c>
    </row>
    <row r="1707" spans="1:3">
      <c r="A1707" s="34">
        <v>2520003</v>
      </c>
      <c r="B1707" t="s">
        <v>1852</v>
      </c>
      <c r="C1707" t="s">
        <v>3102</v>
      </c>
    </row>
    <row r="1708" spans="1:3">
      <c r="A1708" s="34">
        <v>2520004</v>
      </c>
      <c r="B1708" t="s">
        <v>1853</v>
      </c>
      <c r="C1708" t="s">
        <v>3102</v>
      </c>
    </row>
    <row r="1709" spans="1:3">
      <c r="A1709" s="34">
        <v>2520005</v>
      </c>
      <c r="B1709" t="s">
        <v>1854</v>
      </c>
      <c r="C1709" t="s">
        <v>3102</v>
      </c>
    </row>
    <row r="1710" spans="1:3">
      <c r="A1710" s="34">
        <v>2520011</v>
      </c>
      <c r="B1710" t="s">
        <v>1855</v>
      </c>
      <c r="C1710" t="s">
        <v>3102</v>
      </c>
    </row>
    <row r="1711" spans="1:3">
      <c r="A1711" s="34">
        <v>2520012</v>
      </c>
      <c r="B1711" t="s">
        <v>1856</v>
      </c>
      <c r="C1711" t="s">
        <v>3102</v>
      </c>
    </row>
    <row r="1712" spans="1:3">
      <c r="A1712" s="34">
        <v>2520013</v>
      </c>
      <c r="B1712" t="s">
        <v>1857</v>
      </c>
      <c r="C1712" t="s">
        <v>3102</v>
      </c>
    </row>
    <row r="1713" spans="1:3">
      <c r="A1713" s="34">
        <v>2520014</v>
      </c>
      <c r="B1713" t="s">
        <v>1858</v>
      </c>
      <c r="C1713" t="s">
        <v>3102</v>
      </c>
    </row>
    <row r="1714" spans="1:3">
      <c r="A1714" s="34">
        <v>2520015</v>
      </c>
      <c r="B1714" t="s">
        <v>1859</v>
      </c>
      <c r="C1714" t="s">
        <v>3102</v>
      </c>
    </row>
    <row r="1715" spans="1:3">
      <c r="A1715" s="34">
        <v>2520016</v>
      </c>
      <c r="B1715" t="s">
        <v>1860</v>
      </c>
      <c r="C1715" t="s">
        <v>3102</v>
      </c>
    </row>
    <row r="1716" spans="1:3">
      <c r="A1716" s="34">
        <v>2520021</v>
      </c>
      <c r="B1716" t="s">
        <v>1861</v>
      </c>
      <c r="C1716" t="s">
        <v>3102</v>
      </c>
    </row>
    <row r="1717" spans="1:3">
      <c r="A1717" s="34">
        <v>2520022</v>
      </c>
      <c r="B1717" t="s">
        <v>1862</v>
      </c>
      <c r="C1717" t="s">
        <v>3102</v>
      </c>
    </row>
    <row r="1718" spans="1:3">
      <c r="A1718" s="34">
        <v>2520023</v>
      </c>
      <c r="B1718" t="s">
        <v>1863</v>
      </c>
      <c r="C1718" t="s">
        <v>3102</v>
      </c>
    </row>
    <row r="1719" spans="1:3">
      <c r="A1719" s="34">
        <v>2520024</v>
      </c>
      <c r="B1719" t="s">
        <v>1864</v>
      </c>
      <c r="C1719" t="s">
        <v>3102</v>
      </c>
    </row>
    <row r="1720" spans="1:3">
      <c r="A1720" s="34">
        <v>2520025</v>
      </c>
      <c r="B1720" t="s">
        <v>1865</v>
      </c>
      <c r="C1720" t="s">
        <v>3102</v>
      </c>
    </row>
    <row r="1721" spans="1:3">
      <c r="A1721" s="34">
        <v>2520026</v>
      </c>
      <c r="B1721" t="s">
        <v>1866</v>
      </c>
      <c r="C1721" t="s">
        <v>3102</v>
      </c>
    </row>
    <row r="1722" spans="1:3">
      <c r="A1722" s="34">
        <v>2520027</v>
      </c>
      <c r="B1722" t="s">
        <v>1867</v>
      </c>
      <c r="C1722" t="s">
        <v>3102</v>
      </c>
    </row>
    <row r="1723" spans="1:3">
      <c r="A1723" s="34">
        <v>2520028</v>
      </c>
      <c r="B1723" t="s">
        <v>1868</v>
      </c>
      <c r="C1723" t="s">
        <v>3102</v>
      </c>
    </row>
    <row r="1724" spans="1:3">
      <c r="A1724" s="34">
        <v>2520100</v>
      </c>
      <c r="B1724" t="s">
        <v>1869</v>
      </c>
      <c r="C1724" t="s">
        <v>3103</v>
      </c>
    </row>
    <row r="1725" spans="1:3">
      <c r="A1725" s="34">
        <v>2520101</v>
      </c>
      <c r="B1725" t="s">
        <v>1870</v>
      </c>
      <c r="C1725" t="s">
        <v>3103</v>
      </c>
    </row>
    <row r="1726" spans="1:3">
      <c r="A1726" s="34">
        <v>2520102</v>
      </c>
      <c r="B1726" t="s">
        <v>1871</v>
      </c>
      <c r="C1726" t="s">
        <v>3103</v>
      </c>
    </row>
    <row r="1727" spans="1:3">
      <c r="A1727" s="34">
        <v>2520103</v>
      </c>
      <c r="B1727" t="s">
        <v>1872</v>
      </c>
      <c r="C1727" t="s">
        <v>3103</v>
      </c>
    </row>
    <row r="1728" spans="1:3">
      <c r="A1728" s="34">
        <v>2520104</v>
      </c>
      <c r="B1728" t="s">
        <v>1873</v>
      </c>
      <c r="C1728" t="s">
        <v>3103</v>
      </c>
    </row>
    <row r="1729" spans="1:3">
      <c r="A1729" s="34">
        <v>2520105</v>
      </c>
      <c r="B1729" t="s">
        <v>1874</v>
      </c>
      <c r="C1729" t="s">
        <v>3103</v>
      </c>
    </row>
    <row r="1730" spans="1:3">
      <c r="A1730" s="34">
        <v>2520106</v>
      </c>
      <c r="B1730" t="s">
        <v>1875</v>
      </c>
      <c r="C1730" t="s">
        <v>3103</v>
      </c>
    </row>
    <row r="1731" spans="1:3">
      <c r="A1731" s="34">
        <v>2520111</v>
      </c>
      <c r="B1731" t="s">
        <v>1876</v>
      </c>
      <c r="C1731" t="s">
        <v>3103</v>
      </c>
    </row>
    <row r="1732" spans="1:3">
      <c r="A1732" s="34">
        <v>2520112</v>
      </c>
      <c r="B1732" t="s">
        <v>1877</v>
      </c>
      <c r="C1732" t="s">
        <v>3103</v>
      </c>
    </row>
    <row r="1733" spans="1:3">
      <c r="A1733" s="34">
        <v>2520113</v>
      </c>
      <c r="B1733" t="s">
        <v>1878</v>
      </c>
      <c r="C1733" t="s">
        <v>3103</v>
      </c>
    </row>
    <row r="1734" spans="1:3">
      <c r="A1734" s="34">
        <v>2520114</v>
      </c>
      <c r="B1734" t="s">
        <v>1879</v>
      </c>
      <c r="C1734" t="s">
        <v>3103</v>
      </c>
    </row>
    <row r="1735" spans="1:3">
      <c r="A1735" s="34">
        <v>2520115</v>
      </c>
      <c r="B1735" t="s">
        <v>1880</v>
      </c>
      <c r="C1735" t="s">
        <v>3103</v>
      </c>
    </row>
    <row r="1736" spans="1:3">
      <c r="A1736" s="34">
        <v>2520116</v>
      </c>
      <c r="B1736" t="s">
        <v>1881</v>
      </c>
      <c r="C1736" t="s">
        <v>3103</v>
      </c>
    </row>
    <row r="1737" spans="1:3">
      <c r="A1737" s="34">
        <v>2520117</v>
      </c>
      <c r="B1737" t="s">
        <v>1882</v>
      </c>
      <c r="C1737" t="s">
        <v>3103</v>
      </c>
    </row>
    <row r="1738" spans="1:3">
      <c r="A1738" s="34">
        <v>2520124</v>
      </c>
      <c r="B1738" t="s">
        <v>1883</v>
      </c>
      <c r="C1738" t="s">
        <v>3103</v>
      </c>
    </row>
    <row r="1739" spans="1:3">
      <c r="A1739" s="34">
        <v>2520131</v>
      </c>
      <c r="B1739" t="s">
        <v>1884</v>
      </c>
      <c r="C1739" t="s">
        <v>3103</v>
      </c>
    </row>
    <row r="1740" spans="1:3">
      <c r="A1740" s="34">
        <v>2520132</v>
      </c>
      <c r="B1740" t="s">
        <v>1885</v>
      </c>
      <c r="C1740" t="s">
        <v>3103</v>
      </c>
    </row>
    <row r="1741" spans="1:3">
      <c r="A1741" s="34">
        <v>2520134</v>
      </c>
      <c r="B1741" t="s">
        <v>1886</v>
      </c>
      <c r="C1741" t="s">
        <v>3103</v>
      </c>
    </row>
    <row r="1742" spans="1:3">
      <c r="A1742" s="34">
        <v>2520135</v>
      </c>
      <c r="B1742" t="s">
        <v>1887</v>
      </c>
      <c r="C1742" t="s">
        <v>3103</v>
      </c>
    </row>
    <row r="1743" spans="1:3">
      <c r="A1743" s="34">
        <v>2520136</v>
      </c>
      <c r="B1743" t="s">
        <v>1888</v>
      </c>
      <c r="C1743" t="s">
        <v>3103</v>
      </c>
    </row>
    <row r="1744" spans="1:3">
      <c r="A1744" s="34">
        <v>2520137</v>
      </c>
      <c r="B1744" t="s">
        <v>1889</v>
      </c>
      <c r="C1744" t="s">
        <v>3103</v>
      </c>
    </row>
    <row r="1745" spans="1:3">
      <c r="A1745" s="34">
        <v>2520141</v>
      </c>
      <c r="B1745" t="s">
        <v>1890</v>
      </c>
      <c r="C1745" t="s">
        <v>3103</v>
      </c>
    </row>
    <row r="1746" spans="1:3">
      <c r="A1746" s="34">
        <v>2520142</v>
      </c>
      <c r="B1746" t="s">
        <v>1891</v>
      </c>
      <c r="C1746" t="s">
        <v>3103</v>
      </c>
    </row>
    <row r="1747" spans="1:3">
      <c r="A1747" s="34">
        <v>2520143</v>
      </c>
      <c r="B1747" t="s">
        <v>1892</v>
      </c>
      <c r="C1747" t="s">
        <v>3103</v>
      </c>
    </row>
    <row r="1748" spans="1:3">
      <c r="A1748" s="34">
        <v>2520144</v>
      </c>
      <c r="B1748" t="s">
        <v>1893</v>
      </c>
      <c r="C1748" t="s">
        <v>3103</v>
      </c>
    </row>
    <row r="1749" spans="1:3">
      <c r="A1749" s="34">
        <v>2520146</v>
      </c>
      <c r="B1749" t="s">
        <v>1894</v>
      </c>
      <c r="C1749" t="s">
        <v>3103</v>
      </c>
    </row>
    <row r="1750" spans="1:3">
      <c r="A1750" s="34">
        <v>2520151</v>
      </c>
      <c r="B1750" t="s">
        <v>1895</v>
      </c>
      <c r="C1750" t="s">
        <v>3103</v>
      </c>
    </row>
    <row r="1751" spans="1:3">
      <c r="A1751" s="34">
        <v>2520152</v>
      </c>
      <c r="B1751" t="s">
        <v>1896</v>
      </c>
      <c r="C1751" t="s">
        <v>3103</v>
      </c>
    </row>
    <row r="1752" spans="1:3">
      <c r="A1752" s="34">
        <v>2520153</v>
      </c>
      <c r="B1752" t="s">
        <v>1897</v>
      </c>
      <c r="C1752" t="s">
        <v>3103</v>
      </c>
    </row>
    <row r="1753" spans="1:3">
      <c r="A1753" s="34">
        <v>2520154</v>
      </c>
      <c r="B1753" t="s">
        <v>1898</v>
      </c>
      <c r="C1753" t="s">
        <v>3103</v>
      </c>
    </row>
    <row r="1754" spans="1:3">
      <c r="A1754" s="34">
        <v>2520155</v>
      </c>
      <c r="B1754" t="s">
        <v>1899</v>
      </c>
      <c r="C1754" t="s">
        <v>3103</v>
      </c>
    </row>
    <row r="1755" spans="1:3">
      <c r="A1755" s="34">
        <v>2520156</v>
      </c>
      <c r="B1755" t="s">
        <v>1900</v>
      </c>
      <c r="C1755" t="s">
        <v>3103</v>
      </c>
    </row>
    <row r="1756" spans="1:3">
      <c r="A1756" s="34">
        <v>2520157</v>
      </c>
      <c r="B1756" t="s">
        <v>1901</v>
      </c>
      <c r="C1756" t="s">
        <v>3103</v>
      </c>
    </row>
    <row r="1757" spans="1:3">
      <c r="A1757" s="34">
        <v>2520158</v>
      </c>
      <c r="B1757" t="s">
        <v>1902</v>
      </c>
      <c r="C1757" t="s">
        <v>3103</v>
      </c>
    </row>
    <row r="1758" spans="1:3">
      <c r="A1758" s="34">
        <v>2520159</v>
      </c>
      <c r="B1758" t="s">
        <v>1903</v>
      </c>
      <c r="C1758" t="s">
        <v>3103</v>
      </c>
    </row>
    <row r="1759" spans="1:3">
      <c r="A1759" s="34">
        <v>2520161</v>
      </c>
      <c r="B1759" t="s">
        <v>1904</v>
      </c>
      <c r="C1759" t="s">
        <v>3103</v>
      </c>
    </row>
    <row r="1760" spans="1:3">
      <c r="A1760" s="34">
        <v>2520162</v>
      </c>
      <c r="B1760" t="s">
        <v>1905</v>
      </c>
      <c r="C1760" t="s">
        <v>3103</v>
      </c>
    </row>
    <row r="1761" spans="1:3">
      <c r="A1761" s="34">
        <v>2520171</v>
      </c>
      <c r="B1761" t="s">
        <v>1906</v>
      </c>
      <c r="C1761" t="s">
        <v>3103</v>
      </c>
    </row>
    <row r="1762" spans="1:3">
      <c r="A1762" s="34">
        <v>2520172</v>
      </c>
      <c r="B1762" t="s">
        <v>1907</v>
      </c>
      <c r="C1762" t="s">
        <v>3103</v>
      </c>
    </row>
    <row r="1763" spans="1:3">
      <c r="A1763" s="34">
        <v>2520173</v>
      </c>
      <c r="B1763" t="s">
        <v>1908</v>
      </c>
      <c r="C1763" t="s">
        <v>3103</v>
      </c>
    </row>
    <row r="1764" spans="1:3">
      <c r="A1764" s="34">
        <v>2520174</v>
      </c>
      <c r="B1764" t="s">
        <v>1909</v>
      </c>
      <c r="C1764" t="s">
        <v>3103</v>
      </c>
    </row>
    <row r="1765" spans="1:3">
      <c r="A1765" s="34">
        <v>2520175</v>
      </c>
      <c r="B1765" t="s">
        <v>1910</v>
      </c>
      <c r="C1765" t="s">
        <v>3103</v>
      </c>
    </row>
    <row r="1766" spans="1:3">
      <c r="A1766" s="34">
        <v>2520176</v>
      </c>
      <c r="B1766" t="s">
        <v>1911</v>
      </c>
      <c r="C1766" t="s">
        <v>3103</v>
      </c>
    </row>
    <row r="1767" spans="1:3">
      <c r="A1767" s="34">
        <v>2520181</v>
      </c>
      <c r="B1767" t="s">
        <v>1912</v>
      </c>
      <c r="C1767" t="s">
        <v>3103</v>
      </c>
    </row>
    <row r="1768" spans="1:3">
      <c r="A1768" s="34">
        <v>2520182</v>
      </c>
      <c r="B1768" t="s">
        <v>1913</v>
      </c>
      <c r="C1768" t="s">
        <v>3103</v>
      </c>
    </row>
    <row r="1769" spans="1:3">
      <c r="A1769" s="34">
        <v>2520183</v>
      </c>
      <c r="B1769" t="s">
        <v>1914</v>
      </c>
      <c r="C1769" t="s">
        <v>3103</v>
      </c>
    </row>
    <row r="1770" spans="1:3">
      <c r="A1770" s="34">
        <v>2520184</v>
      </c>
      <c r="B1770" t="s">
        <v>1915</v>
      </c>
      <c r="C1770" t="s">
        <v>3103</v>
      </c>
    </row>
    <row r="1771" spans="1:3">
      <c r="A1771" s="34">
        <v>2520185</v>
      </c>
      <c r="B1771" t="s">
        <v>1916</v>
      </c>
      <c r="C1771" t="s">
        <v>3103</v>
      </c>
    </row>
    <row r="1772" spans="1:3">
      <c r="A1772" s="34">
        <v>2520186</v>
      </c>
      <c r="B1772" t="s">
        <v>1917</v>
      </c>
      <c r="C1772" t="s">
        <v>3103</v>
      </c>
    </row>
    <row r="1773" spans="1:3">
      <c r="A1773" s="34">
        <v>2520187</v>
      </c>
      <c r="B1773" t="s">
        <v>1918</v>
      </c>
      <c r="C1773" t="s">
        <v>3103</v>
      </c>
    </row>
    <row r="1774" spans="1:3">
      <c r="A1774" s="34">
        <v>2520188</v>
      </c>
      <c r="B1774" t="s">
        <v>1919</v>
      </c>
      <c r="C1774" t="s">
        <v>3103</v>
      </c>
    </row>
    <row r="1775" spans="1:3">
      <c r="A1775" s="34">
        <v>2520200</v>
      </c>
      <c r="B1775" t="s">
        <v>1920</v>
      </c>
      <c r="C1775" t="s">
        <v>3103</v>
      </c>
    </row>
    <row r="1776" spans="1:3">
      <c r="A1776" s="34">
        <v>2520201</v>
      </c>
      <c r="B1776" t="s">
        <v>1921</v>
      </c>
      <c r="C1776" t="s">
        <v>3103</v>
      </c>
    </row>
    <row r="1777" spans="1:3">
      <c r="A1777" s="34">
        <v>2520202</v>
      </c>
      <c r="B1777" t="s">
        <v>1922</v>
      </c>
      <c r="C1777" t="s">
        <v>3103</v>
      </c>
    </row>
    <row r="1778" spans="1:3">
      <c r="A1778" s="34">
        <v>2520203</v>
      </c>
      <c r="B1778" t="s">
        <v>1923</v>
      </c>
      <c r="C1778" t="s">
        <v>3103</v>
      </c>
    </row>
    <row r="1779" spans="1:3">
      <c r="A1779" s="34">
        <v>2520205</v>
      </c>
      <c r="B1779" t="s">
        <v>1924</v>
      </c>
      <c r="C1779" t="s">
        <v>3103</v>
      </c>
    </row>
    <row r="1780" spans="1:3">
      <c r="A1780" s="34">
        <v>2520206</v>
      </c>
      <c r="B1780" t="s">
        <v>1925</v>
      </c>
      <c r="C1780" t="s">
        <v>3103</v>
      </c>
    </row>
    <row r="1781" spans="1:3">
      <c r="A1781" s="34">
        <v>2520207</v>
      </c>
      <c r="B1781" t="s">
        <v>1926</v>
      </c>
      <c r="C1781" t="s">
        <v>3103</v>
      </c>
    </row>
    <row r="1782" spans="1:3">
      <c r="A1782" s="34">
        <v>2520208</v>
      </c>
      <c r="B1782" t="s">
        <v>1927</v>
      </c>
      <c r="C1782" t="s">
        <v>3103</v>
      </c>
    </row>
    <row r="1783" spans="1:3">
      <c r="A1783" s="34">
        <v>2520211</v>
      </c>
      <c r="B1783" t="s">
        <v>1928</v>
      </c>
      <c r="C1783" t="s">
        <v>3103</v>
      </c>
    </row>
    <row r="1784" spans="1:3">
      <c r="A1784" s="34">
        <v>2520212</v>
      </c>
      <c r="B1784" t="s">
        <v>1929</v>
      </c>
      <c r="C1784" t="s">
        <v>3103</v>
      </c>
    </row>
    <row r="1785" spans="1:3">
      <c r="A1785" s="34">
        <v>2520213</v>
      </c>
      <c r="B1785" t="s">
        <v>1930</v>
      </c>
      <c r="C1785" t="s">
        <v>3103</v>
      </c>
    </row>
    <row r="1786" spans="1:3">
      <c r="A1786" s="34">
        <v>2520214</v>
      </c>
      <c r="B1786" t="s">
        <v>1931</v>
      </c>
      <c r="C1786" t="s">
        <v>3103</v>
      </c>
    </row>
    <row r="1787" spans="1:3">
      <c r="A1787" s="34">
        <v>2520215</v>
      </c>
      <c r="B1787" t="s">
        <v>1932</v>
      </c>
      <c r="C1787" t="s">
        <v>3103</v>
      </c>
    </row>
    <row r="1788" spans="1:3">
      <c r="A1788" s="34">
        <v>2520216</v>
      </c>
      <c r="B1788" t="s">
        <v>1933</v>
      </c>
      <c r="C1788" t="s">
        <v>3103</v>
      </c>
    </row>
    <row r="1789" spans="1:3">
      <c r="A1789" s="34">
        <v>2520217</v>
      </c>
      <c r="B1789" t="s">
        <v>1934</v>
      </c>
      <c r="C1789" t="s">
        <v>3103</v>
      </c>
    </row>
    <row r="1790" spans="1:3">
      <c r="A1790" s="34">
        <v>2520221</v>
      </c>
      <c r="B1790" t="s">
        <v>1935</v>
      </c>
      <c r="C1790" t="s">
        <v>3103</v>
      </c>
    </row>
    <row r="1791" spans="1:3">
      <c r="A1791" s="34">
        <v>2520222</v>
      </c>
      <c r="B1791" t="s">
        <v>1936</v>
      </c>
      <c r="C1791" t="s">
        <v>3103</v>
      </c>
    </row>
    <row r="1792" spans="1:3">
      <c r="A1792" s="34">
        <v>2520223</v>
      </c>
      <c r="B1792" t="s">
        <v>1937</v>
      </c>
      <c r="C1792" t="s">
        <v>3103</v>
      </c>
    </row>
    <row r="1793" spans="1:3">
      <c r="A1793" s="34">
        <v>2520224</v>
      </c>
      <c r="B1793" t="s">
        <v>1938</v>
      </c>
      <c r="C1793" t="s">
        <v>3103</v>
      </c>
    </row>
    <row r="1794" spans="1:3">
      <c r="A1794" s="34">
        <v>2520225</v>
      </c>
      <c r="B1794" t="s">
        <v>1939</v>
      </c>
      <c r="C1794" t="s">
        <v>3103</v>
      </c>
    </row>
    <row r="1795" spans="1:3">
      <c r="A1795" s="34">
        <v>2520226</v>
      </c>
      <c r="B1795" t="s">
        <v>1940</v>
      </c>
      <c r="C1795" t="s">
        <v>3103</v>
      </c>
    </row>
    <row r="1796" spans="1:3">
      <c r="A1796" s="34">
        <v>2520227</v>
      </c>
      <c r="B1796" t="s">
        <v>1941</v>
      </c>
      <c r="C1796" t="s">
        <v>3103</v>
      </c>
    </row>
    <row r="1797" spans="1:3">
      <c r="A1797" s="34">
        <v>2520228</v>
      </c>
      <c r="B1797" t="s">
        <v>1942</v>
      </c>
      <c r="C1797" t="s">
        <v>3103</v>
      </c>
    </row>
    <row r="1798" spans="1:3">
      <c r="A1798" s="34">
        <v>2520229</v>
      </c>
      <c r="B1798" t="s">
        <v>1943</v>
      </c>
      <c r="C1798" t="s">
        <v>3103</v>
      </c>
    </row>
    <row r="1799" spans="1:3">
      <c r="A1799" s="34">
        <v>2520231</v>
      </c>
      <c r="B1799" t="s">
        <v>1944</v>
      </c>
      <c r="C1799" t="s">
        <v>3103</v>
      </c>
    </row>
    <row r="1800" spans="1:3">
      <c r="A1800" s="34">
        <v>2520232</v>
      </c>
      <c r="B1800" t="s">
        <v>1945</v>
      </c>
      <c r="C1800" t="s">
        <v>3103</v>
      </c>
    </row>
    <row r="1801" spans="1:3">
      <c r="A1801" s="34">
        <v>2520233</v>
      </c>
      <c r="B1801" t="s">
        <v>1946</v>
      </c>
      <c r="C1801" t="s">
        <v>3103</v>
      </c>
    </row>
    <row r="1802" spans="1:3">
      <c r="A1802" s="34">
        <v>2520234</v>
      </c>
      <c r="B1802" t="s">
        <v>1947</v>
      </c>
      <c r="C1802" t="s">
        <v>3103</v>
      </c>
    </row>
    <row r="1803" spans="1:3">
      <c r="A1803" s="34">
        <v>2520235</v>
      </c>
      <c r="B1803" t="s">
        <v>1948</v>
      </c>
      <c r="C1803" t="s">
        <v>3103</v>
      </c>
    </row>
    <row r="1804" spans="1:3">
      <c r="A1804" s="34">
        <v>2520236</v>
      </c>
      <c r="B1804" t="s">
        <v>1949</v>
      </c>
      <c r="C1804" t="s">
        <v>3103</v>
      </c>
    </row>
    <row r="1805" spans="1:3">
      <c r="A1805" s="34">
        <v>2520237</v>
      </c>
      <c r="B1805" t="s">
        <v>1950</v>
      </c>
      <c r="C1805" t="s">
        <v>3103</v>
      </c>
    </row>
    <row r="1806" spans="1:3">
      <c r="A1806" s="34">
        <v>2520238</v>
      </c>
      <c r="B1806" t="s">
        <v>1951</v>
      </c>
      <c r="C1806" t="s">
        <v>3103</v>
      </c>
    </row>
    <row r="1807" spans="1:3">
      <c r="A1807" s="34">
        <v>2520239</v>
      </c>
      <c r="B1807" t="s">
        <v>1952</v>
      </c>
      <c r="C1807" t="s">
        <v>3103</v>
      </c>
    </row>
    <row r="1808" spans="1:3">
      <c r="A1808" s="34">
        <v>2520241</v>
      </c>
      <c r="B1808" t="s">
        <v>1953</v>
      </c>
      <c r="C1808" t="s">
        <v>3103</v>
      </c>
    </row>
    <row r="1809" spans="1:3">
      <c r="A1809" s="34">
        <v>2520242</v>
      </c>
      <c r="B1809" t="s">
        <v>1954</v>
      </c>
      <c r="C1809" t="s">
        <v>3103</v>
      </c>
    </row>
    <row r="1810" spans="1:3">
      <c r="A1810" s="34">
        <v>2520243</v>
      </c>
      <c r="B1810" t="s">
        <v>1955</v>
      </c>
      <c r="C1810" t="s">
        <v>3103</v>
      </c>
    </row>
    <row r="1811" spans="1:3">
      <c r="A1811" s="34">
        <v>2520244</v>
      </c>
      <c r="B1811" t="s">
        <v>1956</v>
      </c>
      <c r="C1811" t="s">
        <v>3103</v>
      </c>
    </row>
    <row r="1812" spans="1:3">
      <c r="A1812" s="34">
        <v>2520245</v>
      </c>
      <c r="B1812" t="s">
        <v>1957</v>
      </c>
      <c r="C1812" t="s">
        <v>3103</v>
      </c>
    </row>
    <row r="1813" spans="1:3">
      <c r="A1813" s="34">
        <v>2520246</v>
      </c>
      <c r="B1813" t="s">
        <v>1958</v>
      </c>
      <c r="C1813" t="s">
        <v>3103</v>
      </c>
    </row>
    <row r="1814" spans="1:3">
      <c r="A1814" s="34">
        <v>2520251</v>
      </c>
      <c r="B1814" t="s">
        <v>1959</v>
      </c>
      <c r="C1814" t="s">
        <v>3103</v>
      </c>
    </row>
    <row r="1815" spans="1:3">
      <c r="A1815" s="34">
        <v>2520253</v>
      </c>
      <c r="B1815" t="s">
        <v>1960</v>
      </c>
      <c r="C1815" t="s">
        <v>3103</v>
      </c>
    </row>
    <row r="1816" spans="1:3">
      <c r="A1816" s="34">
        <v>2520254</v>
      </c>
      <c r="B1816" t="s">
        <v>1961</v>
      </c>
      <c r="C1816" t="s">
        <v>3103</v>
      </c>
    </row>
    <row r="1817" spans="1:3">
      <c r="A1817" s="34">
        <v>2520300</v>
      </c>
      <c r="B1817" t="s">
        <v>1962</v>
      </c>
      <c r="C1817" t="s">
        <v>3103</v>
      </c>
    </row>
    <row r="1818" spans="1:3">
      <c r="A1818" s="34">
        <v>2520301</v>
      </c>
      <c r="B1818" t="s">
        <v>1963</v>
      </c>
      <c r="C1818" t="s">
        <v>3103</v>
      </c>
    </row>
    <row r="1819" spans="1:3">
      <c r="A1819" s="34">
        <v>2520302</v>
      </c>
      <c r="B1819" t="s">
        <v>1964</v>
      </c>
      <c r="C1819" t="s">
        <v>3103</v>
      </c>
    </row>
    <row r="1820" spans="1:3">
      <c r="A1820" s="34">
        <v>2520303</v>
      </c>
      <c r="B1820" t="s">
        <v>1965</v>
      </c>
      <c r="C1820" t="s">
        <v>3103</v>
      </c>
    </row>
    <row r="1821" spans="1:3">
      <c r="A1821" s="34">
        <v>2520304</v>
      </c>
      <c r="B1821" t="s">
        <v>1966</v>
      </c>
      <c r="C1821" t="s">
        <v>3103</v>
      </c>
    </row>
    <row r="1822" spans="1:3">
      <c r="A1822" s="34">
        <v>2520305</v>
      </c>
      <c r="B1822" t="s">
        <v>1967</v>
      </c>
      <c r="C1822" t="s">
        <v>3103</v>
      </c>
    </row>
    <row r="1823" spans="1:3">
      <c r="A1823" s="34">
        <v>2520306</v>
      </c>
      <c r="B1823" t="s">
        <v>1968</v>
      </c>
      <c r="C1823" t="s">
        <v>3103</v>
      </c>
    </row>
    <row r="1824" spans="1:3">
      <c r="A1824" s="34">
        <v>2520307</v>
      </c>
      <c r="B1824" t="s">
        <v>1969</v>
      </c>
      <c r="C1824" t="s">
        <v>3103</v>
      </c>
    </row>
    <row r="1825" spans="1:3">
      <c r="A1825" s="34">
        <v>2520311</v>
      </c>
      <c r="B1825" t="s">
        <v>1970</v>
      </c>
      <c r="C1825" t="s">
        <v>3103</v>
      </c>
    </row>
    <row r="1826" spans="1:3">
      <c r="A1826" s="34">
        <v>2520312</v>
      </c>
      <c r="B1826" t="s">
        <v>1971</v>
      </c>
      <c r="C1826" t="s">
        <v>3103</v>
      </c>
    </row>
    <row r="1827" spans="1:3">
      <c r="A1827" s="34">
        <v>2520313</v>
      </c>
      <c r="B1827" t="s">
        <v>1972</v>
      </c>
      <c r="C1827" t="s">
        <v>3103</v>
      </c>
    </row>
    <row r="1828" spans="1:3">
      <c r="A1828" s="34">
        <v>2520314</v>
      </c>
      <c r="B1828" t="s">
        <v>1973</v>
      </c>
      <c r="C1828" t="s">
        <v>3103</v>
      </c>
    </row>
    <row r="1829" spans="1:3">
      <c r="A1829" s="34">
        <v>2520315</v>
      </c>
      <c r="B1829" t="s">
        <v>1974</v>
      </c>
      <c r="C1829" t="s">
        <v>3103</v>
      </c>
    </row>
    <row r="1830" spans="1:3">
      <c r="A1830" s="34">
        <v>2520316</v>
      </c>
      <c r="B1830" t="s">
        <v>1975</v>
      </c>
      <c r="C1830" t="s">
        <v>3103</v>
      </c>
    </row>
    <row r="1831" spans="1:3">
      <c r="A1831" s="34">
        <v>2520317</v>
      </c>
      <c r="B1831" t="s">
        <v>1976</v>
      </c>
      <c r="C1831" t="s">
        <v>3103</v>
      </c>
    </row>
    <row r="1832" spans="1:3">
      <c r="A1832" s="34">
        <v>2520318</v>
      </c>
      <c r="B1832" t="s">
        <v>1977</v>
      </c>
      <c r="C1832" t="s">
        <v>3103</v>
      </c>
    </row>
    <row r="1833" spans="1:3">
      <c r="A1833" s="34">
        <v>2520321</v>
      </c>
      <c r="B1833" t="s">
        <v>1978</v>
      </c>
      <c r="C1833" t="s">
        <v>3103</v>
      </c>
    </row>
    <row r="1834" spans="1:3">
      <c r="A1834" s="34">
        <v>2520322</v>
      </c>
      <c r="B1834" t="s">
        <v>1979</v>
      </c>
      <c r="C1834" t="s">
        <v>3103</v>
      </c>
    </row>
    <row r="1835" spans="1:3">
      <c r="A1835" s="34">
        <v>2520323</v>
      </c>
      <c r="B1835" t="s">
        <v>1980</v>
      </c>
      <c r="C1835" t="s">
        <v>3103</v>
      </c>
    </row>
    <row r="1836" spans="1:3">
      <c r="A1836" s="34">
        <v>2520324</v>
      </c>
      <c r="B1836" t="s">
        <v>1981</v>
      </c>
      <c r="C1836" t="s">
        <v>3103</v>
      </c>
    </row>
    <row r="1837" spans="1:3">
      <c r="A1837" s="34">
        <v>2520325</v>
      </c>
      <c r="B1837" t="s">
        <v>1982</v>
      </c>
      <c r="C1837" t="s">
        <v>3103</v>
      </c>
    </row>
    <row r="1838" spans="1:3">
      <c r="A1838" s="34">
        <v>2520326</v>
      </c>
      <c r="B1838" t="s">
        <v>1983</v>
      </c>
      <c r="C1838" t="s">
        <v>3103</v>
      </c>
    </row>
    <row r="1839" spans="1:3">
      <c r="A1839" s="34">
        <v>2520327</v>
      </c>
      <c r="B1839" t="s">
        <v>1984</v>
      </c>
      <c r="C1839" t="s">
        <v>3103</v>
      </c>
    </row>
    <row r="1840" spans="1:3">
      <c r="A1840" s="34">
        <v>2520328</v>
      </c>
      <c r="B1840" t="s">
        <v>1985</v>
      </c>
      <c r="C1840" t="s">
        <v>3103</v>
      </c>
    </row>
    <row r="1841" spans="1:3">
      <c r="A1841" s="34">
        <v>2520329</v>
      </c>
      <c r="B1841" t="s">
        <v>1986</v>
      </c>
      <c r="C1841" t="s">
        <v>3103</v>
      </c>
    </row>
    <row r="1842" spans="1:3">
      <c r="A1842" s="34">
        <v>2520331</v>
      </c>
      <c r="B1842" t="s">
        <v>1987</v>
      </c>
      <c r="C1842" t="s">
        <v>3103</v>
      </c>
    </row>
    <row r="1843" spans="1:3">
      <c r="A1843" s="34">
        <v>2520332</v>
      </c>
      <c r="B1843" t="s">
        <v>1988</v>
      </c>
      <c r="C1843" t="s">
        <v>3103</v>
      </c>
    </row>
    <row r="1844" spans="1:3">
      <c r="A1844" s="34">
        <v>2520333</v>
      </c>
      <c r="B1844" t="s">
        <v>1989</v>
      </c>
      <c r="C1844" t="s">
        <v>3103</v>
      </c>
    </row>
    <row r="1845" spans="1:3">
      <c r="A1845" s="34">
        <v>2520334</v>
      </c>
      <c r="B1845" t="s">
        <v>1990</v>
      </c>
      <c r="C1845" t="s">
        <v>3103</v>
      </c>
    </row>
    <row r="1846" spans="1:3">
      <c r="A1846" s="34">
        <v>2520335</v>
      </c>
      <c r="B1846" t="s">
        <v>1991</v>
      </c>
      <c r="C1846" t="s">
        <v>3103</v>
      </c>
    </row>
    <row r="1847" spans="1:3">
      <c r="A1847" s="34">
        <v>2520336</v>
      </c>
      <c r="B1847" t="s">
        <v>1992</v>
      </c>
      <c r="C1847" t="s">
        <v>3103</v>
      </c>
    </row>
    <row r="1848" spans="1:3">
      <c r="A1848" s="34">
        <v>2520344</v>
      </c>
      <c r="B1848" t="s">
        <v>1993</v>
      </c>
      <c r="C1848" t="s">
        <v>3103</v>
      </c>
    </row>
    <row r="1849" spans="1:3">
      <c r="A1849" s="34">
        <v>2520801</v>
      </c>
      <c r="B1849" t="s">
        <v>1994</v>
      </c>
      <c r="C1849" t="s">
        <v>3101</v>
      </c>
    </row>
    <row r="1850" spans="1:3">
      <c r="A1850" s="34">
        <v>2520802</v>
      </c>
      <c r="B1850" t="s">
        <v>1995</v>
      </c>
      <c r="C1850" t="s">
        <v>3101</v>
      </c>
    </row>
    <row r="1851" spans="1:3">
      <c r="A1851" s="34">
        <v>2520803</v>
      </c>
      <c r="B1851" t="s">
        <v>1996</v>
      </c>
      <c r="C1851" t="s">
        <v>3101</v>
      </c>
    </row>
    <row r="1852" spans="1:3">
      <c r="A1852" s="34">
        <v>2520804</v>
      </c>
      <c r="B1852" t="s">
        <v>1997</v>
      </c>
      <c r="C1852" t="s">
        <v>3101</v>
      </c>
    </row>
    <row r="1853" spans="1:3">
      <c r="A1853" s="34">
        <v>2520805</v>
      </c>
      <c r="B1853" t="s">
        <v>1998</v>
      </c>
      <c r="C1853" t="s">
        <v>3101</v>
      </c>
    </row>
    <row r="1854" spans="1:3">
      <c r="A1854" s="34">
        <v>2520806</v>
      </c>
      <c r="B1854" t="s">
        <v>1999</v>
      </c>
      <c r="C1854" t="s">
        <v>3101</v>
      </c>
    </row>
    <row r="1855" spans="1:3">
      <c r="A1855" s="34">
        <v>2520807</v>
      </c>
      <c r="B1855" t="s">
        <v>2000</v>
      </c>
      <c r="C1855" t="s">
        <v>3101</v>
      </c>
    </row>
    <row r="1856" spans="1:3">
      <c r="A1856" s="34">
        <v>2520811</v>
      </c>
      <c r="B1856" t="s">
        <v>2001</v>
      </c>
      <c r="C1856" t="s">
        <v>3101</v>
      </c>
    </row>
    <row r="1857" spans="1:3">
      <c r="A1857" s="34">
        <v>2520812</v>
      </c>
      <c r="B1857" t="s">
        <v>2002</v>
      </c>
      <c r="C1857" t="s">
        <v>3101</v>
      </c>
    </row>
    <row r="1858" spans="1:3">
      <c r="A1858" s="34">
        <v>2520813</v>
      </c>
      <c r="B1858" t="s">
        <v>2003</v>
      </c>
      <c r="C1858" t="s">
        <v>3101</v>
      </c>
    </row>
    <row r="1859" spans="1:3">
      <c r="A1859" s="34">
        <v>2520814</v>
      </c>
      <c r="B1859" t="s">
        <v>2004</v>
      </c>
      <c r="C1859" t="s">
        <v>3101</v>
      </c>
    </row>
    <row r="1860" spans="1:3">
      <c r="A1860" s="34">
        <v>2520815</v>
      </c>
      <c r="B1860" t="s">
        <v>2005</v>
      </c>
      <c r="C1860" t="s">
        <v>3101</v>
      </c>
    </row>
    <row r="1861" spans="1:3">
      <c r="A1861" s="34">
        <v>2520816</v>
      </c>
      <c r="B1861" t="s">
        <v>2006</v>
      </c>
      <c r="C1861" t="s">
        <v>3101</v>
      </c>
    </row>
    <row r="1862" spans="1:3">
      <c r="A1862" s="34">
        <v>2520821</v>
      </c>
      <c r="B1862" t="s">
        <v>2007</v>
      </c>
      <c r="C1862" t="s">
        <v>3101</v>
      </c>
    </row>
    <row r="1863" spans="1:3">
      <c r="A1863" s="34">
        <v>2520822</v>
      </c>
      <c r="B1863" t="s">
        <v>2008</v>
      </c>
      <c r="C1863" t="s">
        <v>3101</v>
      </c>
    </row>
    <row r="1864" spans="1:3">
      <c r="A1864" s="34">
        <v>2520823</v>
      </c>
      <c r="B1864" t="s">
        <v>2009</v>
      </c>
      <c r="C1864" t="s">
        <v>3101</v>
      </c>
    </row>
    <row r="1865" spans="1:3">
      <c r="A1865" s="34">
        <v>2520824</v>
      </c>
      <c r="B1865" t="s">
        <v>2010</v>
      </c>
      <c r="C1865" t="s">
        <v>3101</v>
      </c>
    </row>
    <row r="1866" spans="1:3">
      <c r="A1866" s="34">
        <v>2520825</v>
      </c>
      <c r="B1866" t="s">
        <v>2011</v>
      </c>
      <c r="C1866" t="s">
        <v>3101</v>
      </c>
    </row>
    <row r="1867" spans="1:3">
      <c r="A1867" s="34">
        <v>2520826</v>
      </c>
      <c r="B1867" t="s">
        <v>2012</v>
      </c>
      <c r="C1867" t="s">
        <v>3101</v>
      </c>
    </row>
    <row r="1868" spans="1:3">
      <c r="A1868" s="34">
        <v>2521100</v>
      </c>
      <c r="B1868" t="s">
        <v>2013</v>
      </c>
      <c r="C1868" t="s">
        <v>3104</v>
      </c>
    </row>
    <row r="1869" spans="1:3">
      <c r="A1869" s="34">
        <v>2521101</v>
      </c>
      <c r="B1869" t="s">
        <v>2014</v>
      </c>
      <c r="C1869" t="s">
        <v>3104</v>
      </c>
    </row>
    <row r="1870" spans="1:3">
      <c r="A1870" s="34">
        <v>2521102</v>
      </c>
      <c r="B1870" t="s">
        <v>2015</v>
      </c>
      <c r="C1870" t="s">
        <v>3104</v>
      </c>
    </row>
    <row r="1871" spans="1:3">
      <c r="A1871" s="34">
        <v>2521103</v>
      </c>
      <c r="B1871" t="s">
        <v>2016</v>
      </c>
      <c r="C1871" t="s">
        <v>3104</v>
      </c>
    </row>
    <row r="1872" spans="1:3">
      <c r="A1872" s="34">
        <v>2521104</v>
      </c>
      <c r="B1872" t="s">
        <v>2017</v>
      </c>
      <c r="C1872" t="s">
        <v>3104</v>
      </c>
    </row>
    <row r="1873" spans="1:3">
      <c r="A1873" s="34">
        <v>2521105</v>
      </c>
      <c r="B1873" t="s">
        <v>2018</v>
      </c>
      <c r="C1873" t="s">
        <v>3104</v>
      </c>
    </row>
    <row r="1874" spans="1:3">
      <c r="A1874" s="34">
        <v>2521106</v>
      </c>
      <c r="B1874" t="s">
        <v>2019</v>
      </c>
      <c r="C1874" t="s">
        <v>3104</v>
      </c>
    </row>
    <row r="1875" spans="1:3">
      <c r="A1875" s="34">
        <v>2521107</v>
      </c>
      <c r="B1875" t="s">
        <v>2020</v>
      </c>
      <c r="C1875" t="s">
        <v>3104</v>
      </c>
    </row>
    <row r="1876" spans="1:3">
      <c r="A1876" s="34">
        <v>2521108</v>
      </c>
      <c r="B1876" t="s">
        <v>2021</v>
      </c>
      <c r="C1876" t="s">
        <v>3104</v>
      </c>
    </row>
    <row r="1877" spans="1:3">
      <c r="A1877" s="34">
        <v>2521111</v>
      </c>
      <c r="B1877" t="s">
        <v>2022</v>
      </c>
      <c r="C1877" t="s">
        <v>3104</v>
      </c>
    </row>
    <row r="1878" spans="1:3">
      <c r="A1878" s="34">
        <v>2521112</v>
      </c>
      <c r="B1878" t="s">
        <v>2023</v>
      </c>
      <c r="C1878" t="s">
        <v>3104</v>
      </c>
    </row>
    <row r="1879" spans="1:3">
      <c r="A1879" s="34">
        <v>2521113</v>
      </c>
      <c r="B1879" t="s">
        <v>2024</v>
      </c>
      <c r="C1879" t="s">
        <v>3104</v>
      </c>
    </row>
    <row r="1880" spans="1:3">
      <c r="A1880" s="34">
        <v>2521114</v>
      </c>
      <c r="B1880" t="s">
        <v>2025</v>
      </c>
      <c r="C1880" t="s">
        <v>3104</v>
      </c>
    </row>
    <row r="1881" spans="1:3">
      <c r="A1881" s="34">
        <v>2521115</v>
      </c>
      <c r="B1881" t="s">
        <v>2026</v>
      </c>
      <c r="C1881" t="s">
        <v>3104</v>
      </c>
    </row>
    <row r="1882" spans="1:3">
      <c r="A1882" s="34">
        <v>2521116</v>
      </c>
      <c r="B1882" t="s">
        <v>2027</v>
      </c>
      <c r="C1882" t="s">
        <v>3104</v>
      </c>
    </row>
    <row r="1883" spans="1:3">
      <c r="A1883" s="34">
        <v>2521121</v>
      </c>
      <c r="B1883" t="s">
        <v>2028</v>
      </c>
      <c r="C1883" t="s">
        <v>3104</v>
      </c>
    </row>
    <row r="1884" spans="1:3">
      <c r="A1884" s="34">
        <v>2521122</v>
      </c>
      <c r="B1884" t="s">
        <v>2029</v>
      </c>
      <c r="C1884" t="s">
        <v>3104</v>
      </c>
    </row>
    <row r="1885" spans="1:3">
      <c r="A1885" s="34">
        <v>2521123</v>
      </c>
      <c r="B1885" t="s">
        <v>2030</v>
      </c>
      <c r="C1885" t="s">
        <v>3104</v>
      </c>
    </row>
    <row r="1886" spans="1:3">
      <c r="A1886" s="34">
        <v>2521124</v>
      </c>
      <c r="B1886" t="s">
        <v>2031</v>
      </c>
      <c r="C1886" t="s">
        <v>3104</v>
      </c>
    </row>
    <row r="1887" spans="1:3">
      <c r="A1887" s="34">
        <v>2521125</v>
      </c>
      <c r="B1887" t="s">
        <v>2032</v>
      </c>
      <c r="C1887" t="s">
        <v>3104</v>
      </c>
    </row>
    <row r="1888" spans="1:3">
      <c r="A1888" s="34">
        <v>2521126</v>
      </c>
      <c r="B1888" t="s">
        <v>2033</v>
      </c>
      <c r="C1888" t="s">
        <v>3104</v>
      </c>
    </row>
    <row r="1889" spans="1:3">
      <c r="A1889" s="34">
        <v>2521127</v>
      </c>
      <c r="B1889" t="s">
        <v>2034</v>
      </c>
      <c r="C1889" t="s">
        <v>3104</v>
      </c>
    </row>
    <row r="1890" spans="1:3">
      <c r="A1890" s="34">
        <v>2521131</v>
      </c>
      <c r="B1890" t="s">
        <v>2035</v>
      </c>
      <c r="C1890" t="s">
        <v>3104</v>
      </c>
    </row>
    <row r="1891" spans="1:3">
      <c r="A1891" s="34">
        <v>2521132</v>
      </c>
      <c r="B1891" t="s">
        <v>2036</v>
      </c>
      <c r="C1891" t="s">
        <v>3104</v>
      </c>
    </row>
    <row r="1892" spans="1:3">
      <c r="A1892" s="34">
        <v>2521133</v>
      </c>
      <c r="B1892" t="s">
        <v>2037</v>
      </c>
      <c r="C1892" t="s">
        <v>3104</v>
      </c>
    </row>
    <row r="1893" spans="1:3">
      <c r="A1893" s="34">
        <v>2521134</v>
      </c>
      <c r="B1893" t="s">
        <v>2038</v>
      </c>
      <c r="C1893" t="s">
        <v>3104</v>
      </c>
    </row>
    <row r="1894" spans="1:3">
      <c r="A1894" s="34">
        <v>2521135</v>
      </c>
      <c r="B1894" t="s">
        <v>2039</v>
      </c>
      <c r="C1894" t="s">
        <v>3104</v>
      </c>
    </row>
    <row r="1895" spans="1:3">
      <c r="A1895" s="34">
        <v>2521136</v>
      </c>
      <c r="B1895" t="s">
        <v>2040</v>
      </c>
      <c r="C1895" t="s">
        <v>3104</v>
      </c>
    </row>
    <row r="1896" spans="1:3">
      <c r="A1896" s="34">
        <v>2521137</v>
      </c>
      <c r="B1896" t="s">
        <v>2041</v>
      </c>
      <c r="C1896" t="s">
        <v>3104</v>
      </c>
    </row>
    <row r="1897" spans="1:3">
      <c r="A1897" s="34">
        <v>2530000</v>
      </c>
      <c r="B1897" t="s">
        <v>2042</v>
      </c>
      <c r="C1897" t="s">
        <v>3105</v>
      </c>
    </row>
    <row r="1898" spans="1:3">
      <c r="A1898" s="34">
        <v>2530001</v>
      </c>
      <c r="B1898" t="s">
        <v>2043</v>
      </c>
      <c r="C1898" t="s">
        <v>3105</v>
      </c>
    </row>
    <row r="1899" spans="1:3">
      <c r="A1899" s="34">
        <v>2530002</v>
      </c>
      <c r="B1899" t="s">
        <v>2044</v>
      </c>
      <c r="C1899" t="s">
        <v>3105</v>
      </c>
    </row>
    <row r="1900" spans="1:3">
      <c r="A1900" s="34">
        <v>2530003</v>
      </c>
      <c r="B1900" t="s">
        <v>2045</v>
      </c>
      <c r="C1900" t="s">
        <v>3105</v>
      </c>
    </row>
    <row r="1901" spans="1:3">
      <c r="A1901" s="34">
        <v>2530004</v>
      </c>
      <c r="B1901" t="s">
        <v>2046</v>
      </c>
      <c r="C1901" t="s">
        <v>3105</v>
      </c>
    </row>
    <row r="1902" spans="1:3">
      <c r="A1902" s="34">
        <v>2530005</v>
      </c>
      <c r="B1902" t="s">
        <v>2047</v>
      </c>
      <c r="C1902" t="s">
        <v>3105</v>
      </c>
    </row>
    <row r="1903" spans="1:3">
      <c r="A1903" s="34">
        <v>2530006</v>
      </c>
      <c r="B1903" t="s">
        <v>2048</v>
      </c>
      <c r="C1903" t="s">
        <v>3105</v>
      </c>
    </row>
    <row r="1904" spans="1:3">
      <c r="A1904" s="34">
        <v>2530007</v>
      </c>
      <c r="B1904" t="s">
        <v>2049</v>
      </c>
      <c r="C1904" t="s">
        <v>3105</v>
      </c>
    </row>
    <row r="1905" spans="1:3">
      <c r="A1905" s="34">
        <v>2530008</v>
      </c>
      <c r="B1905" t="s">
        <v>2050</v>
      </c>
      <c r="C1905" t="s">
        <v>3105</v>
      </c>
    </row>
    <row r="1906" spans="1:3">
      <c r="A1906" s="34">
        <v>2530011</v>
      </c>
      <c r="B1906" t="s">
        <v>2051</v>
      </c>
      <c r="C1906" t="s">
        <v>3105</v>
      </c>
    </row>
    <row r="1907" spans="1:3">
      <c r="A1907" s="34">
        <v>2530012</v>
      </c>
      <c r="B1907" t="s">
        <v>2052</v>
      </c>
      <c r="C1907" t="s">
        <v>3105</v>
      </c>
    </row>
    <row r="1908" spans="1:3">
      <c r="A1908" s="34">
        <v>2530013</v>
      </c>
      <c r="B1908" t="s">
        <v>2053</v>
      </c>
      <c r="C1908" t="s">
        <v>3105</v>
      </c>
    </row>
    <row r="1909" spans="1:3">
      <c r="A1909" s="34">
        <v>2530014</v>
      </c>
      <c r="B1909" t="s">
        <v>2054</v>
      </c>
      <c r="C1909" t="s">
        <v>3105</v>
      </c>
    </row>
    <row r="1910" spans="1:3">
      <c r="A1910" s="34">
        <v>2530015</v>
      </c>
      <c r="B1910" t="s">
        <v>2055</v>
      </c>
      <c r="C1910" t="s">
        <v>3105</v>
      </c>
    </row>
    <row r="1911" spans="1:3">
      <c r="A1911" s="34">
        <v>2530016</v>
      </c>
      <c r="B1911" t="s">
        <v>2056</v>
      </c>
      <c r="C1911" t="s">
        <v>3105</v>
      </c>
    </row>
    <row r="1912" spans="1:3">
      <c r="A1912" s="34">
        <v>2530017</v>
      </c>
      <c r="B1912" t="s">
        <v>2057</v>
      </c>
      <c r="C1912" t="s">
        <v>3105</v>
      </c>
    </row>
    <row r="1913" spans="1:3">
      <c r="A1913" s="34">
        <v>2530018</v>
      </c>
      <c r="B1913" t="s">
        <v>2058</v>
      </c>
      <c r="C1913" t="s">
        <v>3105</v>
      </c>
    </row>
    <row r="1914" spans="1:3">
      <c r="A1914" s="34">
        <v>2530021</v>
      </c>
      <c r="B1914" t="s">
        <v>2059</v>
      </c>
      <c r="C1914" t="s">
        <v>3105</v>
      </c>
    </row>
    <row r="1915" spans="1:3">
      <c r="A1915" s="34">
        <v>2530022</v>
      </c>
      <c r="B1915" t="s">
        <v>2060</v>
      </c>
      <c r="C1915" t="s">
        <v>3105</v>
      </c>
    </row>
    <row r="1916" spans="1:3">
      <c r="A1916" s="34">
        <v>2530023</v>
      </c>
      <c r="B1916" t="s">
        <v>2061</v>
      </c>
      <c r="C1916" t="s">
        <v>3105</v>
      </c>
    </row>
    <row r="1917" spans="1:3">
      <c r="A1917" s="34">
        <v>2530024</v>
      </c>
      <c r="B1917" t="s">
        <v>2062</v>
      </c>
      <c r="C1917" t="s">
        <v>3105</v>
      </c>
    </row>
    <row r="1918" spans="1:3">
      <c r="A1918" s="34">
        <v>2530025</v>
      </c>
      <c r="B1918" t="s">
        <v>2063</v>
      </c>
      <c r="C1918" t="s">
        <v>3105</v>
      </c>
    </row>
    <row r="1919" spans="1:3">
      <c r="A1919" s="34">
        <v>2530026</v>
      </c>
      <c r="B1919" t="s">
        <v>2064</v>
      </c>
      <c r="C1919" t="s">
        <v>3105</v>
      </c>
    </row>
    <row r="1920" spans="1:3">
      <c r="A1920" s="34">
        <v>2530027</v>
      </c>
      <c r="B1920" t="s">
        <v>2065</v>
      </c>
      <c r="C1920" t="s">
        <v>3105</v>
      </c>
    </row>
    <row r="1921" spans="1:3">
      <c r="A1921" s="34">
        <v>2530028</v>
      </c>
      <c r="B1921" t="s">
        <v>2066</v>
      </c>
      <c r="C1921" t="s">
        <v>3105</v>
      </c>
    </row>
    <row r="1922" spans="1:3">
      <c r="A1922" s="34">
        <v>2530031</v>
      </c>
      <c r="B1922" t="s">
        <v>2067</v>
      </c>
      <c r="C1922" t="s">
        <v>3105</v>
      </c>
    </row>
    <row r="1923" spans="1:3">
      <c r="A1923" s="34">
        <v>2530032</v>
      </c>
      <c r="B1923" t="s">
        <v>2068</v>
      </c>
      <c r="C1923" t="s">
        <v>3105</v>
      </c>
    </row>
    <row r="1924" spans="1:3">
      <c r="A1924" s="34">
        <v>2530033</v>
      </c>
      <c r="B1924" t="s">
        <v>2069</v>
      </c>
      <c r="C1924" t="s">
        <v>3105</v>
      </c>
    </row>
    <row r="1925" spans="1:3">
      <c r="A1925" s="34">
        <v>2530034</v>
      </c>
      <c r="B1925" t="s">
        <v>2070</v>
      </c>
      <c r="C1925" t="s">
        <v>3105</v>
      </c>
    </row>
    <row r="1926" spans="1:3">
      <c r="A1926" s="34">
        <v>2530035</v>
      </c>
      <c r="B1926" t="s">
        <v>2071</v>
      </c>
      <c r="C1926" t="s">
        <v>3105</v>
      </c>
    </row>
    <row r="1927" spans="1:3">
      <c r="A1927" s="34">
        <v>2530036</v>
      </c>
      <c r="B1927" t="s">
        <v>2072</v>
      </c>
      <c r="C1927" t="s">
        <v>3105</v>
      </c>
    </row>
    <row r="1928" spans="1:3">
      <c r="A1928" s="34">
        <v>2530037</v>
      </c>
      <c r="B1928" t="s">
        <v>2073</v>
      </c>
      <c r="C1928" t="s">
        <v>3105</v>
      </c>
    </row>
    <row r="1929" spans="1:3">
      <c r="A1929" s="34">
        <v>2530041</v>
      </c>
      <c r="B1929" t="s">
        <v>2074</v>
      </c>
      <c r="C1929" t="s">
        <v>3105</v>
      </c>
    </row>
    <row r="1930" spans="1:3">
      <c r="A1930" s="34">
        <v>2530042</v>
      </c>
      <c r="B1930" t="s">
        <v>2075</v>
      </c>
      <c r="C1930" t="s">
        <v>3105</v>
      </c>
    </row>
    <row r="1931" spans="1:3">
      <c r="A1931" s="34">
        <v>2530043</v>
      </c>
      <c r="B1931" t="s">
        <v>2076</v>
      </c>
      <c r="C1931" t="s">
        <v>3105</v>
      </c>
    </row>
    <row r="1932" spans="1:3">
      <c r="A1932" s="34">
        <v>2530044</v>
      </c>
      <c r="B1932" t="s">
        <v>2077</v>
      </c>
      <c r="C1932" t="s">
        <v>3105</v>
      </c>
    </row>
    <row r="1933" spans="1:3">
      <c r="A1933" s="34">
        <v>2530045</v>
      </c>
      <c r="B1933" t="s">
        <v>2078</v>
      </c>
      <c r="C1933" t="s">
        <v>3105</v>
      </c>
    </row>
    <row r="1934" spans="1:3">
      <c r="A1934" s="34">
        <v>2530051</v>
      </c>
      <c r="B1934" t="s">
        <v>2079</v>
      </c>
      <c r="C1934" t="s">
        <v>3105</v>
      </c>
    </row>
    <row r="1935" spans="1:3">
      <c r="A1935" s="34">
        <v>2530052</v>
      </c>
      <c r="B1935" t="s">
        <v>2080</v>
      </c>
      <c r="C1935" t="s">
        <v>3105</v>
      </c>
    </row>
    <row r="1936" spans="1:3">
      <c r="A1936" s="34">
        <v>2530053</v>
      </c>
      <c r="B1936" t="s">
        <v>2081</v>
      </c>
      <c r="C1936" t="s">
        <v>3105</v>
      </c>
    </row>
    <row r="1937" spans="1:3">
      <c r="A1937" s="34">
        <v>2530054</v>
      </c>
      <c r="B1937" t="s">
        <v>2082</v>
      </c>
      <c r="C1937" t="s">
        <v>3105</v>
      </c>
    </row>
    <row r="1938" spans="1:3">
      <c r="A1938" s="34">
        <v>2530055</v>
      </c>
      <c r="B1938" t="s">
        <v>2083</v>
      </c>
      <c r="C1938" t="s">
        <v>3105</v>
      </c>
    </row>
    <row r="1939" spans="1:3">
      <c r="A1939" s="34">
        <v>2530056</v>
      </c>
      <c r="B1939" t="s">
        <v>2084</v>
      </c>
      <c r="C1939" t="s">
        <v>3105</v>
      </c>
    </row>
    <row r="1940" spans="1:3">
      <c r="A1940" s="34">
        <v>2530061</v>
      </c>
      <c r="B1940" t="s">
        <v>2085</v>
      </c>
      <c r="C1940" t="s">
        <v>3105</v>
      </c>
    </row>
    <row r="1941" spans="1:3">
      <c r="A1941" s="34">
        <v>2530062</v>
      </c>
      <c r="B1941" t="s">
        <v>2086</v>
      </c>
      <c r="C1941" t="s">
        <v>3105</v>
      </c>
    </row>
    <row r="1942" spans="1:3">
      <c r="A1942" s="34">
        <v>2530063</v>
      </c>
      <c r="B1942" t="s">
        <v>2087</v>
      </c>
      <c r="C1942" t="s">
        <v>3105</v>
      </c>
    </row>
    <row r="1943" spans="1:3">
      <c r="A1943" s="34">
        <v>2530064</v>
      </c>
      <c r="B1943" t="s">
        <v>2088</v>
      </c>
      <c r="C1943" t="s">
        <v>3105</v>
      </c>
    </row>
    <row r="1944" spans="1:3">
      <c r="A1944" s="34">
        <v>2530065</v>
      </c>
      <c r="B1944" t="s">
        <v>2089</v>
      </c>
      <c r="C1944" t="s">
        <v>3105</v>
      </c>
    </row>
    <row r="1945" spans="1:3">
      <c r="A1945" s="34">
        <v>2530071</v>
      </c>
      <c r="B1945" t="s">
        <v>2090</v>
      </c>
      <c r="C1945" t="s">
        <v>3105</v>
      </c>
    </row>
    <row r="1946" spans="1:3">
      <c r="A1946" s="34">
        <v>2530072</v>
      </c>
      <c r="B1946" t="s">
        <v>2091</v>
      </c>
      <c r="C1946" t="s">
        <v>3105</v>
      </c>
    </row>
    <row r="1947" spans="1:3">
      <c r="A1947" s="34">
        <v>2530073</v>
      </c>
      <c r="B1947" t="s">
        <v>2092</v>
      </c>
      <c r="C1947" t="s">
        <v>3105</v>
      </c>
    </row>
    <row r="1948" spans="1:3">
      <c r="A1948" s="34">
        <v>2530074</v>
      </c>
      <c r="B1948" t="s">
        <v>2093</v>
      </c>
      <c r="C1948" t="s">
        <v>3105</v>
      </c>
    </row>
    <row r="1949" spans="1:3">
      <c r="A1949" s="34">
        <v>2530081</v>
      </c>
      <c r="B1949" t="s">
        <v>2094</v>
      </c>
      <c r="C1949" t="s">
        <v>3105</v>
      </c>
    </row>
    <row r="1950" spans="1:3">
      <c r="A1950" s="34">
        <v>2530082</v>
      </c>
      <c r="B1950" t="s">
        <v>2095</v>
      </c>
      <c r="C1950" t="s">
        <v>3105</v>
      </c>
    </row>
    <row r="1951" spans="1:3">
      <c r="A1951" s="34">
        <v>2530083</v>
      </c>
      <c r="B1951" t="s">
        <v>2096</v>
      </c>
      <c r="C1951" t="s">
        <v>3105</v>
      </c>
    </row>
    <row r="1952" spans="1:3">
      <c r="A1952" s="34">
        <v>2530084</v>
      </c>
      <c r="B1952" t="s">
        <v>2097</v>
      </c>
      <c r="C1952" t="s">
        <v>3105</v>
      </c>
    </row>
    <row r="1953" spans="1:3">
      <c r="A1953" s="34">
        <v>2530085</v>
      </c>
      <c r="B1953" t="s">
        <v>2098</v>
      </c>
      <c r="C1953" t="s">
        <v>3105</v>
      </c>
    </row>
    <row r="1954" spans="1:3">
      <c r="A1954" s="34">
        <v>2530086</v>
      </c>
      <c r="B1954" t="s">
        <v>2099</v>
      </c>
      <c r="C1954" t="s">
        <v>3105</v>
      </c>
    </row>
    <row r="1955" spans="1:3">
      <c r="A1955" s="34">
        <v>2530087</v>
      </c>
      <c r="B1955" t="s">
        <v>2100</v>
      </c>
      <c r="C1955" t="s">
        <v>3105</v>
      </c>
    </row>
    <row r="1956" spans="1:3">
      <c r="A1956" s="34">
        <v>2530088</v>
      </c>
      <c r="B1956" t="s">
        <v>2101</v>
      </c>
      <c r="C1956" t="s">
        <v>3105</v>
      </c>
    </row>
    <row r="1957" spans="1:3">
      <c r="A1957" s="34">
        <v>2530100</v>
      </c>
      <c r="B1957" t="s">
        <v>2102</v>
      </c>
      <c r="C1957" t="s">
        <v>3106</v>
      </c>
    </row>
    <row r="1958" spans="1:3">
      <c r="A1958" s="34">
        <v>2530101</v>
      </c>
      <c r="B1958" t="s">
        <v>2103</v>
      </c>
      <c r="C1958" t="s">
        <v>3106</v>
      </c>
    </row>
    <row r="1959" spans="1:3">
      <c r="A1959" s="34">
        <v>2530102</v>
      </c>
      <c r="B1959" t="s">
        <v>2104</v>
      </c>
      <c r="C1959" t="s">
        <v>3106</v>
      </c>
    </row>
    <row r="1960" spans="1:3">
      <c r="A1960" s="34">
        <v>2530103</v>
      </c>
      <c r="B1960" t="s">
        <v>2105</v>
      </c>
      <c r="C1960" t="s">
        <v>3106</v>
      </c>
    </row>
    <row r="1961" spans="1:3">
      <c r="A1961" s="34">
        <v>2530104</v>
      </c>
      <c r="B1961" t="s">
        <v>2106</v>
      </c>
      <c r="C1961" t="s">
        <v>3106</v>
      </c>
    </row>
    <row r="1962" spans="1:3">
      <c r="A1962" s="34">
        <v>2530105</v>
      </c>
      <c r="B1962" t="s">
        <v>2107</v>
      </c>
      <c r="C1962" t="s">
        <v>3106</v>
      </c>
    </row>
    <row r="1963" spans="1:3">
      <c r="A1963" s="34">
        <v>2530106</v>
      </c>
      <c r="B1963" t="s">
        <v>2108</v>
      </c>
      <c r="C1963" t="s">
        <v>3106</v>
      </c>
    </row>
    <row r="1964" spans="1:3">
      <c r="A1964" s="34">
        <v>2530111</v>
      </c>
      <c r="B1964" t="s">
        <v>2109</v>
      </c>
      <c r="C1964" t="s">
        <v>3106</v>
      </c>
    </row>
    <row r="1965" spans="1:3">
      <c r="A1965" s="34">
        <v>2530112</v>
      </c>
      <c r="B1965" t="s">
        <v>2110</v>
      </c>
      <c r="C1965" t="s">
        <v>3106</v>
      </c>
    </row>
    <row r="1966" spans="1:3">
      <c r="A1966" s="34">
        <v>2530113</v>
      </c>
      <c r="B1966" t="s">
        <v>2111</v>
      </c>
      <c r="C1966" t="s">
        <v>3106</v>
      </c>
    </row>
    <row r="1967" spans="1:3">
      <c r="A1967" s="34">
        <v>2530114</v>
      </c>
      <c r="B1967" t="s">
        <v>2112</v>
      </c>
      <c r="C1967" t="s">
        <v>3106</v>
      </c>
    </row>
    <row r="1968" spans="1:3">
      <c r="A1968" s="34">
        <v>2540000</v>
      </c>
      <c r="B1968" t="s">
        <v>2113</v>
      </c>
      <c r="C1968" t="s">
        <v>3107</v>
      </c>
    </row>
    <row r="1969" spans="1:3">
      <c r="A1969" s="34">
        <v>2540001</v>
      </c>
      <c r="B1969" t="s">
        <v>2114</v>
      </c>
      <c r="C1969" t="s">
        <v>3107</v>
      </c>
    </row>
    <row r="1970" spans="1:3">
      <c r="A1970" s="34">
        <v>2540002</v>
      </c>
      <c r="B1970" t="s">
        <v>2115</v>
      </c>
      <c r="C1970" t="s">
        <v>3107</v>
      </c>
    </row>
    <row r="1971" spans="1:3">
      <c r="A1971" s="34">
        <v>2540003</v>
      </c>
      <c r="B1971" t="s">
        <v>2116</v>
      </c>
      <c r="C1971" t="s">
        <v>3107</v>
      </c>
    </row>
    <row r="1972" spans="1:3">
      <c r="A1972" s="34">
        <v>2540004</v>
      </c>
      <c r="B1972" t="s">
        <v>2117</v>
      </c>
      <c r="C1972" t="s">
        <v>3107</v>
      </c>
    </row>
    <row r="1973" spans="1:3">
      <c r="A1973" s="34">
        <v>2540005</v>
      </c>
      <c r="B1973" t="s">
        <v>2118</v>
      </c>
      <c r="C1973" t="s">
        <v>3107</v>
      </c>
    </row>
    <row r="1974" spans="1:3">
      <c r="A1974" s="34">
        <v>2540011</v>
      </c>
      <c r="B1974" t="s">
        <v>2119</v>
      </c>
      <c r="C1974" t="s">
        <v>3107</v>
      </c>
    </row>
    <row r="1975" spans="1:3">
      <c r="A1975" s="34">
        <v>2540012</v>
      </c>
      <c r="B1975" t="s">
        <v>2120</v>
      </c>
      <c r="C1975" t="s">
        <v>3107</v>
      </c>
    </row>
    <row r="1976" spans="1:3">
      <c r="A1976" s="34">
        <v>2540013</v>
      </c>
      <c r="B1976" t="s">
        <v>2121</v>
      </c>
      <c r="C1976" t="s">
        <v>3107</v>
      </c>
    </row>
    <row r="1977" spans="1:3">
      <c r="A1977" s="34">
        <v>2540014</v>
      </c>
      <c r="B1977" t="s">
        <v>2122</v>
      </c>
      <c r="C1977" t="s">
        <v>3107</v>
      </c>
    </row>
    <row r="1978" spans="1:3">
      <c r="A1978" s="34">
        <v>2540015</v>
      </c>
      <c r="B1978" t="s">
        <v>2123</v>
      </c>
      <c r="C1978" t="s">
        <v>3107</v>
      </c>
    </row>
    <row r="1979" spans="1:3">
      <c r="A1979" s="34">
        <v>2540016</v>
      </c>
      <c r="B1979" t="s">
        <v>2124</v>
      </c>
      <c r="C1979" t="s">
        <v>3107</v>
      </c>
    </row>
    <row r="1980" spans="1:3">
      <c r="A1980" s="34">
        <v>2540018</v>
      </c>
      <c r="B1980" t="s">
        <v>2125</v>
      </c>
      <c r="C1980" t="s">
        <v>3107</v>
      </c>
    </row>
    <row r="1981" spans="1:3">
      <c r="A1981" s="34">
        <v>2540019</v>
      </c>
      <c r="B1981" t="s">
        <v>2126</v>
      </c>
      <c r="C1981" t="s">
        <v>3107</v>
      </c>
    </row>
    <row r="1982" spans="1:3">
      <c r="A1982" s="34">
        <v>2540021</v>
      </c>
      <c r="B1982" t="s">
        <v>2127</v>
      </c>
      <c r="C1982" t="s">
        <v>3107</v>
      </c>
    </row>
    <row r="1983" spans="1:3">
      <c r="A1983" s="34">
        <v>2540022</v>
      </c>
      <c r="B1983" t="s">
        <v>2128</v>
      </c>
      <c r="C1983" t="s">
        <v>3107</v>
      </c>
    </row>
    <row r="1984" spans="1:3">
      <c r="A1984" s="34">
        <v>2540023</v>
      </c>
      <c r="B1984" t="s">
        <v>2129</v>
      </c>
      <c r="C1984" t="s">
        <v>3107</v>
      </c>
    </row>
    <row r="1985" spans="1:3">
      <c r="A1985" s="34">
        <v>2540024</v>
      </c>
      <c r="B1985" t="s">
        <v>2130</v>
      </c>
      <c r="C1985" t="s">
        <v>3107</v>
      </c>
    </row>
    <row r="1986" spans="1:3">
      <c r="A1986" s="34">
        <v>2540025</v>
      </c>
      <c r="B1986" t="s">
        <v>2131</v>
      </c>
      <c r="C1986" t="s">
        <v>3107</v>
      </c>
    </row>
    <row r="1987" spans="1:3">
      <c r="A1987" s="34">
        <v>2540026</v>
      </c>
      <c r="B1987" t="s">
        <v>2132</v>
      </c>
      <c r="C1987" t="s">
        <v>3107</v>
      </c>
    </row>
    <row r="1988" spans="1:3">
      <c r="A1988" s="34">
        <v>2540027</v>
      </c>
      <c r="B1988" t="s">
        <v>2133</v>
      </c>
      <c r="C1988" t="s">
        <v>3107</v>
      </c>
    </row>
    <row r="1989" spans="1:3">
      <c r="A1989" s="34">
        <v>2540031</v>
      </c>
      <c r="B1989" t="s">
        <v>2134</v>
      </c>
      <c r="C1989" t="s">
        <v>3107</v>
      </c>
    </row>
    <row r="1990" spans="1:3">
      <c r="A1990" s="34">
        <v>2540032</v>
      </c>
      <c r="B1990" t="s">
        <v>2135</v>
      </c>
      <c r="C1990" t="s">
        <v>3107</v>
      </c>
    </row>
    <row r="1991" spans="1:3">
      <c r="A1991" s="34">
        <v>2540033</v>
      </c>
      <c r="B1991" t="s">
        <v>2136</v>
      </c>
      <c r="C1991" t="s">
        <v>3107</v>
      </c>
    </row>
    <row r="1992" spans="1:3">
      <c r="A1992" s="34">
        <v>2540034</v>
      </c>
      <c r="B1992" t="s">
        <v>2137</v>
      </c>
      <c r="C1992" t="s">
        <v>3107</v>
      </c>
    </row>
    <row r="1993" spans="1:3">
      <c r="A1993" s="34">
        <v>2540035</v>
      </c>
      <c r="B1993" t="s">
        <v>2138</v>
      </c>
      <c r="C1993" t="s">
        <v>3107</v>
      </c>
    </row>
    <row r="1994" spans="1:3">
      <c r="A1994" s="34">
        <v>2540036</v>
      </c>
      <c r="B1994" t="s">
        <v>2139</v>
      </c>
      <c r="C1994" t="s">
        <v>3107</v>
      </c>
    </row>
    <row r="1995" spans="1:3">
      <c r="A1995" s="34">
        <v>2540041</v>
      </c>
      <c r="B1995" t="s">
        <v>2140</v>
      </c>
      <c r="C1995" t="s">
        <v>3107</v>
      </c>
    </row>
    <row r="1996" spans="1:3">
      <c r="A1996" s="34">
        <v>2540042</v>
      </c>
      <c r="B1996" t="s">
        <v>2141</v>
      </c>
      <c r="C1996" t="s">
        <v>3107</v>
      </c>
    </row>
    <row r="1997" spans="1:3">
      <c r="A1997" s="34">
        <v>2540043</v>
      </c>
      <c r="B1997" t="s">
        <v>2142</v>
      </c>
      <c r="C1997" t="s">
        <v>3107</v>
      </c>
    </row>
    <row r="1998" spans="1:3">
      <c r="A1998" s="34">
        <v>2540044</v>
      </c>
      <c r="B1998" t="s">
        <v>2143</v>
      </c>
      <c r="C1998" t="s">
        <v>3107</v>
      </c>
    </row>
    <row r="1999" spans="1:3">
      <c r="A1999" s="34">
        <v>2540045</v>
      </c>
      <c r="B1999" t="s">
        <v>2144</v>
      </c>
      <c r="C1999" t="s">
        <v>3107</v>
      </c>
    </row>
    <row r="2000" spans="1:3">
      <c r="A2000" s="34">
        <v>2540046</v>
      </c>
      <c r="B2000" t="s">
        <v>2145</v>
      </c>
      <c r="C2000" t="s">
        <v>3107</v>
      </c>
    </row>
    <row r="2001" spans="1:3">
      <c r="A2001" s="34">
        <v>2540047</v>
      </c>
      <c r="B2001" t="s">
        <v>2146</v>
      </c>
      <c r="C2001" t="s">
        <v>3107</v>
      </c>
    </row>
    <row r="2002" spans="1:3">
      <c r="A2002" s="34">
        <v>2540051</v>
      </c>
      <c r="B2002" t="s">
        <v>2147</v>
      </c>
      <c r="C2002" t="s">
        <v>3107</v>
      </c>
    </row>
    <row r="2003" spans="1:3">
      <c r="A2003" s="34">
        <v>2540052</v>
      </c>
      <c r="B2003" t="s">
        <v>2148</v>
      </c>
      <c r="C2003" t="s">
        <v>3107</v>
      </c>
    </row>
    <row r="2004" spans="1:3">
      <c r="A2004" s="34">
        <v>2540053</v>
      </c>
      <c r="B2004" t="s">
        <v>2149</v>
      </c>
      <c r="C2004" t="s">
        <v>3107</v>
      </c>
    </row>
    <row r="2005" spans="1:3">
      <c r="A2005" s="34">
        <v>2540054</v>
      </c>
      <c r="B2005" t="s">
        <v>2150</v>
      </c>
      <c r="C2005" t="s">
        <v>3107</v>
      </c>
    </row>
    <row r="2006" spans="1:3">
      <c r="A2006" s="34">
        <v>2540055</v>
      </c>
      <c r="B2006" t="s">
        <v>2151</v>
      </c>
      <c r="C2006" t="s">
        <v>3107</v>
      </c>
    </row>
    <row r="2007" spans="1:3">
      <c r="A2007" s="34">
        <v>2540061</v>
      </c>
      <c r="B2007" t="s">
        <v>2152</v>
      </c>
      <c r="C2007" t="s">
        <v>3107</v>
      </c>
    </row>
    <row r="2008" spans="1:3">
      <c r="A2008" s="34">
        <v>2540062</v>
      </c>
      <c r="B2008" t="s">
        <v>2153</v>
      </c>
      <c r="C2008" t="s">
        <v>3107</v>
      </c>
    </row>
    <row r="2009" spans="1:3">
      <c r="A2009" s="34">
        <v>2540063</v>
      </c>
      <c r="B2009" t="s">
        <v>2154</v>
      </c>
      <c r="C2009" t="s">
        <v>3107</v>
      </c>
    </row>
    <row r="2010" spans="1:3">
      <c r="A2010" s="34">
        <v>2540064</v>
      </c>
      <c r="B2010" t="s">
        <v>2155</v>
      </c>
      <c r="C2010" t="s">
        <v>3107</v>
      </c>
    </row>
    <row r="2011" spans="1:3">
      <c r="A2011" s="34">
        <v>2540065</v>
      </c>
      <c r="B2011" t="s">
        <v>2156</v>
      </c>
      <c r="C2011" t="s">
        <v>3107</v>
      </c>
    </row>
    <row r="2012" spans="1:3">
      <c r="A2012" s="34">
        <v>2540071</v>
      </c>
      <c r="B2012" t="s">
        <v>2157</v>
      </c>
      <c r="C2012" t="s">
        <v>3107</v>
      </c>
    </row>
    <row r="2013" spans="1:3">
      <c r="A2013" s="34">
        <v>2540072</v>
      </c>
      <c r="B2013" t="s">
        <v>2158</v>
      </c>
      <c r="C2013" t="s">
        <v>3107</v>
      </c>
    </row>
    <row r="2014" spans="1:3">
      <c r="A2014" s="34">
        <v>2540073</v>
      </c>
      <c r="B2014" t="s">
        <v>2159</v>
      </c>
      <c r="C2014" t="s">
        <v>3107</v>
      </c>
    </row>
    <row r="2015" spans="1:3">
      <c r="A2015" s="34">
        <v>2540074</v>
      </c>
      <c r="B2015" t="s">
        <v>2160</v>
      </c>
      <c r="C2015" t="s">
        <v>3107</v>
      </c>
    </row>
    <row r="2016" spans="1:3">
      <c r="A2016" s="34">
        <v>2540075</v>
      </c>
      <c r="B2016" t="s">
        <v>2161</v>
      </c>
      <c r="C2016" t="s">
        <v>3107</v>
      </c>
    </row>
    <row r="2017" spans="1:3">
      <c r="A2017" s="34">
        <v>2540076</v>
      </c>
      <c r="B2017" t="s">
        <v>2162</v>
      </c>
      <c r="C2017" t="s">
        <v>3107</v>
      </c>
    </row>
    <row r="2018" spans="1:3">
      <c r="A2018" s="34">
        <v>2540077</v>
      </c>
      <c r="B2018" t="s">
        <v>2163</v>
      </c>
      <c r="C2018" t="s">
        <v>3107</v>
      </c>
    </row>
    <row r="2019" spans="1:3">
      <c r="A2019" s="34">
        <v>2540081</v>
      </c>
      <c r="B2019" t="s">
        <v>2164</v>
      </c>
      <c r="C2019" t="s">
        <v>3107</v>
      </c>
    </row>
    <row r="2020" spans="1:3">
      <c r="A2020" s="34">
        <v>2540082</v>
      </c>
      <c r="B2020" t="s">
        <v>2165</v>
      </c>
      <c r="C2020" t="s">
        <v>3107</v>
      </c>
    </row>
    <row r="2021" spans="1:3">
      <c r="A2021" s="34">
        <v>2540083</v>
      </c>
      <c r="B2021" t="s">
        <v>2166</v>
      </c>
      <c r="C2021" t="s">
        <v>3107</v>
      </c>
    </row>
    <row r="2022" spans="1:3">
      <c r="A2022" s="34">
        <v>2540084</v>
      </c>
      <c r="B2022" t="s">
        <v>2167</v>
      </c>
      <c r="C2022" t="s">
        <v>3107</v>
      </c>
    </row>
    <row r="2023" spans="1:3">
      <c r="A2023" s="34">
        <v>2540085</v>
      </c>
      <c r="B2023" t="s">
        <v>2168</v>
      </c>
      <c r="C2023" t="s">
        <v>3107</v>
      </c>
    </row>
    <row r="2024" spans="1:3">
      <c r="A2024" s="34">
        <v>2540086</v>
      </c>
      <c r="B2024" t="s">
        <v>2169</v>
      </c>
      <c r="C2024" t="s">
        <v>3107</v>
      </c>
    </row>
    <row r="2025" spans="1:3">
      <c r="A2025" s="34">
        <v>2540087</v>
      </c>
      <c r="B2025" t="s">
        <v>2170</v>
      </c>
      <c r="C2025" t="s">
        <v>3107</v>
      </c>
    </row>
    <row r="2026" spans="1:3">
      <c r="A2026" s="34">
        <v>2540088</v>
      </c>
      <c r="B2026" t="s">
        <v>2171</v>
      </c>
      <c r="C2026" t="s">
        <v>3107</v>
      </c>
    </row>
    <row r="2027" spans="1:3">
      <c r="A2027" s="34">
        <v>2540801</v>
      </c>
      <c r="B2027" t="s">
        <v>2172</v>
      </c>
      <c r="C2027" t="s">
        <v>3107</v>
      </c>
    </row>
    <row r="2028" spans="1:3">
      <c r="A2028" s="34">
        <v>2540802</v>
      </c>
      <c r="B2028" t="s">
        <v>2173</v>
      </c>
      <c r="C2028" t="s">
        <v>3107</v>
      </c>
    </row>
    <row r="2029" spans="1:3">
      <c r="A2029" s="34">
        <v>2540803</v>
      </c>
      <c r="B2029" t="s">
        <v>2174</v>
      </c>
      <c r="C2029" t="s">
        <v>3107</v>
      </c>
    </row>
    <row r="2030" spans="1:3">
      <c r="A2030" s="34">
        <v>2540804</v>
      </c>
      <c r="B2030" t="s">
        <v>2175</v>
      </c>
      <c r="C2030" t="s">
        <v>3107</v>
      </c>
    </row>
    <row r="2031" spans="1:3">
      <c r="A2031" s="34">
        <v>2540805</v>
      </c>
      <c r="B2031" t="s">
        <v>2176</v>
      </c>
      <c r="C2031" t="s">
        <v>3107</v>
      </c>
    </row>
    <row r="2032" spans="1:3">
      <c r="A2032" s="34">
        <v>2540806</v>
      </c>
      <c r="B2032" t="s">
        <v>2177</v>
      </c>
      <c r="C2032" t="s">
        <v>3107</v>
      </c>
    </row>
    <row r="2033" spans="1:3">
      <c r="A2033" s="34">
        <v>2540807</v>
      </c>
      <c r="B2033" t="s">
        <v>2178</v>
      </c>
      <c r="C2033" t="s">
        <v>3107</v>
      </c>
    </row>
    <row r="2034" spans="1:3">
      <c r="A2034" s="34">
        <v>2540811</v>
      </c>
      <c r="B2034" t="s">
        <v>2179</v>
      </c>
      <c r="C2034" t="s">
        <v>3107</v>
      </c>
    </row>
    <row r="2035" spans="1:3">
      <c r="A2035" s="34">
        <v>2540812</v>
      </c>
      <c r="B2035" t="s">
        <v>2180</v>
      </c>
      <c r="C2035" t="s">
        <v>3107</v>
      </c>
    </row>
    <row r="2036" spans="1:3">
      <c r="A2036" s="34">
        <v>2540813</v>
      </c>
      <c r="B2036" t="s">
        <v>2181</v>
      </c>
      <c r="C2036" t="s">
        <v>3107</v>
      </c>
    </row>
    <row r="2037" spans="1:3">
      <c r="A2037" s="34">
        <v>2540814</v>
      </c>
      <c r="B2037" t="s">
        <v>2182</v>
      </c>
      <c r="C2037" t="s">
        <v>3107</v>
      </c>
    </row>
    <row r="2038" spans="1:3">
      <c r="A2038" s="34">
        <v>2540815</v>
      </c>
      <c r="B2038" t="s">
        <v>2183</v>
      </c>
      <c r="C2038" t="s">
        <v>3107</v>
      </c>
    </row>
    <row r="2039" spans="1:3">
      <c r="A2039" s="34">
        <v>2540821</v>
      </c>
      <c r="B2039" t="s">
        <v>2184</v>
      </c>
      <c r="C2039" t="s">
        <v>3107</v>
      </c>
    </row>
    <row r="2040" spans="1:3">
      <c r="A2040" s="34">
        <v>2540822</v>
      </c>
      <c r="B2040" t="s">
        <v>2185</v>
      </c>
      <c r="C2040" t="s">
        <v>3107</v>
      </c>
    </row>
    <row r="2041" spans="1:3">
      <c r="A2041" s="34">
        <v>2540823</v>
      </c>
      <c r="B2041" t="s">
        <v>2186</v>
      </c>
      <c r="C2041" t="s">
        <v>3107</v>
      </c>
    </row>
    <row r="2042" spans="1:3">
      <c r="A2042" s="34">
        <v>2540824</v>
      </c>
      <c r="B2042" t="s">
        <v>2187</v>
      </c>
      <c r="C2042" t="s">
        <v>3107</v>
      </c>
    </row>
    <row r="2043" spans="1:3">
      <c r="A2043" s="34">
        <v>2540825</v>
      </c>
      <c r="B2043" t="s">
        <v>2188</v>
      </c>
      <c r="C2043" t="s">
        <v>3107</v>
      </c>
    </row>
    <row r="2044" spans="1:3">
      <c r="A2044" s="34">
        <v>2540826</v>
      </c>
      <c r="B2044" t="s">
        <v>2189</v>
      </c>
      <c r="C2044" t="s">
        <v>3107</v>
      </c>
    </row>
    <row r="2045" spans="1:3">
      <c r="A2045" s="34">
        <v>2540901</v>
      </c>
      <c r="B2045" t="s">
        <v>2190</v>
      </c>
      <c r="C2045" t="s">
        <v>3107</v>
      </c>
    </row>
    <row r="2046" spans="1:3">
      <c r="A2046" s="34">
        <v>2540902</v>
      </c>
      <c r="B2046" t="s">
        <v>2191</v>
      </c>
      <c r="C2046" t="s">
        <v>3107</v>
      </c>
    </row>
    <row r="2047" spans="1:3">
      <c r="A2047" s="34">
        <v>2540903</v>
      </c>
      <c r="B2047" t="s">
        <v>2192</v>
      </c>
      <c r="C2047" t="s">
        <v>3107</v>
      </c>
    </row>
    <row r="2048" spans="1:3">
      <c r="A2048" s="34">
        <v>2540904</v>
      </c>
      <c r="B2048" t="s">
        <v>2193</v>
      </c>
      <c r="C2048" t="s">
        <v>3107</v>
      </c>
    </row>
    <row r="2049" spans="1:3">
      <c r="A2049" s="34">
        <v>2540905</v>
      </c>
      <c r="B2049" t="s">
        <v>2194</v>
      </c>
      <c r="C2049" t="s">
        <v>3107</v>
      </c>
    </row>
    <row r="2050" spans="1:3">
      <c r="A2050" s="34">
        <v>2540906</v>
      </c>
      <c r="B2050" t="s">
        <v>2195</v>
      </c>
      <c r="C2050" t="s">
        <v>3107</v>
      </c>
    </row>
    <row r="2051" spans="1:3">
      <c r="A2051" s="34">
        <v>2540911</v>
      </c>
      <c r="B2051" t="s">
        <v>2196</v>
      </c>
      <c r="C2051" t="s">
        <v>3107</v>
      </c>
    </row>
    <row r="2052" spans="1:3">
      <c r="A2052" s="34">
        <v>2540912</v>
      </c>
      <c r="B2052" t="s">
        <v>2197</v>
      </c>
      <c r="C2052" t="s">
        <v>3107</v>
      </c>
    </row>
    <row r="2053" spans="1:3">
      <c r="A2053" s="34">
        <v>2540913</v>
      </c>
      <c r="B2053" t="s">
        <v>2198</v>
      </c>
      <c r="C2053" t="s">
        <v>3107</v>
      </c>
    </row>
    <row r="2054" spans="1:3">
      <c r="A2054" s="34">
        <v>2540914</v>
      </c>
      <c r="B2054" t="s">
        <v>2199</v>
      </c>
      <c r="C2054" t="s">
        <v>3107</v>
      </c>
    </row>
    <row r="2055" spans="1:3">
      <c r="A2055" s="34">
        <v>2540915</v>
      </c>
      <c r="B2055" t="s">
        <v>2200</v>
      </c>
      <c r="C2055" t="s">
        <v>3107</v>
      </c>
    </row>
    <row r="2056" spans="1:3">
      <c r="A2056" s="34">
        <v>2550000</v>
      </c>
      <c r="B2056" t="s">
        <v>2201</v>
      </c>
      <c r="C2056" t="s">
        <v>3108</v>
      </c>
    </row>
    <row r="2057" spans="1:3">
      <c r="A2057" s="34">
        <v>2550001</v>
      </c>
      <c r="B2057" t="s">
        <v>2202</v>
      </c>
      <c r="C2057" t="s">
        <v>3108</v>
      </c>
    </row>
    <row r="2058" spans="1:3">
      <c r="A2058" s="34">
        <v>2550002</v>
      </c>
      <c r="B2058" t="s">
        <v>2203</v>
      </c>
      <c r="C2058" t="s">
        <v>3108</v>
      </c>
    </row>
    <row r="2059" spans="1:3">
      <c r="A2059" s="34">
        <v>2550003</v>
      </c>
      <c r="B2059" t="s">
        <v>2204</v>
      </c>
      <c r="C2059" t="s">
        <v>3108</v>
      </c>
    </row>
    <row r="2060" spans="1:3">
      <c r="A2060" s="34">
        <v>2550004</v>
      </c>
      <c r="B2060" t="s">
        <v>2205</v>
      </c>
      <c r="C2060" t="s">
        <v>3108</v>
      </c>
    </row>
    <row r="2061" spans="1:3">
      <c r="A2061" s="34">
        <v>2550005</v>
      </c>
      <c r="B2061" t="s">
        <v>2206</v>
      </c>
      <c r="C2061" t="s">
        <v>3108</v>
      </c>
    </row>
    <row r="2062" spans="1:3">
      <c r="A2062" s="34">
        <v>2560801</v>
      </c>
      <c r="B2062" t="s">
        <v>2207</v>
      </c>
      <c r="C2062" t="s">
        <v>3098</v>
      </c>
    </row>
    <row r="2063" spans="1:3">
      <c r="A2063" s="34">
        <v>2560802</v>
      </c>
      <c r="B2063" t="s">
        <v>2208</v>
      </c>
      <c r="C2063" t="s">
        <v>3098</v>
      </c>
    </row>
    <row r="2064" spans="1:3">
      <c r="A2064" s="34">
        <v>2560803</v>
      </c>
      <c r="B2064" t="s">
        <v>2209</v>
      </c>
      <c r="C2064" t="s">
        <v>3098</v>
      </c>
    </row>
    <row r="2065" spans="1:3">
      <c r="A2065" s="34">
        <v>2560804</v>
      </c>
      <c r="B2065" t="s">
        <v>2210</v>
      </c>
      <c r="C2065" t="s">
        <v>3098</v>
      </c>
    </row>
    <row r="2066" spans="1:3">
      <c r="A2066" s="34">
        <v>2560805</v>
      </c>
      <c r="B2066" t="s">
        <v>2211</v>
      </c>
      <c r="C2066" t="s">
        <v>3098</v>
      </c>
    </row>
    <row r="2067" spans="1:3">
      <c r="A2067" s="34">
        <v>2560806</v>
      </c>
      <c r="B2067" t="s">
        <v>2212</v>
      </c>
      <c r="C2067" t="s">
        <v>3098</v>
      </c>
    </row>
    <row r="2068" spans="1:3">
      <c r="A2068" s="34">
        <v>2560807</v>
      </c>
      <c r="B2068" t="s">
        <v>2213</v>
      </c>
      <c r="C2068" t="s">
        <v>3098</v>
      </c>
    </row>
    <row r="2069" spans="1:3">
      <c r="A2069" s="34">
        <v>2560808</v>
      </c>
      <c r="B2069" t="s">
        <v>2214</v>
      </c>
      <c r="C2069" t="s">
        <v>3098</v>
      </c>
    </row>
    <row r="2070" spans="1:3">
      <c r="A2070" s="34">
        <v>2560811</v>
      </c>
      <c r="B2070" t="s">
        <v>2215</v>
      </c>
      <c r="C2070" t="s">
        <v>3098</v>
      </c>
    </row>
    <row r="2071" spans="1:3">
      <c r="A2071" s="34">
        <v>2560812</v>
      </c>
      <c r="B2071" t="s">
        <v>2216</v>
      </c>
      <c r="C2071" t="s">
        <v>3098</v>
      </c>
    </row>
    <row r="2072" spans="1:3">
      <c r="A2072" s="34">
        <v>2560813</v>
      </c>
      <c r="B2072" t="s">
        <v>2217</v>
      </c>
      <c r="C2072" t="s">
        <v>3098</v>
      </c>
    </row>
    <row r="2073" spans="1:3">
      <c r="A2073" s="34">
        <v>2560814</v>
      </c>
      <c r="B2073" t="s">
        <v>2218</v>
      </c>
      <c r="C2073" t="s">
        <v>3098</v>
      </c>
    </row>
    <row r="2074" spans="1:3">
      <c r="A2074" s="34">
        <v>2560815</v>
      </c>
      <c r="B2074" t="s">
        <v>2219</v>
      </c>
      <c r="C2074" t="s">
        <v>3098</v>
      </c>
    </row>
    <row r="2075" spans="1:3">
      <c r="A2075" s="34">
        <v>2560816</v>
      </c>
      <c r="B2075" t="s">
        <v>2220</v>
      </c>
      <c r="C2075" t="s">
        <v>3098</v>
      </c>
    </row>
    <row r="2076" spans="1:3">
      <c r="A2076" s="34">
        <v>2560817</v>
      </c>
      <c r="B2076" t="s">
        <v>2221</v>
      </c>
      <c r="C2076" t="s">
        <v>3098</v>
      </c>
    </row>
    <row r="2077" spans="1:3">
      <c r="A2077" s="34">
        <v>2570000</v>
      </c>
      <c r="B2077" t="s">
        <v>2222</v>
      </c>
      <c r="C2077" t="s">
        <v>3109</v>
      </c>
    </row>
    <row r="2078" spans="1:3">
      <c r="A2078" s="34">
        <v>2570001</v>
      </c>
      <c r="B2078" t="s">
        <v>2223</v>
      </c>
      <c r="C2078" t="s">
        <v>3109</v>
      </c>
    </row>
    <row r="2079" spans="1:3">
      <c r="A2079" s="34">
        <v>2570002</v>
      </c>
      <c r="B2079" t="s">
        <v>2224</v>
      </c>
      <c r="C2079" t="s">
        <v>3109</v>
      </c>
    </row>
    <row r="2080" spans="1:3">
      <c r="A2080" s="34">
        <v>2570003</v>
      </c>
      <c r="B2080" t="s">
        <v>2225</v>
      </c>
      <c r="C2080" t="s">
        <v>3109</v>
      </c>
    </row>
    <row r="2081" spans="1:3">
      <c r="A2081" s="34">
        <v>2570004</v>
      </c>
      <c r="B2081" t="s">
        <v>2226</v>
      </c>
      <c r="C2081" t="s">
        <v>3109</v>
      </c>
    </row>
    <row r="2082" spans="1:3">
      <c r="A2082" s="34">
        <v>2570005</v>
      </c>
      <c r="B2082" t="s">
        <v>2227</v>
      </c>
      <c r="C2082" t="s">
        <v>3109</v>
      </c>
    </row>
    <row r="2083" spans="1:3">
      <c r="A2083" s="34">
        <v>2570006</v>
      </c>
      <c r="B2083" t="s">
        <v>2228</v>
      </c>
      <c r="C2083" t="s">
        <v>3109</v>
      </c>
    </row>
    <row r="2084" spans="1:3">
      <c r="A2084" s="34">
        <v>2570007</v>
      </c>
      <c r="B2084" t="s">
        <v>2229</v>
      </c>
      <c r="C2084" t="s">
        <v>3109</v>
      </c>
    </row>
    <row r="2085" spans="1:3">
      <c r="A2085" s="34">
        <v>2570011</v>
      </c>
      <c r="B2085" t="s">
        <v>2230</v>
      </c>
      <c r="C2085" t="s">
        <v>3109</v>
      </c>
    </row>
    <row r="2086" spans="1:3">
      <c r="A2086" s="34">
        <v>2570012</v>
      </c>
      <c r="B2086" t="s">
        <v>2231</v>
      </c>
      <c r="C2086" t="s">
        <v>3109</v>
      </c>
    </row>
    <row r="2087" spans="1:3">
      <c r="A2087" s="34">
        <v>2570013</v>
      </c>
      <c r="B2087" t="s">
        <v>2232</v>
      </c>
      <c r="C2087" t="s">
        <v>3109</v>
      </c>
    </row>
    <row r="2088" spans="1:3">
      <c r="A2088" s="34">
        <v>2570014</v>
      </c>
      <c r="B2088" t="s">
        <v>2233</v>
      </c>
      <c r="C2088" t="s">
        <v>3109</v>
      </c>
    </row>
    <row r="2089" spans="1:3">
      <c r="A2089" s="34">
        <v>2570015</v>
      </c>
      <c r="B2089" t="s">
        <v>2234</v>
      </c>
      <c r="C2089" t="s">
        <v>3109</v>
      </c>
    </row>
    <row r="2090" spans="1:3">
      <c r="A2090" s="34">
        <v>2570016</v>
      </c>
      <c r="B2090" t="s">
        <v>2235</v>
      </c>
      <c r="C2090" t="s">
        <v>3109</v>
      </c>
    </row>
    <row r="2091" spans="1:3">
      <c r="A2091" s="34">
        <v>2570017</v>
      </c>
      <c r="B2091" t="s">
        <v>2236</v>
      </c>
      <c r="C2091" t="s">
        <v>3109</v>
      </c>
    </row>
    <row r="2092" spans="1:3">
      <c r="A2092" s="34">
        <v>2570018</v>
      </c>
      <c r="B2092" t="s">
        <v>2237</v>
      </c>
      <c r="C2092" t="s">
        <v>3109</v>
      </c>
    </row>
    <row r="2093" spans="1:3">
      <c r="A2093" s="34">
        <v>2570021</v>
      </c>
      <c r="B2093" t="s">
        <v>2238</v>
      </c>
      <c r="C2093" t="s">
        <v>3109</v>
      </c>
    </row>
    <row r="2094" spans="1:3">
      <c r="A2094" s="34">
        <v>2570022</v>
      </c>
      <c r="B2094" t="s">
        <v>2239</v>
      </c>
      <c r="C2094" t="s">
        <v>3109</v>
      </c>
    </row>
    <row r="2095" spans="1:3">
      <c r="A2095" s="34">
        <v>2570023</v>
      </c>
      <c r="B2095" t="s">
        <v>2240</v>
      </c>
      <c r="C2095" t="s">
        <v>3109</v>
      </c>
    </row>
    <row r="2096" spans="1:3">
      <c r="A2096" s="34">
        <v>2570024</v>
      </c>
      <c r="B2096" t="s">
        <v>2241</v>
      </c>
      <c r="C2096" t="s">
        <v>3109</v>
      </c>
    </row>
    <row r="2097" spans="1:3">
      <c r="A2097" s="34">
        <v>2570025</v>
      </c>
      <c r="B2097" t="s">
        <v>2242</v>
      </c>
      <c r="C2097" t="s">
        <v>3109</v>
      </c>
    </row>
    <row r="2098" spans="1:3">
      <c r="A2098" s="34">
        <v>2570026</v>
      </c>
      <c r="B2098" t="s">
        <v>2243</v>
      </c>
      <c r="C2098" t="s">
        <v>3109</v>
      </c>
    </row>
    <row r="2099" spans="1:3">
      <c r="A2099" s="34">
        <v>2570027</v>
      </c>
      <c r="B2099" t="s">
        <v>2244</v>
      </c>
      <c r="C2099" t="s">
        <v>3109</v>
      </c>
    </row>
    <row r="2100" spans="1:3">
      <c r="A2100" s="34">
        <v>2570028</v>
      </c>
      <c r="B2100" t="s">
        <v>2245</v>
      </c>
      <c r="C2100" t="s">
        <v>3109</v>
      </c>
    </row>
    <row r="2101" spans="1:3">
      <c r="A2101" s="34">
        <v>2570031</v>
      </c>
      <c r="B2101" t="s">
        <v>2246</v>
      </c>
      <c r="C2101" t="s">
        <v>3109</v>
      </c>
    </row>
    <row r="2102" spans="1:3">
      <c r="A2102" s="34">
        <v>2570032</v>
      </c>
      <c r="B2102" t="s">
        <v>2247</v>
      </c>
      <c r="C2102" t="s">
        <v>3109</v>
      </c>
    </row>
    <row r="2103" spans="1:3">
      <c r="A2103" s="34">
        <v>2570033</v>
      </c>
      <c r="B2103" t="s">
        <v>2248</v>
      </c>
      <c r="C2103" t="s">
        <v>3109</v>
      </c>
    </row>
    <row r="2104" spans="1:3">
      <c r="A2104" s="34">
        <v>2570034</v>
      </c>
      <c r="B2104" t="s">
        <v>2249</v>
      </c>
      <c r="C2104" t="s">
        <v>3109</v>
      </c>
    </row>
    <row r="2105" spans="1:3">
      <c r="A2105" s="34">
        <v>2570035</v>
      </c>
      <c r="B2105" t="s">
        <v>2250</v>
      </c>
      <c r="C2105" t="s">
        <v>3109</v>
      </c>
    </row>
    <row r="2106" spans="1:3">
      <c r="A2106" s="34">
        <v>2570036</v>
      </c>
      <c r="B2106" t="s">
        <v>2251</v>
      </c>
      <c r="C2106" t="s">
        <v>3109</v>
      </c>
    </row>
    <row r="2107" spans="1:3">
      <c r="A2107" s="34">
        <v>2570037</v>
      </c>
      <c r="B2107" t="s">
        <v>2252</v>
      </c>
      <c r="C2107" t="s">
        <v>3109</v>
      </c>
    </row>
    <row r="2108" spans="1:3">
      <c r="A2108" s="34">
        <v>2570041</v>
      </c>
      <c r="B2108" t="s">
        <v>2253</v>
      </c>
      <c r="C2108" t="s">
        <v>3109</v>
      </c>
    </row>
    <row r="2109" spans="1:3">
      <c r="A2109" s="34">
        <v>2570042</v>
      </c>
      <c r="B2109" t="s">
        <v>2254</v>
      </c>
      <c r="C2109" t="s">
        <v>3109</v>
      </c>
    </row>
    <row r="2110" spans="1:3">
      <c r="A2110" s="34">
        <v>2570043</v>
      </c>
      <c r="B2110" t="s">
        <v>2255</v>
      </c>
      <c r="C2110" t="s">
        <v>3109</v>
      </c>
    </row>
    <row r="2111" spans="1:3">
      <c r="A2111" s="34">
        <v>2570044</v>
      </c>
      <c r="B2111" t="s">
        <v>2256</v>
      </c>
      <c r="C2111" t="s">
        <v>3109</v>
      </c>
    </row>
    <row r="2112" spans="1:3">
      <c r="A2112" s="34">
        <v>2570045</v>
      </c>
      <c r="B2112" t="s">
        <v>2257</v>
      </c>
      <c r="C2112" t="s">
        <v>3109</v>
      </c>
    </row>
    <row r="2113" spans="1:3">
      <c r="A2113" s="34">
        <v>2570046</v>
      </c>
      <c r="B2113" t="s">
        <v>2258</v>
      </c>
      <c r="C2113" t="s">
        <v>3109</v>
      </c>
    </row>
    <row r="2114" spans="1:3">
      <c r="A2114" s="34">
        <v>2570047</v>
      </c>
      <c r="B2114" t="s">
        <v>2259</v>
      </c>
      <c r="C2114" t="s">
        <v>3109</v>
      </c>
    </row>
    <row r="2115" spans="1:3">
      <c r="A2115" s="34">
        <v>2570048</v>
      </c>
      <c r="B2115" t="s">
        <v>2260</v>
      </c>
      <c r="C2115" t="s">
        <v>3109</v>
      </c>
    </row>
    <row r="2116" spans="1:3">
      <c r="A2116" s="34">
        <v>2570051</v>
      </c>
      <c r="B2116" t="s">
        <v>2261</v>
      </c>
      <c r="C2116" t="s">
        <v>3109</v>
      </c>
    </row>
    <row r="2117" spans="1:3">
      <c r="A2117" s="34">
        <v>2570052</v>
      </c>
      <c r="B2117" t="s">
        <v>2262</v>
      </c>
      <c r="C2117" t="s">
        <v>3109</v>
      </c>
    </row>
    <row r="2118" spans="1:3">
      <c r="A2118" s="34">
        <v>2570053</v>
      </c>
      <c r="B2118" t="s">
        <v>2263</v>
      </c>
      <c r="C2118" t="s">
        <v>3109</v>
      </c>
    </row>
    <row r="2119" spans="1:3">
      <c r="A2119" s="34">
        <v>2570054</v>
      </c>
      <c r="B2119" t="s">
        <v>2264</v>
      </c>
      <c r="C2119" t="s">
        <v>3109</v>
      </c>
    </row>
    <row r="2120" spans="1:3">
      <c r="A2120" s="34">
        <v>2570055</v>
      </c>
      <c r="B2120" t="s">
        <v>2265</v>
      </c>
      <c r="C2120" t="s">
        <v>3109</v>
      </c>
    </row>
    <row r="2121" spans="1:3">
      <c r="A2121" s="34">
        <v>2570056</v>
      </c>
      <c r="B2121" t="s">
        <v>2266</v>
      </c>
      <c r="C2121" t="s">
        <v>3109</v>
      </c>
    </row>
    <row r="2122" spans="1:3">
      <c r="A2122" s="34">
        <v>2570057</v>
      </c>
      <c r="B2122" t="s">
        <v>2267</v>
      </c>
      <c r="C2122" t="s">
        <v>3109</v>
      </c>
    </row>
    <row r="2123" spans="1:3">
      <c r="A2123" s="34">
        <v>2570061</v>
      </c>
      <c r="B2123" t="s">
        <v>2268</v>
      </c>
      <c r="C2123" t="s">
        <v>3093</v>
      </c>
    </row>
    <row r="2124" spans="1:3">
      <c r="A2124" s="34">
        <v>2580000</v>
      </c>
      <c r="B2124" t="s">
        <v>2269</v>
      </c>
      <c r="C2124" t="s">
        <v>3110</v>
      </c>
    </row>
    <row r="2125" spans="1:3">
      <c r="A2125" s="34">
        <v>2580000</v>
      </c>
      <c r="B2125" t="s">
        <v>2270</v>
      </c>
      <c r="C2125" t="s">
        <v>3111</v>
      </c>
    </row>
    <row r="2126" spans="1:3">
      <c r="A2126" s="34">
        <v>2580000</v>
      </c>
      <c r="B2126" t="s">
        <v>2271</v>
      </c>
      <c r="C2126" t="s">
        <v>3112</v>
      </c>
    </row>
    <row r="2127" spans="1:3">
      <c r="A2127" s="34">
        <v>2580001</v>
      </c>
      <c r="B2127" t="s">
        <v>2272</v>
      </c>
      <c r="C2127" t="s">
        <v>3111</v>
      </c>
    </row>
    <row r="2128" spans="1:3">
      <c r="A2128" s="34">
        <v>2580002</v>
      </c>
      <c r="B2128" t="s">
        <v>2273</v>
      </c>
      <c r="C2128" t="s">
        <v>3111</v>
      </c>
    </row>
    <row r="2129" spans="1:3">
      <c r="A2129" s="34">
        <v>2580003</v>
      </c>
      <c r="B2129" t="s">
        <v>2274</v>
      </c>
      <c r="C2129" t="s">
        <v>3111</v>
      </c>
    </row>
    <row r="2130" spans="1:3">
      <c r="A2130" s="34">
        <v>2580004</v>
      </c>
      <c r="B2130" t="s">
        <v>2275</v>
      </c>
      <c r="C2130" t="s">
        <v>3111</v>
      </c>
    </row>
    <row r="2131" spans="1:3">
      <c r="A2131" s="34">
        <v>2580011</v>
      </c>
      <c r="B2131" t="s">
        <v>2276</v>
      </c>
      <c r="C2131" t="s">
        <v>3110</v>
      </c>
    </row>
    <row r="2132" spans="1:3">
      <c r="A2132" s="34">
        <v>2580012</v>
      </c>
      <c r="B2132" t="s">
        <v>2277</v>
      </c>
      <c r="C2132" t="s">
        <v>3110</v>
      </c>
    </row>
    <row r="2133" spans="1:3">
      <c r="A2133" s="34">
        <v>2580013</v>
      </c>
      <c r="B2133" t="s">
        <v>2278</v>
      </c>
      <c r="C2133" t="s">
        <v>3110</v>
      </c>
    </row>
    <row r="2134" spans="1:3">
      <c r="A2134" s="34">
        <v>2580014</v>
      </c>
      <c r="B2134" t="s">
        <v>2279</v>
      </c>
      <c r="C2134" t="s">
        <v>3110</v>
      </c>
    </row>
    <row r="2135" spans="1:3">
      <c r="A2135" s="34">
        <v>2580015</v>
      </c>
      <c r="B2135" t="s">
        <v>2280</v>
      </c>
      <c r="C2135" t="s">
        <v>3110</v>
      </c>
    </row>
    <row r="2136" spans="1:3">
      <c r="A2136" s="34">
        <v>2580016</v>
      </c>
      <c r="B2136" t="s">
        <v>2281</v>
      </c>
      <c r="C2136" t="s">
        <v>3110</v>
      </c>
    </row>
    <row r="2137" spans="1:3">
      <c r="A2137" s="34">
        <v>2580017</v>
      </c>
      <c r="B2137" t="s">
        <v>2282</v>
      </c>
      <c r="C2137" t="s">
        <v>3110</v>
      </c>
    </row>
    <row r="2138" spans="1:3">
      <c r="A2138" s="34">
        <v>2580018</v>
      </c>
      <c r="B2138" t="s">
        <v>2283</v>
      </c>
      <c r="C2138" t="s">
        <v>3110</v>
      </c>
    </row>
    <row r="2139" spans="1:3">
      <c r="A2139" s="34">
        <v>2580019</v>
      </c>
      <c r="B2139" t="s">
        <v>2284</v>
      </c>
      <c r="C2139" t="s">
        <v>3110</v>
      </c>
    </row>
    <row r="2140" spans="1:3">
      <c r="A2140" s="34">
        <v>2580021</v>
      </c>
      <c r="B2140" t="s">
        <v>2285</v>
      </c>
      <c r="C2140" t="s">
        <v>3112</v>
      </c>
    </row>
    <row r="2141" spans="1:3">
      <c r="A2141" s="34">
        <v>2580022</v>
      </c>
      <c r="B2141" t="s">
        <v>2286</v>
      </c>
      <c r="C2141" t="s">
        <v>3112</v>
      </c>
    </row>
    <row r="2142" spans="1:3">
      <c r="A2142" s="34">
        <v>2580023</v>
      </c>
      <c r="B2142" t="s">
        <v>2287</v>
      </c>
      <c r="C2142" t="s">
        <v>3112</v>
      </c>
    </row>
    <row r="2143" spans="1:3">
      <c r="A2143" s="34">
        <v>2580024</v>
      </c>
      <c r="B2143" t="s">
        <v>2288</v>
      </c>
      <c r="C2143" t="s">
        <v>3112</v>
      </c>
    </row>
    <row r="2144" spans="1:3">
      <c r="A2144" s="34">
        <v>2580025</v>
      </c>
      <c r="B2144" t="s">
        <v>2289</v>
      </c>
      <c r="C2144" t="s">
        <v>3112</v>
      </c>
    </row>
    <row r="2145" spans="1:3">
      <c r="A2145" s="34">
        <v>2580026</v>
      </c>
      <c r="B2145" t="s">
        <v>2290</v>
      </c>
      <c r="C2145" t="s">
        <v>3112</v>
      </c>
    </row>
    <row r="2146" spans="1:3">
      <c r="A2146" s="34">
        <v>2580027</v>
      </c>
      <c r="B2146" t="s">
        <v>2291</v>
      </c>
      <c r="C2146" t="s">
        <v>3112</v>
      </c>
    </row>
    <row r="2147" spans="1:3">
      <c r="A2147" s="34">
        <v>2580028</v>
      </c>
      <c r="B2147" t="s">
        <v>2292</v>
      </c>
      <c r="C2147" t="s">
        <v>3112</v>
      </c>
    </row>
    <row r="2148" spans="1:3">
      <c r="A2148" s="34">
        <v>2580029</v>
      </c>
      <c r="B2148" t="s">
        <v>2293</v>
      </c>
      <c r="C2148" t="s">
        <v>3112</v>
      </c>
    </row>
    <row r="2149" spans="1:3">
      <c r="A2149" s="34">
        <v>2580100</v>
      </c>
      <c r="B2149" t="s">
        <v>2294</v>
      </c>
      <c r="C2149" t="s">
        <v>3113</v>
      </c>
    </row>
    <row r="2150" spans="1:3">
      <c r="A2150" s="34">
        <v>2580111</v>
      </c>
      <c r="B2150" t="s">
        <v>2295</v>
      </c>
      <c r="C2150" t="s">
        <v>3113</v>
      </c>
    </row>
    <row r="2151" spans="1:3">
      <c r="A2151" s="34">
        <v>2580112</v>
      </c>
      <c r="B2151" t="s">
        <v>2296</v>
      </c>
      <c r="C2151" t="s">
        <v>3113</v>
      </c>
    </row>
    <row r="2152" spans="1:3">
      <c r="A2152" s="34">
        <v>2580113</v>
      </c>
      <c r="B2152" t="s">
        <v>2297</v>
      </c>
      <c r="C2152" t="s">
        <v>3113</v>
      </c>
    </row>
    <row r="2153" spans="1:3">
      <c r="A2153" s="34">
        <v>2580114</v>
      </c>
      <c r="B2153" t="s">
        <v>2298</v>
      </c>
      <c r="C2153" t="s">
        <v>3113</v>
      </c>
    </row>
    <row r="2154" spans="1:3">
      <c r="A2154" s="34">
        <v>2580115</v>
      </c>
      <c r="B2154" t="s">
        <v>2299</v>
      </c>
      <c r="C2154" t="s">
        <v>3113</v>
      </c>
    </row>
    <row r="2155" spans="1:3">
      <c r="A2155" s="34">
        <v>2580121</v>
      </c>
      <c r="B2155" t="s">
        <v>2300</v>
      </c>
      <c r="C2155" t="s">
        <v>3113</v>
      </c>
    </row>
    <row r="2156" spans="1:3">
      <c r="A2156" s="34">
        <v>2580122</v>
      </c>
      <c r="B2156" t="s">
        <v>2301</v>
      </c>
      <c r="C2156" t="s">
        <v>3113</v>
      </c>
    </row>
    <row r="2157" spans="1:3">
      <c r="A2157" s="34">
        <v>2580123</v>
      </c>
      <c r="B2157" t="s">
        <v>2302</v>
      </c>
      <c r="C2157" t="s">
        <v>3113</v>
      </c>
    </row>
    <row r="2158" spans="1:3">
      <c r="A2158" s="34">
        <v>2580124</v>
      </c>
      <c r="B2158" t="s">
        <v>2303</v>
      </c>
      <c r="C2158" t="s">
        <v>3113</v>
      </c>
    </row>
    <row r="2159" spans="1:3">
      <c r="A2159" s="34">
        <v>2580125</v>
      </c>
      <c r="B2159" t="s">
        <v>2304</v>
      </c>
      <c r="C2159" t="s">
        <v>3113</v>
      </c>
    </row>
    <row r="2160" spans="1:3">
      <c r="A2160" s="34">
        <v>2580126</v>
      </c>
      <c r="B2160" t="s">
        <v>2305</v>
      </c>
      <c r="C2160" t="s">
        <v>3113</v>
      </c>
    </row>
    <row r="2161" spans="1:3">
      <c r="A2161" s="34">
        <v>2580201</v>
      </c>
      <c r="B2161" t="s">
        <v>2306</v>
      </c>
      <c r="C2161" t="s">
        <v>3113</v>
      </c>
    </row>
    <row r="2162" spans="1:3">
      <c r="A2162" s="34">
        <v>2580202</v>
      </c>
      <c r="B2162" t="s">
        <v>2307</v>
      </c>
      <c r="C2162" t="s">
        <v>3113</v>
      </c>
    </row>
    <row r="2163" spans="1:3">
      <c r="A2163" s="34">
        <v>2580203</v>
      </c>
      <c r="B2163" t="s">
        <v>2308</v>
      </c>
      <c r="C2163" t="s">
        <v>3113</v>
      </c>
    </row>
    <row r="2164" spans="1:3">
      <c r="A2164" s="34">
        <v>2580204</v>
      </c>
      <c r="B2164" t="s">
        <v>2309</v>
      </c>
      <c r="C2164" t="s">
        <v>3113</v>
      </c>
    </row>
    <row r="2165" spans="1:3">
      <c r="A2165" s="34">
        <v>2590100</v>
      </c>
      <c r="B2165" t="s">
        <v>2310</v>
      </c>
      <c r="C2165" t="s">
        <v>3114</v>
      </c>
    </row>
    <row r="2166" spans="1:3">
      <c r="A2166" s="34">
        <v>2590100</v>
      </c>
      <c r="B2166" t="s">
        <v>2311</v>
      </c>
      <c r="C2166" t="s">
        <v>3115</v>
      </c>
    </row>
    <row r="2167" spans="1:3">
      <c r="A2167" s="34">
        <v>2590101</v>
      </c>
      <c r="B2167" t="s">
        <v>2312</v>
      </c>
      <c r="C2167" t="s">
        <v>3108</v>
      </c>
    </row>
    <row r="2168" spans="1:3">
      <c r="A2168" s="34">
        <v>2590102</v>
      </c>
      <c r="B2168" t="s">
        <v>2313</v>
      </c>
      <c r="C2168" t="s">
        <v>3108</v>
      </c>
    </row>
    <row r="2169" spans="1:3">
      <c r="A2169" s="34">
        <v>2590103</v>
      </c>
      <c r="B2169" t="s">
        <v>2314</v>
      </c>
      <c r="C2169" t="s">
        <v>3108</v>
      </c>
    </row>
    <row r="2170" spans="1:3">
      <c r="A2170" s="34">
        <v>2590104</v>
      </c>
      <c r="B2170" t="s">
        <v>2315</v>
      </c>
      <c r="C2170" t="s">
        <v>3108</v>
      </c>
    </row>
    <row r="2171" spans="1:3">
      <c r="A2171" s="34">
        <v>2590105</v>
      </c>
      <c r="B2171" t="s">
        <v>2316</v>
      </c>
      <c r="C2171" t="s">
        <v>3108</v>
      </c>
    </row>
    <row r="2172" spans="1:3">
      <c r="A2172" s="34">
        <v>2590111</v>
      </c>
      <c r="B2172" t="s">
        <v>2317</v>
      </c>
      <c r="C2172" t="s">
        <v>3108</v>
      </c>
    </row>
    <row r="2173" spans="1:3">
      <c r="A2173" s="34">
        <v>2590112</v>
      </c>
      <c r="B2173" t="s">
        <v>2318</v>
      </c>
      <c r="C2173" t="s">
        <v>3108</v>
      </c>
    </row>
    <row r="2174" spans="1:3">
      <c r="A2174" s="34">
        <v>2590113</v>
      </c>
      <c r="B2174" t="s">
        <v>2319</v>
      </c>
      <c r="C2174" t="s">
        <v>3108</v>
      </c>
    </row>
    <row r="2175" spans="1:3">
      <c r="A2175" s="34">
        <v>2590114</v>
      </c>
      <c r="B2175" t="s">
        <v>2320</v>
      </c>
      <c r="C2175" t="s">
        <v>3108</v>
      </c>
    </row>
    <row r="2176" spans="1:3">
      <c r="A2176" s="34">
        <v>2590121</v>
      </c>
      <c r="B2176" t="s">
        <v>2321</v>
      </c>
      <c r="C2176" t="s">
        <v>3114</v>
      </c>
    </row>
    <row r="2177" spans="1:3">
      <c r="A2177" s="34">
        <v>2590122</v>
      </c>
      <c r="B2177" t="s">
        <v>2322</v>
      </c>
      <c r="C2177" t="s">
        <v>3114</v>
      </c>
    </row>
    <row r="2178" spans="1:3">
      <c r="A2178" s="34">
        <v>2590123</v>
      </c>
      <c r="B2178" t="s">
        <v>2323</v>
      </c>
      <c r="C2178" t="s">
        <v>3114</v>
      </c>
    </row>
    <row r="2179" spans="1:3">
      <c r="A2179" s="34">
        <v>2590124</v>
      </c>
      <c r="B2179" t="s">
        <v>2324</v>
      </c>
      <c r="C2179" t="s">
        <v>3114</v>
      </c>
    </row>
    <row r="2180" spans="1:3">
      <c r="A2180" s="34">
        <v>2590125</v>
      </c>
      <c r="B2180" t="s">
        <v>2325</v>
      </c>
      <c r="C2180" t="s">
        <v>3114</v>
      </c>
    </row>
    <row r="2181" spans="1:3">
      <c r="A2181" s="34">
        <v>2590131</v>
      </c>
      <c r="B2181" t="s">
        <v>2326</v>
      </c>
      <c r="C2181" t="s">
        <v>3114</v>
      </c>
    </row>
    <row r="2182" spans="1:3">
      <c r="A2182" s="34">
        <v>2590132</v>
      </c>
      <c r="B2182" t="s">
        <v>2327</v>
      </c>
      <c r="C2182" t="s">
        <v>3114</v>
      </c>
    </row>
    <row r="2183" spans="1:3">
      <c r="A2183" s="34">
        <v>2590133</v>
      </c>
      <c r="B2183" t="s">
        <v>2328</v>
      </c>
      <c r="C2183" t="s">
        <v>3114</v>
      </c>
    </row>
    <row r="2184" spans="1:3">
      <c r="A2184" s="34">
        <v>2590134</v>
      </c>
      <c r="B2184" t="s">
        <v>2329</v>
      </c>
      <c r="C2184" t="s">
        <v>3114</v>
      </c>
    </row>
    <row r="2185" spans="1:3">
      <c r="A2185" s="34">
        <v>2590141</v>
      </c>
      <c r="B2185" t="s">
        <v>2330</v>
      </c>
      <c r="C2185" t="s">
        <v>3115</v>
      </c>
    </row>
    <row r="2186" spans="1:3">
      <c r="A2186" s="34">
        <v>2590142</v>
      </c>
      <c r="B2186" t="s">
        <v>2331</v>
      </c>
      <c r="C2186" t="s">
        <v>3115</v>
      </c>
    </row>
    <row r="2187" spans="1:3">
      <c r="A2187" s="34">
        <v>2590143</v>
      </c>
      <c r="B2187" t="s">
        <v>2332</v>
      </c>
      <c r="C2187" t="s">
        <v>3115</v>
      </c>
    </row>
    <row r="2188" spans="1:3">
      <c r="A2188" s="34">
        <v>2590144</v>
      </c>
      <c r="B2188" t="s">
        <v>2333</v>
      </c>
      <c r="C2188" t="s">
        <v>3115</v>
      </c>
    </row>
    <row r="2189" spans="1:3">
      <c r="A2189" s="34">
        <v>2590145</v>
      </c>
      <c r="B2189" t="s">
        <v>2334</v>
      </c>
      <c r="C2189" t="s">
        <v>3115</v>
      </c>
    </row>
    <row r="2190" spans="1:3">
      <c r="A2190" s="34">
        <v>2590146</v>
      </c>
      <c r="B2190" t="s">
        <v>2335</v>
      </c>
      <c r="C2190" t="s">
        <v>3115</v>
      </c>
    </row>
    <row r="2191" spans="1:3">
      <c r="A2191" s="34">
        <v>2590147</v>
      </c>
      <c r="B2191" t="s">
        <v>2336</v>
      </c>
      <c r="C2191" t="s">
        <v>3115</v>
      </c>
    </row>
    <row r="2192" spans="1:3">
      <c r="A2192" s="34">
        <v>2590148</v>
      </c>
      <c r="B2192" t="s">
        <v>2337</v>
      </c>
      <c r="C2192" t="s">
        <v>3115</v>
      </c>
    </row>
    <row r="2193" spans="1:3">
      <c r="A2193" s="34">
        <v>2590151</v>
      </c>
      <c r="B2193" t="s">
        <v>2338</v>
      </c>
      <c r="C2193" t="s">
        <v>3115</v>
      </c>
    </row>
    <row r="2194" spans="1:3">
      <c r="A2194" s="34">
        <v>2590152</v>
      </c>
      <c r="B2194" t="s">
        <v>2339</v>
      </c>
      <c r="C2194" t="s">
        <v>3115</v>
      </c>
    </row>
    <row r="2195" spans="1:3">
      <c r="A2195" s="34">
        <v>2590153</v>
      </c>
      <c r="B2195" t="s">
        <v>2340</v>
      </c>
      <c r="C2195" t="s">
        <v>3115</v>
      </c>
    </row>
    <row r="2196" spans="1:3">
      <c r="A2196" s="34">
        <v>2590154</v>
      </c>
      <c r="B2196" t="s">
        <v>2341</v>
      </c>
      <c r="C2196" t="s">
        <v>3115</v>
      </c>
    </row>
    <row r="2197" spans="1:3">
      <c r="A2197" s="34">
        <v>2590155</v>
      </c>
      <c r="B2197" t="s">
        <v>2342</v>
      </c>
      <c r="C2197" t="s">
        <v>3115</v>
      </c>
    </row>
    <row r="2198" spans="1:3">
      <c r="A2198" s="34">
        <v>2590156</v>
      </c>
      <c r="B2198" t="s">
        <v>2343</v>
      </c>
      <c r="C2198" t="s">
        <v>3115</v>
      </c>
    </row>
    <row r="2199" spans="1:3">
      <c r="A2199" s="34">
        <v>2590157</v>
      </c>
      <c r="B2199" t="s">
        <v>2344</v>
      </c>
      <c r="C2199" t="s">
        <v>3115</v>
      </c>
    </row>
    <row r="2200" spans="1:3">
      <c r="A2200" s="34">
        <v>2590200</v>
      </c>
      <c r="B2200" t="s">
        <v>2345</v>
      </c>
      <c r="C2200" t="s">
        <v>3116</v>
      </c>
    </row>
    <row r="2201" spans="1:3">
      <c r="A2201" s="34">
        <v>2590201</v>
      </c>
      <c r="B2201" t="s">
        <v>2346</v>
      </c>
      <c r="C2201" t="s">
        <v>3116</v>
      </c>
    </row>
    <row r="2202" spans="1:3">
      <c r="A2202" s="34">
        <v>2590202</v>
      </c>
      <c r="B2202" t="s">
        <v>2347</v>
      </c>
      <c r="C2202" t="s">
        <v>3117</v>
      </c>
    </row>
    <row r="2203" spans="1:3">
      <c r="A2203" s="34">
        <v>2590300</v>
      </c>
      <c r="B2203" t="s">
        <v>2348</v>
      </c>
      <c r="C2203" t="s">
        <v>3117</v>
      </c>
    </row>
    <row r="2204" spans="1:3">
      <c r="A2204" s="34">
        <v>2590301</v>
      </c>
      <c r="B2204" t="s">
        <v>2349</v>
      </c>
      <c r="C2204" t="s">
        <v>3117</v>
      </c>
    </row>
    <row r="2205" spans="1:3">
      <c r="A2205" s="34">
        <v>2590302</v>
      </c>
      <c r="B2205" t="s">
        <v>2350</v>
      </c>
      <c r="C2205" t="s">
        <v>3117</v>
      </c>
    </row>
    <row r="2206" spans="1:3">
      <c r="A2206" s="34">
        <v>2590303</v>
      </c>
      <c r="B2206" t="s">
        <v>2351</v>
      </c>
      <c r="C2206" t="s">
        <v>3117</v>
      </c>
    </row>
    <row r="2207" spans="1:3">
      <c r="A2207" s="34">
        <v>2590304</v>
      </c>
      <c r="B2207" t="s">
        <v>2352</v>
      </c>
      <c r="C2207" t="s">
        <v>3117</v>
      </c>
    </row>
    <row r="2208" spans="1:3">
      <c r="A2208" s="34">
        <v>2590305</v>
      </c>
      <c r="B2208" t="s">
        <v>2353</v>
      </c>
      <c r="C2208" t="s">
        <v>3117</v>
      </c>
    </row>
    <row r="2209" spans="1:3">
      <c r="A2209" s="34">
        <v>2590311</v>
      </c>
      <c r="B2209" t="s">
        <v>2354</v>
      </c>
      <c r="C2209" t="s">
        <v>3117</v>
      </c>
    </row>
    <row r="2210" spans="1:3">
      <c r="A2210" s="34">
        <v>2590312</v>
      </c>
      <c r="B2210" t="s">
        <v>2355</v>
      </c>
      <c r="C2210" t="s">
        <v>3117</v>
      </c>
    </row>
    <row r="2211" spans="1:3">
      <c r="A2211" s="34">
        <v>2590313</v>
      </c>
      <c r="B2211" t="s">
        <v>2356</v>
      </c>
      <c r="C2211" t="s">
        <v>3117</v>
      </c>
    </row>
    <row r="2212" spans="1:3">
      <c r="A2212" s="34">
        <v>2590314</v>
      </c>
      <c r="B2212" t="s">
        <v>2357</v>
      </c>
      <c r="C2212" t="s">
        <v>3117</v>
      </c>
    </row>
    <row r="2213" spans="1:3">
      <c r="A2213" s="34">
        <v>2590316</v>
      </c>
      <c r="B2213" t="s">
        <v>2358</v>
      </c>
      <c r="C2213" t="s">
        <v>3117</v>
      </c>
    </row>
    <row r="2214" spans="1:3">
      <c r="A2214" s="34">
        <v>2590317</v>
      </c>
      <c r="B2214" t="s">
        <v>2359</v>
      </c>
      <c r="C2214" t="s">
        <v>3117</v>
      </c>
    </row>
    <row r="2215" spans="1:3">
      <c r="A2215" s="34">
        <v>2590318</v>
      </c>
      <c r="B2215" t="s">
        <v>2360</v>
      </c>
      <c r="C2215" t="s">
        <v>3117</v>
      </c>
    </row>
    <row r="2216" spans="1:3">
      <c r="A2216" s="34">
        <v>2591100</v>
      </c>
      <c r="B2216" t="s">
        <v>2361</v>
      </c>
      <c r="C2216" t="s">
        <v>3118</v>
      </c>
    </row>
    <row r="2217" spans="1:3">
      <c r="A2217" s="34">
        <v>2591101</v>
      </c>
      <c r="B2217" t="s">
        <v>2362</v>
      </c>
      <c r="C2217" t="s">
        <v>3118</v>
      </c>
    </row>
    <row r="2218" spans="1:3">
      <c r="A2218" s="34">
        <v>2591102</v>
      </c>
      <c r="B2218" t="s">
        <v>2363</v>
      </c>
      <c r="C2218" t="s">
        <v>3118</v>
      </c>
    </row>
    <row r="2219" spans="1:3">
      <c r="A2219" s="34">
        <v>2591103</v>
      </c>
      <c r="B2219" t="s">
        <v>2364</v>
      </c>
      <c r="C2219" t="s">
        <v>3118</v>
      </c>
    </row>
    <row r="2220" spans="1:3">
      <c r="A2220" s="34">
        <v>2591104</v>
      </c>
      <c r="B2220" t="s">
        <v>2365</v>
      </c>
      <c r="C2220" t="s">
        <v>3118</v>
      </c>
    </row>
    <row r="2221" spans="1:3">
      <c r="A2221" s="34">
        <v>2591105</v>
      </c>
      <c r="B2221" t="s">
        <v>2366</v>
      </c>
      <c r="C2221" t="s">
        <v>3118</v>
      </c>
    </row>
    <row r="2222" spans="1:3">
      <c r="A2222" s="34">
        <v>2591106</v>
      </c>
      <c r="B2222" t="s">
        <v>2367</v>
      </c>
      <c r="C2222" t="s">
        <v>3118</v>
      </c>
    </row>
    <row r="2223" spans="1:3">
      <c r="A2223" s="34">
        <v>2591107</v>
      </c>
      <c r="B2223" t="s">
        <v>2368</v>
      </c>
      <c r="C2223" t="s">
        <v>3118</v>
      </c>
    </row>
    <row r="2224" spans="1:3">
      <c r="A2224" s="34">
        <v>2591111</v>
      </c>
      <c r="B2224" t="s">
        <v>2369</v>
      </c>
      <c r="C2224" t="s">
        <v>3118</v>
      </c>
    </row>
    <row r="2225" spans="1:3">
      <c r="A2225" s="34">
        <v>2591112</v>
      </c>
      <c r="B2225" t="s">
        <v>2370</v>
      </c>
      <c r="C2225" t="s">
        <v>3118</v>
      </c>
    </row>
    <row r="2226" spans="1:3">
      <c r="A2226" s="34">
        <v>2591113</v>
      </c>
      <c r="B2226" t="s">
        <v>2371</v>
      </c>
      <c r="C2226" t="s">
        <v>3118</v>
      </c>
    </row>
    <row r="2227" spans="1:3">
      <c r="A2227" s="34">
        <v>2591114</v>
      </c>
      <c r="B2227" t="s">
        <v>2372</v>
      </c>
      <c r="C2227" t="s">
        <v>3118</v>
      </c>
    </row>
    <row r="2228" spans="1:3">
      <c r="A2228" s="34">
        <v>2591115</v>
      </c>
      <c r="B2228" t="s">
        <v>2373</v>
      </c>
      <c r="C2228" t="s">
        <v>3118</v>
      </c>
    </row>
    <row r="2229" spans="1:3">
      <c r="A2229" s="34">
        <v>2591116</v>
      </c>
      <c r="B2229" t="s">
        <v>2374</v>
      </c>
      <c r="C2229" t="s">
        <v>3118</v>
      </c>
    </row>
    <row r="2230" spans="1:3">
      <c r="A2230" s="34">
        <v>2591117</v>
      </c>
      <c r="B2230" t="s">
        <v>2375</v>
      </c>
      <c r="C2230" t="s">
        <v>3118</v>
      </c>
    </row>
    <row r="2231" spans="1:3">
      <c r="A2231" s="34">
        <v>2591118</v>
      </c>
      <c r="B2231" t="s">
        <v>2376</v>
      </c>
      <c r="C2231" t="s">
        <v>3118</v>
      </c>
    </row>
    <row r="2232" spans="1:3">
      <c r="A2232" s="34">
        <v>2591121</v>
      </c>
      <c r="B2232" t="s">
        <v>2377</v>
      </c>
      <c r="C2232" t="s">
        <v>3118</v>
      </c>
    </row>
    <row r="2233" spans="1:3">
      <c r="A2233" s="34">
        <v>2591122</v>
      </c>
      <c r="B2233" t="s">
        <v>2378</v>
      </c>
      <c r="C2233" t="s">
        <v>3118</v>
      </c>
    </row>
    <row r="2234" spans="1:3">
      <c r="A2234" s="34">
        <v>2591123</v>
      </c>
      <c r="B2234" t="s">
        <v>2379</v>
      </c>
      <c r="C2234" t="s">
        <v>3118</v>
      </c>
    </row>
    <row r="2235" spans="1:3">
      <c r="A2235" s="34">
        <v>2591124</v>
      </c>
      <c r="B2235" t="s">
        <v>2380</v>
      </c>
      <c r="C2235" t="s">
        <v>3118</v>
      </c>
    </row>
    <row r="2236" spans="1:3">
      <c r="A2236" s="34">
        <v>2591125</v>
      </c>
      <c r="B2236" t="s">
        <v>2381</v>
      </c>
      <c r="C2236" t="s">
        <v>3118</v>
      </c>
    </row>
    <row r="2237" spans="1:3">
      <c r="A2237" s="34">
        <v>2591126</v>
      </c>
      <c r="B2237" t="s">
        <v>2382</v>
      </c>
      <c r="C2237" t="s">
        <v>3118</v>
      </c>
    </row>
    <row r="2238" spans="1:3">
      <c r="A2238" s="34">
        <v>2591127</v>
      </c>
      <c r="B2238" t="s">
        <v>2383</v>
      </c>
      <c r="C2238" t="s">
        <v>3118</v>
      </c>
    </row>
    <row r="2239" spans="1:3">
      <c r="A2239" s="34">
        <v>2591128</v>
      </c>
      <c r="B2239" t="s">
        <v>2384</v>
      </c>
      <c r="C2239" t="s">
        <v>3118</v>
      </c>
    </row>
    <row r="2240" spans="1:3">
      <c r="A2240" s="34">
        <v>2591131</v>
      </c>
      <c r="B2240" t="s">
        <v>2385</v>
      </c>
      <c r="C2240" t="s">
        <v>3118</v>
      </c>
    </row>
    <row r="2241" spans="1:3">
      <c r="A2241" s="34">
        <v>2591132</v>
      </c>
      <c r="B2241" t="s">
        <v>2386</v>
      </c>
      <c r="C2241" t="s">
        <v>3118</v>
      </c>
    </row>
    <row r="2242" spans="1:3">
      <c r="A2242" s="34">
        <v>2591133</v>
      </c>
      <c r="B2242" t="s">
        <v>2387</v>
      </c>
      <c r="C2242" t="s">
        <v>3118</v>
      </c>
    </row>
    <row r="2243" spans="1:3">
      <c r="A2243" s="34">
        <v>2591134</v>
      </c>
      <c r="B2243" t="s">
        <v>2388</v>
      </c>
      <c r="C2243" t="s">
        <v>3118</v>
      </c>
    </row>
    <row r="2244" spans="1:3">
      <c r="A2244" s="34">
        <v>2591135</v>
      </c>
      <c r="B2244" t="s">
        <v>2389</v>
      </c>
      <c r="C2244" t="s">
        <v>3118</v>
      </c>
    </row>
    <row r="2245" spans="1:3">
      <c r="A2245" s="34">
        <v>2591136</v>
      </c>
      <c r="B2245" t="s">
        <v>2390</v>
      </c>
      <c r="C2245" t="s">
        <v>3118</v>
      </c>
    </row>
    <row r="2246" spans="1:3">
      <c r="A2246" s="34">
        <v>2591137</v>
      </c>
      <c r="B2246" t="s">
        <v>2391</v>
      </c>
      <c r="C2246" t="s">
        <v>3118</v>
      </c>
    </row>
    <row r="2247" spans="1:3">
      <c r="A2247" s="34">
        <v>2591138</v>
      </c>
      <c r="B2247" t="s">
        <v>2392</v>
      </c>
      <c r="C2247" t="s">
        <v>3118</v>
      </c>
    </row>
    <row r="2248" spans="1:3">
      <c r="A2248" s="34">
        <v>2591141</v>
      </c>
      <c r="B2248" t="s">
        <v>2393</v>
      </c>
      <c r="C2248" t="s">
        <v>3118</v>
      </c>
    </row>
    <row r="2249" spans="1:3">
      <c r="A2249" s="34">
        <v>2591142</v>
      </c>
      <c r="B2249" t="s">
        <v>2394</v>
      </c>
      <c r="C2249" t="s">
        <v>3118</v>
      </c>
    </row>
    <row r="2250" spans="1:3">
      <c r="A2250" s="34">
        <v>2591143</v>
      </c>
      <c r="B2250" t="s">
        <v>2395</v>
      </c>
      <c r="C2250" t="s">
        <v>3118</v>
      </c>
    </row>
    <row r="2251" spans="1:3">
      <c r="A2251" s="34">
        <v>2591144</v>
      </c>
      <c r="B2251" t="s">
        <v>2396</v>
      </c>
      <c r="C2251" t="s">
        <v>3118</v>
      </c>
    </row>
    <row r="2252" spans="1:3">
      <c r="A2252" s="34">
        <v>2591145</v>
      </c>
      <c r="B2252" t="s">
        <v>2397</v>
      </c>
      <c r="C2252" t="s">
        <v>3118</v>
      </c>
    </row>
    <row r="2253" spans="1:3">
      <c r="A2253" s="34">
        <v>2591146</v>
      </c>
      <c r="B2253" t="s">
        <v>2398</v>
      </c>
      <c r="C2253" t="s">
        <v>3118</v>
      </c>
    </row>
    <row r="2254" spans="1:3">
      <c r="A2254" s="34">
        <v>2591147</v>
      </c>
      <c r="B2254" t="s">
        <v>2399</v>
      </c>
      <c r="C2254" t="s">
        <v>3118</v>
      </c>
    </row>
    <row r="2255" spans="1:3">
      <c r="A2255" s="34">
        <v>2591201</v>
      </c>
      <c r="B2255" t="s">
        <v>2400</v>
      </c>
      <c r="C2255" t="s">
        <v>3107</v>
      </c>
    </row>
    <row r="2256" spans="1:3">
      <c r="A2256" s="34">
        <v>2591202</v>
      </c>
      <c r="B2256" t="s">
        <v>2401</v>
      </c>
      <c r="C2256" t="s">
        <v>3107</v>
      </c>
    </row>
    <row r="2257" spans="1:3">
      <c r="A2257" s="34">
        <v>2591203</v>
      </c>
      <c r="B2257" t="s">
        <v>2402</v>
      </c>
      <c r="C2257" t="s">
        <v>3107</v>
      </c>
    </row>
    <row r="2258" spans="1:3">
      <c r="A2258" s="34">
        <v>2591204</v>
      </c>
      <c r="B2258" t="s">
        <v>2403</v>
      </c>
      <c r="C2258" t="s">
        <v>3107</v>
      </c>
    </row>
    <row r="2259" spans="1:3">
      <c r="A2259" s="34">
        <v>2591205</v>
      </c>
      <c r="B2259" t="s">
        <v>2404</v>
      </c>
      <c r="C2259" t="s">
        <v>3107</v>
      </c>
    </row>
    <row r="2260" spans="1:3">
      <c r="A2260" s="34">
        <v>2591206</v>
      </c>
      <c r="B2260" t="s">
        <v>2405</v>
      </c>
      <c r="C2260" t="s">
        <v>3107</v>
      </c>
    </row>
    <row r="2261" spans="1:3">
      <c r="A2261" s="34">
        <v>2591207</v>
      </c>
      <c r="B2261" t="s">
        <v>2406</v>
      </c>
      <c r="C2261" t="s">
        <v>3107</v>
      </c>
    </row>
    <row r="2262" spans="1:3">
      <c r="A2262" s="34">
        <v>2591211</v>
      </c>
      <c r="B2262" t="s">
        <v>2407</v>
      </c>
      <c r="C2262" t="s">
        <v>3107</v>
      </c>
    </row>
    <row r="2263" spans="1:3">
      <c r="A2263" s="34">
        <v>2591212</v>
      </c>
      <c r="B2263" t="s">
        <v>2408</v>
      </c>
      <c r="C2263" t="s">
        <v>3107</v>
      </c>
    </row>
    <row r="2264" spans="1:3">
      <c r="A2264" s="34">
        <v>2591213</v>
      </c>
      <c r="B2264" t="s">
        <v>2409</v>
      </c>
      <c r="C2264" t="s">
        <v>3107</v>
      </c>
    </row>
    <row r="2265" spans="1:3">
      <c r="A2265" s="34">
        <v>2591214</v>
      </c>
      <c r="B2265" t="s">
        <v>2410</v>
      </c>
      <c r="C2265" t="s">
        <v>3107</v>
      </c>
    </row>
    <row r="2266" spans="1:3">
      <c r="A2266" s="34">
        <v>2591215</v>
      </c>
      <c r="B2266" t="s">
        <v>2411</v>
      </c>
      <c r="C2266" t="s">
        <v>3107</v>
      </c>
    </row>
    <row r="2267" spans="1:3">
      <c r="A2267" s="34">
        <v>2591216</v>
      </c>
      <c r="B2267" t="s">
        <v>2412</v>
      </c>
      <c r="C2267" t="s">
        <v>3107</v>
      </c>
    </row>
    <row r="2268" spans="1:3">
      <c r="A2268" s="34">
        <v>2591217</v>
      </c>
      <c r="B2268" t="s">
        <v>2413</v>
      </c>
      <c r="C2268" t="s">
        <v>3107</v>
      </c>
    </row>
    <row r="2269" spans="1:3">
      <c r="A2269" s="34">
        <v>2591218</v>
      </c>
      <c r="B2269" t="s">
        <v>2414</v>
      </c>
      <c r="C2269" t="s">
        <v>3107</v>
      </c>
    </row>
    <row r="2270" spans="1:3">
      <c r="A2270" s="34">
        <v>2591219</v>
      </c>
      <c r="B2270" t="s">
        <v>2415</v>
      </c>
      <c r="C2270" t="s">
        <v>3107</v>
      </c>
    </row>
    <row r="2271" spans="1:3">
      <c r="A2271" s="34">
        <v>2591220</v>
      </c>
      <c r="B2271" t="s">
        <v>2416</v>
      </c>
      <c r="C2271" t="s">
        <v>3107</v>
      </c>
    </row>
    <row r="2272" spans="1:3">
      <c r="A2272" s="34">
        <v>2591301</v>
      </c>
      <c r="B2272" t="s">
        <v>2417</v>
      </c>
      <c r="C2272" t="s">
        <v>3109</v>
      </c>
    </row>
    <row r="2273" spans="1:3">
      <c r="A2273" s="34">
        <v>2591302</v>
      </c>
      <c r="B2273" t="s">
        <v>2418</v>
      </c>
      <c r="C2273" t="s">
        <v>3109</v>
      </c>
    </row>
    <row r="2274" spans="1:3">
      <c r="A2274" s="34">
        <v>2591303</v>
      </c>
      <c r="B2274" t="s">
        <v>2419</v>
      </c>
      <c r="C2274" t="s">
        <v>3109</v>
      </c>
    </row>
    <row r="2275" spans="1:3">
      <c r="A2275" s="34">
        <v>2591304</v>
      </c>
      <c r="B2275" t="s">
        <v>2420</v>
      </c>
      <c r="C2275" t="s">
        <v>3109</v>
      </c>
    </row>
    <row r="2276" spans="1:3">
      <c r="A2276" s="34">
        <v>2591305</v>
      </c>
      <c r="B2276" t="s">
        <v>2421</v>
      </c>
      <c r="C2276" t="s">
        <v>3109</v>
      </c>
    </row>
    <row r="2277" spans="1:3">
      <c r="A2277" s="34">
        <v>2591306</v>
      </c>
      <c r="B2277" t="s">
        <v>2422</v>
      </c>
      <c r="C2277" t="s">
        <v>3109</v>
      </c>
    </row>
    <row r="2278" spans="1:3">
      <c r="A2278" s="34">
        <v>2591307</v>
      </c>
      <c r="B2278" t="s">
        <v>2423</v>
      </c>
      <c r="C2278" t="s">
        <v>3109</v>
      </c>
    </row>
    <row r="2279" spans="1:3">
      <c r="A2279" s="34">
        <v>2591311</v>
      </c>
      <c r="B2279" t="s">
        <v>2424</v>
      </c>
      <c r="C2279" t="s">
        <v>3109</v>
      </c>
    </row>
    <row r="2280" spans="1:3">
      <c r="A2280" s="34">
        <v>2591312</v>
      </c>
      <c r="B2280" t="s">
        <v>2425</v>
      </c>
      <c r="C2280" t="s">
        <v>3109</v>
      </c>
    </row>
    <row r="2281" spans="1:3">
      <c r="A2281" s="34">
        <v>2591313</v>
      </c>
      <c r="B2281" t="s">
        <v>2426</v>
      </c>
      <c r="C2281" t="s">
        <v>3109</v>
      </c>
    </row>
    <row r="2282" spans="1:3">
      <c r="A2282" s="34">
        <v>2591314</v>
      </c>
      <c r="B2282" t="s">
        <v>2427</v>
      </c>
      <c r="C2282" t="s">
        <v>3109</v>
      </c>
    </row>
    <row r="2283" spans="1:3">
      <c r="A2283" s="34">
        <v>2591315</v>
      </c>
      <c r="B2283" t="s">
        <v>2428</v>
      </c>
      <c r="C2283" t="s">
        <v>3109</v>
      </c>
    </row>
    <row r="2284" spans="1:3">
      <c r="A2284" s="34">
        <v>2591316</v>
      </c>
      <c r="B2284" t="s">
        <v>2429</v>
      </c>
      <c r="C2284" t="s">
        <v>3109</v>
      </c>
    </row>
    <row r="2285" spans="1:3">
      <c r="A2285" s="34">
        <v>2591317</v>
      </c>
      <c r="B2285" t="s">
        <v>2430</v>
      </c>
      <c r="C2285" t="s">
        <v>3109</v>
      </c>
    </row>
    <row r="2286" spans="1:3">
      <c r="A2286" s="34">
        <v>2591321</v>
      </c>
      <c r="B2286" t="s">
        <v>2431</v>
      </c>
      <c r="C2286" t="s">
        <v>3109</v>
      </c>
    </row>
    <row r="2287" spans="1:3">
      <c r="A2287" s="34">
        <v>2591322</v>
      </c>
      <c r="B2287" t="s">
        <v>2432</v>
      </c>
      <c r="C2287" t="s">
        <v>3109</v>
      </c>
    </row>
    <row r="2288" spans="1:3">
      <c r="A2288" s="34">
        <v>2591323</v>
      </c>
      <c r="B2288" t="s">
        <v>2433</v>
      </c>
      <c r="C2288" t="s">
        <v>3109</v>
      </c>
    </row>
    <row r="2289" spans="1:3">
      <c r="A2289" s="34">
        <v>2591324</v>
      </c>
      <c r="B2289" t="s">
        <v>2434</v>
      </c>
      <c r="C2289" t="s">
        <v>3109</v>
      </c>
    </row>
    <row r="2290" spans="1:3">
      <c r="A2290" s="34">
        <v>2591325</v>
      </c>
      <c r="B2290" t="s">
        <v>2435</v>
      </c>
      <c r="C2290" t="s">
        <v>3109</v>
      </c>
    </row>
    <row r="2291" spans="1:3">
      <c r="A2291" s="34">
        <v>2591326</v>
      </c>
      <c r="B2291" t="s">
        <v>2436</v>
      </c>
      <c r="C2291" t="s">
        <v>3109</v>
      </c>
    </row>
    <row r="2292" spans="1:3">
      <c r="A2292" s="34">
        <v>2591331</v>
      </c>
      <c r="B2292" t="s">
        <v>2437</v>
      </c>
      <c r="C2292" t="s">
        <v>3109</v>
      </c>
    </row>
    <row r="2293" spans="1:3">
      <c r="A2293" s="34">
        <v>2591332</v>
      </c>
      <c r="B2293" t="s">
        <v>2438</v>
      </c>
      <c r="C2293" t="s">
        <v>3109</v>
      </c>
    </row>
    <row r="2294" spans="1:3">
      <c r="A2294" s="34">
        <v>2591333</v>
      </c>
      <c r="B2294" t="s">
        <v>2439</v>
      </c>
      <c r="C2294" t="s">
        <v>3109</v>
      </c>
    </row>
    <row r="2295" spans="1:3">
      <c r="A2295" s="34">
        <v>2591334</v>
      </c>
      <c r="B2295" t="s">
        <v>2440</v>
      </c>
      <c r="C2295" t="s">
        <v>3109</v>
      </c>
    </row>
    <row r="2296" spans="1:3">
      <c r="A2296" s="34">
        <v>2591335</v>
      </c>
      <c r="B2296" t="s">
        <v>2441</v>
      </c>
      <c r="C2296" t="s">
        <v>3109</v>
      </c>
    </row>
    <row r="2297" spans="1:3">
      <c r="B2297" t="s">
        <v>2442</v>
      </c>
    </row>
  </sheetData>
  <autoFilter ref="A1:B1">
    <sortState ref="A2:D124272">
      <sortCondition ref="A1"/>
    </sortState>
  </autoFilter>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
  <sheetViews>
    <sheetView zoomScale="90" zoomScaleNormal="90" workbookViewId="0">
      <selection activeCell="A2" sqref="A2"/>
    </sheetView>
  </sheetViews>
  <sheetFormatPr defaultColWidth="2.109375" defaultRowHeight="13.2"/>
  <cols>
    <col min="1" max="16384" width="2.109375" style="120"/>
  </cols>
  <sheetData>
    <row r="1" spans="1:6" ht="17.399999999999999">
      <c r="A1" s="119" t="s">
        <v>2622</v>
      </c>
      <c r="F1" s="121" t="s">
        <v>2664</v>
      </c>
    </row>
  </sheetData>
  <sheetProtection formatCells="0" formatColumns="0" formatRows="0" insertColumns="0" insertRows="0" deleteColumns="0" deleteRows="0"/>
  <phoneticPr fontId="1"/>
  <printOptions horizontalCentered="1" verticalCentered="1"/>
  <pageMargins left="0.75" right="0.75" top="1" bottom="1" header="0.51200000000000001" footer="0.51200000000000001"/>
  <pageSetup paperSize="9"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M106"/>
  <sheetViews>
    <sheetView showGridLines="0" tabSelected="1" zoomScaleNormal="100" zoomScaleSheetLayoutView="100" workbookViewId="0">
      <selection activeCell="J17" sqref="J17"/>
    </sheetView>
  </sheetViews>
  <sheetFormatPr defaultColWidth="8.88671875" defaultRowHeight="13.2"/>
  <cols>
    <col min="1" max="1" width="8.88671875" style="302"/>
    <col min="2" max="2" width="8.109375" style="302" customWidth="1"/>
    <col min="3" max="3" width="9.109375" style="302" customWidth="1"/>
    <col min="4" max="6" width="9.6640625" style="302" customWidth="1"/>
    <col min="7" max="7" width="10.88671875" style="302" customWidth="1"/>
    <col min="8" max="8" width="8.88671875" style="302"/>
    <col min="9" max="9" width="13.44140625" style="302" customWidth="1"/>
    <col min="10" max="10" width="26.44140625" style="302" customWidth="1"/>
    <col min="11" max="16384" width="8.88671875" style="302"/>
  </cols>
  <sheetData>
    <row r="1" spans="1:11" s="289" customFormat="1" ht="16.2">
      <c r="A1" s="780" t="s">
        <v>2756</v>
      </c>
      <c r="B1" s="781"/>
      <c r="E1" s="522" t="s">
        <v>2929</v>
      </c>
      <c r="H1" s="697" t="s">
        <v>2795</v>
      </c>
      <c r="I1" s="698"/>
    </row>
    <row r="2" spans="1:11" s="289" customFormat="1">
      <c r="H2" s="699" t="s">
        <v>3032</v>
      </c>
      <c r="I2" s="700"/>
    </row>
    <row r="3" spans="1:11" s="289" customFormat="1" ht="16.5" customHeight="1">
      <c r="B3" s="290"/>
      <c r="C3" s="701" t="s">
        <v>3081</v>
      </c>
      <c r="D3" s="702"/>
      <c r="E3" s="702"/>
      <c r="F3" s="702"/>
      <c r="G3" s="703"/>
      <c r="H3" s="291" t="s">
        <v>136</v>
      </c>
      <c r="I3" s="292"/>
    </row>
    <row r="4" spans="1:11" s="289" customFormat="1" ht="16.5" customHeight="1">
      <c r="B4" s="290"/>
      <c r="C4" s="704" t="s">
        <v>2883</v>
      </c>
      <c r="D4" s="704"/>
      <c r="E4" s="704"/>
      <c r="F4" s="704"/>
      <c r="G4" s="705"/>
      <c r="H4" s="293" t="s">
        <v>137</v>
      </c>
      <c r="I4" s="294"/>
    </row>
    <row r="5" spans="1:11" s="289" customFormat="1" ht="15" customHeight="1">
      <c r="B5" s="295"/>
      <c r="C5" s="706"/>
      <c r="D5" s="706"/>
      <c r="E5" s="706"/>
      <c r="F5" s="706"/>
      <c r="G5" s="707"/>
      <c r="H5" s="708"/>
      <c r="I5" s="709"/>
    </row>
    <row r="6" spans="1:11" s="299" customFormat="1" ht="15.75" customHeight="1">
      <c r="A6" s="296" t="s">
        <v>2838</v>
      </c>
      <c r="B6" s="297"/>
      <c r="C6" s="297"/>
      <c r="D6" s="297"/>
      <c r="E6" s="297"/>
      <c r="F6" s="297"/>
      <c r="G6" s="298"/>
      <c r="H6" s="298"/>
      <c r="I6" s="298"/>
    </row>
    <row r="7" spans="1:11" s="296" customFormat="1" ht="15.75" customHeight="1">
      <c r="A7" s="301" t="s">
        <v>141</v>
      </c>
    </row>
    <row r="8" spans="1:11" s="299" customFormat="1" ht="13.5" customHeight="1">
      <c r="A8" s="697" t="s">
        <v>121</v>
      </c>
      <c r="B8" s="698"/>
      <c r="C8" s="784" t="str">
        <f>PHONETIC(C9)</f>
        <v>カナガワ　タロウ</v>
      </c>
      <c r="D8" s="785"/>
      <c r="E8" s="785"/>
      <c r="F8" s="785"/>
      <c r="G8" s="785"/>
      <c r="H8" s="785"/>
      <c r="I8" s="786"/>
    </row>
    <row r="9" spans="1:11" s="299" customFormat="1" ht="40.200000000000003" customHeight="1">
      <c r="A9" s="765" t="s">
        <v>122</v>
      </c>
      <c r="B9" s="766"/>
      <c r="C9" s="787" t="s">
        <v>2921</v>
      </c>
      <c r="D9" s="788"/>
      <c r="E9" s="788"/>
      <c r="F9" s="788"/>
      <c r="G9" s="788"/>
      <c r="H9" s="788"/>
      <c r="I9" s="789"/>
      <c r="K9" s="303"/>
    </row>
    <row r="10" spans="1:11" s="299" customFormat="1" ht="20.100000000000001" customHeight="1">
      <c r="A10" s="697" t="s">
        <v>123</v>
      </c>
      <c r="B10" s="698"/>
      <c r="C10" s="304" t="s">
        <v>2927</v>
      </c>
      <c r="D10" s="521">
        <v>2400104</v>
      </c>
      <c r="E10" s="306"/>
      <c r="F10" s="307"/>
      <c r="G10" s="307"/>
      <c r="H10" s="307"/>
      <c r="I10" s="308"/>
    </row>
    <row r="11" spans="1:11" s="299" customFormat="1" ht="40.200000000000003" customHeight="1">
      <c r="A11" s="679"/>
      <c r="B11" s="681"/>
      <c r="C11" s="790" t="str">
        <f>IFERROR(VLOOKUP(D10,郵便番号表!A:B,2,0),"")</f>
        <v>神奈川県横須賀市芦名</v>
      </c>
      <c r="D11" s="791"/>
      <c r="E11" s="791"/>
      <c r="F11" s="762" t="s">
        <v>3072</v>
      </c>
      <c r="G11" s="762"/>
      <c r="H11" s="762"/>
      <c r="I11" s="763"/>
    </row>
    <row r="12" spans="1:11" s="299" customFormat="1" ht="20.100000000000001" customHeight="1">
      <c r="A12" s="764" t="s">
        <v>2699</v>
      </c>
      <c r="B12" s="698"/>
      <c r="C12" s="374" t="s">
        <v>2928</v>
      </c>
      <c r="D12" s="521">
        <v>2400104</v>
      </c>
      <c r="E12" s="375"/>
      <c r="F12" s="311"/>
      <c r="G12" s="311"/>
      <c r="H12" s="311"/>
      <c r="I12" s="312"/>
    </row>
    <row r="13" spans="1:11" s="299" customFormat="1" ht="40.200000000000003" customHeight="1">
      <c r="A13" s="765"/>
      <c r="B13" s="766"/>
      <c r="C13" s="790" t="str">
        <f>IFERROR(VLOOKUP(D12,郵便番号表!A:B,2,0),"")</f>
        <v>神奈川県横須賀市芦名</v>
      </c>
      <c r="D13" s="791"/>
      <c r="E13" s="791"/>
      <c r="F13" s="762" t="s">
        <v>3073</v>
      </c>
      <c r="G13" s="762"/>
      <c r="H13" s="762"/>
      <c r="I13" s="763"/>
    </row>
    <row r="14" spans="1:11" s="299" customFormat="1" ht="40.200000000000003" customHeight="1">
      <c r="A14" s="679"/>
      <c r="B14" s="681"/>
      <c r="C14" s="313"/>
      <c r="D14" s="314"/>
      <c r="E14" s="314"/>
      <c r="F14" s="314"/>
      <c r="G14" s="670" t="s">
        <v>2738</v>
      </c>
      <c r="H14" s="671"/>
      <c r="I14" s="315"/>
    </row>
    <row r="15" spans="1:11" s="299" customFormat="1" ht="14.25" customHeight="1">
      <c r="A15" s="697" t="s">
        <v>5</v>
      </c>
      <c r="B15" s="698"/>
      <c r="C15" s="772" t="s">
        <v>125</v>
      </c>
      <c r="D15" s="772"/>
      <c r="E15" s="772"/>
      <c r="F15" s="772"/>
      <c r="G15" s="772"/>
      <c r="H15" s="772"/>
      <c r="I15" s="772"/>
    </row>
    <row r="16" spans="1:11" s="299" customFormat="1" ht="40.200000000000003" customHeight="1">
      <c r="A16" s="679"/>
      <c r="B16" s="681"/>
      <c r="C16" s="743" t="s">
        <v>3074</v>
      </c>
      <c r="D16" s="744"/>
      <c r="E16" s="744"/>
      <c r="F16" s="316" t="s">
        <v>126</v>
      </c>
      <c r="G16" s="740" t="s">
        <v>3075</v>
      </c>
      <c r="H16" s="741"/>
      <c r="I16" s="742"/>
    </row>
    <row r="17" spans="1:13" s="299" customFormat="1" ht="40.200000000000003" customHeight="1">
      <c r="A17" s="773" t="s">
        <v>127</v>
      </c>
      <c r="B17" s="774"/>
      <c r="C17" s="317"/>
      <c r="D17" s="318"/>
      <c r="E17" s="318"/>
      <c r="F17" s="318"/>
      <c r="G17" s="318"/>
      <c r="H17" s="318"/>
      <c r="I17" s="319"/>
    </row>
    <row r="18" spans="1:13" s="299" customFormat="1" ht="20.100000000000001" customHeight="1">
      <c r="A18" s="682" t="s">
        <v>128</v>
      </c>
      <c r="B18" s="683"/>
      <c r="C18" s="309" t="s">
        <v>124</v>
      </c>
      <c r="D18" s="305"/>
      <c r="E18" s="320"/>
      <c r="F18" s="320"/>
      <c r="G18" s="320"/>
      <c r="H18" s="320"/>
      <c r="I18" s="321"/>
    </row>
    <row r="19" spans="1:13" s="299" customFormat="1" ht="40.200000000000003" customHeight="1">
      <c r="A19" s="684"/>
      <c r="B19" s="685"/>
      <c r="C19" s="775" t="str">
        <f>IFERROR(VLOOKUP(D18,郵便番号表!A:B,2,0),"")</f>
        <v/>
      </c>
      <c r="D19" s="776"/>
      <c r="E19" s="776"/>
      <c r="F19" s="745"/>
      <c r="G19" s="745"/>
      <c r="H19" s="745"/>
      <c r="I19" s="746"/>
      <c r="J19" s="322" t="s">
        <v>144</v>
      </c>
      <c r="L19" s="322" t="s">
        <v>144</v>
      </c>
    </row>
    <row r="20" spans="1:13" s="299" customFormat="1" ht="7.5" customHeight="1">
      <c r="B20" s="323"/>
    </row>
    <row r="21" spans="1:13" s="299" customFormat="1" ht="19.5" customHeight="1">
      <c r="A21" s="296" t="s">
        <v>129</v>
      </c>
    </row>
    <row r="22" spans="1:13" s="299" customFormat="1" ht="12" customHeight="1">
      <c r="A22" s="697" t="s">
        <v>121</v>
      </c>
      <c r="B22" s="796"/>
      <c r="C22" s="698"/>
      <c r="D22" s="609" t="s">
        <v>130</v>
      </c>
      <c r="E22" s="609" t="s">
        <v>131</v>
      </c>
      <c r="F22" s="792" t="s">
        <v>20</v>
      </c>
      <c r="G22" s="793"/>
      <c r="H22" s="682" t="s">
        <v>2920</v>
      </c>
      <c r="I22" s="683"/>
    </row>
    <row r="23" spans="1:13" s="299" customFormat="1" ht="18.75" customHeight="1">
      <c r="A23" s="679" t="s">
        <v>122</v>
      </c>
      <c r="B23" s="680"/>
      <c r="C23" s="681"/>
      <c r="D23" s="610"/>
      <c r="E23" s="610"/>
      <c r="F23" s="794"/>
      <c r="G23" s="795"/>
      <c r="H23" s="684"/>
      <c r="I23" s="685"/>
    </row>
    <row r="24" spans="1:13" s="299" customFormat="1" ht="12" customHeight="1">
      <c r="A24" s="769" t="str">
        <f>PHONETIC(A25)</f>
        <v>　カナガワ　タロウ</v>
      </c>
      <c r="B24" s="770"/>
      <c r="C24" s="771"/>
      <c r="D24" s="609" t="s">
        <v>2796</v>
      </c>
      <c r="E24" s="325"/>
      <c r="F24" s="326"/>
      <c r="G24" s="312"/>
      <c r="H24" s="327"/>
      <c r="I24" s="328"/>
    </row>
    <row r="25" spans="1:13" s="299" customFormat="1" ht="30" customHeight="1">
      <c r="A25" s="686" t="s">
        <v>2922</v>
      </c>
      <c r="B25" s="687"/>
      <c r="C25" s="688"/>
      <c r="D25" s="610"/>
      <c r="E25" s="556">
        <f ca="1">IF(F25=0,"",DATEDIF(F25,TODAY(),"y"))</f>
        <v>63</v>
      </c>
      <c r="F25" s="672">
        <v>21381</v>
      </c>
      <c r="G25" s="673"/>
      <c r="H25" s="759"/>
      <c r="I25" s="760"/>
      <c r="J25" s="330" t="s">
        <v>2839</v>
      </c>
      <c r="K25" s="761" t="s">
        <v>2840</v>
      </c>
      <c r="L25" s="761"/>
      <c r="M25" s="761"/>
    </row>
    <row r="26" spans="1:13" s="299" customFormat="1" ht="12" customHeight="1">
      <c r="A26" s="769" t="str">
        <f>PHONETIC(A27)</f>
        <v>カナガワ　ハナコ</v>
      </c>
      <c r="B26" s="770"/>
      <c r="C26" s="771"/>
      <c r="D26" s="767" t="s">
        <v>2925</v>
      </c>
      <c r="E26" s="557"/>
      <c r="F26" s="518"/>
      <c r="G26" s="519"/>
      <c r="H26" s="372"/>
      <c r="I26" s="373"/>
    </row>
    <row r="27" spans="1:13" s="299" customFormat="1" ht="30" customHeight="1">
      <c r="A27" s="686" t="s">
        <v>2923</v>
      </c>
      <c r="B27" s="687"/>
      <c r="C27" s="688"/>
      <c r="D27" s="768"/>
      <c r="E27" s="556">
        <f ca="1">IF(F27=0,"",DATEDIF(F27,TODAY(),"y"))</f>
        <v>57</v>
      </c>
      <c r="F27" s="672">
        <v>23289</v>
      </c>
      <c r="G27" s="673"/>
      <c r="H27" s="759"/>
      <c r="I27" s="760"/>
    </row>
    <row r="28" spans="1:13" s="299" customFormat="1" ht="12" customHeight="1">
      <c r="A28" s="769" t="str">
        <f>PHONETIC(A29)</f>
        <v>カナガワ　ジロウ</v>
      </c>
      <c r="B28" s="770"/>
      <c r="C28" s="771"/>
      <c r="D28" s="767" t="s">
        <v>2926</v>
      </c>
      <c r="E28" s="557"/>
      <c r="F28" s="520"/>
      <c r="G28" s="519"/>
      <c r="H28" s="372"/>
      <c r="I28" s="373"/>
    </row>
    <row r="29" spans="1:13" s="299" customFormat="1" ht="30" customHeight="1">
      <c r="A29" s="686" t="s">
        <v>2924</v>
      </c>
      <c r="B29" s="687"/>
      <c r="C29" s="688"/>
      <c r="D29" s="768"/>
      <c r="E29" s="556">
        <f ca="1">IF(F29=0,"",DATEDIF(F29,TODAY(),"y"))</f>
        <v>28</v>
      </c>
      <c r="F29" s="672">
        <v>34141</v>
      </c>
      <c r="G29" s="673"/>
      <c r="H29" s="759"/>
      <c r="I29" s="760"/>
    </row>
    <row r="30" spans="1:13" s="299" customFormat="1" ht="12" customHeight="1">
      <c r="A30" s="676" t="str">
        <f>PHONETIC(A31)</f>
        <v/>
      </c>
      <c r="B30" s="677"/>
      <c r="C30" s="678"/>
      <c r="D30" s="609"/>
      <c r="E30" s="517"/>
      <c r="F30" s="518"/>
      <c r="G30" s="519"/>
      <c r="H30" s="327"/>
      <c r="I30" s="328"/>
    </row>
    <row r="31" spans="1:13" s="299" customFormat="1" ht="30" customHeight="1">
      <c r="A31" s="676"/>
      <c r="B31" s="677"/>
      <c r="C31" s="678"/>
      <c r="D31" s="610"/>
      <c r="E31" s="329" t="str">
        <f>IF(F31=0,"",DATEDIF(F31,$E$98,"y"))</f>
        <v/>
      </c>
      <c r="F31" s="674"/>
      <c r="G31" s="675"/>
      <c r="H31" s="782"/>
      <c r="I31" s="783"/>
      <c r="J31" s="331"/>
    </row>
    <row r="32" spans="1:13" s="299" customFormat="1" ht="12" customHeight="1">
      <c r="A32" s="676" t="str">
        <f>PHONETIC(A33)</f>
        <v/>
      </c>
      <c r="B32" s="677"/>
      <c r="C32" s="678"/>
      <c r="D32" s="609"/>
      <c r="E32" s="325"/>
      <c r="F32" s="326"/>
      <c r="G32" s="312"/>
      <c r="H32" s="327"/>
      <c r="I32" s="328"/>
    </row>
    <row r="33" spans="1:10" s="299" customFormat="1" ht="30" customHeight="1">
      <c r="A33" s="676"/>
      <c r="B33" s="677"/>
      <c r="C33" s="678"/>
      <c r="D33" s="610"/>
      <c r="E33" s="329" t="str">
        <f>IF(F33=0,"",DATEDIF(F33,$E$98,"y"))</f>
        <v/>
      </c>
      <c r="F33" s="674"/>
      <c r="G33" s="675"/>
      <c r="H33" s="782"/>
      <c r="I33" s="783"/>
    </row>
    <row r="34" spans="1:10" s="299" customFormat="1" ht="11.25" customHeight="1">
      <c r="A34" s="676" t="str">
        <f>PHONETIC(A35)</f>
        <v/>
      </c>
      <c r="B34" s="677"/>
      <c r="C34" s="678"/>
      <c r="D34" s="609"/>
      <c r="E34" s="325"/>
      <c r="F34" s="326"/>
      <c r="G34" s="312"/>
      <c r="H34" s="327"/>
      <c r="I34" s="328"/>
    </row>
    <row r="35" spans="1:10" s="299" customFormat="1" ht="30" customHeight="1">
      <c r="A35" s="676"/>
      <c r="B35" s="677"/>
      <c r="C35" s="678"/>
      <c r="D35" s="610"/>
      <c r="E35" s="329" t="str">
        <f>IF(F35=0,"",DATEDIF(F35,$E$98,"y"))</f>
        <v/>
      </c>
      <c r="F35" s="674"/>
      <c r="G35" s="675"/>
      <c r="H35" s="782"/>
      <c r="I35" s="783"/>
    </row>
    <row r="36" spans="1:10" s="336" customFormat="1" ht="22.5" customHeight="1">
      <c r="A36" s="676" t="s">
        <v>132</v>
      </c>
      <c r="B36" s="677"/>
      <c r="C36" s="678"/>
      <c r="D36" s="332">
        <f>COUNTA(D24:D35)</f>
        <v>3</v>
      </c>
      <c r="E36" s="333" t="s">
        <v>7</v>
      </c>
      <c r="F36" s="738"/>
      <c r="G36" s="739"/>
      <c r="H36" s="334"/>
      <c r="I36" s="335"/>
    </row>
    <row r="37" spans="1:10" s="336" customFormat="1" ht="22.5" customHeight="1">
      <c r="A37" s="618"/>
      <c r="B37" s="619"/>
      <c r="C37" s="619"/>
      <c r="D37" s="619"/>
      <c r="E37" s="619"/>
      <c r="F37" s="619"/>
      <c r="G37" s="619"/>
      <c r="H37" s="619"/>
      <c r="I37" s="619"/>
    </row>
    <row r="38" spans="1:10" s="300" customFormat="1" ht="30" customHeight="1">
      <c r="A38" s="620" t="s">
        <v>6</v>
      </c>
      <c r="B38" s="620"/>
      <c r="C38" s="620"/>
      <c r="D38" s="620"/>
      <c r="E38" s="620"/>
      <c r="F38" s="620"/>
      <c r="G38" s="620"/>
      <c r="H38" s="620"/>
      <c r="I38" s="620"/>
    </row>
    <row r="39" spans="1:10" ht="14.4">
      <c r="A39" s="337" t="s">
        <v>2841</v>
      </c>
      <c r="B39" s="338"/>
      <c r="C39" s="338"/>
      <c r="D39" s="338"/>
      <c r="E39" s="338"/>
      <c r="F39" s="338"/>
      <c r="G39" s="338"/>
      <c r="H39" s="338"/>
      <c r="I39" s="338"/>
    </row>
    <row r="40" spans="1:10" s="300" customFormat="1" ht="20.100000000000001" customHeight="1">
      <c r="A40" s="634" t="s">
        <v>9</v>
      </c>
      <c r="B40" s="635"/>
      <c r="C40" s="339" t="s">
        <v>124</v>
      </c>
      <c r="D40" s="516">
        <v>2410836</v>
      </c>
      <c r="E40" s="340"/>
      <c r="F40" s="340"/>
      <c r="G40" s="340"/>
      <c r="H40" s="340"/>
      <c r="I40" s="341"/>
    </row>
    <row r="41" spans="1:10" s="300" customFormat="1" ht="40.200000000000003" customHeight="1">
      <c r="A41" s="638"/>
      <c r="B41" s="639"/>
      <c r="C41" s="689" t="str">
        <f>IFERROR(VLOOKUP(D40,郵便番号表!A:B,2,0),"")</f>
        <v>神奈川県横浜市旭区万騎が原</v>
      </c>
      <c r="D41" s="690"/>
      <c r="E41" s="690"/>
      <c r="F41" s="650" t="s">
        <v>3076</v>
      </c>
      <c r="G41" s="650"/>
      <c r="H41" s="650"/>
      <c r="I41" s="651"/>
    </row>
    <row r="42" spans="1:10" s="300" customFormat="1" ht="40.200000000000003" customHeight="1">
      <c r="A42" s="616" t="s">
        <v>10</v>
      </c>
      <c r="B42" s="617"/>
      <c r="C42" s="658" t="s">
        <v>3119</v>
      </c>
      <c r="D42" s="658"/>
      <c r="E42" s="658"/>
      <c r="F42" s="658"/>
      <c r="G42" s="376" t="s">
        <v>11</v>
      </c>
      <c r="H42" s="658" t="s">
        <v>2930</v>
      </c>
      <c r="I42" s="658"/>
    </row>
    <row r="43" spans="1:10" s="300" customFormat="1" ht="40.200000000000003" customHeight="1">
      <c r="A43" s="616" t="s">
        <v>12</v>
      </c>
      <c r="B43" s="617"/>
      <c r="C43" s="547" t="s">
        <v>2694</v>
      </c>
      <c r="D43" s="546">
        <v>2</v>
      </c>
      <c r="E43" s="145"/>
      <c r="F43" s="145"/>
      <c r="G43" s="145"/>
      <c r="H43" s="145"/>
      <c r="I43" s="146"/>
    </row>
    <row r="44" spans="1:10" s="300" customFormat="1" ht="40.200000000000003" customHeight="1">
      <c r="A44" s="634" t="s">
        <v>2870</v>
      </c>
      <c r="B44" s="635"/>
      <c r="C44" s="370"/>
      <c r="D44" s="757"/>
      <c r="E44" s="757"/>
      <c r="F44" s="757"/>
      <c r="G44" s="757"/>
      <c r="H44" s="757"/>
      <c r="I44" s="758"/>
      <c r="J44" s="371"/>
    </row>
    <row r="45" spans="1:10" s="300" customFormat="1" ht="24.6" customHeight="1">
      <c r="A45" s="634" t="s">
        <v>13</v>
      </c>
      <c r="B45" s="635"/>
      <c r="C45" s="607" t="s">
        <v>3084</v>
      </c>
      <c r="D45" s="608"/>
      <c r="E45" s="608"/>
      <c r="F45" s="608"/>
      <c r="G45" s="608"/>
      <c r="H45" s="544"/>
      <c r="I45" s="545"/>
    </row>
    <row r="46" spans="1:10" s="143" customFormat="1" ht="24.6" customHeight="1">
      <c r="A46" s="636"/>
      <c r="B46" s="637"/>
      <c r="C46" s="543" t="s">
        <v>3019</v>
      </c>
      <c r="D46" s="626">
        <v>44439</v>
      </c>
      <c r="E46" s="627"/>
      <c r="F46" s="628" t="s">
        <v>3020</v>
      </c>
      <c r="G46" s="629"/>
      <c r="H46" s="630" t="s">
        <v>3025</v>
      </c>
      <c r="I46" s="631"/>
      <c r="J46" s="143" t="s">
        <v>3021</v>
      </c>
    </row>
    <row r="47" spans="1:10" s="143" customFormat="1" ht="24.6" customHeight="1">
      <c r="A47" s="638"/>
      <c r="B47" s="639"/>
      <c r="C47" s="540" t="s">
        <v>3022</v>
      </c>
      <c r="D47" s="632"/>
      <c r="E47" s="632"/>
      <c r="F47" s="542" t="s">
        <v>3023</v>
      </c>
      <c r="G47" s="633"/>
      <c r="H47" s="633"/>
      <c r="I47" s="541" t="s">
        <v>3024</v>
      </c>
    </row>
    <row r="48" spans="1:10" s="300" customFormat="1" ht="32.4" customHeight="1">
      <c r="A48" s="659" t="s">
        <v>3029</v>
      </c>
      <c r="B48" s="660"/>
      <c r="C48" s="797" t="s">
        <v>2797</v>
      </c>
      <c r="D48" s="798"/>
      <c r="E48" s="641">
        <v>62000</v>
      </c>
      <c r="F48" s="642"/>
      <c r="G48" s="665" t="s">
        <v>2876</v>
      </c>
      <c r="H48" s="666"/>
      <c r="I48" s="667"/>
    </row>
    <row r="49" spans="1:11" s="300" customFormat="1" ht="32.4" customHeight="1">
      <c r="A49" s="661"/>
      <c r="B49" s="662"/>
      <c r="C49" s="611" t="s">
        <v>14</v>
      </c>
      <c r="D49" s="612"/>
      <c r="E49" s="641">
        <v>62000</v>
      </c>
      <c r="F49" s="642"/>
      <c r="G49" s="643" t="s">
        <v>2877</v>
      </c>
      <c r="H49" s="644"/>
      <c r="I49" s="645"/>
      <c r="J49" s="555"/>
    </row>
    <row r="50" spans="1:11" s="300" customFormat="1" ht="32.4" customHeight="1">
      <c r="A50" s="661"/>
      <c r="B50" s="662"/>
      <c r="C50" s="611" t="s">
        <v>15</v>
      </c>
      <c r="D50" s="612"/>
      <c r="E50" s="641">
        <v>62000</v>
      </c>
      <c r="F50" s="642"/>
      <c r="G50" s="643" t="s">
        <v>2878</v>
      </c>
      <c r="H50" s="644"/>
      <c r="I50" s="645"/>
      <c r="J50" s="555"/>
    </row>
    <row r="51" spans="1:11" s="300" customFormat="1" ht="32.4" customHeight="1">
      <c r="A51" s="661"/>
      <c r="B51" s="662"/>
      <c r="C51" s="611" t="s">
        <v>16</v>
      </c>
      <c r="D51" s="612"/>
      <c r="E51" s="641">
        <f>E48*0.55</f>
        <v>34100</v>
      </c>
      <c r="F51" s="642"/>
      <c r="G51" s="643" t="s">
        <v>2915</v>
      </c>
      <c r="H51" s="644"/>
      <c r="I51" s="645"/>
      <c r="J51" s="555"/>
    </row>
    <row r="52" spans="1:11" s="300" customFormat="1" ht="32.4" customHeight="1">
      <c r="A52" s="661"/>
      <c r="B52" s="662"/>
      <c r="C52" s="611" t="s">
        <v>17</v>
      </c>
      <c r="D52" s="612"/>
      <c r="E52" s="713"/>
      <c r="F52" s="714"/>
      <c r="G52" s="643" t="s">
        <v>2879</v>
      </c>
      <c r="H52" s="644"/>
      <c r="I52" s="645"/>
    </row>
    <row r="53" spans="1:11" s="300" customFormat="1" ht="32.4" customHeight="1">
      <c r="A53" s="661"/>
      <c r="B53" s="662"/>
      <c r="C53" s="611" t="s">
        <v>2757</v>
      </c>
      <c r="D53" s="612"/>
      <c r="E53" s="641">
        <v>3000</v>
      </c>
      <c r="F53" s="642"/>
      <c r="G53" s="643" t="s">
        <v>2880</v>
      </c>
      <c r="H53" s="644"/>
      <c r="I53" s="645"/>
    </row>
    <row r="54" spans="1:11" s="300" customFormat="1" ht="32.4" customHeight="1">
      <c r="A54" s="661"/>
      <c r="B54" s="662"/>
      <c r="C54" s="611" t="s">
        <v>2758</v>
      </c>
      <c r="D54" s="612"/>
      <c r="E54" s="641">
        <v>22000</v>
      </c>
      <c r="F54" s="642"/>
      <c r="G54" s="715" t="s">
        <v>3031</v>
      </c>
      <c r="H54" s="716"/>
      <c r="I54" s="717"/>
    </row>
    <row r="55" spans="1:11" s="143" customFormat="1" ht="32.4" customHeight="1">
      <c r="A55" s="661"/>
      <c r="B55" s="662"/>
      <c r="C55" s="640" t="s">
        <v>2881</v>
      </c>
      <c r="D55" s="612"/>
      <c r="E55" s="641">
        <v>0</v>
      </c>
      <c r="F55" s="642"/>
      <c r="G55" s="643"/>
      <c r="H55" s="644"/>
      <c r="I55" s="645"/>
    </row>
    <row r="56" spans="1:11" s="143" customFormat="1" ht="18" customHeight="1">
      <c r="A56" s="663"/>
      <c r="B56" s="664"/>
      <c r="C56" s="552" t="s">
        <v>2842</v>
      </c>
      <c r="D56" s="553"/>
      <c r="E56" s="553"/>
      <c r="F56" s="553"/>
      <c r="G56" s="553"/>
      <c r="H56" s="553"/>
      <c r="I56" s="554"/>
      <c r="J56" s="550"/>
    </row>
    <row r="57" spans="1:11" s="143" customFormat="1" ht="32.4" customHeight="1">
      <c r="A57" s="652" t="s">
        <v>3030</v>
      </c>
      <c r="B57" s="653"/>
      <c r="C57" s="640" t="s">
        <v>3026</v>
      </c>
      <c r="D57" s="612"/>
      <c r="E57" s="641">
        <v>15000</v>
      </c>
      <c r="F57" s="642"/>
      <c r="G57" s="646" t="s">
        <v>3027</v>
      </c>
      <c r="H57" s="647"/>
      <c r="I57" s="648"/>
    </row>
    <row r="58" spans="1:11" s="143" customFormat="1" ht="32.4" customHeight="1">
      <c r="A58" s="654"/>
      <c r="B58" s="655"/>
      <c r="C58" s="649" t="s">
        <v>3028</v>
      </c>
      <c r="D58" s="612"/>
      <c r="E58" s="641">
        <v>0</v>
      </c>
      <c r="F58" s="642"/>
      <c r="G58" s="646" t="s">
        <v>3027</v>
      </c>
      <c r="H58" s="647"/>
      <c r="I58" s="648"/>
    </row>
    <row r="59" spans="1:11" s="143" customFormat="1" ht="18" customHeight="1">
      <c r="A59" s="656"/>
      <c r="B59" s="657"/>
      <c r="C59" s="551" t="s">
        <v>18</v>
      </c>
      <c r="D59" s="548"/>
      <c r="E59" s="548"/>
      <c r="F59" s="548"/>
      <c r="G59" s="548"/>
      <c r="H59" s="548"/>
      <c r="I59" s="549"/>
    </row>
    <row r="60" spans="1:11" s="300" customFormat="1">
      <c r="A60" s="342"/>
      <c r="B60" s="342"/>
      <c r="C60" s="342"/>
      <c r="D60" s="342"/>
      <c r="E60" s="342"/>
      <c r="F60" s="342"/>
      <c r="G60" s="342"/>
      <c r="H60" s="342"/>
      <c r="I60" s="342"/>
    </row>
    <row r="61" spans="1:11" s="300" customFormat="1" ht="30" customHeight="1">
      <c r="A61" s="620" t="s">
        <v>6</v>
      </c>
      <c r="B61" s="620"/>
      <c r="C61" s="620"/>
      <c r="D61" s="620"/>
      <c r="E61" s="620"/>
      <c r="F61" s="620"/>
      <c r="G61" s="620"/>
      <c r="H61" s="620"/>
      <c r="I61" s="620"/>
    </row>
    <row r="62" spans="1:11" ht="14.4">
      <c r="A62" s="338" t="s">
        <v>3082</v>
      </c>
      <c r="B62" s="338"/>
      <c r="C62" s="338"/>
      <c r="D62" s="338"/>
      <c r="E62" s="338"/>
      <c r="F62" s="338"/>
      <c r="G62" s="338"/>
      <c r="H62" s="338"/>
      <c r="I62" s="338"/>
    </row>
    <row r="63" spans="1:11">
      <c r="A63" s="343" t="s">
        <v>2709</v>
      </c>
      <c r="B63" s="338"/>
      <c r="C63" s="338"/>
      <c r="D63" s="338"/>
      <c r="E63" s="338"/>
      <c r="F63" s="338"/>
      <c r="G63" s="338"/>
      <c r="H63" s="338"/>
      <c r="I63" s="338"/>
    </row>
    <row r="64" spans="1:11" ht="30" customHeight="1">
      <c r="A64" s="616" t="s">
        <v>19</v>
      </c>
      <c r="B64" s="710"/>
      <c r="C64" s="617"/>
      <c r="D64" s="616"/>
      <c r="E64" s="617"/>
      <c r="F64" s="616"/>
      <c r="G64" s="617"/>
      <c r="H64" s="616"/>
      <c r="I64" s="617"/>
      <c r="K64" s="324"/>
    </row>
    <row r="65" spans="1:11" s="300" customFormat="1" ht="40.200000000000003" customHeight="1">
      <c r="A65" s="634" t="s">
        <v>2843</v>
      </c>
      <c r="B65" s="635"/>
      <c r="C65" s="300" t="s">
        <v>139</v>
      </c>
      <c r="D65" s="613" t="s">
        <v>2931</v>
      </c>
      <c r="E65" s="614"/>
      <c r="F65" s="614"/>
      <c r="G65" s="614"/>
      <c r="H65" s="614"/>
      <c r="I65" s="615"/>
      <c r="J65" s="302"/>
      <c r="K65" s="324"/>
    </row>
    <row r="66" spans="1:11" s="300" customFormat="1" ht="20.100000000000001" customHeight="1">
      <c r="A66" s="636"/>
      <c r="B66" s="637"/>
      <c r="C66" s="711" t="s">
        <v>4</v>
      </c>
      <c r="D66" s="377" t="s">
        <v>2687</v>
      </c>
      <c r="E66" s="514">
        <v>2410836</v>
      </c>
      <c r="F66" s="515"/>
      <c r="G66" s="379"/>
      <c r="H66" s="380"/>
      <c r="I66" s="381"/>
      <c r="J66" s="302"/>
      <c r="K66" s="324"/>
    </row>
    <row r="67" spans="1:11" s="300" customFormat="1" ht="40.200000000000003" customHeight="1">
      <c r="A67" s="636"/>
      <c r="B67" s="637"/>
      <c r="C67" s="712"/>
      <c r="D67" s="689" t="s">
        <v>1378</v>
      </c>
      <c r="E67" s="690"/>
      <c r="F67" s="690"/>
      <c r="G67" s="720" t="s">
        <v>3072</v>
      </c>
      <c r="H67" s="720"/>
      <c r="I67" s="721"/>
    </row>
    <row r="68" spans="1:11" s="300" customFormat="1" ht="40.200000000000003" customHeight="1">
      <c r="A68" s="638"/>
      <c r="B68" s="639"/>
      <c r="C68" s="349" t="s">
        <v>145</v>
      </c>
      <c r="D68" s="754" t="s">
        <v>3077</v>
      </c>
      <c r="E68" s="755"/>
      <c r="F68" s="755"/>
      <c r="G68" s="382" t="s">
        <v>2932</v>
      </c>
      <c r="H68" s="754" t="s">
        <v>3077</v>
      </c>
      <c r="I68" s="756"/>
    </row>
    <row r="69" spans="1:11" s="300" customFormat="1" ht="40.200000000000003" customHeight="1">
      <c r="A69" s="722" t="s">
        <v>2917</v>
      </c>
      <c r="B69" s="723"/>
      <c r="C69" s="300" t="s">
        <v>2</v>
      </c>
      <c r="D69" s="613" t="s">
        <v>2933</v>
      </c>
      <c r="E69" s="614"/>
      <c r="F69" s="614"/>
      <c r="G69" s="614"/>
      <c r="H69" s="614"/>
      <c r="I69" s="615"/>
    </row>
    <row r="70" spans="1:11" s="300" customFormat="1" ht="20.100000000000001" customHeight="1">
      <c r="A70" s="724"/>
      <c r="B70" s="725"/>
      <c r="C70" s="711" t="s">
        <v>4</v>
      </c>
      <c r="D70" s="377" t="s">
        <v>2687</v>
      </c>
      <c r="E70" s="514">
        <v>2200004</v>
      </c>
      <c r="F70" s="378"/>
      <c r="G70" s="379"/>
      <c r="H70" s="380"/>
      <c r="I70" s="381"/>
    </row>
    <row r="71" spans="1:11" s="300" customFormat="1" ht="40.200000000000003" customHeight="1">
      <c r="A71" s="724"/>
      <c r="B71" s="725"/>
      <c r="C71" s="712"/>
      <c r="D71" s="689" t="s">
        <v>405</v>
      </c>
      <c r="E71" s="690"/>
      <c r="F71" s="690"/>
      <c r="G71" s="720" t="s">
        <v>3079</v>
      </c>
      <c r="H71" s="720"/>
      <c r="I71" s="721"/>
    </row>
    <row r="72" spans="1:11" s="300" customFormat="1" ht="40.200000000000003" customHeight="1">
      <c r="A72" s="726"/>
      <c r="B72" s="727"/>
      <c r="C72" s="349" t="s">
        <v>145</v>
      </c>
      <c r="D72" s="754" t="s">
        <v>3078</v>
      </c>
      <c r="E72" s="755"/>
      <c r="F72" s="755"/>
      <c r="G72" s="382" t="s">
        <v>2932</v>
      </c>
      <c r="H72" s="754" t="str">
        <f>D72</f>
        <v>045-313-XXXX</v>
      </c>
      <c r="I72" s="756"/>
    </row>
    <row r="73" spans="1:11" s="300" customFormat="1" ht="40.200000000000003" customHeight="1">
      <c r="A73" s="722" t="s">
        <v>140</v>
      </c>
      <c r="B73" s="723"/>
      <c r="C73" s="349" t="s">
        <v>2679</v>
      </c>
      <c r="D73" s="777" t="str">
        <f>D69</f>
        <v>㈱よこはま不動産</v>
      </c>
      <c r="E73" s="778"/>
      <c r="F73" s="778"/>
      <c r="G73" s="778"/>
      <c r="H73" s="778"/>
      <c r="I73" s="779"/>
    </row>
    <row r="74" spans="1:11" s="300" customFormat="1" ht="40.200000000000003" customHeight="1">
      <c r="A74" s="724"/>
      <c r="B74" s="725"/>
      <c r="C74" s="539" t="s">
        <v>3015</v>
      </c>
      <c r="D74" s="613" t="s">
        <v>3016</v>
      </c>
      <c r="E74" s="614"/>
      <c r="F74" s="614"/>
      <c r="G74" s="614"/>
      <c r="H74" s="614"/>
      <c r="I74" s="615"/>
      <c r="J74" s="143" t="s">
        <v>3017</v>
      </c>
    </row>
    <row r="75" spans="1:11" s="300" customFormat="1" ht="40.200000000000003" customHeight="1">
      <c r="A75" s="724"/>
      <c r="B75" s="725"/>
      <c r="C75" s="351" t="s">
        <v>2681</v>
      </c>
      <c r="D75" s="731" t="s">
        <v>2934</v>
      </c>
      <c r="E75" s="614"/>
      <c r="F75" s="614"/>
      <c r="G75" s="614"/>
      <c r="H75" s="614"/>
      <c r="I75" s="615"/>
      <c r="J75" s="143" t="s">
        <v>3018</v>
      </c>
    </row>
    <row r="76" spans="1:11" s="300" customFormat="1" ht="20.100000000000001" customHeight="1">
      <c r="A76" s="724"/>
      <c r="B76" s="725"/>
      <c r="C76" s="711" t="s">
        <v>2680</v>
      </c>
      <c r="D76" s="344" t="s">
        <v>2687</v>
      </c>
      <c r="E76" s="514">
        <v>2200004</v>
      </c>
      <c r="F76" s="345"/>
      <c r="G76" s="346"/>
      <c r="H76" s="347"/>
      <c r="I76" s="348"/>
    </row>
    <row r="77" spans="1:11" s="300" customFormat="1" ht="40.200000000000003" customHeight="1">
      <c r="A77" s="724"/>
      <c r="B77" s="725"/>
      <c r="C77" s="712"/>
      <c r="D77" s="613" t="s">
        <v>405</v>
      </c>
      <c r="E77" s="753"/>
      <c r="F77" s="753"/>
      <c r="G77" s="720" t="s">
        <v>3079</v>
      </c>
      <c r="H77" s="720"/>
      <c r="I77" s="721"/>
    </row>
    <row r="78" spans="1:11" s="300" customFormat="1" ht="40.200000000000003" customHeight="1">
      <c r="A78" s="724"/>
      <c r="B78" s="725"/>
      <c r="C78" s="349" t="s">
        <v>145</v>
      </c>
      <c r="D78" s="754" t="str">
        <f>D72</f>
        <v>045-313-XXXX</v>
      </c>
      <c r="E78" s="755"/>
      <c r="F78" s="755"/>
      <c r="G78" s="350" t="s">
        <v>2932</v>
      </c>
      <c r="H78" s="754" t="str">
        <f>D78</f>
        <v>045-313-XXXX</v>
      </c>
      <c r="I78" s="756"/>
    </row>
    <row r="79" spans="1:11" s="300" customFormat="1" ht="40.200000000000003" customHeight="1">
      <c r="A79" s="724"/>
      <c r="B79" s="725"/>
      <c r="C79" s="349" t="s">
        <v>2683</v>
      </c>
      <c r="D79" s="728" t="s">
        <v>3080</v>
      </c>
      <c r="E79" s="729"/>
      <c r="F79" s="730"/>
      <c r="G79" s="349" t="s">
        <v>2684</v>
      </c>
      <c r="H79" s="747">
        <v>43488</v>
      </c>
      <c r="I79" s="748"/>
    </row>
    <row r="80" spans="1:11" s="300" customFormat="1" ht="40.200000000000003" customHeight="1">
      <c r="A80" s="726"/>
      <c r="B80" s="727"/>
      <c r="C80" s="349" t="s">
        <v>2682</v>
      </c>
      <c r="D80" s="728" t="s">
        <v>2935</v>
      </c>
      <c r="E80" s="729"/>
      <c r="F80" s="730"/>
      <c r="G80" s="349" t="s">
        <v>2685</v>
      </c>
      <c r="H80" s="732" t="s">
        <v>3120</v>
      </c>
      <c r="I80" s="733"/>
    </row>
    <row r="81" spans="1:11" s="300" customFormat="1" ht="49.2" customHeight="1">
      <c r="A81" s="749" t="s">
        <v>138</v>
      </c>
      <c r="B81" s="750"/>
      <c r="C81" s="751"/>
      <c r="D81" s="752"/>
      <c r="E81" s="735"/>
      <c r="F81" s="735"/>
      <c r="G81" s="735"/>
      <c r="H81" s="735"/>
      <c r="I81" s="736"/>
    </row>
    <row r="82" spans="1:11" s="289" customFormat="1" ht="19.5" customHeight="1">
      <c r="A82" s="352" t="s">
        <v>142</v>
      </c>
      <c r="B82" s="353"/>
      <c r="C82" s="354"/>
      <c r="D82" s="353"/>
      <c r="E82" s="353"/>
      <c r="F82" s="353"/>
      <c r="G82" s="353"/>
      <c r="H82" s="353"/>
      <c r="I82" s="353"/>
      <c r="J82" s="300"/>
      <c r="K82" s="355"/>
    </row>
    <row r="83" spans="1:11" s="299" customFormat="1" ht="19.8" customHeight="1">
      <c r="A83" s="356" t="s">
        <v>133</v>
      </c>
      <c r="B83" s="311"/>
      <c r="C83" s="311"/>
      <c r="D83" s="311"/>
      <c r="E83" s="311"/>
      <c r="F83" s="311"/>
      <c r="G83" s="311"/>
      <c r="H83" s="311"/>
      <c r="I83" s="357"/>
      <c r="J83" s="358"/>
    </row>
    <row r="84" spans="1:11" s="299" customFormat="1" ht="19.8" customHeight="1">
      <c r="A84" s="359"/>
      <c r="B84" s="310"/>
      <c r="C84" s="360"/>
      <c r="D84" s="310"/>
      <c r="E84" s="310"/>
      <c r="F84" s="310"/>
      <c r="G84" s="310"/>
      <c r="H84" s="310"/>
      <c r="I84" s="361"/>
    </row>
    <row r="85" spans="1:11" s="299" customFormat="1" ht="19.8" customHeight="1">
      <c r="A85" s="362"/>
      <c r="B85" s="310"/>
      <c r="C85" s="363"/>
      <c r="D85" s="364"/>
      <c r="E85" s="364"/>
      <c r="F85" s="364"/>
      <c r="G85" s="364"/>
      <c r="H85" s="364"/>
      <c r="I85" s="365"/>
      <c r="J85" s="366"/>
    </row>
    <row r="86" spans="1:11" s="299" customFormat="1" ht="34.200000000000003" customHeight="1">
      <c r="A86" s="737" t="s">
        <v>2918</v>
      </c>
      <c r="B86" s="737"/>
      <c r="C86" s="737"/>
      <c r="D86" s="737"/>
      <c r="E86" s="737"/>
      <c r="F86" s="737"/>
      <c r="G86" s="668"/>
      <c r="H86" s="669"/>
      <c r="I86" s="361"/>
      <c r="J86" s="366"/>
    </row>
    <row r="87" spans="1:11" s="299" customFormat="1" ht="34.200000000000003" customHeight="1">
      <c r="A87" s="719" t="s">
        <v>134</v>
      </c>
      <c r="B87" s="719"/>
      <c r="C87" s="719"/>
      <c r="D87" s="719"/>
      <c r="E87" s="719"/>
      <c r="F87" s="719"/>
      <c r="G87" s="668"/>
      <c r="H87" s="669"/>
      <c r="I87" s="357"/>
    </row>
    <row r="88" spans="1:11" s="299" customFormat="1" ht="34.200000000000003" customHeight="1">
      <c r="A88" s="718" t="s">
        <v>2844</v>
      </c>
      <c r="B88" s="719"/>
      <c r="C88" s="719"/>
      <c r="D88" s="719"/>
      <c r="E88" s="719"/>
      <c r="F88" s="719"/>
      <c r="G88" s="668"/>
      <c r="H88" s="669"/>
      <c r="I88" s="357"/>
    </row>
    <row r="89" spans="1:11" s="299" customFormat="1" ht="45" customHeight="1">
      <c r="A89" s="718" t="s">
        <v>2919</v>
      </c>
      <c r="B89" s="719"/>
      <c r="C89" s="719"/>
      <c r="D89" s="719"/>
      <c r="E89" s="719"/>
      <c r="F89" s="719"/>
      <c r="G89" s="668"/>
      <c r="H89" s="669"/>
      <c r="I89" s="538" t="s">
        <v>3009</v>
      </c>
    </row>
    <row r="90" spans="1:11" s="299" customFormat="1" ht="76.2" customHeight="1">
      <c r="A90" s="718" t="s">
        <v>2845</v>
      </c>
      <c r="B90" s="719"/>
      <c r="C90" s="719"/>
      <c r="D90" s="719"/>
      <c r="E90" s="719"/>
      <c r="F90" s="719"/>
      <c r="G90" s="668"/>
      <c r="H90" s="669"/>
      <c r="I90" s="365"/>
    </row>
    <row r="91" spans="1:11" s="299" customFormat="1" ht="53.25" customHeight="1">
      <c r="A91" s="718" t="s">
        <v>2749</v>
      </c>
      <c r="B91" s="719"/>
      <c r="C91" s="719"/>
      <c r="D91" s="719"/>
      <c r="E91" s="719"/>
      <c r="F91" s="719"/>
      <c r="G91" s="668"/>
      <c r="H91" s="669"/>
      <c r="I91" s="365"/>
    </row>
    <row r="92" spans="1:11" s="299" customFormat="1" ht="45" customHeight="1">
      <c r="A92" s="718" t="s">
        <v>2846</v>
      </c>
      <c r="B92" s="718"/>
      <c r="C92" s="718"/>
      <c r="D92" s="718"/>
      <c r="E92" s="718"/>
      <c r="F92" s="718"/>
      <c r="G92" s="668"/>
      <c r="H92" s="669"/>
      <c r="I92" s="319"/>
    </row>
    <row r="93" spans="1:11" s="299" customFormat="1" ht="34.200000000000003" customHeight="1">
      <c r="A93" s="718" t="s">
        <v>2753</v>
      </c>
      <c r="B93" s="718"/>
      <c r="C93" s="718"/>
      <c r="D93" s="718"/>
      <c r="E93" s="718"/>
      <c r="F93" s="718"/>
      <c r="G93" s="668"/>
      <c r="H93" s="669"/>
      <c r="I93" s="361"/>
    </row>
    <row r="94" spans="1:11" s="299" customFormat="1" ht="34.200000000000003" customHeight="1">
      <c r="A94" s="718" t="s">
        <v>2750</v>
      </c>
      <c r="B94" s="718"/>
      <c r="C94" s="718"/>
      <c r="D94" s="718"/>
      <c r="E94" s="718"/>
      <c r="F94" s="718"/>
      <c r="G94" s="668"/>
      <c r="H94" s="669"/>
      <c r="I94" s="319"/>
    </row>
    <row r="95" spans="1:11" s="299" customFormat="1" ht="34.200000000000003" customHeight="1">
      <c r="A95" s="718" t="s">
        <v>2751</v>
      </c>
      <c r="B95" s="718"/>
      <c r="C95" s="718"/>
      <c r="D95" s="718"/>
      <c r="E95" s="718"/>
      <c r="F95" s="718"/>
      <c r="G95" s="668"/>
      <c r="H95" s="669"/>
      <c r="I95" s="365"/>
    </row>
    <row r="96" spans="1:11" s="299" customFormat="1" ht="21" customHeight="1">
      <c r="A96" s="618" t="s">
        <v>2882</v>
      </c>
      <c r="B96" s="618"/>
      <c r="C96" s="618"/>
      <c r="D96" s="618"/>
      <c r="E96" s="618"/>
      <c r="F96" s="618"/>
      <c r="G96" s="618"/>
      <c r="H96" s="618"/>
      <c r="I96" s="367"/>
    </row>
    <row r="97" spans="1:9" s="299" customFormat="1" ht="19.5" customHeight="1">
      <c r="A97" s="299" t="s">
        <v>135</v>
      </c>
    </row>
    <row r="98" spans="1:9" s="299" customFormat="1" ht="21" customHeight="1">
      <c r="D98" s="536" t="s">
        <v>2771</v>
      </c>
      <c r="E98" s="696" t="s">
        <v>3011</v>
      </c>
      <c r="F98" s="696"/>
      <c r="G98" s="696"/>
      <c r="H98" s="696"/>
    </row>
    <row r="99" spans="1:9" s="299" customFormat="1" ht="7.2" customHeight="1"/>
    <row r="100" spans="1:9" s="299" customFormat="1" ht="22.2" customHeight="1">
      <c r="E100" s="734" t="s">
        <v>3010</v>
      </c>
      <c r="F100" s="734"/>
      <c r="G100" s="734"/>
      <c r="H100" s="734"/>
    </row>
    <row r="101" spans="1:9" s="299" customFormat="1" ht="13.8" customHeight="1">
      <c r="E101" s="368"/>
      <c r="F101" s="306"/>
      <c r="G101" s="306"/>
      <c r="H101" s="306"/>
    </row>
    <row r="102" spans="1:9" s="299" customFormat="1" ht="19.5" customHeight="1">
      <c r="A102" s="299" t="s">
        <v>2832</v>
      </c>
    </row>
    <row r="103" spans="1:9" s="299" customFormat="1" ht="22.2" customHeight="1">
      <c r="A103" s="369" t="s">
        <v>2833</v>
      </c>
      <c r="B103" s="692" t="s">
        <v>2936</v>
      </c>
      <c r="C103" s="691"/>
      <c r="D103" s="691"/>
      <c r="E103" s="691"/>
      <c r="F103" s="691"/>
      <c r="G103" s="691"/>
      <c r="H103" s="691"/>
      <c r="I103" s="691"/>
    </row>
    <row r="104" spans="1:9" s="299" customFormat="1" ht="22.2" customHeight="1">
      <c r="A104" s="369" t="s">
        <v>2834</v>
      </c>
      <c r="B104" s="691" t="str">
        <f>D77&amp;G77</f>
        <v>神奈川県横浜市西区北幸１－○－○</v>
      </c>
      <c r="C104" s="691"/>
      <c r="D104" s="691"/>
      <c r="E104" s="691"/>
      <c r="F104" s="691"/>
      <c r="G104" s="691"/>
      <c r="H104" s="691"/>
      <c r="I104" s="691"/>
    </row>
    <row r="105" spans="1:9" s="299" customFormat="1" ht="22.2" customHeight="1">
      <c r="A105" s="369" t="s">
        <v>2835</v>
      </c>
      <c r="B105" s="693" t="str">
        <f>H80</f>
        <v>090-9999-XXXX</v>
      </c>
      <c r="C105" s="694"/>
      <c r="D105" s="694"/>
      <c r="E105" s="694"/>
      <c r="F105" s="369" t="s">
        <v>2836</v>
      </c>
      <c r="G105" s="695" t="s">
        <v>3012</v>
      </c>
      <c r="H105" s="695"/>
      <c r="I105" s="695"/>
    </row>
    <row r="106" spans="1:9" s="537" customFormat="1" ht="22.2" customHeight="1">
      <c r="A106" s="621" t="s">
        <v>3013</v>
      </c>
      <c r="B106" s="622"/>
      <c r="C106" s="623" t="s">
        <v>3014</v>
      </c>
      <c r="D106" s="624"/>
      <c r="E106" s="624"/>
      <c r="F106" s="624"/>
      <c r="G106" s="624"/>
      <c r="H106" s="624"/>
      <c r="I106" s="625"/>
    </row>
  </sheetData>
  <mergeCells count="179">
    <mergeCell ref="D73:I73"/>
    <mergeCell ref="A1:B1"/>
    <mergeCell ref="H29:I29"/>
    <mergeCell ref="H31:I31"/>
    <mergeCell ref="H33:I33"/>
    <mergeCell ref="H35:I35"/>
    <mergeCell ref="A8:B8"/>
    <mergeCell ref="C8:I8"/>
    <mergeCell ref="A9:B9"/>
    <mergeCell ref="C9:I9"/>
    <mergeCell ref="A33:C33"/>
    <mergeCell ref="C11:E11"/>
    <mergeCell ref="A10:B11"/>
    <mergeCell ref="C13:E13"/>
    <mergeCell ref="D67:F67"/>
    <mergeCell ref="F22:G23"/>
    <mergeCell ref="A22:C22"/>
    <mergeCell ref="E53:F53"/>
    <mergeCell ref="A35:C35"/>
    <mergeCell ref="C51:D51"/>
    <mergeCell ref="G53:I53"/>
    <mergeCell ref="G51:I51"/>
    <mergeCell ref="G52:I52"/>
    <mergeCell ref="C48:D48"/>
    <mergeCell ref="H25:I25"/>
    <mergeCell ref="H27:I27"/>
    <mergeCell ref="K25:M25"/>
    <mergeCell ref="F11:I11"/>
    <mergeCell ref="A40:B41"/>
    <mergeCell ref="A12:B14"/>
    <mergeCell ref="F13:I13"/>
    <mergeCell ref="A31:C31"/>
    <mergeCell ref="D26:D27"/>
    <mergeCell ref="D24:D25"/>
    <mergeCell ref="A25:C25"/>
    <mergeCell ref="A24:C24"/>
    <mergeCell ref="A26:C26"/>
    <mergeCell ref="A27:C27"/>
    <mergeCell ref="D22:D23"/>
    <mergeCell ref="A15:B16"/>
    <mergeCell ref="C15:I15"/>
    <mergeCell ref="A17:B17"/>
    <mergeCell ref="D30:D31"/>
    <mergeCell ref="D28:D29"/>
    <mergeCell ref="A28:C28"/>
    <mergeCell ref="C19:E19"/>
    <mergeCell ref="F36:G36"/>
    <mergeCell ref="G16:I16"/>
    <mergeCell ref="C16:E16"/>
    <mergeCell ref="F19:I19"/>
    <mergeCell ref="D79:F79"/>
    <mergeCell ref="H79:I79"/>
    <mergeCell ref="A81:C81"/>
    <mergeCell ref="D81:E81"/>
    <mergeCell ref="D77:F77"/>
    <mergeCell ref="D68:F68"/>
    <mergeCell ref="H68:I68"/>
    <mergeCell ref="C70:C71"/>
    <mergeCell ref="D72:F72"/>
    <mergeCell ref="H72:I72"/>
    <mergeCell ref="C76:C77"/>
    <mergeCell ref="D78:F78"/>
    <mergeCell ref="H78:I78"/>
    <mergeCell ref="A69:B72"/>
    <mergeCell ref="D71:F71"/>
    <mergeCell ref="G77:I77"/>
    <mergeCell ref="D74:I74"/>
    <mergeCell ref="D69:I69"/>
    <mergeCell ref="G71:I71"/>
    <mergeCell ref="A65:B68"/>
    <mergeCell ref="G67:I67"/>
    <mergeCell ref="A73:B80"/>
    <mergeCell ref="D80:F80"/>
    <mergeCell ref="D75:I75"/>
    <mergeCell ref="H80:I80"/>
    <mergeCell ref="A91:F91"/>
    <mergeCell ref="G91:H91"/>
    <mergeCell ref="E100:H100"/>
    <mergeCell ref="H81:I81"/>
    <mergeCell ref="F81:G81"/>
    <mergeCell ref="A92:F92"/>
    <mergeCell ref="G92:H92"/>
    <mergeCell ref="A94:F94"/>
    <mergeCell ref="G94:H94"/>
    <mergeCell ref="A95:F95"/>
    <mergeCell ref="G95:H95"/>
    <mergeCell ref="A93:F93"/>
    <mergeCell ref="G93:H93"/>
    <mergeCell ref="A96:H96"/>
    <mergeCell ref="A87:F87"/>
    <mergeCell ref="G87:H87"/>
    <mergeCell ref="A88:F88"/>
    <mergeCell ref="G88:H88"/>
    <mergeCell ref="A86:F86"/>
    <mergeCell ref="G86:H86"/>
    <mergeCell ref="B104:I104"/>
    <mergeCell ref="B103:I103"/>
    <mergeCell ref="B105:E105"/>
    <mergeCell ref="G105:I105"/>
    <mergeCell ref="E98:H98"/>
    <mergeCell ref="H1:I1"/>
    <mergeCell ref="H2:I2"/>
    <mergeCell ref="C3:G3"/>
    <mergeCell ref="C4:G4"/>
    <mergeCell ref="C5:G5"/>
    <mergeCell ref="H5:I5"/>
    <mergeCell ref="A64:C64"/>
    <mergeCell ref="C66:C67"/>
    <mergeCell ref="C54:D54"/>
    <mergeCell ref="E54:F54"/>
    <mergeCell ref="D64:E64"/>
    <mergeCell ref="F64:G64"/>
    <mergeCell ref="E52:F52"/>
    <mergeCell ref="G54:I54"/>
    <mergeCell ref="E51:F51"/>
    <mergeCell ref="A89:F89"/>
    <mergeCell ref="G89:H89"/>
    <mergeCell ref="A90:F90"/>
    <mergeCell ref="G90:H90"/>
    <mergeCell ref="G14:H14"/>
    <mergeCell ref="C49:D49"/>
    <mergeCell ref="E49:F49"/>
    <mergeCell ref="G49:I49"/>
    <mergeCell ref="F25:G25"/>
    <mergeCell ref="F27:G27"/>
    <mergeCell ref="F29:G29"/>
    <mergeCell ref="F31:G31"/>
    <mergeCell ref="F33:G33"/>
    <mergeCell ref="F35:G35"/>
    <mergeCell ref="A36:C36"/>
    <mergeCell ref="A23:C23"/>
    <mergeCell ref="A18:B19"/>
    <mergeCell ref="A29:C29"/>
    <mergeCell ref="A30:C30"/>
    <mergeCell ref="A34:C34"/>
    <mergeCell ref="D34:D35"/>
    <mergeCell ref="D32:D33"/>
    <mergeCell ref="A32:C32"/>
    <mergeCell ref="E48:F48"/>
    <mergeCell ref="C42:F42"/>
    <mergeCell ref="H22:I23"/>
    <mergeCell ref="C41:E41"/>
    <mergeCell ref="F41:I41"/>
    <mergeCell ref="E50:F50"/>
    <mergeCell ref="G50:I50"/>
    <mergeCell ref="A57:B59"/>
    <mergeCell ref="A61:I61"/>
    <mergeCell ref="C53:D53"/>
    <mergeCell ref="A42:B42"/>
    <mergeCell ref="H42:I42"/>
    <mergeCell ref="C52:D52"/>
    <mergeCell ref="A48:B56"/>
    <mergeCell ref="G48:I48"/>
    <mergeCell ref="A44:B44"/>
    <mergeCell ref="D44:I44"/>
    <mergeCell ref="E22:E23"/>
    <mergeCell ref="C50:D50"/>
    <mergeCell ref="D65:I65"/>
    <mergeCell ref="H64:I64"/>
    <mergeCell ref="A43:B43"/>
    <mergeCell ref="A37:I37"/>
    <mergeCell ref="A38:I38"/>
    <mergeCell ref="A106:B106"/>
    <mergeCell ref="C106:I106"/>
    <mergeCell ref="D46:E46"/>
    <mergeCell ref="F46:G46"/>
    <mergeCell ref="H46:I46"/>
    <mergeCell ref="D47:E47"/>
    <mergeCell ref="G47:H47"/>
    <mergeCell ref="A45:B47"/>
    <mergeCell ref="C55:D55"/>
    <mergeCell ref="E55:F55"/>
    <mergeCell ref="G55:I55"/>
    <mergeCell ref="C57:D57"/>
    <mergeCell ref="E57:F57"/>
    <mergeCell ref="G57:I57"/>
    <mergeCell ref="C58:D58"/>
    <mergeCell ref="E58:F58"/>
    <mergeCell ref="G58:I58"/>
  </mergeCells>
  <phoneticPr fontId="1"/>
  <dataValidations xWindow="332" yWindow="312" count="7">
    <dataValidation type="list" allowBlank="1" showInputMessage="1" showErrorMessage="1" sqref="F24">
      <formula1>"T,S,H,R"</formula1>
    </dataValidation>
    <dataValidation type="list" allowBlank="1" showInputMessage="1" showErrorMessage="1" sqref="D26:D35">
      <formula1>"夫,妻,父,母,子,兄,弟,姉,妹,孫,祖父,祖母,縁故者,同居人"</formula1>
    </dataValidation>
    <dataValidation allowBlank="1" showInputMessage="1" showErrorMessage="1" prompt="ハイフンなしで入力してください" sqref="D10 D18"/>
    <dataValidation allowBlank="1" showInputMessage="1" showErrorMessage="1" promptTitle="！自動で入力されます！" prompt="入力不要" sqref="C8:I8 A24:C24 E35 A26:C26 A30:C30 A32:C32 A34:C34 C11:E11 C13:E13 C19:E19 E29 E27 E31 E25 E33 A28:C28"/>
    <dataValidation allowBlank="1" showInputMessage="1" showErrorMessage="1" promptTitle="全て半角で入力" prompt="和暦/月/日_x000a_⇒S46/08/15_x000a__x000a_西暦/月/日_x000a_⇒2019/08/15" sqref="F25:G25 F27:G27 F35:G35 F31:G31 F33:G33"/>
    <dataValidation imeMode="off" allowBlank="1" showInputMessage="1" showErrorMessage="1" sqref="C106:I106"/>
    <dataValidation imeMode="off" allowBlank="1" showInputMessage="1" showErrorMessage="1" prompt="2020/9/30 のように入力してください_x000a_(自動で和暦表示になります)_x000a_" sqref="D46:E47"/>
  </dataValidations>
  <hyperlinks>
    <hyperlink ref="C106" r:id="rId1"/>
  </hyperlinks>
  <printOptions horizontalCentered="1"/>
  <pageMargins left="0.70866141732283472" right="0.51181102362204722" top="0.78740157480314965" bottom="0.39370078740157483" header="0.31496062992125984" footer="0.19685039370078741"/>
  <pageSetup paperSize="9" scale="98" orientation="portrait" blackAndWhite="1" r:id="rId2"/>
  <headerFooter>
    <oddFooter>&amp;C&amp;P/&amp;N</oddFooter>
  </headerFooter>
  <rowBreaks count="3" manualBreakCount="3">
    <brk id="37" max="8" man="1"/>
    <brk id="60" max="8" man="1"/>
    <brk id="81" max="8" man="1"/>
  </rowBreaks>
  <ignoredErrors>
    <ignoredError sqref="H4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5</xdr:col>
                    <xdr:colOff>182880</xdr:colOff>
                    <xdr:row>63</xdr:row>
                    <xdr:rowOff>22860</xdr:rowOff>
                  </from>
                  <to>
                    <xdr:col>6</xdr:col>
                    <xdr:colOff>106680</xdr:colOff>
                    <xdr:row>63</xdr:row>
                    <xdr:rowOff>358140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3</xdr:col>
                    <xdr:colOff>190500</xdr:colOff>
                    <xdr:row>63</xdr:row>
                    <xdr:rowOff>22860</xdr:rowOff>
                  </from>
                  <to>
                    <xdr:col>4</xdr:col>
                    <xdr:colOff>556260</xdr:colOff>
                    <xdr:row>63</xdr:row>
                    <xdr:rowOff>358140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7</xdr:col>
                    <xdr:colOff>152400</xdr:colOff>
                    <xdr:row>63</xdr:row>
                    <xdr:rowOff>22860</xdr:rowOff>
                  </from>
                  <to>
                    <xdr:col>8</xdr:col>
                    <xdr:colOff>563880</xdr:colOff>
                    <xdr:row>63</xdr:row>
                    <xdr:rowOff>358140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6</xdr:col>
                    <xdr:colOff>373380</xdr:colOff>
                    <xdr:row>80</xdr:row>
                    <xdr:rowOff>15240</xdr:rowOff>
                  </from>
                  <to>
                    <xdr:col>8</xdr:col>
                    <xdr:colOff>129540</xdr:colOff>
                    <xdr:row>80</xdr:row>
                    <xdr:rowOff>609600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4</xdr:col>
                    <xdr:colOff>556260</xdr:colOff>
                    <xdr:row>79</xdr:row>
                    <xdr:rowOff>487680</xdr:rowOff>
                  </from>
                  <to>
                    <xdr:col>6</xdr:col>
                    <xdr:colOff>190500</xdr:colOff>
                    <xdr:row>81</xdr:row>
                    <xdr:rowOff>38100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3</xdr:col>
                    <xdr:colOff>60960</xdr:colOff>
                    <xdr:row>79</xdr:row>
                    <xdr:rowOff>480060</xdr:rowOff>
                  </from>
                  <to>
                    <xdr:col>4</xdr:col>
                    <xdr:colOff>365760</xdr:colOff>
                    <xdr:row>81</xdr:row>
                    <xdr:rowOff>38100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7</xdr:col>
                    <xdr:colOff>220980</xdr:colOff>
                    <xdr:row>3</xdr:row>
                    <xdr:rowOff>190500</xdr:rowOff>
                  </from>
                  <to>
                    <xdr:col>8</xdr:col>
                    <xdr:colOff>182880</xdr:colOff>
                    <xdr:row>5</xdr:row>
                    <xdr:rowOff>38100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8</xdr:col>
                    <xdr:colOff>228600</xdr:colOff>
                    <xdr:row>3</xdr:row>
                    <xdr:rowOff>182880</xdr:rowOff>
                  </from>
                  <to>
                    <xdr:col>9</xdr:col>
                    <xdr:colOff>0</xdr:colOff>
                    <xdr:row>5</xdr:row>
                    <xdr:rowOff>60960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3</xdr:col>
                    <xdr:colOff>571500</xdr:colOff>
                    <xdr:row>16</xdr:row>
                    <xdr:rowOff>144780</xdr:rowOff>
                  </from>
                  <to>
                    <xdr:col>4</xdr:col>
                    <xdr:colOff>601980</xdr:colOff>
                    <xdr:row>16</xdr:row>
                    <xdr:rowOff>403860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6</xdr:col>
                    <xdr:colOff>304800</xdr:colOff>
                    <xdr:row>16</xdr:row>
                    <xdr:rowOff>144780</xdr:rowOff>
                  </from>
                  <to>
                    <xdr:col>8</xdr:col>
                    <xdr:colOff>556260</xdr:colOff>
                    <xdr:row>16</xdr:row>
                    <xdr:rowOff>403860</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7</xdr:col>
                    <xdr:colOff>510540</xdr:colOff>
                    <xdr:row>44</xdr:row>
                    <xdr:rowOff>30480</xdr:rowOff>
                  </from>
                  <to>
                    <xdr:col>8</xdr:col>
                    <xdr:colOff>441960</xdr:colOff>
                    <xdr:row>44</xdr:row>
                    <xdr:rowOff>266700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6</xdr:col>
                    <xdr:colOff>144780</xdr:colOff>
                    <xdr:row>85</xdr:row>
                    <xdr:rowOff>83820</xdr:rowOff>
                  </from>
                  <to>
                    <xdr:col>6</xdr:col>
                    <xdr:colOff>647700</xdr:colOff>
                    <xdr:row>85</xdr:row>
                    <xdr:rowOff>327660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6</xdr:col>
                    <xdr:colOff>662940</xdr:colOff>
                    <xdr:row>85</xdr:row>
                    <xdr:rowOff>83820</xdr:rowOff>
                  </from>
                  <to>
                    <xdr:col>7</xdr:col>
                    <xdr:colOff>419100</xdr:colOff>
                    <xdr:row>85</xdr:row>
                    <xdr:rowOff>327660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6</xdr:col>
                    <xdr:colOff>144780</xdr:colOff>
                    <xdr:row>86</xdr:row>
                    <xdr:rowOff>99060</xdr:rowOff>
                  </from>
                  <to>
                    <xdr:col>6</xdr:col>
                    <xdr:colOff>647700</xdr:colOff>
                    <xdr:row>86</xdr:row>
                    <xdr:rowOff>350520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6</xdr:col>
                    <xdr:colOff>662940</xdr:colOff>
                    <xdr:row>86</xdr:row>
                    <xdr:rowOff>99060</xdr:rowOff>
                  </from>
                  <to>
                    <xdr:col>7</xdr:col>
                    <xdr:colOff>419100</xdr:colOff>
                    <xdr:row>86</xdr:row>
                    <xdr:rowOff>350520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6</xdr:col>
                    <xdr:colOff>144780</xdr:colOff>
                    <xdr:row>87</xdr:row>
                    <xdr:rowOff>83820</xdr:rowOff>
                  </from>
                  <to>
                    <xdr:col>6</xdr:col>
                    <xdr:colOff>647700</xdr:colOff>
                    <xdr:row>87</xdr:row>
                    <xdr:rowOff>327660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6</xdr:col>
                    <xdr:colOff>662940</xdr:colOff>
                    <xdr:row>87</xdr:row>
                    <xdr:rowOff>83820</xdr:rowOff>
                  </from>
                  <to>
                    <xdr:col>7</xdr:col>
                    <xdr:colOff>419100</xdr:colOff>
                    <xdr:row>87</xdr:row>
                    <xdr:rowOff>327660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6</xdr:col>
                    <xdr:colOff>144780</xdr:colOff>
                    <xdr:row>88</xdr:row>
                    <xdr:rowOff>160020</xdr:rowOff>
                  </from>
                  <to>
                    <xdr:col>6</xdr:col>
                    <xdr:colOff>647700</xdr:colOff>
                    <xdr:row>88</xdr:row>
                    <xdr:rowOff>411480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6</xdr:col>
                    <xdr:colOff>662940</xdr:colOff>
                    <xdr:row>88</xdr:row>
                    <xdr:rowOff>160020</xdr:rowOff>
                  </from>
                  <to>
                    <xdr:col>7</xdr:col>
                    <xdr:colOff>419100</xdr:colOff>
                    <xdr:row>88</xdr:row>
                    <xdr:rowOff>411480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6</xdr:col>
                    <xdr:colOff>144780</xdr:colOff>
                    <xdr:row>89</xdr:row>
                    <xdr:rowOff>335280</xdr:rowOff>
                  </from>
                  <to>
                    <xdr:col>6</xdr:col>
                    <xdr:colOff>647700</xdr:colOff>
                    <xdr:row>89</xdr:row>
                    <xdr:rowOff>579120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6</xdr:col>
                    <xdr:colOff>670560</xdr:colOff>
                    <xdr:row>89</xdr:row>
                    <xdr:rowOff>335280</xdr:rowOff>
                  </from>
                  <to>
                    <xdr:col>7</xdr:col>
                    <xdr:colOff>426720</xdr:colOff>
                    <xdr:row>89</xdr:row>
                    <xdr:rowOff>579120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6</xdr:col>
                    <xdr:colOff>152400</xdr:colOff>
                    <xdr:row>94</xdr:row>
                    <xdr:rowOff>99060</xdr:rowOff>
                  </from>
                  <to>
                    <xdr:col>6</xdr:col>
                    <xdr:colOff>655320</xdr:colOff>
                    <xdr:row>94</xdr:row>
                    <xdr:rowOff>350520</xdr:rowOff>
                  </to>
                </anchor>
              </controlPr>
            </control>
          </mc:Choice>
        </mc:AlternateContent>
        <mc:AlternateContent xmlns:mc="http://schemas.openxmlformats.org/markup-compatibility/2006">
          <mc:Choice Requires="x14">
            <control shapeId="1078" r:id="rId27" name="Check Box 54">
              <controlPr defaultSize="0" autoFill="0" autoLine="0" autoPict="0">
                <anchor moveWithCells="1">
                  <from>
                    <xdr:col>6</xdr:col>
                    <xdr:colOff>670560</xdr:colOff>
                    <xdr:row>94</xdr:row>
                    <xdr:rowOff>99060</xdr:rowOff>
                  </from>
                  <to>
                    <xdr:col>7</xdr:col>
                    <xdr:colOff>426720</xdr:colOff>
                    <xdr:row>94</xdr:row>
                    <xdr:rowOff>350520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6</xdr:col>
                    <xdr:colOff>144780</xdr:colOff>
                    <xdr:row>92</xdr:row>
                    <xdr:rowOff>91440</xdr:rowOff>
                  </from>
                  <to>
                    <xdr:col>6</xdr:col>
                    <xdr:colOff>647700</xdr:colOff>
                    <xdr:row>92</xdr:row>
                    <xdr:rowOff>335280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6</xdr:col>
                    <xdr:colOff>670560</xdr:colOff>
                    <xdr:row>92</xdr:row>
                    <xdr:rowOff>91440</xdr:rowOff>
                  </from>
                  <to>
                    <xdr:col>7</xdr:col>
                    <xdr:colOff>426720</xdr:colOff>
                    <xdr:row>92</xdr:row>
                    <xdr:rowOff>335280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6</xdr:col>
                    <xdr:colOff>152400</xdr:colOff>
                    <xdr:row>91</xdr:row>
                    <xdr:rowOff>175260</xdr:rowOff>
                  </from>
                  <to>
                    <xdr:col>6</xdr:col>
                    <xdr:colOff>655320</xdr:colOff>
                    <xdr:row>91</xdr:row>
                    <xdr:rowOff>419100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6</xdr:col>
                    <xdr:colOff>670560</xdr:colOff>
                    <xdr:row>91</xdr:row>
                    <xdr:rowOff>175260</xdr:rowOff>
                  </from>
                  <to>
                    <xdr:col>7</xdr:col>
                    <xdr:colOff>426720</xdr:colOff>
                    <xdr:row>91</xdr:row>
                    <xdr:rowOff>419100</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2</xdr:col>
                    <xdr:colOff>685800</xdr:colOff>
                    <xdr:row>82</xdr:row>
                    <xdr:rowOff>60960</xdr:rowOff>
                  </from>
                  <to>
                    <xdr:col>4</xdr:col>
                    <xdr:colOff>99060</xdr:colOff>
                    <xdr:row>83</xdr:row>
                    <xdr:rowOff>60960</xdr:rowOff>
                  </to>
                </anchor>
              </controlPr>
            </control>
          </mc:Choice>
        </mc:AlternateContent>
        <mc:AlternateContent xmlns:mc="http://schemas.openxmlformats.org/markup-compatibility/2006">
          <mc:Choice Requires="x14">
            <control shapeId="1094" r:id="rId33" name="Check Box 70">
              <controlPr defaultSize="0" autoFill="0" autoLine="0" autoPict="0">
                <anchor moveWithCells="1">
                  <from>
                    <xdr:col>3</xdr:col>
                    <xdr:colOff>0</xdr:colOff>
                    <xdr:row>83</xdr:row>
                    <xdr:rowOff>0</xdr:rowOff>
                  </from>
                  <to>
                    <xdr:col>5</xdr:col>
                    <xdr:colOff>266700</xdr:colOff>
                    <xdr:row>84</xdr:row>
                    <xdr:rowOff>60960</xdr:rowOff>
                  </to>
                </anchor>
              </controlPr>
            </control>
          </mc:Choice>
        </mc:AlternateContent>
        <mc:AlternateContent xmlns:mc="http://schemas.openxmlformats.org/markup-compatibility/2006">
          <mc:Choice Requires="x14">
            <control shapeId="1095" r:id="rId34" name="Check Box 71">
              <controlPr defaultSize="0" autoFill="0" autoLine="0" autoPict="0">
                <anchor moveWithCells="1">
                  <from>
                    <xdr:col>3</xdr:col>
                    <xdr:colOff>0</xdr:colOff>
                    <xdr:row>83</xdr:row>
                    <xdr:rowOff>220980</xdr:rowOff>
                  </from>
                  <to>
                    <xdr:col>3</xdr:col>
                    <xdr:colOff>655320</xdr:colOff>
                    <xdr:row>85</xdr:row>
                    <xdr:rowOff>45720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8</xdr:col>
                    <xdr:colOff>403860</xdr:colOff>
                    <xdr:row>44</xdr:row>
                    <xdr:rowOff>30480</xdr:rowOff>
                  </from>
                  <to>
                    <xdr:col>9</xdr:col>
                    <xdr:colOff>22860</xdr:colOff>
                    <xdr:row>44</xdr:row>
                    <xdr:rowOff>266700</xdr:rowOff>
                  </to>
                </anchor>
              </controlPr>
            </control>
          </mc:Choice>
        </mc:AlternateContent>
        <mc:AlternateContent xmlns:mc="http://schemas.openxmlformats.org/markup-compatibility/2006">
          <mc:Choice Requires="x14">
            <control shapeId="1102" r:id="rId36" name="Check Box 78">
              <controlPr defaultSize="0" autoFill="0" autoLine="0" autoPict="0">
                <anchor moveWithCells="1">
                  <from>
                    <xdr:col>2</xdr:col>
                    <xdr:colOff>99060</xdr:colOff>
                    <xdr:row>13</xdr:row>
                    <xdr:rowOff>7620</xdr:rowOff>
                  </from>
                  <to>
                    <xdr:col>3</xdr:col>
                    <xdr:colOff>449580</xdr:colOff>
                    <xdr:row>13</xdr:row>
                    <xdr:rowOff>251460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3</xdr:col>
                    <xdr:colOff>480060</xdr:colOff>
                    <xdr:row>13</xdr:row>
                    <xdr:rowOff>7620</xdr:rowOff>
                  </from>
                  <to>
                    <xdr:col>5</xdr:col>
                    <xdr:colOff>45720</xdr:colOff>
                    <xdr:row>13</xdr:row>
                    <xdr:rowOff>251460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5</xdr:col>
                    <xdr:colOff>7620</xdr:colOff>
                    <xdr:row>13</xdr:row>
                    <xdr:rowOff>7620</xdr:rowOff>
                  </from>
                  <to>
                    <xdr:col>6</xdr:col>
                    <xdr:colOff>121920</xdr:colOff>
                    <xdr:row>13</xdr:row>
                    <xdr:rowOff>251460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2</xdr:col>
                    <xdr:colOff>99060</xdr:colOff>
                    <xdr:row>13</xdr:row>
                    <xdr:rowOff>220980</xdr:rowOff>
                  </from>
                  <to>
                    <xdr:col>3</xdr:col>
                    <xdr:colOff>251460</xdr:colOff>
                    <xdr:row>13</xdr:row>
                    <xdr:rowOff>457200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3</xdr:col>
                    <xdr:colOff>350520</xdr:colOff>
                    <xdr:row>13</xdr:row>
                    <xdr:rowOff>220980</xdr:rowOff>
                  </from>
                  <to>
                    <xdr:col>4</xdr:col>
                    <xdr:colOff>632460</xdr:colOff>
                    <xdr:row>13</xdr:row>
                    <xdr:rowOff>457200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5</xdr:col>
                    <xdr:colOff>7620</xdr:colOff>
                    <xdr:row>13</xdr:row>
                    <xdr:rowOff>220980</xdr:rowOff>
                  </from>
                  <to>
                    <xdr:col>5</xdr:col>
                    <xdr:colOff>518160</xdr:colOff>
                    <xdr:row>13</xdr:row>
                    <xdr:rowOff>449580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99060</xdr:colOff>
                    <xdr:row>42</xdr:row>
                    <xdr:rowOff>121920</xdr:rowOff>
                  </from>
                  <to>
                    <xdr:col>4</xdr:col>
                    <xdr:colOff>586740</xdr:colOff>
                    <xdr:row>42</xdr:row>
                    <xdr:rowOff>403860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5</xdr:col>
                    <xdr:colOff>91440</xdr:colOff>
                    <xdr:row>42</xdr:row>
                    <xdr:rowOff>121920</xdr:rowOff>
                  </from>
                  <to>
                    <xdr:col>5</xdr:col>
                    <xdr:colOff>586740</xdr:colOff>
                    <xdr:row>42</xdr:row>
                    <xdr:rowOff>403860</xdr:rowOff>
                  </to>
                </anchor>
              </controlPr>
            </control>
          </mc:Choice>
        </mc:AlternateContent>
        <mc:AlternateContent xmlns:mc="http://schemas.openxmlformats.org/markup-compatibility/2006">
          <mc:Choice Requires="x14">
            <control shapeId="1111" r:id="rId44" name="Check Box 87">
              <controlPr defaultSize="0" autoFill="0" autoLine="0" autoPict="0">
                <anchor moveWithCells="1">
                  <from>
                    <xdr:col>6</xdr:col>
                    <xdr:colOff>91440</xdr:colOff>
                    <xdr:row>42</xdr:row>
                    <xdr:rowOff>121920</xdr:rowOff>
                  </from>
                  <to>
                    <xdr:col>6</xdr:col>
                    <xdr:colOff>579120</xdr:colOff>
                    <xdr:row>42</xdr:row>
                    <xdr:rowOff>403860</xdr:rowOff>
                  </to>
                </anchor>
              </controlPr>
            </control>
          </mc:Choice>
        </mc:AlternateContent>
        <mc:AlternateContent xmlns:mc="http://schemas.openxmlformats.org/markup-compatibility/2006">
          <mc:Choice Requires="x14">
            <control shapeId="1112" r:id="rId45" name="Check Box 88">
              <controlPr defaultSize="0" autoFill="0" autoLine="0" autoPict="0">
                <anchor moveWithCells="1">
                  <from>
                    <xdr:col>7</xdr:col>
                    <xdr:colOff>0</xdr:colOff>
                    <xdr:row>42</xdr:row>
                    <xdr:rowOff>121920</xdr:rowOff>
                  </from>
                  <to>
                    <xdr:col>7</xdr:col>
                    <xdr:colOff>495300</xdr:colOff>
                    <xdr:row>42</xdr:row>
                    <xdr:rowOff>403860</xdr:rowOff>
                  </to>
                </anchor>
              </controlPr>
            </control>
          </mc:Choice>
        </mc:AlternateContent>
        <mc:AlternateContent xmlns:mc="http://schemas.openxmlformats.org/markup-compatibility/2006">
          <mc:Choice Requires="x14">
            <control shapeId="1113" r:id="rId46" name="Check Box 89">
              <controlPr defaultSize="0" autoFill="0" autoLine="0" autoPict="0">
                <anchor moveWithCells="1">
                  <from>
                    <xdr:col>8</xdr:col>
                    <xdr:colOff>144780</xdr:colOff>
                    <xdr:row>42</xdr:row>
                    <xdr:rowOff>121920</xdr:rowOff>
                  </from>
                  <to>
                    <xdr:col>9</xdr:col>
                    <xdr:colOff>137160</xdr:colOff>
                    <xdr:row>42</xdr:row>
                    <xdr:rowOff>403860</xdr:rowOff>
                  </to>
                </anchor>
              </controlPr>
            </control>
          </mc:Choice>
        </mc:AlternateContent>
        <mc:AlternateContent xmlns:mc="http://schemas.openxmlformats.org/markup-compatibility/2006">
          <mc:Choice Requires="x14">
            <control shapeId="1114" r:id="rId47" name="Check Box 90">
              <controlPr defaultSize="0" autoFill="0" autoLine="0" autoPict="0">
                <anchor moveWithCells="1">
                  <from>
                    <xdr:col>6</xdr:col>
                    <xdr:colOff>152400</xdr:colOff>
                    <xdr:row>93</xdr:row>
                    <xdr:rowOff>45720</xdr:rowOff>
                  </from>
                  <to>
                    <xdr:col>6</xdr:col>
                    <xdr:colOff>655320</xdr:colOff>
                    <xdr:row>93</xdr:row>
                    <xdr:rowOff>388620</xdr:rowOff>
                  </to>
                </anchor>
              </controlPr>
            </control>
          </mc:Choice>
        </mc:AlternateContent>
        <mc:AlternateContent xmlns:mc="http://schemas.openxmlformats.org/markup-compatibility/2006">
          <mc:Choice Requires="x14">
            <control shapeId="1115" r:id="rId48" name="Check Box 91">
              <controlPr defaultSize="0" autoFill="0" autoLine="0" autoPict="0">
                <anchor moveWithCells="1">
                  <from>
                    <xdr:col>6</xdr:col>
                    <xdr:colOff>670560</xdr:colOff>
                    <xdr:row>93</xdr:row>
                    <xdr:rowOff>45720</xdr:rowOff>
                  </from>
                  <to>
                    <xdr:col>7</xdr:col>
                    <xdr:colOff>426720</xdr:colOff>
                    <xdr:row>93</xdr:row>
                    <xdr:rowOff>388620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from>
                    <xdr:col>6</xdr:col>
                    <xdr:colOff>144780</xdr:colOff>
                    <xdr:row>90</xdr:row>
                    <xdr:rowOff>213360</xdr:rowOff>
                  </from>
                  <to>
                    <xdr:col>6</xdr:col>
                    <xdr:colOff>647700</xdr:colOff>
                    <xdr:row>90</xdr:row>
                    <xdr:rowOff>457200</xdr:rowOff>
                  </to>
                </anchor>
              </controlPr>
            </control>
          </mc:Choice>
        </mc:AlternateContent>
        <mc:AlternateContent xmlns:mc="http://schemas.openxmlformats.org/markup-compatibility/2006">
          <mc:Choice Requires="x14">
            <control shapeId="1121" r:id="rId50" name="Check Box 97">
              <controlPr defaultSize="0" autoFill="0" autoLine="0" autoPict="0">
                <anchor moveWithCells="1">
                  <from>
                    <xdr:col>6</xdr:col>
                    <xdr:colOff>670560</xdr:colOff>
                    <xdr:row>90</xdr:row>
                    <xdr:rowOff>213360</xdr:rowOff>
                  </from>
                  <to>
                    <xdr:col>7</xdr:col>
                    <xdr:colOff>426720</xdr:colOff>
                    <xdr:row>90</xdr:row>
                    <xdr:rowOff>457200</xdr:rowOff>
                  </to>
                </anchor>
              </controlPr>
            </control>
          </mc:Choice>
        </mc:AlternateContent>
        <mc:AlternateContent xmlns:mc="http://schemas.openxmlformats.org/markup-compatibility/2006">
          <mc:Choice Requires="x14">
            <control shapeId="1122" r:id="rId51" name="Check Box 98">
              <controlPr defaultSize="0" autoFill="0" autoLine="0" autoPict="0">
                <anchor moveWithCells="1">
                  <from>
                    <xdr:col>2</xdr:col>
                    <xdr:colOff>22860</xdr:colOff>
                    <xdr:row>43</xdr:row>
                    <xdr:rowOff>152400</xdr:rowOff>
                  </from>
                  <to>
                    <xdr:col>2</xdr:col>
                    <xdr:colOff>563880</xdr:colOff>
                    <xdr:row>43</xdr:row>
                    <xdr:rowOff>411480</xdr:rowOff>
                  </to>
                </anchor>
              </controlPr>
            </control>
          </mc:Choice>
        </mc:AlternateContent>
        <mc:AlternateContent xmlns:mc="http://schemas.openxmlformats.org/markup-compatibility/2006">
          <mc:Choice Requires="x14">
            <control shapeId="1124" r:id="rId52" name="Check Box 100">
              <controlPr defaultSize="0" autoFill="0" autoLine="0" autoPict="0">
                <anchor moveWithCells="1">
                  <from>
                    <xdr:col>3</xdr:col>
                    <xdr:colOff>76200</xdr:colOff>
                    <xdr:row>42</xdr:row>
                    <xdr:rowOff>495300</xdr:rowOff>
                  </from>
                  <to>
                    <xdr:col>9</xdr:col>
                    <xdr:colOff>0</xdr:colOff>
                    <xdr:row>43</xdr:row>
                    <xdr:rowOff>251460</xdr:rowOff>
                  </to>
                </anchor>
              </controlPr>
            </control>
          </mc:Choice>
        </mc:AlternateContent>
        <mc:AlternateContent xmlns:mc="http://schemas.openxmlformats.org/markup-compatibility/2006">
          <mc:Choice Requires="x14">
            <control shapeId="1125" r:id="rId53" name="Check Box 101">
              <controlPr defaultSize="0" autoFill="0" autoLine="0" autoPict="0">
                <anchor moveWithCells="1">
                  <from>
                    <xdr:col>3</xdr:col>
                    <xdr:colOff>68580</xdr:colOff>
                    <xdr:row>43</xdr:row>
                    <xdr:rowOff>251460</xdr:rowOff>
                  </from>
                  <to>
                    <xdr:col>9</xdr:col>
                    <xdr:colOff>0</xdr:colOff>
                    <xdr:row>43</xdr:row>
                    <xdr:rowOff>487680</xdr:rowOff>
                  </to>
                </anchor>
              </controlPr>
            </control>
          </mc:Choice>
        </mc:AlternateContent>
        <mc:AlternateContent xmlns:mc="http://schemas.openxmlformats.org/markup-compatibility/2006">
          <mc:Choice Requires="x14">
            <control shapeId="1130" r:id="rId54" name="Check Box 106">
              <controlPr defaultSize="0" autoFill="0" autoLine="0" autoPict="0">
                <anchor moveWithCells="1">
                  <from>
                    <xdr:col>8</xdr:col>
                    <xdr:colOff>266700</xdr:colOff>
                    <xdr:row>80</xdr:row>
                    <xdr:rowOff>15240</xdr:rowOff>
                  </from>
                  <to>
                    <xdr:col>9</xdr:col>
                    <xdr:colOff>678180</xdr:colOff>
                    <xdr:row>80</xdr:row>
                    <xdr:rowOff>609600</xdr:rowOff>
                  </to>
                </anchor>
              </controlPr>
            </control>
          </mc:Choice>
        </mc:AlternateContent>
        <mc:AlternateContent xmlns:mc="http://schemas.openxmlformats.org/markup-compatibility/2006">
          <mc:Choice Requires="x14">
            <control shapeId="1131" r:id="rId55" name="Check Box 107">
              <controlPr defaultSize="0" autoFill="0" autoLine="0" autoPict="0">
                <anchor moveWithCells="1">
                  <from>
                    <xdr:col>8</xdr:col>
                    <xdr:colOff>60960</xdr:colOff>
                    <xdr:row>88</xdr:row>
                    <xdr:rowOff>175260</xdr:rowOff>
                  </from>
                  <to>
                    <xdr:col>8</xdr:col>
                    <xdr:colOff>563880</xdr:colOff>
                    <xdr:row>88</xdr:row>
                    <xdr:rowOff>426720</xdr:rowOff>
                  </to>
                </anchor>
              </controlPr>
            </control>
          </mc:Choice>
        </mc:AlternateContent>
        <mc:AlternateContent xmlns:mc="http://schemas.openxmlformats.org/markup-compatibility/2006">
          <mc:Choice Requires="x14">
            <control shapeId="1132" r:id="rId56" name="Check Box 108">
              <controlPr defaultSize="0" autoFill="0" autoLine="0" autoPict="0">
                <anchor moveWithCells="1">
                  <from>
                    <xdr:col>8</xdr:col>
                    <xdr:colOff>480060</xdr:colOff>
                    <xdr:row>88</xdr:row>
                    <xdr:rowOff>175260</xdr:rowOff>
                  </from>
                  <to>
                    <xdr:col>9</xdr:col>
                    <xdr:colOff>60960</xdr:colOff>
                    <xdr:row>88</xdr:row>
                    <xdr:rowOff>426720</xdr:rowOff>
                  </to>
                </anchor>
              </controlPr>
            </control>
          </mc:Choice>
        </mc:AlternateContent>
        <mc:AlternateContent xmlns:mc="http://schemas.openxmlformats.org/markup-compatibility/2006">
          <mc:Choice Requires="x14">
            <control shapeId="1133" r:id="rId57" name="Check Box 109">
              <controlPr defaultSize="0" autoFill="0" autoLine="0" autoPict="0">
                <anchor moveWithCells="1">
                  <from>
                    <xdr:col>3</xdr:col>
                    <xdr:colOff>175260</xdr:colOff>
                    <xdr:row>46</xdr:row>
                    <xdr:rowOff>53340</xdr:rowOff>
                  </from>
                  <to>
                    <xdr:col>4</xdr:col>
                    <xdr:colOff>15240</xdr:colOff>
                    <xdr:row>46</xdr:row>
                    <xdr:rowOff>304800</xdr:rowOff>
                  </to>
                </anchor>
              </controlPr>
            </control>
          </mc:Choice>
        </mc:AlternateContent>
        <mc:AlternateContent xmlns:mc="http://schemas.openxmlformats.org/markup-compatibility/2006">
          <mc:Choice Requires="x14">
            <control shapeId="1134" r:id="rId58" name="Check Box 110">
              <controlPr defaultSize="0" autoFill="0" autoLine="0" autoPict="0">
                <anchor moveWithCells="1">
                  <from>
                    <xdr:col>4</xdr:col>
                    <xdr:colOff>83820</xdr:colOff>
                    <xdr:row>46</xdr:row>
                    <xdr:rowOff>53340</xdr:rowOff>
                  </from>
                  <to>
                    <xdr:col>4</xdr:col>
                    <xdr:colOff>586740</xdr:colOff>
                    <xdr:row>46</xdr:row>
                    <xdr:rowOff>304800</xdr:rowOff>
                  </to>
                </anchor>
              </controlPr>
            </control>
          </mc:Choice>
        </mc:AlternateContent>
        <mc:AlternateContent xmlns:mc="http://schemas.openxmlformats.org/markup-compatibility/2006">
          <mc:Choice Requires="x14">
            <control shapeId="1135" r:id="rId59" name="Check Box 111">
              <controlPr defaultSize="0" autoFill="0" autoLine="0" autoPict="0">
                <anchor moveWithCells="1">
                  <from>
                    <xdr:col>4</xdr:col>
                    <xdr:colOff>655320</xdr:colOff>
                    <xdr:row>46</xdr:row>
                    <xdr:rowOff>53340</xdr:rowOff>
                  </from>
                  <to>
                    <xdr:col>5</xdr:col>
                    <xdr:colOff>495300</xdr:colOff>
                    <xdr:row>46</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00"/>
  </sheetPr>
  <dimension ref="A1:AJ113"/>
  <sheetViews>
    <sheetView showGridLines="0" showWhiteSpace="0" zoomScale="85" zoomScaleNormal="85" zoomScaleSheetLayoutView="40" workbookViewId="0">
      <selection activeCell="G14" sqref="G14:R14"/>
    </sheetView>
  </sheetViews>
  <sheetFormatPr defaultColWidth="8.88671875" defaultRowHeight="12"/>
  <cols>
    <col min="1" max="1" width="5.88671875" style="203" customWidth="1"/>
    <col min="2" max="2" width="3.33203125" style="203" customWidth="1"/>
    <col min="3" max="3" width="2.44140625" style="203" customWidth="1"/>
    <col min="4" max="4" width="2" style="203" customWidth="1"/>
    <col min="5" max="5" width="7.6640625" style="203" customWidth="1"/>
    <col min="6" max="6" width="2.44140625" style="203" customWidth="1"/>
    <col min="7" max="7" width="7.109375" style="203" customWidth="1"/>
    <col min="8" max="8" width="11.33203125" style="203" customWidth="1"/>
    <col min="9" max="9" width="6.109375" style="203" customWidth="1"/>
    <col min="10" max="10" width="8.44140625" style="203" customWidth="1"/>
    <col min="11" max="11" width="6.44140625" style="203" customWidth="1"/>
    <col min="12" max="12" width="4.109375" style="203" customWidth="1"/>
    <col min="13" max="13" width="6" style="203" customWidth="1"/>
    <col min="14" max="14" width="5.88671875" style="203" customWidth="1"/>
    <col min="15" max="15" width="6.44140625" style="203" customWidth="1"/>
    <col min="16" max="16" width="4.6640625" style="203" customWidth="1"/>
    <col min="17" max="17" width="11" style="203" customWidth="1"/>
    <col min="18" max="18" width="5.44140625" style="203" customWidth="1"/>
    <col min="19" max="19" width="13.6640625" style="203" customWidth="1"/>
    <col min="20" max="20" width="3.33203125" style="203" customWidth="1"/>
    <col min="21" max="21" width="2.44140625" style="203" customWidth="1"/>
    <col min="22" max="22" width="2" style="203" customWidth="1"/>
    <col min="23" max="23" width="6.44140625" style="203" customWidth="1"/>
    <col min="24" max="24" width="2.44140625" style="203" customWidth="1"/>
    <col min="25" max="33" width="7.33203125" style="203" customWidth="1"/>
    <col min="34" max="34" width="8.6640625" style="203" customWidth="1"/>
    <col min="35" max="35" width="5.6640625" style="203" customWidth="1"/>
    <col min="36" max="36" width="7.33203125" style="203" customWidth="1"/>
    <col min="37" max="37" width="2.6640625" style="203" customWidth="1"/>
    <col min="38" max="16384" width="8.88671875" style="203"/>
  </cols>
  <sheetData>
    <row r="1" spans="1:36" ht="16.2" customHeight="1">
      <c r="A1" s="140"/>
      <c r="B1" s="1131" t="s">
        <v>2762</v>
      </c>
      <c r="C1" s="1132"/>
      <c r="D1" s="1132"/>
      <c r="E1" s="1133"/>
      <c r="F1" s="149"/>
      <c r="G1" s="149"/>
      <c r="H1" s="149"/>
      <c r="I1" s="149"/>
      <c r="K1" s="149"/>
      <c r="L1" s="11"/>
      <c r="M1" s="11"/>
      <c r="N1" s="11"/>
      <c r="O1" s="11"/>
      <c r="P1" s="11"/>
      <c r="Q1" s="11"/>
      <c r="R1" s="11"/>
      <c r="S1" s="201"/>
      <c r="T1" s="11"/>
      <c r="U1" s="11"/>
      <c r="V1" s="11"/>
      <c r="W1" s="11"/>
      <c r="X1" s="11"/>
      <c r="Y1" s="11"/>
      <c r="Z1" s="11"/>
      <c r="AA1" s="11"/>
      <c r="AB1" s="11"/>
      <c r="AC1" s="11"/>
      <c r="AD1" s="11"/>
      <c r="AE1" s="11"/>
      <c r="AF1" s="139"/>
      <c r="AG1" s="202"/>
      <c r="AH1" s="1124" t="s">
        <v>2739</v>
      </c>
      <c r="AI1" s="1126" t="str">
        <f>IF('【1】入居申込書＆受付簿入力シート'!I3=0,"",'【1】入居申込書＆受付簿入力シート'!I3)</f>
        <v/>
      </c>
      <c r="AJ1" s="1125"/>
    </row>
    <row r="2" spans="1:36" ht="12" customHeight="1">
      <c r="A2" s="21"/>
      <c r="B2" s="288"/>
      <c r="C2" s="288"/>
      <c r="D2" s="288"/>
      <c r="E2" s="288"/>
      <c r="F2" s="288"/>
      <c r="G2" s="288"/>
      <c r="H2" s="288"/>
      <c r="I2" s="288"/>
      <c r="J2" s="1130" t="s">
        <v>2943</v>
      </c>
      <c r="K2" s="1130"/>
      <c r="L2" s="1130"/>
      <c r="M2" s="288"/>
      <c r="N2" s="288"/>
      <c r="O2" s="1118" t="s">
        <v>2825</v>
      </c>
      <c r="P2" s="1118"/>
      <c r="Q2" s="1118"/>
      <c r="R2" s="1118"/>
      <c r="S2" s="201"/>
      <c r="T2" s="142" t="s">
        <v>2847</v>
      </c>
      <c r="U2" s="142"/>
      <c r="V2" s="142"/>
      <c r="W2" s="142"/>
      <c r="X2" s="142"/>
      <c r="Y2" s="142"/>
      <c r="Z2" s="142"/>
      <c r="AA2" s="11"/>
      <c r="AB2" s="11"/>
      <c r="AC2" s="11"/>
      <c r="AD2" s="11"/>
      <c r="AE2" s="11"/>
      <c r="AF2" s="204"/>
      <c r="AG2" s="204"/>
      <c r="AH2" s="1125"/>
      <c r="AI2" s="1127"/>
      <c r="AJ2" s="1127"/>
    </row>
    <row r="3" spans="1:36" ht="12" customHeight="1">
      <c r="A3" s="288"/>
      <c r="B3" s="288"/>
      <c r="C3" s="288"/>
      <c r="D3" s="288"/>
      <c r="E3" s="288"/>
      <c r="F3" s="288"/>
      <c r="G3" s="288"/>
      <c r="H3" s="288"/>
      <c r="I3" s="288"/>
      <c r="J3" s="1130"/>
      <c r="K3" s="1130"/>
      <c r="L3" s="1130"/>
      <c r="M3" s="288"/>
      <c r="N3" s="288"/>
      <c r="O3" s="1118"/>
      <c r="P3" s="1118"/>
      <c r="Q3" s="1118"/>
      <c r="R3" s="1118"/>
      <c r="S3" s="201"/>
      <c r="T3" s="1119" t="s">
        <v>2848</v>
      </c>
      <c r="U3" s="1120"/>
      <c r="V3" s="1120"/>
      <c r="W3" s="1120"/>
      <c r="X3" s="1120"/>
      <c r="Y3" s="1121" t="str">
        <f>IF('【1】入居申込書＆受付簿入力シート'!$A$27=0,"",'【1】入居申込書＆受付簿入力シート'!$A$27)</f>
        <v>神奈川　花子</v>
      </c>
      <c r="Z3" s="1121"/>
      <c r="AA3" s="1121"/>
      <c r="AB3" s="1121"/>
      <c r="AC3" s="1122" t="str">
        <f>IF('【1】入居申込書＆受付簿入力シート'!$A$29=0,"",'【1】入居申込書＆受付簿入力シート'!$A$29)</f>
        <v>神奈川　次郎</v>
      </c>
      <c r="AD3" s="1122"/>
      <c r="AE3" s="1122"/>
      <c r="AF3" s="1123"/>
      <c r="AG3" s="1111" t="str">
        <f>IF('【1】入居申込書＆受付簿入力シート'!$A$31=0,"",'【1】入居申込書＆受付簿入力シート'!$A$31)</f>
        <v/>
      </c>
      <c r="AH3" s="1112"/>
      <c r="AI3" s="1112"/>
      <c r="AJ3" s="1112"/>
    </row>
    <row r="4" spans="1:36" ht="12" customHeight="1">
      <c r="A4" s="288"/>
      <c r="B4" s="288"/>
      <c r="C4" s="288"/>
      <c r="D4" s="288"/>
      <c r="E4" s="288"/>
      <c r="F4" s="288"/>
      <c r="G4" s="288"/>
      <c r="H4" s="288"/>
      <c r="I4" s="288"/>
      <c r="J4" s="288"/>
      <c r="K4" s="288"/>
      <c r="L4" s="288"/>
      <c r="M4" s="288"/>
      <c r="N4" s="288"/>
      <c r="O4" s="11"/>
      <c r="P4" s="11"/>
      <c r="Q4" s="11"/>
      <c r="R4" s="11"/>
      <c r="S4" s="201"/>
      <c r="T4" s="947"/>
      <c r="U4" s="929"/>
      <c r="V4" s="929"/>
      <c r="W4" s="929"/>
      <c r="X4" s="929"/>
      <c r="Y4" s="1121"/>
      <c r="Z4" s="1121"/>
      <c r="AA4" s="1121"/>
      <c r="AB4" s="1121"/>
      <c r="AC4" s="1122"/>
      <c r="AD4" s="1122"/>
      <c r="AE4" s="1122"/>
      <c r="AF4" s="1122"/>
      <c r="AG4" s="1112"/>
      <c r="AH4" s="1112"/>
      <c r="AI4" s="1112"/>
      <c r="AJ4" s="1112"/>
    </row>
    <row r="5" spans="1:36">
      <c r="A5" s="205"/>
      <c r="B5" s="1113" t="s">
        <v>2860</v>
      </c>
      <c r="C5" s="1113"/>
      <c r="D5" s="1113"/>
      <c r="E5" s="1113"/>
      <c r="F5" s="1113"/>
      <c r="G5" s="1113"/>
      <c r="H5" s="1113"/>
      <c r="I5" s="1113"/>
      <c r="J5" s="1113"/>
      <c r="K5" s="1113"/>
      <c r="L5" s="1113"/>
      <c r="M5" s="1113"/>
      <c r="N5" s="1113"/>
      <c r="O5" s="1113"/>
      <c r="P5" s="1113"/>
      <c r="Q5" s="1113"/>
      <c r="R5" s="11"/>
      <c r="S5" s="201"/>
      <c r="T5" s="947"/>
      <c r="U5" s="929"/>
      <c r="V5" s="929"/>
      <c r="W5" s="929"/>
      <c r="X5" s="929"/>
      <c r="Y5" s="1114" t="str">
        <f>IF('【1】入居申込書＆受付簿入力シート'!$A$33=0,"",'【1】入居申込書＆受付簿入力シート'!$A$33)</f>
        <v/>
      </c>
      <c r="Z5" s="1114"/>
      <c r="AA5" s="1114"/>
      <c r="AB5" s="1114"/>
      <c r="AC5" s="1112" t="str">
        <f>IF('【1】入居申込書＆受付簿入力シート'!$A$35=0,"",'【1】入居申込書＆受付簿入力シート'!$A$35)</f>
        <v/>
      </c>
      <c r="AD5" s="1112"/>
      <c r="AE5" s="1112"/>
      <c r="AF5" s="1112"/>
      <c r="AG5" s="1112"/>
      <c r="AH5" s="1112"/>
      <c r="AI5" s="1112"/>
      <c r="AJ5" s="1112"/>
    </row>
    <row r="6" spans="1:36">
      <c r="A6" s="205"/>
      <c r="B6" s="1113"/>
      <c r="C6" s="1113"/>
      <c r="D6" s="1113"/>
      <c r="E6" s="1113"/>
      <c r="F6" s="1113"/>
      <c r="G6" s="1113"/>
      <c r="H6" s="1113"/>
      <c r="I6" s="1113"/>
      <c r="J6" s="1113"/>
      <c r="K6" s="1113"/>
      <c r="L6" s="1113"/>
      <c r="M6" s="1113"/>
      <c r="N6" s="1113"/>
      <c r="O6" s="1113"/>
      <c r="P6" s="1113"/>
      <c r="Q6" s="1113"/>
      <c r="R6" s="11"/>
      <c r="S6" s="201"/>
      <c r="T6" s="949"/>
      <c r="U6" s="950"/>
      <c r="V6" s="950"/>
      <c r="W6" s="950"/>
      <c r="X6" s="950"/>
      <c r="Y6" s="1114"/>
      <c r="Z6" s="1114"/>
      <c r="AA6" s="1114"/>
      <c r="AB6" s="1114"/>
      <c r="AC6" s="1112"/>
      <c r="AD6" s="1112"/>
      <c r="AE6" s="1112"/>
      <c r="AF6" s="1112"/>
      <c r="AG6" s="1112"/>
      <c r="AH6" s="1112"/>
      <c r="AI6" s="1112"/>
      <c r="AJ6" s="1112"/>
    </row>
    <row r="7" spans="1:36">
      <c r="A7" s="11"/>
      <c r="B7" s="153"/>
      <c r="C7" s="153"/>
      <c r="D7" s="11"/>
      <c r="E7" s="11"/>
      <c r="F7" s="11"/>
      <c r="G7" s="11"/>
      <c r="H7" s="11"/>
      <c r="I7" s="11"/>
      <c r="J7" s="11"/>
      <c r="K7" s="11"/>
      <c r="L7" s="11"/>
      <c r="M7" s="11"/>
      <c r="N7" s="11"/>
      <c r="O7" s="11"/>
      <c r="P7" s="11"/>
      <c r="Q7" s="11"/>
      <c r="R7" s="11"/>
      <c r="S7" s="201"/>
      <c r="T7" s="11"/>
      <c r="U7" s="11"/>
      <c r="V7" s="11"/>
      <c r="W7" s="11"/>
      <c r="X7" s="11"/>
      <c r="Y7" s="11"/>
      <c r="Z7" s="11"/>
      <c r="AA7" s="11"/>
      <c r="AB7" s="11"/>
      <c r="AC7" s="11"/>
      <c r="AD7" s="11"/>
      <c r="AE7" s="11"/>
      <c r="AF7" s="11"/>
      <c r="AG7" s="11"/>
      <c r="AH7" s="11"/>
      <c r="AI7" s="11"/>
      <c r="AJ7" s="11"/>
    </row>
    <row r="8" spans="1:36" ht="17.25" customHeight="1">
      <c r="A8" s="206"/>
      <c r="B8" s="1128" t="s">
        <v>2896</v>
      </c>
      <c r="C8" s="1128"/>
      <c r="D8" s="1128"/>
      <c r="E8" s="1128"/>
      <c r="F8" s="1128"/>
      <c r="G8" s="1128"/>
      <c r="H8" s="1128"/>
      <c r="I8" s="1128"/>
      <c r="J8" s="1129" t="str">
        <f>IF(Z26=0,"",Z26)</f>
        <v>大家　大輔</v>
      </c>
      <c r="K8" s="1129"/>
      <c r="L8" s="1129"/>
      <c r="M8" s="1129"/>
      <c r="N8" s="1129"/>
      <c r="O8" s="1129"/>
      <c r="P8" s="1115" t="s">
        <v>2849</v>
      </c>
      <c r="Q8" s="1115"/>
      <c r="R8" s="1115"/>
      <c r="S8" s="1"/>
      <c r="T8" s="1116" t="s">
        <v>2807</v>
      </c>
      <c r="U8" s="1117"/>
      <c r="V8" s="1117"/>
      <c r="W8" s="1117"/>
      <c r="X8" s="1117"/>
      <c r="Y8" s="1117"/>
      <c r="Z8" s="1117"/>
      <c r="AA8" s="1117"/>
      <c r="AB8" s="1117"/>
      <c r="AC8" s="1117"/>
      <c r="AD8" s="1117"/>
      <c r="AE8" s="1117"/>
      <c r="AF8" s="1117"/>
      <c r="AG8" s="1117"/>
      <c r="AH8" s="1117"/>
      <c r="AI8" s="1117"/>
      <c r="AJ8" s="1117"/>
    </row>
    <row r="9" spans="1:36" ht="17.25" customHeight="1">
      <c r="A9" s="11"/>
      <c r="B9" s="1138" t="str">
        <f>"及び　"&amp;Z36&amp;"（以下「入居者」という。）は、不動産に関し、別記のとおり定期賃貸借契約を締結する。"</f>
        <v>及び　神奈川　太郎（以下「入居者」という。）は、不動産に関し、別記のとおり定期賃貸借契約を締結する。</v>
      </c>
      <c r="C9" s="1138"/>
      <c r="D9" s="1138"/>
      <c r="E9" s="1138"/>
      <c r="F9" s="1138"/>
      <c r="G9" s="1138"/>
      <c r="H9" s="1138"/>
      <c r="I9" s="1138"/>
      <c r="J9" s="1138"/>
      <c r="K9" s="1138"/>
      <c r="L9" s="1138"/>
      <c r="M9" s="1138"/>
      <c r="N9" s="1138"/>
      <c r="O9" s="1138"/>
      <c r="P9" s="1138"/>
      <c r="Q9" s="1138"/>
      <c r="R9" s="1138"/>
      <c r="S9" s="2"/>
      <c r="T9" s="958" t="s">
        <v>21</v>
      </c>
      <c r="U9" s="959"/>
      <c r="V9" s="959"/>
      <c r="W9" s="960"/>
      <c r="X9" s="985" t="s">
        <v>22</v>
      </c>
      <c r="Y9" s="985"/>
      <c r="Z9" s="1107" t="str">
        <f>'【1】入居申込書＆受付簿入力シート'!$D$71</f>
        <v>神奈川県横浜市西区北幸</v>
      </c>
      <c r="AA9" s="1108"/>
      <c r="AB9" s="1108"/>
      <c r="AC9" s="1108"/>
      <c r="AD9" s="1108"/>
      <c r="AE9" s="1108"/>
      <c r="AF9" s="1109" t="str">
        <f>IF('【1】入居申込書＆受付簿入力シート'!$G$71=0,"",'【1】入居申込書＆受付簿入力シート'!$G$71)</f>
        <v>１－○－○</v>
      </c>
      <c r="AG9" s="1109"/>
      <c r="AH9" s="1109"/>
      <c r="AI9" s="1109"/>
      <c r="AJ9" s="1110"/>
    </row>
    <row r="10" spans="1:36">
      <c r="A10" s="11"/>
      <c r="B10" s="1103"/>
      <c r="C10" s="1103"/>
      <c r="D10" s="1103"/>
      <c r="E10" s="1103"/>
      <c r="F10" s="1103"/>
      <c r="G10" s="1103"/>
      <c r="H10" s="1103"/>
      <c r="I10" s="1103"/>
      <c r="J10" s="1103"/>
      <c r="K10" s="1103"/>
      <c r="L10" s="1103"/>
      <c r="M10" s="1103"/>
      <c r="N10" s="1103"/>
      <c r="O10" s="1103"/>
      <c r="P10" s="1103"/>
      <c r="Q10" s="1103"/>
      <c r="R10" s="1103"/>
      <c r="S10" s="3"/>
      <c r="T10" s="901"/>
      <c r="U10" s="902"/>
      <c r="V10" s="902"/>
      <c r="W10" s="903"/>
      <c r="X10" s="985" t="s">
        <v>23</v>
      </c>
      <c r="Y10" s="985"/>
      <c r="Z10" s="1046" t="str">
        <f>IF('【1】入居申込書＆受付簿入力シート'!$D$69=0,"",'【1】入居申込書＆受付簿入力シート'!$D$69)</f>
        <v>㈱よこはま不動産</v>
      </c>
      <c r="AA10" s="1046"/>
      <c r="AB10" s="1046"/>
      <c r="AC10" s="1046"/>
      <c r="AD10" s="1046"/>
      <c r="AE10" s="1046"/>
      <c r="AF10" s="907" t="s">
        <v>24</v>
      </c>
      <c r="AG10" s="907"/>
      <c r="AH10" s="1104" t="str">
        <f>IF('【1】入居申込書＆受付簿入力シート'!$D$72=0,"",'【1】入居申込書＆受付簿入力シート'!$D$72)</f>
        <v>045-313-XXXX</v>
      </c>
      <c r="AI10" s="1105"/>
      <c r="AJ10" s="1106"/>
    </row>
    <row r="11" spans="1:36">
      <c r="A11" s="11"/>
      <c r="B11" s="1081" t="s">
        <v>25</v>
      </c>
      <c r="C11" s="1081"/>
      <c r="D11" s="1081"/>
      <c r="E11" s="1081"/>
      <c r="F11" s="1081"/>
      <c r="G11" s="1081"/>
      <c r="H11" s="1081"/>
      <c r="I11" s="1081"/>
      <c r="J11" s="1081"/>
      <c r="K11" s="1081"/>
      <c r="L11" s="1081"/>
      <c r="M11" s="1081"/>
      <c r="N11" s="1081"/>
      <c r="O11" s="1081"/>
      <c r="P11" s="1081"/>
      <c r="Q11" s="1081"/>
      <c r="R11" s="1081"/>
      <c r="S11" s="4"/>
      <c r="T11" s="904"/>
      <c r="U11" s="905"/>
      <c r="V11" s="905"/>
      <c r="W11" s="906"/>
      <c r="X11" s="985"/>
      <c r="Y11" s="985"/>
      <c r="Z11" s="1046"/>
      <c r="AA11" s="1046"/>
      <c r="AB11" s="1046"/>
      <c r="AC11" s="1046"/>
      <c r="AD11" s="1046"/>
      <c r="AE11" s="1046"/>
      <c r="AF11" s="1065" t="s">
        <v>26</v>
      </c>
      <c r="AG11" s="1065"/>
      <c r="AH11" s="1104" t="str">
        <f>IF('【1】入居申込書＆受付簿入力シート'!$H$72=0,"",'【1】入居申込書＆受付簿入力シート'!$H$72)</f>
        <v>045-313-XXXX</v>
      </c>
      <c r="AI11" s="1105"/>
      <c r="AJ11" s="1106"/>
    </row>
    <row r="12" spans="1:36" ht="21" customHeight="1">
      <c r="A12" s="11"/>
      <c r="B12" s="1082" t="s">
        <v>27</v>
      </c>
      <c r="C12" s="1082"/>
      <c r="D12" s="907" t="s">
        <v>28</v>
      </c>
      <c r="E12" s="907"/>
      <c r="F12" s="907"/>
      <c r="G12" s="1139" t="str">
        <f>IF('【1】入居申込書＆受付簿入力シート'!$C$42=0,"",'【1】入居申込書＆受付簿入力シート'!$C$42)</f>
        <v>コーポ○○</v>
      </c>
      <c r="H12" s="1139"/>
      <c r="I12" s="1139"/>
      <c r="J12" s="1139"/>
      <c r="K12" s="1139"/>
      <c r="L12" s="1139"/>
      <c r="M12" s="1139"/>
      <c r="N12" s="1140" t="s">
        <v>29</v>
      </c>
      <c r="O12" s="1141"/>
      <c r="P12" s="1142" t="str">
        <f>IF('【1】入居申込書＆受付簿入力シート'!$H$42=0,"",'【1】入居申込書＆受付簿入力シート'!$H$42)</f>
        <v>２０１</v>
      </c>
      <c r="Q12" s="1143"/>
      <c r="R12" s="5" t="s">
        <v>30</v>
      </c>
      <c r="S12" s="4"/>
      <c r="T12" s="153"/>
      <c r="U12" s="153"/>
      <c r="V12" s="11"/>
      <c r="W12" s="11"/>
      <c r="X12" s="11"/>
      <c r="Y12" s="11"/>
      <c r="Z12" s="11"/>
      <c r="AA12" s="11"/>
      <c r="AB12" s="11"/>
      <c r="AC12" s="11"/>
      <c r="AD12" s="11"/>
      <c r="AE12" s="11"/>
      <c r="AF12" s="11"/>
      <c r="AG12" s="11"/>
      <c r="AH12" s="11"/>
      <c r="AI12" s="513"/>
      <c r="AJ12" s="11"/>
    </row>
    <row r="13" spans="1:36" ht="21" customHeight="1">
      <c r="A13" s="11"/>
      <c r="B13" s="1082"/>
      <c r="C13" s="1082"/>
      <c r="D13" s="907" t="s">
        <v>31</v>
      </c>
      <c r="E13" s="907"/>
      <c r="F13" s="907"/>
      <c r="G13" s="1099" t="str">
        <f>IF('【1】入居申込書＆受付簿入力シート'!$C$41=0,"",'【1】入居申込書＆受付簿入力シート'!$C$41)</f>
        <v>神奈川県横浜市旭区万騎が原</v>
      </c>
      <c r="H13" s="1100"/>
      <c r="I13" s="1100"/>
      <c r="J13" s="1100"/>
      <c r="K13" s="1100"/>
      <c r="L13" s="1100"/>
      <c r="M13" s="1101" t="str">
        <f>IF('【1】入居申込書＆受付簿入力シート'!$F$41=0,"",'【1】入居申込書＆受付簿入力シート'!$F$41)</f>
        <v>１－○○</v>
      </c>
      <c r="N13" s="1101"/>
      <c r="O13" s="1101"/>
      <c r="P13" s="1101"/>
      <c r="Q13" s="1101"/>
      <c r="R13" s="1102"/>
      <c r="S13" s="6"/>
      <c r="T13" s="1095" t="s">
        <v>32</v>
      </c>
      <c r="U13" s="1095"/>
      <c r="V13" s="1095"/>
      <c r="W13" s="1095"/>
      <c r="X13" s="1095"/>
      <c r="Y13" s="1095"/>
      <c r="Z13" s="1095"/>
      <c r="AA13" s="1095"/>
      <c r="AB13" s="1095"/>
      <c r="AC13" s="1095"/>
      <c r="AD13" s="1095"/>
      <c r="AE13" s="1095"/>
      <c r="AF13" s="1095"/>
      <c r="AG13" s="1095"/>
      <c r="AH13" s="1095"/>
      <c r="AI13" s="1095"/>
      <c r="AJ13" s="1095"/>
    </row>
    <row r="14" spans="1:36" ht="41.25" customHeight="1">
      <c r="A14" s="11"/>
      <c r="B14" s="1082"/>
      <c r="C14" s="1082"/>
      <c r="D14" s="907" t="s">
        <v>33</v>
      </c>
      <c r="E14" s="907"/>
      <c r="F14" s="907"/>
      <c r="G14" s="933" t="s">
        <v>2937</v>
      </c>
      <c r="H14" s="933"/>
      <c r="I14" s="933"/>
      <c r="J14" s="933"/>
      <c r="K14" s="933"/>
      <c r="L14" s="933"/>
      <c r="M14" s="933"/>
      <c r="N14" s="933"/>
      <c r="O14" s="933"/>
      <c r="P14" s="933"/>
      <c r="Q14" s="933"/>
      <c r="R14" s="933"/>
      <c r="S14" s="7"/>
      <c r="T14" s="1096" t="s">
        <v>2912</v>
      </c>
      <c r="U14" s="1096"/>
      <c r="V14" s="1096"/>
      <c r="W14" s="1096"/>
      <c r="X14" s="1096"/>
      <c r="Y14" s="1096"/>
      <c r="Z14" s="1096"/>
      <c r="AA14" s="1096"/>
      <c r="AB14" s="1096"/>
      <c r="AC14" s="1096"/>
      <c r="AD14" s="1096"/>
      <c r="AE14" s="1096"/>
      <c r="AF14" s="1096"/>
      <c r="AG14" s="1096"/>
      <c r="AH14" s="1096"/>
      <c r="AI14" s="1096"/>
      <c r="AJ14" s="1096"/>
    </row>
    <row r="15" spans="1:36" ht="21" customHeight="1">
      <c r="A15" s="11"/>
      <c r="B15" s="1082"/>
      <c r="C15" s="1082"/>
      <c r="D15" s="907" t="s">
        <v>34</v>
      </c>
      <c r="E15" s="907"/>
      <c r="F15" s="907"/>
      <c r="G15" s="933" t="s">
        <v>35</v>
      </c>
      <c r="H15" s="933"/>
      <c r="I15" s="933"/>
      <c r="J15" s="933"/>
      <c r="K15" s="933"/>
      <c r="L15" s="933"/>
      <c r="M15" s="933"/>
      <c r="N15" s="933"/>
      <c r="O15" s="933"/>
      <c r="P15" s="933"/>
      <c r="Q15" s="933"/>
      <c r="R15" s="933"/>
      <c r="S15" s="8"/>
      <c r="T15" s="1096"/>
      <c r="U15" s="1096"/>
      <c r="V15" s="1096"/>
      <c r="W15" s="1096"/>
      <c r="X15" s="1096"/>
      <c r="Y15" s="1096"/>
      <c r="Z15" s="1096"/>
      <c r="AA15" s="1096"/>
      <c r="AB15" s="1096"/>
      <c r="AC15" s="1096"/>
      <c r="AD15" s="1096"/>
      <c r="AE15" s="1096"/>
      <c r="AF15" s="1096"/>
      <c r="AG15" s="1096"/>
      <c r="AH15" s="1096"/>
      <c r="AI15" s="1096"/>
      <c r="AJ15" s="1096"/>
    </row>
    <row r="16" spans="1:36" ht="15" customHeight="1">
      <c r="A16" s="11"/>
      <c r="B16" s="1082"/>
      <c r="C16" s="1082"/>
      <c r="D16" s="907" t="s">
        <v>36</v>
      </c>
      <c r="E16" s="907"/>
      <c r="F16" s="907"/>
      <c r="G16" s="933" t="s">
        <v>37</v>
      </c>
      <c r="H16" s="933"/>
      <c r="I16" s="933"/>
      <c r="J16" s="933"/>
      <c r="K16" s="933"/>
      <c r="L16" s="907" t="s">
        <v>38</v>
      </c>
      <c r="M16" s="907"/>
      <c r="N16" s="907"/>
      <c r="O16" s="1097">
        <v>35886</v>
      </c>
      <c r="P16" s="1098"/>
      <c r="Q16" s="1098"/>
      <c r="R16" s="1098"/>
      <c r="S16" s="8"/>
      <c r="T16" s="1096"/>
      <c r="U16" s="1096"/>
      <c r="V16" s="1096"/>
      <c r="W16" s="1096"/>
      <c r="X16" s="1096"/>
      <c r="Y16" s="1096"/>
      <c r="Z16" s="1096"/>
      <c r="AA16" s="1096"/>
      <c r="AB16" s="1096"/>
      <c r="AC16" s="1096"/>
      <c r="AD16" s="1096"/>
      <c r="AE16" s="1096"/>
      <c r="AF16" s="1096"/>
      <c r="AG16" s="1096"/>
      <c r="AH16" s="1096"/>
      <c r="AI16" s="1096"/>
      <c r="AJ16" s="1096"/>
    </row>
    <row r="17" spans="1:36" ht="15" customHeight="1">
      <c r="A17" s="11"/>
      <c r="B17" s="1082" t="s">
        <v>39</v>
      </c>
      <c r="C17" s="1082"/>
      <c r="D17" s="907" t="s">
        <v>40</v>
      </c>
      <c r="E17" s="907"/>
      <c r="F17" s="907"/>
      <c r="G17" s="1083" t="str">
        <f>IFERROR(#REF!,"")</f>
        <v/>
      </c>
      <c r="H17" s="1083"/>
      <c r="I17" s="1083"/>
      <c r="J17" s="1083"/>
      <c r="K17" s="1083"/>
      <c r="L17" s="907" t="s">
        <v>41</v>
      </c>
      <c r="M17" s="907"/>
      <c r="N17" s="907"/>
      <c r="O17" s="1084">
        <v>32.5</v>
      </c>
      <c r="P17" s="1084"/>
      <c r="Q17" s="1085"/>
      <c r="R17" s="383" t="s">
        <v>42</v>
      </c>
      <c r="S17" s="9"/>
      <c r="T17" s="10"/>
      <c r="U17" s="10"/>
      <c r="V17" s="10"/>
      <c r="W17" s="10"/>
      <c r="X17" s="10"/>
      <c r="Y17" s="10"/>
      <c r="Z17" s="10"/>
      <c r="AA17" s="10"/>
      <c r="AB17" s="10"/>
      <c r="AC17" s="10"/>
      <c r="AD17" s="10"/>
      <c r="AE17" s="10"/>
      <c r="AF17" s="10"/>
      <c r="AG17" s="10"/>
      <c r="AH17" s="10"/>
      <c r="AI17" s="10"/>
      <c r="AJ17" s="10"/>
    </row>
    <row r="18" spans="1:36" ht="15" customHeight="1">
      <c r="A18" s="11"/>
      <c r="B18" s="1082"/>
      <c r="C18" s="1082"/>
      <c r="D18" s="907" t="s">
        <v>43</v>
      </c>
      <c r="E18" s="907"/>
      <c r="F18" s="907"/>
      <c r="G18" s="1065" t="s">
        <v>44</v>
      </c>
      <c r="H18" s="1065"/>
      <c r="I18" s="1066" t="s">
        <v>45</v>
      </c>
      <c r="J18" s="1066"/>
      <c r="K18" s="1066"/>
      <c r="L18" s="1065" t="s">
        <v>46</v>
      </c>
      <c r="M18" s="1065"/>
      <c r="N18" s="1065"/>
      <c r="O18" s="1066" t="s">
        <v>45</v>
      </c>
      <c r="P18" s="1066"/>
      <c r="Q18" s="1066"/>
      <c r="R18" s="1066"/>
      <c r="S18" s="8"/>
      <c r="T18" s="1081" t="s">
        <v>2808</v>
      </c>
      <c r="U18" s="1081"/>
      <c r="V18" s="1081"/>
      <c r="W18" s="1081"/>
      <c r="X18" s="1081"/>
      <c r="Y18" s="1081"/>
      <c r="Z18" s="1081"/>
      <c r="AA18" s="1081"/>
      <c r="AB18" s="1081"/>
      <c r="AC18" s="1081"/>
      <c r="AD18" s="1081"/>
      <c r="AE18" s="1081"/>
      <c r="AF18" s="1081"/>
      <c r="AG18" s="1081"/>
      <c r="AH18" s="1081"/>
      <c r="AI18" s="1081"/>
      <c r="AJ18" s="1081"/>
    </row>
    <row r="19" spans="1:36" ht="15" customHeight="1">
      <c r="A19" s="11"/>
      <c r="B19" s="1082"/>
      <c r="C19" s="1082"/>
      <c r="D19" s="907"/>
      <c r="E19" s="907"/>
      <c r="F19" s="907"/>
      <c r="G19" s="1065" t="s">
        <v>47</v>
      </c>
      <c r="H19" s="1065"/>
      <c r="I19" s="1066" t="s">
        <v>45</v>
      </c>
      <c r="J19" s="1066"/>
      <c r="K19" s="1066"/>
      <c r="L19" s="1065" t="s">
        <v>48</v>
      </c>
      <c r="M19" s="1065"/>
      <c r="N19" s="1065"/>
      <c r="O19" s="1066" t="s">
        <v>45</v>
      </c>
      <c r="P19" s="1066"/>
      <c r="Q19" s="1066"/>
      <c r="R19" s="1066"/>
      <c r="S19" s="7"/>
      <c r="T19" s="929" t="s">
        <v>2973</v>
      </c>
      <c r="U19" s="929"/>
      <c r="V19" s="929"/>
      <c r="W19" s="929"/>
      <c r="X19" s="929"/>
      <c r="Y19" s="929"/>
      <c r="Z19" s="929"/>
      <c r="AA19" s="11"/>
      <c r="AB19" s="11"/>
      <c r="AC19" s="11"/>
      <c r="AD19" s="11"/>
      <c r="AE19" s="11"/>
      <c r="AF19" s="12"/>
      <c r="AG19" s="12"/>
      <c r="AH19" s="12"/>
      <c r="AI19" s="12"/>
      <c r="AJ19" s="12"/>
    </row>
    <row r="20" spans="1:36" ht="15" customHeight="1">
      <c r="A20" s="11"/>
      <c r="B20" s="1082"/>
      <c r="C20" s="1082"/>
      <c r="D20" s="907"/>
      <c r="E20" s="907"/>
      <c r="F20" s="907"/>
      <c r="G20" s="1065" t="s">
        <v>49</v>
      </c>
      <c r="H20" s="1065"/>
      <c r="I20" s="1066" t="s">
        <v>45</v>
      </c>
      <c r="J20" s="1066"/>
      <c r="K20" s="1066"/>
      <c r="L20" s="1065" t="s">
        <v>50</v>
      </c>
      <c r="M20" s="1065"/>
      <c r="N20" s="1065"/>
      <c r="O20" s="1066" t="s">
        <v>51</v>
      </c>
      <c r="P20" s="1066"/>
      <c r="Q20" s="1066"/>
      <c r="R20" s="1066"/>
      <c r="S20" s="7"/>
      <c r="T20" s="985" t="s">
        <v>2809</v>
      </c>
      <c r="U20" s="985"/>
      <c r="V20" s="985"/>
      <c r="W20" s="985"/>
      <c r="X20" s="985"/>
      <c r="Y20" s="985" t="s">
        <v>52</v>
      </c>
      <c r="Z20" s="1086" t="s">
        <v>2888</v>
      </c>
      <c r="AA20" s="1086"/>
      <c r="AB20" s="1086"/>
      <c r="AC20" s="1086"/>
      <c r="AD20" s="1086"/>
      <c r="AE20" s="1086"/>
      <c r="AF20" s="1053" t="s">
        <v>53</v>
      </c>
      <c r="AG20" s="1048"/>
      <c r="AH20" s="1087" t="s">
        <v>54</v>
      </c>
      <c r="AI20" s="1090" t="s">
        <v>2911</v>
      </c>
      <c r="AJ20" s="1091"/>
    </row>
    <row r="21" spans="1:36" ht="15" customHeight="1">
      <c r="A21" s="11"/>
      <c r="B21" s="1082"/>
      <c r="C21" s="1082"/>
      <c r="D21" s="907"/>
      <c r="E21" s="907"/>
      <c r="F21" s="907"/>
      <c r="G21" s="1065" t="s">
        <v>55</v>
      </c>
      <c r="H21" s="1065"/>
      <c r="I21" s="1066" t="s">
        <v>45</v>
      </c>
      <c r="J21" s="1066"/>
      <c r="K21" s="1066"/>
      <c r="L21" s="1065" t="s">
        <v>56</v>
      </c>
      <c r="M21" s="1065"/>
      <c r="N21" s="1065"/>
      <c r="O21" s="1066" t="s">
        <v>57</v>
      </c>
      <c r="P21" s="1066"/>
      <c r="Q21" s="1066"/>
      <c r="R21" s="1066"/>
      <c r="S21" s="7"/>
      <c r="T21" s="985"/>
      <c r="U21" s="985"/>
      <c r="V21" s="985"/>
      <c r="W21" s="985"/>
      <c r="X21" s="985"/>
      <c r="Y21" s="985"/>
      <c r="Z21" s="1086"/>
      <c r="AA21" s="1086"/>
      <c r="AB21" s="1086"/>
      <c r="AC21" s="1086"/>
      <c r="AD21" s="1086"/>
      <c r="AE21" s="1086"/>
      <c r="AF21" s="1054"/>
      <c r="AG21" s="1050"/>
      <c r="AH21" s="1088"/>
      <c r="AI21" s="1092"/>
      <c r="AJ21" s="982"/>
    </row>
    <row r="22" spans="1:36" ht="12.75" customHeight="1">
      <c r="A22" s="11"/>
      <c r="B22" s="4"/>
      <c r="C22" s="4"/>
      <c r="D22" s="201"/>
      <c r="E22" s="201"/>
      <c r="F22" s="201"/>
      <c r="G22" s="201"/>
      <c r="H22" s="201"/>
      <c r="I22" s="201"/>
      <c r="J22" s="201"/>
      <c r="K22" s="201"/>
      <c r="L22" s="201"/>
      <c r="M22" s="201"/>
      <c r="N22" s="201"/>
      <c r="O22" s="201"/>
      <c r="P22" s="201"/>
      <c r="Q22" s="201"/>
      <c r="R22" s="201"/>
      <c r="S22" s="7"/>
      <c r="T22" s="985"/>
      <c r="U22" s="985"/>
      <c r="V22" s="985"/>
      <c r="W22" s="985"/>
      <c r="X22" s="985"/>
      <c r="Y22" s="985"/>
      <c r="Z22" s="1086"/>
      <c r="AA22" s="1086"/>
      <c r="AB22" s="1086"/>
      <c r="AC22" s="1086"/>
      <c r="AD22" s="1086"/>
      <c r="AE22" s="1086"/>
      <c r="AF22" s="1054"/>
      <c r="AG22" s="1050"/>
      <c r="AH22" s="1088"/>
      <c r="AI22" s="1092"/>
      <c r="AJ22" s="982"/>
    </row>
    <row r="23" spans="1:36">
      <c r="A23" s="11"/>
      <c r="B23" s="1064" t="s">
        <v>58</v>
      </c>
      <c r="C23" s="1064"/>
      <c r="D23" s="1064"/>
      <c r="E23" s="1064"/>
      <c r="F23" s="1064"/>
      <c r="G23" s="1064"/>
      <c r="H23" s="1064"/>
      <c r="I23" s="1064"/>
      <c r="J23" s="1064"/>
      <c r="K23" s="1064"/>
      <c r="L23" s="1064"/>
      <c r="M23" s="1064"/>
      <c r="N23" s="1064"/>
      <c r="O23" s="1064"/>
      <c r="P23" s="1064"/>
      <c r="Q23" s="1064"/>
      <c r="R23" s="1064"/>
      <c r="S23" s="207"/>
      <c r="T23" s="985"/>
      <c r="U23" s="985"/>
      <c r="V23" s="985"/>
      <c r="W23" s="985"/>
      <c r="X23" s="985"/>
      <c r="Y23" s="985" t="s">
        <v>59</v>
      </c>
      <c r="Z23" s="1067" t="s">
        <v>2875</v>
      </c>
      <c r="AA23" s="1068"/>
      <c r="AB23" s="1068"/>
      <c r="AC23" s="1068"/>
      <c r="AD23" s="1068"/>
      <c r="AE23" s="1069"/>
      <c r="AF23" s="1054"/>
      <c r="AG23" s="1050"/>
      <c r="AH23" s="1088"/>
      <c r="AI23" s="1092"/>
      <c r="AJ23" s="982"/>
    </row>
    <row r="24" spans="1:36" ht="9" customHeight="1">
      <c r="A24" s="11"/>
      <c r="B24" s="914" t="s">
        <v>60</v>
      </c>
      <c r="C24" s="915"/>
      <c r="D24" s="915"/>
      <c r="E24" s="1076"/>
      <c r="F24" s="907" t="s">
        <v>52</v>
      </c>
      <c r="G24" s="1079"/>
      <c r="H24" s="1080"/>
      <c r="I24" s="1066"/>
      <c r="J24" s="1066"/>
      <c r="K24" s="1066"/>
      <c r="L24" s="1066"/>
      <c r="M24" s="1066"/>
      <c r="N24" s="1066"/>
      <c r="O24" s="1066"/>
      <c r="P24" s="1066"/>
      <c r="Q24" s="1066"/>
      <c r="R24" s="1066"/>
      <c r="S24" s="13"/>
      <c r="T24" s="985"/>
      <c r="U24" s="985"/>
      <c r="V24" s="985"/>
      <c r="W24" s="985"/>
      <c r="X24" s="985"/>
      <c r="Y24" s="985"/>
      <c r="Z24" s="1070"/>
      <c r="AA24" s="1071"/>
      <c r="AB24" s="1071"/>
      <c r="AC24" s="1071"/>
      <c r="AD24" s="1071"/>
      <c r="AE24" s="1072"/>
      <c r="AF24" s="1054"/>
      <c r="AG24" s="1050"/>
      <c r="AH24" s="1088"/>
      <c r="AI24" s="1092"/>
      <c r="AJ24" s="982"/>
    </row>
    <row r="25" spans="1:36" ht="9" customHeight="1">
      <c r="A25" s="11"/>
      <c r="B25" s="918"/>
      <c r="C25" s="919"/>
      <c r="D25" s="919"/>
      <c r="E25" s="1077"/>
      <c r="F25" s="907"/>
      <c r="G25" s="1079"/>
      <c r="H25" s="1080"/>
      <c r="I25" s="1066"/>
      <c r="J25" s="1066"/>
      <c r="K25" s="1066"/>
      <c r="L25" s="1066"/>
      <c r="M25" s="1066"/>
      <c r="N25" s="1066"/>
      <c r="O25" s="1066"/>
      <c r="P25" s="1066"/>
      <c r="Q25" s="1066"/>
      <c r="R25" s="1066"/>
      <c r="S25" s="13"/>
      <c r="T25" s="985"/>
      <c r="U25" s="985"/>
      <c r="V25" s="985"/>
      <c r="W25" s="985"/>
      <c r="X25" s="985"/>
      <c r="Y25" s="985"/>
      <c r="Z25" s="1073"/>
      <c r="AA25" s="1074"/>
      <c r="AB25" s="1074"/>
      <c r="AC25" s="1074"/>
      <c r="AD25" s="1074"/>
      <c r="AE25" s="1075"/>
      <c r="AF25" s="1055"/>
      <c r="AG25" s="1052"/>
      <c r="AH25" s="1089"/>
      <c r="AI25" s="1093"/>
      <c r="AJ25" s="1094"/>
    </row>
    <row r="26" spans="1:36" ht="18" customHeight="1">
      <c r="A26" s="11"/>
      <c r="B26" s="922"/>
      <c r="C26" s="923"/>
      <c r="D26" s="923"/>
      <c r="E26" s="1078"/>
      <c r="F26" s="907" t="s">
        <v>61</v>
      </c>
      <c r="G26" s="1079"/>
      <c r="H26" s="1080"/>
      <c r="I26" s="1066"/>
      <c r="J26" s="1066"/>
      <c r="K26" s="1066"/>
      <c r="L26" s="1066"/>
      <c r="M26" s="1066"/>
      <c r="N26" s="1066"/>
      <c r="O26" s="1066"/>
      <c r="P26" s="1066"/>
      <c r="Q26" s="1066"/>
      <c r="R26" s="1066"/>
      <c r="S26" s="13"/>
      <c r="T26" s="985" t="s">
        <v>2810</v>
      </c>
      <c r="U26" s="985"/>
      <c r="V26" s="985"/>
      <c r="W26" s="985"/>
      <c r="X26" s="985"/>
      <c r="Y26" s="985" t="s">
        <v>52</v>
      </c>
      <c r="Z26" s="1046" t="str">
        <f>IF('【1】入居申込書＆受付簿入力シート'!$D$65=0,"",'【1】入居申込書＆受付簿入力シート'!$D$65)</f>
        <v>大家　大輔</v>
      </c>
      <c r="AA26" s="1046"/>
      <c r="AB26" s="1046"/>
      <c r="AC26" s="1046"/>
      <c r="AD26" s="1046"/>
      <c r="AE26" s="1046"/>
      <c r="AF26" s="1053" t="s">
        <v>62</v>
      </c>
      <c r="AG26" s="1048"/>
      <c r="AH26" s="1056" t="s">
        <v>63</v>
      </c>
      <c r="AI26" s="1039" t="str">
        <f>IF('【1】入居申込書＆受付簿入力シート'!$D$68=0,"",'【1】入居申込書＆受付簿入力シート'!$D$68)</f>
        <v>045-363-XXXX</v>
      </c>
      <c r="AJ26" s="1040"/>
    </row>
    <row r="27" spans="1:36">
      <c r="A27" s="11"/>
      <c r="B27" s="4"/>
      <c r="C27" s="4"/>
      <c r="D27" s="201"/>
      <c r="E27" s="201"/>
      <c r="F27" s="201"/>
      <c r="G27" s="201"/>
      <c r="H27" s="201"/>
      <c r="I27" s="201"/>
      <c r="J27" s="201"/>
      <c r="K27" s="201"/>
      <c r="L27" s="201"/>
      <c r="M27" s="201"/>
      <c r="N27" s="201"/>
      <c r="O27" s="201"/>
      <c r="P27" s="201"/>
      <c r="Q27" s="201"/>
      <c r="R27" s="207"/>
      <c r="S27" s="14"/>
      <c r="T27" s="985"/>
      <c r="U27" s="985"/>
      <c r="V27" s="985"/>
      <c r="W27" s="985"/>
      <c r="X27" s="985"/>
      <c r="Y27" s="985"/>
      <c r="Z27" s="1046"/>
      <c r="AA27" s="1046"/>
      <c r="AB27" s="1046"/>
      <c r="AC27" s="1046"/>
      <c r="AD27" s="1046"/>
      <c r="AE27" s="1046"/>
      <c r="AF27" s="1054"/>
      <c r="AG27" s="1050"/>
      <c r="AH27" s="1057"/>
      <c r="AI27" s="1041"/>
      <c r="AJ27" s="1042"/>
    </row>
    <row r="28" spans="1:36">
      <c r="A28" s="11"/>
      <c r="B28" s="1061" t="s">
        <v>64</v>
      </c>
      <c r="C28" s="1061"/>
      <c r="D28" s="1061"/>
      <c r="E28" s="1061"/>
      <c r="F28" s="1061"/>
      <c r="G28" s="1061"/>
      <c r="H28" s="1061"/>
      <c r="I28" s="1061"/>
      <c r="J28" s="1061"/>
      <c r="K28" s="1061"/>
      <c r="L28" s="1061"/>
      <c r="M28" s="1061"/>
      <c r="N28" s="1061"/>
      <c r="O28" s="1061"/>
      <c r="P28" s="1061"/>
      <c r="Q28" s="1061"/>
      <c r="R28" s="1061"/>
      <c r="S28" s="14"/>
      <c r="T28" s="985"/>
      <c r="U28" s="985"/>
      <c r="V28" s="985"/>
      <c r="W28" s="985"/>
      <c r="X28" s="985"/>
      <c r="Y28" s="985"/>
      <c r="Z28" s="1046"/>
      <c r="AA28" s="1046"/>
      <c r="AB28" s="1046"/>
      <c r="AC28" s="1046"/>
      <c r="AD28" s="1046"/>
      <c r="AE28" s="1046"/>
      <c r="AF28" s="1054"/>
      <c r="AG28" s="1050"/>
      <c r="AH28" s="1057"/>
      <c r="AI28" s="1041"/>
      <c r="AJ28" s="1042"/>
    </row>
    <row r="29" spans="1:36" ht="20.25" customHeight="1">
      <c r="A29" s="11"/>
      <c r="B29" s="1062" t="s">
        <v>2938</v>
      </c>
      <c r="C29" s="1063"/>
      <c r="D29" s="1063"/>
      <c r="E29" s="1063"/>
      <c r="F29" s="1063"/>
      <c r="G29" s="1063"/>
      <c r="H29" s="1063"/>
      <c r="I29" s="1063"/>
      <c r="J29" s="384" t="s">
        <v>65</v>
      </c>
      <c r="K29" s="1063" t="s">
        <v>2939</v>
      </c>
      <c r="L29" s="1063"/>
      <c r="M29" s="1063"/>
      <c r="N29" s="1063"/>
      <c r="O29" s="1063"/>
      <c r="P29" s="1063"/>
      <c r="Q29" s="1063"/>
      <c r="R29" s="385" t="s">
        <v>66</v>
      </c>
      <c r="S29" s="7"/>
      <c r="T29" s="985"/>
      <c r="U29" s="985"/>
      <c r="V29" s="985"/>
      <c r="W29" s="985"/>
      <c r="X29" s="985"/>
      <c r="Y29" s="985" t="s">
        <v>59</v>
      </c>
      <c r="Z29" s="1010" t="str">
        <f>IF('【1】入居申込書＆受付簿入力シート'!$D$67=0,"",'【1】入居申込書＆受付簿入力シート'!$D$67)</f>
        <v>神奈川県横浜市旭区万騎が原</v>
      </c>
      <c r="AA29" s="997"/>
      <c r="AB29" s="997"/>
      <c r="AC29" s="997"/>
      <c r="AD29" s="997"/>
      <c r="AE29" s="1011"/>
      <c r="AF29" s="1054"/>
      <c r="AG29" s="1050"/>
      <c r="AH29" s="1057"/>
      <c r="AI29" s="1041"/>
      <c r="AJ29" s="1042"/>
    </row>
    <row r="30" spans="1:36">
      <c r="A30" s="11"/>
      <c r="B30" s="4"/>
      <c r="C30" s="4"/>
      <c r="D30" s="201"/>
      <c r="E30" s="201"/>
      <c r="F30" s="201"/>
      <c r="G30" s="201"/>
      <c r="H30" s="201"/>
      <c r="I30" s="201"/>
      <c r="J30" s="201"/>
      <c r="K30" s="201"/>
      <c r="L30" s="201"/>
      <c r="M30" s="201"/>
      <c r="N30" s="201"/>
      <c r="O30" s="201"/>
      <c r="P30" s="201"/>
      <c r="Q30" s="201"/>
      <c r="R30" s="201"/>
      <c r="S30" s="7"/>
      <c r="T30" s="985"/>
      <c r="U30" s="985"/>
      <c r="V30" s="985"/>
      <c r="W30" s="985"/>
      <c r="X30" s="985"/>
      <c r="Y30" s="985"/>
      <c r="Z30" s="1023" t="str">
        <f>IF('【1】入居申込書＆受付簿入力シート'!$G$67=0,"",'【1】入居申込書＆受付簿入力シート'!$G$67)</f>
        <v>２－○○</v>
      </c>
      <c r="AA30" s="1024"/>
      <c r="AB30" s="1024"/>
      <c r="AC30" s="1024"/>
      <c r="AD30" s="1024"/>
      <c r="AE30" s="1025"/>
      <c r="AF30" s="1054"/>
      <c r="AG30" s="1050"/>
      <c r="AH30" s="1057"/>
      <c r="AI30" s="1041"/>
      <c r="AJ30" s="1042"/>
    </row>
    <row r="31" spans="1:36">
      <c r="A31" s="11"/>
      <c r="B31" s="1061" t="s">
        <v>67</v>
      </c>
      <c r="C31" s="1061"/>
      <c r="D31" s="1061"/>
      <c r="E31" s="1061"/>
      <c r="F31" s="1061"/>
      <c r="G31" s="1061"/>
      <c r="H31" s="1061"/>
      <c r="I31" s="1061"/>
      <c r="J31" s="1061"/>
      <c r="K31" s="1061"/>
      <c r="L31" s="1061"/>
      <c r="M31" s="1061"/>
      <c r="N31" s="1061"/>
      <c r="O31" s="1061"/>
      <c r="P31" s="1061"/>
      <c r="Q31" s="1061"/>
      <c r="R31" s="201"/>
      <c r="S31" s="207"/>
      <c r="T31" s="985"/>
      <c r="U31" s="985"/>
      <c r="V31" s="985"/>
      <c r="W31" s="985"/>
      <c r="X31" s="985"/>
      <c r="Y31" s="985"/>
      <c r="Z31" s="1012"/>
      <c r="AA31" s="1013"/>
      <c r="AB31" s="1013"/>
      <c r="AC31" s="1013"/>
      <c r="AD31" s="1013"/>
      <c r="AE31" s="1014"/>
      <c r="AF31" s="1055"/>
      <c r="AG31" s="1052"/>
      <c r="AH31" s="1058"/>
      <c r="AI31" s="1059"/>
      <c r="AJ31" s="1060"/>
    </row>
    <row r="32" spans="1:36" ht="18.75" customHeight="1">
      <c r="A32" s="11"/>
      <c r="B32" s="1044" t="s">
        <v>68</v>
      </c>
      <c r="C32" s="1044"/>
      <c r="D32" s="1044"/>
      <c r="E32" s="1044"/>
      <c r="F32" s="1044" t="s">
        <v>69</v>
      </c>
      <c r="G32" s="1044"/>
      <c r="H32" s="1044" t="s">
        <v>70</v>
      </c>
      <c r="I32" s="1044"/>
      <c r="J32" s="1044" t="s">
        <v>71</v>
      </c>
      <c r="K32" s="1044"/>
      <c r="L32" s="1044"/>
      <c r="M32" s="1044"/>
      <c r="N32" s="1044"/>
      <c r="O32" s="1044"/>
      <c r="P32" s="1044" t="s">
        <v>72</v>
      </c>
      <c r="Q32" s="1044"/>
      <c r="R32" s="1044"/>
      <c r="S32" s="13"/>
      <c r="T32" s="985" t="s">
        <v>2850</v>
      </c>
      <c r="U32" s="985"/>
      <c r="V32" s="985"/>
      <c r="W32" s="985"/>
      <c r="X32" s="985"/>
      <c r="Y32" s="985" t="s">
        <v>73</v>
      </c>
      <c r="Z32" s="1046" t="str">
        <f>IF('【1】入居申込書＆受付簿入力シート'!$D$69=0,"",'【1】入居申込書＆受付簿入力シート'!$D$69)</f>
        <v>㈱よこはま不動産</v>
      </c>
      <c r="AA32" s="1046"/>
      <c r="AB32" s="1046"/>
      <c r="AC32" s="1046"/>
      <c r="AD32" s="1046"/>
      <c r="AE32" s="1046"/>
      <c r="AF32" s="1053" t="s">
        <v>62</v>
      </c>
      <c r="AG32" s="1048"/>
      <c r="AH32" s="1036" t="s">
        <v>74</v>
      </c>
      <c r="AI32" s="1039" t="str">
        <f>IF('【1】入居申込書＆受付簿入力シート'!$D$72=0,"",'【1】入居申込書＆受付簿入力シート'!$D$72)</f>
        <v>045-313-XXXX</v>
      </c>
      <c r="AJ32" s="1040"/>
    </row>
    <row r="33" spans="1:36" ht="18.75" customHeight="1">
      <c r="A33" s="11"/>
      <c r="B33" s="985" t="s">
        <v>75</v>
      </c>
      <c r="C33" s="985"/>
      <c r="D33" s="985"/>
      <c r="E33" s="985"/>
      <c r="F33" s="907" t="s">
        <v>2798</v>
      </c>
      <c r="G33" s="907"/>
      <c r="H33" s="907" t="s">
        <v>2799</v>
      </c>
      <c r="I33" s="907"/>
      <c r="J33" s="985" t="s">
        <v>2800</v>
      </c>
      <c r="K33" s="985"/>
      <c r="L33" s="985"/>
      <c r="M33" s="985"/>
      <c r="N33" s="985"/>
      <c r="O33" s="985"/>
      <c r="P33" s="1043" t="s">
        <v>76</v>
      </c>
      <c r="Q33" s="1045">
        <f>'【1】入居申込書＆受付簿入力シート'!$E$48</f>
        <v>62000</v>
      </c>
      <c r="R33" s="996" t="s">
        <v>77</v>
      </c>
      <c r="S33" s="13"/>
      <c r="T33" s="985"/>
      <c r="U33" s="985"/>
      <c r="V33" s="985"/>
      <c r="W33" s="985"/>
      <c r="X33" s="985"/>
      <c r="Y33" s="985"/>
      <c r="Z33" s="1046"/>
      <c r="AA33" s="1046"/>
      <c r="AB33" s="1046"/>
      <c r="AC33" s="1046"/>
      <c r="AD33" s="1046"/>
      <c r="AE33" s="1046"/>
      <c r="AF33" s="1054"/>
      <c r="AG33" s="1050"/>
      <c r="AH33" s="1037"/>
      <c r="AI33" s="1041"/>
      <c r="AJ33" s="1042"/>
    </row>
    <row r="34" spans="1:36" ht="18.75" customHeight="1">
      <c r="A34" s="11"/>
      <c r="B34" s="985"/>
      <c r="C34" s="985"/>
      <c r="D34" s="985"/>
      <c r="E34" s="985"/>
      <c r="F34" s="907"/>
      <c r="G34" s="907"/>
      <c r="H34" s="907"/>
      <c r="I34" s="907"/>
      <c r="J34" s="985"/>
      <c r="K34" s="985"/>
      <c r="L34" s="985"/>
      <c r="M34" s="985"/>
      <c r="N34" s="985"/>
      <c r="O34" s="985"/>
      <c r="P34" s="1043"/>
      <c r="Q34" s="1045"/>
      <c r="R34" s="996"/>
      <c r="S34" s="15"/>
      <c r="T34" s="985"/>
      <c r="U34" s="985"/>
      <c r="V34" s="985"/>
      <c r="W34" s="985"/>
      <c r="X34" s="985"/>
      <c r="Y34" s="985" t="s">
        <v>59</v>
      </c>
      <c r="Z34" s="1010" t="str">
        <f>'【1】入居申込書＆受付簿入力シート'!$D$71</f>
        <v>神奈川県横浜市西区北幸</v>
      </c>
      <c r="AA34" s="997"/>
      <c r="AB34" s="997"/>
      <c r="AC34" s="997"/>
      <c r="AD34" s="997"/>
      <c r="AE34" s="1011"/>
      <c r="AF34" s="1054"/>
      <c r="AG34" s="1050"/>
      <c r="AH34" s="1037"/>
      <c r="AI34" s="1041"/>
      <c r="AJ34" s="1042"/>
    </row>
    <row r="35" spans="1:36" ht="18.75" customHeight="1">
      <c r="A35" s="208"/>
      <c r="B35" s="985"/>
      <c r="C35" s="985"/>
      <c r="D35" s="985"/>
      <c r="E35" s="985"/>
      <c r="F35" s="907"/>
      <c r="G35" s="907"/>
      <c r="H35" s="907"/>
      <c r="I35" s="907"/>
      <c r="J35" s="985"/>
      <c r="K35" s="985"/>
      <c r="L35" s="985"/>
      <c r="M35" s="985"/>
      <c r="N35" s="985"/>
      <c r="O35" s="985"/>
      <c r="P35" s="1043"/>
      <c r="Q35" s="1045"/>
      <c r="R35" s="996"/>
      <c r="S35" s="207"/>
      <c r="T35" s="985"/>
      <c r="U35" s="985"/>
      <c r="V35" s="985"/>
      <c r="W35" s="985"/>
      <c r="X35" s="985"/>
      <c r="Y35" s="985"/>
      <c r="Z35" s="1023" t="str">
        <f>IF('【1】入居申込書＆受付簿入力シート'!$G$71=0,"",'【1】入居申込書＆受付簿入力シート'!$G$71)</f>
        <v>１－○－○</v>
      </c>
      <c r="AA35" s="1024"/>
      <c r="AB35" s="1024"/>
      <c r="AC35" s="1024"/>
      <c r="AD35" s="1024"/>
      <c r="AE35" s="1025"/>
      <c r="AF35" s="1055"/>
      <c r="AG35" s="1052"/>
      <c r="AH35" s="1038"/>
      <c r="AI35" s="1041"/>
      <c r="AJ35" s="1042"/>
    </row>
    <row r="36" spans="1:36" ht="18.75" customHeight="1">
      <c r="A36" s="208"/>
      <c r="B36" s="985"/>
      <c r="C36" s="985"/>
      <c r="D36" s="985"/>
      <c r="E36" s="985"/>
      <c r="F36" s="907"/>
      <c r="G36" s="907"/>
      <c r="H36" s="907"/>
      <c r="I36" s="907"/>
      <c r="J36" s="985"/>
      <c r="K36" s="985"/>
      <c r="L36" s="985"/>
      <c r="M36" s="985"/>
      <c r="N36" s="985"/>
      <c r="O36" s="985"/>
      <c r="P36" s="1043"/>
      <c r="Q36" s="1045"/>
      <c r="R36" s="996"/>
      <c r="S36" s="207"/>
      <c r="T36" s="985" t="s">
        <v>2811</v>
      </c>
      <c r="U36" s="985"/>
      <c r="V36" s="985"/>
      <c r="W36" s="985"/>
      <c r="X36" s="985"/>
      <c r="Y36" s="985" t="s">
        <v>52</v>
      </c>
      <c r="Z36" s="1046" t="str">
        <f>IF('【1】入居申込書＆受付簿入力シート'!$C$9=0,"",'【1】入居申込書＆受付簿入力シート'!$C$9)</f>
        <v>神奈川　太郎</v>
      </c>
      <c r="AA36" s="1046"/>
      <c r="AB36" s="1046"/>
      <c r="AC36" s="1046"/>
      <c r="AD36" s="1046"/>
      <c r="AE36" s="1046"/>
      <c r="AF36" s="1047" t="s">
        <v>62</v>
      </c>
      <c r="AG36" s="1048"/>
      <c r="AH36" s="987" t="s">
        <v>2740</v>
      </c>
      <c r="AI36" s="1015" t="str">
        <f>IF('【1】入居申込書＆受付簿入力シート'!$C$16=0,"",'【1】入居申込書＆受付簿入力シート'!$C$16)</f>
        <v>046-123-XXXX</v>
      </c>
      <c r="AJ36" s="1016"/>
    </row>
    <row r="37" spans="1:36" ht="18.75" customHeight="1">
      <c r="A37" s="11"/>
      <c r="B37" s="985"/>
      <c r="C37" s="985"/>
      <c r="D37" s="985"/>
      <c r="E37" s="985"/>
      <c r="F37" s="907"/>
      <c r="G37" s="907"/>
      <c r="H37" s="907"/>
      <c r="I37" s="907"/>
      <c r="J37" s="985"/>
      <c r="K37" s="985"/>
      <c r="L37" s="985"/>
      <c r="M37" s="985"/>
      <c r="N37" s="985"/>
      <c r="O37" s="985"/>
      <c r="P37" s="1043"/>
      <c r="Q37" s="1045"/>
      <c r="R37" s="996"/>
      <c r="S37" s="9"/>
      <c r="T37" s="985"/>
      <c r="U37" s="985"/>
      <c r="V37" s="985"/>
      <c r="W37" s="985"/>
      <c r="X37" s="985"/>
      <c r="Y37" s="985"/>
      <c r="Z37" s="1046"/>
      <c r="AA37" s="1046"/>
      <c r="AB37" s="1046"/>
      <c r="AC37" s="1046"/>
      <c r="AD37" s="1046"/>
      <c r="AE37" s="1046"/>
      <c r="AF37" s="1049"/>
      <c r="AG37" s="1050"/>
      <c r="AH37" s="988"/>
      <c r="AI37" s="1017"/>
      <c r="AJ37" s="1018"/>
    </row>
    <row r="38" spans="1:36" ht="19.5" customHeight="1">
      <c r="A38" s="11"/>
      <c r="B38" s="986" t="s">
        <v>2859</v>
      </c>
      <c r="C38" s="986"/>
      <c r="D38" s="986"/>
      <c r="E38" s="986"/>
      <c r="F38" s="985" t="s">
        <v>2798</v>
      </c>
      <c r="G38" s="985"/>
      <c r="H38" s="1144" t="s">
        <v>2799</v>
      </c>
      <c r="I38" s="1144"/>
      <c r="J38" s="985" t="s">
        <v>78</v>
      </c>
      <c r="K38" s="985"/>
      <c r="L38" s="985"/>
      <c r="M38" s="985"/>
      <c r="N38" s="985"/>
      <c r="O38" s="985"/>
      <c r="P38" s="16" t="s">
        <v>79</v>
      </c>
      <c r="Q38" s="512">
        <f>'【1】入居申込書＆受付簿入力シート'!$E$53</f>
        <v>3000</v>
      </c>
      <c r="R38" s="152" t="s">
        <v>80</v>
      </c>
      <c r="S38" s="17"/>
      <c r="T38" s="985"/>
      <c r="U38" s="985"/>
      <c r="V38" s="985"/>
      <c r="W38" s="985"/>
      <c r="X38" s="985"/>
      <c r="Y38" s="985" t="s">
        <v>61</v>
      </c>
      <c r="Z38" s="1010" t="str">
        <f>'【1】入居申込書＆受付簿入力シート'!$C$11</f>
        <v>神奈川県横須賀市芦名</v>
      </c>
      <c r="AA38" s="997"/>
      <c r="AB38" s="997"/>
      <c r="AC38" s="997"/>
      <c r="AD38" s="997"/>
      <c r="AE38" s="1011"/>
      <c r="AF38" s="1049"/>
      <c r="AG38" s="1050"/>
      <c r="AH38" s="989" t="s">
        <v>2741</v>
      </c>
      <c r="AI38" s="1019" t="str">
        <f>IF('【1】入居申込書＆受付簿入力シート'!$G$16=0,"",'【1】入居申込書＆受付簿入力シート'!$G$16)</f>
        <v>090-1234-XXXX</v>
      </c>
      <c r="AJ38" s="1020"/>
    </row>
    <row r="39" spans="1:36" ht="19.5" customHeight="1">
      <c r="A39" s="11"/>
      <c r="B39" s="986" t="s">
        <v>81</v>
      </c>
      <c r="C39" s="986"/>
      <c r="D39" s="986"/>
      <c r="E39" s="986"/>
      <c r="F39" s="985" t="s">
        <v>2801</v>
      </c>
      <c r="G39" s="985"/>
      <c r="H39" s="1144" t="s">
        <v>2799</v>
      </c>
      <c r="I39" s="1144"/>
      <c r="J39" s="985" t="s">
        <v>2802</v>
      </c>
      <c r="K39" s="985"/>
      <c r="L39" s="985"/>
      <c r="M39" s="985"/>
      <c r="N39" s="985"/>
      <c r="O39" s="985"/>
      <c r="P39" s="16" t="s">
        <v>79</v>
      </c>
      <c r="Q39" s="512">
        <f>'【1】入居申込書＆受付簿入力シート'!$E$57</f>
        <v>15000</v>
      </c>
      <c r="R39" s="152" t="s">
        <v>80</v>
      </c>
      <c r="S39" s="17"/>
      <c r="T39" s="985"/>
      <c r="U39" s="985"/>
      <c r="V39" s="985"/>
      <c r="W39" s="985"/>
      <c r="X39" s="985"/>
      <c r="Y39" s="985"/>
      <c r="Z39" s="1012" t="str">
        <f>IF('【1】入居申込書＆受付簿入力シート'!$F$11=0,"",'【1】入居申込書＆受付簿入力シート'!$F$11)</f>
        <v>２－○○</v>
      </c>
      <c r="AA39" s="1013"/>
      <c r="AB39" s="1013"/>
      <c r="AC39" s="1013"/>
      <c r="AD39" s="1013"/>
      <c r="AE39" s="1014"/>
      <c r="AF39" s="1051"/>
      <c r="AG39" s="1052"/>
      <c r="AH39" s="990"/>
      <c r="AI39" s="1021"/>
      <c r="AJ39" s="1022"/>
    </row>
    <row r="40" spans="1:36" ht="19.5" customHeight="1">
      <c r="A40" s="11"/>
      <c r="B40" s="929" t="s">
        <v>2851</v>
      </c>
      <c r="C40" s="929"/>
      <c r="D40" s="929"/>
      <c r="E40" s="929"/>
      <c r="F40" s="1137"/>
      <c r="G40" s="1137"/>
      <c r="H40" s="1137"/>
      <c r="I40" s="1137"/>
      <c r="J40" s="1137"/>
      <c r="K40" s="1137"/>
      <c r="L40" s="1137"/>
      <c r="M40" s="1137"/>
      <c r="N40" s="1137"/>
      <c r="O40" s="1137"/>
      <c r="P40" s="1137"/>
      <c r="Q40" s="1137"/>
      <c r="R40" s="1137"/>
      <c r="S40" s="17"/>
      <c r="T40" s="151"/>
      <c r="U40" s="153"/>
      <c r="V40" s="11"/>
      <c r="W40" s="11"/>
      <c r="X40" s="11"/>
      <c r="Y40" s="11"/>
      <c r="Z40" s="11"/>
      <c r="AA40" s="11"/>
      <c r="AB40" s="11"/>
      <c r="AC40" s="11"/>
      <c r="AD40" s="11"/>
      <c r="AE40" s="11"/>
      <c r="AF40" s="11"/>
      <c r="AG40" s="11"/>
      <c r="AH40" s="11"/>
      <c r="AI40" s="11"/>
      <c r="AJ40" s="11"/>
    </row>
    <row r="41" spans="1:36" ht="23.7" customHeight="1">
      <c r="A41" s="11"/>
      <c r="B41" s="148"/>
      <c r="C41" s="150"/>
      <c r="D41" s="150"/>
      <c r="E41" s="150"/>
      <c r="F41" s="150"/>
      <c r="G41" s="150"/>
      <c r="H41" s="150"/>
      <c r="I41" s="150"/>
      <c r="J41" s="150"/>
      <c r="K41" s="150"/>
      <c r="L41" s="150"/>
      <c r="M41" s="150"/>
      <c r="N41" s="150"/>
      <c r="O41" s="150"/>
      <c r="P41" s="150"/>
      <c r="Q41" s="150"/>
      <c r="R41" s="150"/>
      <c r="S41" s="207"/>
      <c r="T41" s="991" t="s">
        <v>83</v>
      </c>
      <c r="U41" s="994" t="s">
        <v>84</v>
      </c>
      <c r="V41" s="995"/>
      <c r="W41" s="995"/>
      <c r="X41" s="995"/>
      <c r="Y41" s="995"/>
      <c r="Z41" s="995"/>
      <c r="AA41" s="995"/>
      <c r="AB41" s="996"/>
      <c r="AC41" s="994" t="s">
        <v>85</v>
      </c>
      <c r="AD41" s="995"/>
      <c r="AE41" s="995"/>
      <c r="AF41" s="995"/>
      <c r="AG41" s="995"/>
      <c r="AH41" s="995"/>
      <c r="AI41" s="995"/>
      <c r="AJ41" s="996"/>
    </row>
    <row r="42" spans="1:36">
      <c r="A42" s="11"/>
      <c r="B42" s="1034" t="s">
        <v>88</v>
      </c>
      <c r="C42" s="1035"/>
      <c r="D42" s="1035"/>
      <c r="E42" s="1035"/>
      <c r="F42" s="1035"/>
      <c r="G42" s="1035"/>
      <c r="H42" s="1035"/>
      <c r="I42" s="1035"/>
      <c r="J42" s="1035"/>
      <c r="K42" s="1035"/>
      <c r="L42" s="1035"/>
      <c r="M42" s="1035"/>
      <c r="N42" s="1035"/>
      <c r="O42" s="1035"/>
      <c r="P42" s="1035"/>
      <c r="Q42" s="1035"/>
      <c r="R42" s="11"/>
      <c r="S42" s="207"/>
      <c r="T42" s="992"/>
      <c r="U42" s="958" t="s">
        <v>86</v>
      </c>
      <c r="V42" s="959"/>
      <c r="W42" s="959"/>
      <c r="X42" s="960"/>
      <c r="Y42" s="981" t="str">
        <f>IF('【1】入居申込書＆受付簿入力シート'!$D$73=0,"",'【1】入居申込書＆受付簿入力シート'!$D$73)</f>
        <v>㈱よこはま不動産</v>
      </c>
      <c r="Z42" s="981"/>
      <c r="AA42" s="981"/>
      <c r="AB42" s="984"/>
      <c r="AC42" s="958" t="s">
        <v>3034</v>
      </c>
      <c r="AD42" s="959"/>
      <c r="AE42" s="960"/>
      <c r="AF42" s="997" t="s">
        <v>2940</v>
      </c>
      <c r="AG42" s="997"/>
      <c r="AH42" s="997"/>
      <c r="AI42" s="997"/>
      <c r="AJ42" s="932" t="s">
        <v>87</v>
      </c>
    </row>
    <row r="43" spans="1:36" ht="19.5" customHeight="1">
      <c r="A43" s="11"/>
      <c r="B43" s="967" t="s">
        <v>89</v>
      </c>
      <c r="C43" s="967"/>
      <c r="D43" s="967"/>
      <c r="E43" s="967"/>
      <c r="F43" s="967" t="s">
        <v>90</v>
      </c>
      <c r="G43" s="967"/>
      <c r="H43" s="967"/>
      <c r="I43" s="967"/>
      <c r="J43" s="386" t="s">
        <v>91</v>
      </c>
      <c r="K43" s="967" t="s">
        <v>92</v>
      </c>
      <c r="L43" s="967"/>
      <c r="M43" s="968" t="s">
        <v>93</v>
      </c>
      <c r="N43" s="969"/>
      <c r="O43" s="970"/>
      <c r="P43" s="971"/>
      <c r="Q43" s="968" t="s">
        <v>94</v>
      </c>
      <c r="R43" s="971"/>
      <c r="S43" s="207"/>
      <c r="T43" s="992"/>
      <c r="U43" s="901"/>
      <c r="V43" s="902"/>
      <c r="W43" s="902"/>
      <c r="X43" s="903"/>
      <c r="Y43" s="981"/>
      <c r="Z43" s="981"/>
      <c r="AA43" s="981"/>
      <c r="AB43" s="984"/>
      <c r="AC43" s="901"/>
      <c r="AD43" s="902"/>
      <c r="AE43" s="903"/>
      <c r="AF43" s="981"/>
      <c r="AG43" s="981"/>
      <c r="AH43" s="981"/>
      <c r="AI43" s="981"/>
      <c r="AJ43" s="999"/>
    </row>
    <row r="44" spans="1:36" ht="12" customHeight="1">
      <c r="A44" s="11"/>
      <c r="B44" s="907" t="s">
        <v>97</v>
      </c>
      <c r="C44" s="907"/>
      <c r="D44" s="907"/>
      <c r="E44" s="907"/>
      <c r="F44" s="907" t="s">
        <v>98</v>
      </c>
      <c r="G44" s="907"/>
      <c r="H44" s="907"/>
      <c r="I44" s="907"/>
      <c r="J44" s="907" t="s">
        <v>2803</v>
      </c>
      <c r="K44" s="907" t="s">
        <v>2852</v>
      </c>
      <c r="L44" s="907"/>
      <c r="M44" s="914" t="s">
        <v>99</v>
      </c>
      <c r="N44" s="915"/>
      <c r="O44" s="916"/>
      <c r="P44" s="917"/>
      <c r="Q44" s="926">
        <f>'【1】入居申込書＆受付簿入力シート'!$E$49</f>
        <v>62000</v>
      </c>
      <c r="R44" s="932" t="s">
        <v>100</v>
      </c>
      <c r="S44" s="207"/>
      <c r="T44" s="992"/>
      <c r="U44" s="901" t="s">
        <v>95</v>
      </c>
      <c r="V44" s="902"/>
      <c r="W44" s="902"/>
      <c r="X44" s="903"/>
      <c r="Y44" s="981" t="str">
        <f>IF('【1】入居申込書＆受付簿入力シート'!$D$74=0,"",'【1】入居申込書＆受付簿入力シート'!$D$74)</f>
        <v>代表取締役　鶴ヶ峰　栄一</v>
      </c>
      <c r="Z44" s="981"/>
      <c r="AA44" s="981"/>
      <c r="AB44" s="982" t="s">
        <v>96</v>
      </c>
      <c r="AC44" s="901"/>
      <c r="AD44" s="902"/>
      <c r="AE44" s="903"/>
      <c r="AF44" s="981"/>
      <c r="AG44" s="981"/>
      <c r="AH44" s="981"/>
      <c r="AI44" s="981"/>
      <c r="AJ44" s="999"/>
    </row>
    <row r="45" spans="1:36" ht="10.5" customHeight="1">
      <c r="A45" s="11"/>
      <c r="B45" s="907"/>
      <c r="C45" s="907"/>
      <c r="D45" s="907"/>
      <c r="E45" s="907"/>
      <c r="F45" s="907"/>
      <c r="G45" s="907"/>
      <c r="H45" s="907"/>
      <c r="I45" s="907"/>
      <c r="J45" s="907"/>
      <c r="K45" s="907"/>
      <c r="L45" s="907"/>
      <c r="M45" s="918"/>
      <c r="N45" s="919"/>
      <c r="O45" s="920"/>
      <c r="P45" s="921"/>
      <c r="Q45" s="927"/>
      <c r="R45" s="921"/>
      <c r="S45" s="9"/>
      <c r="T45" s="992"/>
      <c r="U45" s="901"/>
      <c r="V45" s="902"/>
      <c r="W45" s="902"/>
      <c r="X45" s="903"/>
      <c r="Y45" s="981"/>
      <c r="Z45" s="981"/>
      <c r="AA45" s="981"/>
      <c r="AB45" s="982"/>
      <c r="AC45" s="904"/>
      <c r="AD45" s="905"/>
      <c r="AE45" s="906"/>
      <c r="AF45" s="998"/>
      <c r="AG45" s="998"/>
      <c r="AH45" s="998"/>
      <c r="AI45" s="998"/>
      <c r="AJ45" s="1000"/>
    </row>
    <row r="46" spans="1:36" ht="10.5" customHeight="1">
      <c r="A46" s="11"/>
      <c r="B46" s="907"/>
      <c r="C46" s="907"/>
      <c r="D46" s="907"/>
      <c r="E46" s="907"/>
      <c r="F46" s="907"/>
      <c r="G46" s="907"/>
      <c r="H46" s="907"/>
      <c r="I46" s="907"/>
      <c r="J46" s="907"/>
      <c r="K46" s="907"/>
      <c r="L46" s="907"/>
      <c r="M46" s="922"/>
      <c r="N46" s="923"/>
      <c r="O46" s="924"/>
      <c r="P46" s="925"/>
      <c r="Q46" s="928"/>
      <c r="R46" s="925"/>
      <c r="S46" s="9"/>
      <c r="T46" s="992"/>
      <c r="U46" s="901" t="s">
        <v>101</v>
      </c>
      <c r="V46" s="902"/>
      <c r="W46" s="902"/>
      <c r="X46" s="903"/>
      <c r="Y46" s="983" t="str">
        <f>IF('【1】入居申込書＆受付簿入力シート'!$D$75=0,"",'【1】入居申込書＆受付簿入力シート'!$D$75)</f>
        <v>横浜本店</v>
      </c>
      <c r="Z46" s="981"/>
      <c r="AA46" s="981"/>
      <c r="AB46" s="984"/>
      <c r="AC46" s="901" t="s">
        <v>102</v>
      </c>
      <c r="AD46" s="902"/>
      <c r="AE46" s="903"/>
      <c r="AF46" s="1032" t="s">
        <v>2941</v>
      </c>
      <c r="AG46" s="1032"/>
      <c r="AH46" s="1032"/>
      <c r="AI46" s="1032"/>
      <c r="AJ46" s="1033"/>
    </row>
    <row r="47" spans="1:36" ht="10.5" customHeight="1">
      <c r="A47" s="11"/>
      <c r="B47" s="907" t="s">
        <v>103</v>
      </c>
      <c r="C47" s="907"/>
      <c r="D47" s="907"/>
      <c r="E47" s="907"/>
      <c r="F47" s="907" t="s">
        <v>2853</v>
      </c>
      <c r="G47" s="907"/>
      <c r="H47" s="907"/>
      <c r="I47" s="907"/>
      <c r="J47" s="907" t="s">
        <v>2803</v>
      </c>
      <c r="K47" s="907" t="s">
        <v>2852</v>
      </c>
      <c r="L47" s="907"/>
      <c r="M47" s="908" t="s">
        <v>104</v>
      </c>
      <c r="N47" s="972"/>
      <c r="O47" s="973"/>
      <c r="P47" s="974"/>
      <c r="Q47" s="926">
        <f>'【1】入居申込書＆受付簿入力シート'!$E$50</f>
        <v>62000</v>
      </c>
      <c r="R47" s="932" t="s">
        <v>105</v>
      </c>
      <c r="S47" s="9"/>
      <c r="T47" s="992"/>
      <c r="U47" s="901"/>
      <c r="V47" s="902"/>
      <c r="W47" s="902"/>
      <c r="X47" s="903"/>
      <c r="Y47" s="983"/>
      <c r="Z47" s="981"/>
      <c r="AA47" s="981"/>
      <c r="AB47" s="984"/>
      <c r="AC47" s="901"/>
      <c r="AD47" s="902"/>
      <c r="AE47" s="903"/>
      <c r="AF47" s="1032"/>
      <c r="AG47" s="1032"/>
      <c r="AH47" s="1032"/>
      <c r="AI47" s="1032"/>
      <c r="AJ47" s="1033"/>
    </row>
    <row r="48" spans="1:36" ht="10.5" customHeight="1">
      <c r="A48" s="11"/>
      <c r="B48" s="907"/>
      <c r="C48" s="907"/>
      <c r="D48" s="907"/>
      <c r="E48" s="907"/>
      <c r="F48" s="907"/>
      <c r="G48" s="907"/>
      <c r="H48" s="907"/>
      <c r="I48" s="907"/>
      <c r="J48" s="907"/>
      <c r="K48" s="907"/>
      <c r="L48" s="907"/>
      <c r="M48" s="910"/>
      <c r="N48" s="975"/>
      <c r="O48" s="976"/>
      <c r="P48" s="977"/>
      <c r="Q48" s="927"/>
      <c r="R48" s="921"/>
      <c r="S48" s="9"/>
      <c r="T48" s="992"/>
      <c r="U48" s="901" t="s">
        <v>106</v>
      </c>
      <c r="V48" s="902"/>
      <c r="W48" s="902"/>
      <c r="X48" s="903"/>
      <c r="Y48" s="983" t="str">
        <f>'【1】入居申込書＆受付簿入力シート'!$D$77</f>
        <v>神奈川県横浜市西区北幸</v>
      </c>
      <c r="Z48" s="981"/>
      <c r="AA48" s="981"/>
      <c r="AB48" s="984"/>
      <c r="AC48" s="1001" t="s">
        <v>107</v>
      </c>
      <c r="AD48" s="1002"/>
      <c r="AE48" s="1003"/>
      <c r="AF48" s="892" t="s">
        <v>2942</v>
      </c>
      <c r="AG48" s="893"/>
      <c r="AH48" s="893"/>
      <c r="AI48" s="893"/>
      <c r="AJ48" s="894"/>
    </row>
    <row r="49" spans="1:36" ht="10.5" customHeight="1">
      <c r="A49" s="11"/>
      <c r="B49" s="907"/>
      <c r="C49" s="907"/>
      <c r="D49" s="907"/>
      <c r="E49" s="907"/>
      <c r="F49" s="907"/>
      <c r="G49" s="907"/>
      <c r="H49" s="907"/>
      <c r="I49" s="907"/>
      <c r="J49" s="907"/>
      <c r="K49" s="907"/>
      <c r="L49" s="907"/>
      <c r="M49" s="910"/>
      <c r="N49" s="975"/>
      <c r="O49" s="976"/>
      <c r="P49" s="977"/>
      <c r="Q49" s="927"/>
      <c r="R49" s="921"/>
      <c r="S49" s="9"/>
      <c r="T49" s="992"/>
      <c r="U49" s="901"/>
      <c r="V49" s="902"/>
      <c r="W49" s="902"/>
      <c r="X49" s="903"/>
      <c r="Y49" s="1023" t="str">
        <f>IF('【1】入居申込書＆受付簿入力シート'!$G$77=0,"",'【1】入居申込書＆受付簿入力シート'!$G$77)</f>
        <v>１－○－○</v>
      </c>
      <c r="Z49" s="1024"/>
      <c r="AA49" s="1024"/>
      <c r="AB49" s="1025"/>
      <c r="AC49" s="1004"/>
      <c r="AD49" s="1005"/>
      <c r="AE49" s="1006"/>
      <c r="AF49" s="895"/>
      <c r="AG49" s="896"/>
      <c r="AH49" s="896"/>
      <c r="AI49" s="896"/>
      <c r="AJ49" s="897"/>
    </row>
    <row r="50" spans="1:36" ht="10.5" customHeight="1">
      <c r="A50" s="11"/>
      <c r="B50" s="907"/>
      <c r="C50" s="907"/>
      <c r="D50" s="907"/>
      <c r="E50" s="907"/>
      <c r="F50" s="907"/>
      <c r="G50" s="907"/>
      <c r="H50" s="907"/>
      <c r="I50" s="907"/>
      <c r="J50" s="907"/>
      <c r="K50" s="907"/>
      <c r="L50" s="907"/>
      <c r="M50" s="910"/>
      <c r="N50" s="975"/>
      <c r="O50" s="976"/>
      <c r="P50" s="977"/>
      <c r="Q50" s="927"/>
      <c r="R50" s="921"/>
      <c r="S50" s="9"/>
      <c r="T50" s="992"/>
      <c r="U50" s="901" t="s">
        <v>54</v>
      </c>
      <c r="V50" s="902"/>
      <c r="W50" s="902"/>
      <c r="X50" s="903"/>
      <c r="Y50" s="1026" t="str">
        <f>IF('【1】入居申込書＆受付簿入力シート'!$D$78=0,"",'【1】入居申込書＆受付簿入力シート'!$D$78)</f>
        <v>045-313-XXXX</v>
      </c>
      <c r="Z50" s="1027"/>
      <c r="AA50" s="1027"/>
      <c r="AB50" s="1028"/>
      <c r="AC50" s="1004"/>
      <c r="AD50" s="1005"/>
      <c r="AE50" s="1006"/>
      <c r="AF50" s="895"/>
      <c r="AG50" s="896"/>
      <c r="AH50" s="896"/>
      <c r="AI50" s="896"/>
      <c r="AJ50" s="897"/>
    </row>
    <row r="51" spans="1:36" ht="10.5" customHeight="1">
      <c r="A51" s="11"/>
      <c r="B51" s="907"/>
      <c r="C51" s="907"/>
      <c r="D51" s="907"/>
      <c r="E51" s="907"/>
      <c r="F51" s="907"/>
      <c r="G51" s="907"/>
      <c r="H51" s="907"/>
      <c r="I51" s="907"/>
      <c r="J51" s="907"/>
      <c r="K51" s="907"/>
      <c r="L51" s="907"/>
      <c r="M51" s="912"/>
      <c r="N51" s="978"/>
      <c r="O51" s="979"/>
      <c r="P51" s="980"/>
      <c r="Q51" s="928"/>
      <c r="R51" s="925"/>
      <c r="S51" s="9"/>
      <c r="T51" s="992"/>
      <c r="U51" s="901"/>
      <c r="V51" s="902"/>
      <c r="W51" s="902"/>
      <c r="X51" s="903"/>
      <c r="Y51" s="1026"/>
      <c r="Z51" s="1027"/>
      <c r="AA51" s="1027"/>
      <c r="AB51" s="1028"/>
      <c r="AC51" s="1004"/>
      <c r="AD51" s="1005"/>
      <c r="AE51" s="1006"/>
      <c r="AF51" s="895"/>
      <c r="AG51" s="896"/>
      <c r="AH51" s="896"/>
      <c r="AI51" s="896"/>
      <c r="AJ51" s="897"/>
    </row>
    <row r="52" spans="1:36" ht="10.5" customHeight="1">
      <c r="A52" s="11"/>
      <c r="B52" s="907" t="s">
        <v>108</v>
      </c>
      <c r="C52" s="907"/>
      <c r="D52" s="907"/>
      <c r="E52" s="907"/>
      <c r="F52" s="907" t="s">
        <v>2854</v>
      </c>
      <c r="G52" s="907"/>
      <c r="H52" s="907"/>
      <c r="I52" s="907"/>
      <c r="J52" s="907" t="s">
        <v>2803</v>
      </c>
      <c r="K52" s="908" t="s">
        <v>2826</v>
      </c>
      <c r="L52" s="909"/>
      <c r="M52" s="914" t="s">
        <v>99</v>
      </c>
      <c r="N52" s="915"/>
      <c r="O52" s="916"/>
      <c r="P52" s="917"/>
      <c r="Q52" s="926">
        <f>'【1】入居申込書＆受付簿入力シート'!$E$51</f>
        <v>34100</v>
      </c>
      <c r="R52" s="932" t="s">
        <v>105</v>
      </c>
      <c r="S52" s="9"/>
      <c r="T52" s="992"/>
      <c r="U52" s="904"/>
      <c r="V52" s="905"/>
      <c r="W52" s="905"/>
      <c r="X52" s="906"/>
      <c r="Y52" s="1029"/>
      <c r="Z52" s="1030"/>
      <c r="AA52" s="1030"/>
      <c r="AB52" s="1031"/>
      <c r="AC52" s="1004"/>
      <c r="AD52" s="1005"/>
      <c r="AE52" s="1006"/>
      <c r="AF52" s="895"/>
      <c r="AG52" s="896"/>
      <c r="AH52" s="896"/>
      <c r="AI52" s="896"/>
      <c r="AJ52" s="897"/>
    </row>
    <row r="53" spans="1:36" ht="10.5" customHeight="1">
      <c r="A53" s="11"/>
      <c r="B53" s="907"/>
      <c r="C53" s="907"/>
      <c r="D53" s="907"/>
      <c r="E53" s="907"/>
      <c r="F53" s="907"/>
      <c r="G53" s="907"/>
      <c r="H53" s="907"/>
      <c r="I53" s="907"/>
      <c r="J53" s="907"/>
      <c r="K53" s="910"/>
      <c r="L53" s="911"/>
      <c r="M53" s="918"/>
      <c r="N53" s="919"/>
      <c r="O53" s="920"/>
      <c r="P53" s="921"/>
      <c r="Q53" s="927"/>
      <c r="R53" s="921"/>
      <c r="S53" s="9"/>
      <c r="T53" s="992"/>
      <c r="U53" s="958" t="s">
        <v>109</v>
      </c>
      <c r="V53" s="959"/>
      <c r="W53" s="959"/>
      <c r="X53" s="960"/>
      <c r="Y53" s="943" t="str">
        <f>IF('【1】入居申込書＆受付簿入力シート'!$D$79=0,"",'【1】入居申込書＆受付簿入力シート'!$D$79)</f>
        <v>神奈川県知事（１）第○○○○号</v>
      </c>
      <c r="Z53" s="943"/>
      <c r="AA53" s="943"/>
      <c r="AB53" s="944"/>
      <c r="AC53" s="1004"/>
      <c r="AD53" s="1005"/>
      <c r="AE53" s="1006"/>
      <c r="AF53" s="895"/>
      <c r="AG53" s="896"/>
      <c r="AH53" s="896"/>
      <c r="AI53" s="896"/>
      <c r="AJ53" s="897"/>
    </row>
    <row r="54" spans="1:36" ht="10.5" customHeight="1">
      <c r="A54" s="11"/>
      <c r="B54" s="907"/>
      <c r="C54" s="907"/>
      <c r="D54" s="907"/>
      <c r="E54" s="907"/>
      <c r="F54" s="907"/>
      <c r="G54" s="907"/>
      <c r="H54" s="907"/>
      <c r="I54" s="907"/>
      <c r="J54" s="907"/>
      <c r="K54" s="912"/>
      <c r="L54" s="913"/>
      <c r="M54" s="922"/>
      <c r="N54" s="923"/>
      <c r="O54" s="924"/>
      <c r="P54" s="925"/>
      <c r="Q54" s="928"/>
      <c r="R54" s="925"/>
      <c r="S54" s="8"/>
      <c r="T54" s="992"/>
      <c r="U54" s="904"/>
      <c r="V54" s="905"/>
      <c r="W54" s="905"/>
      <c r="X54" s="906"/>
      <c r="Y54" s="945"/>
      <c r="Z54" s="945"/>
      <c r="AA54" s="945"/>
      <c r="AB54" s="946"/>
      <c r="AC54" s="1004"/>
      <c r="AD54" s="1005"/>
      <c r="AE54" s="1006"/>
      <c r="AF54" s="895"/>
      <c r="AG54" s="896"/>
      <c r="AH54" s="896"/>
      <c r="AI54" s="896"/>
      <c r="AJ54" s="897"/>
    </row>
    <row r="55" spans="1:36" ht="10.5" customHeight="1">
      <c r="A55" s="11"/>
      <c r="B55" s="907" t="s">
        <v>2855</v>
      </c>
      <c r="C55" s="907"/>
      <c r="D55" s="907"/>
      <c r="E55" s="907"/>
      <c r="F55" s="907" t="s">
        <v>2805</v>
      </c>
      <c r="G55" s="907"/>
      <c r="H55" s="907"/>
      <c r="I55" s="907"/>
      <c r="J55" s="907" t="s">
        <v>2803</v>
      </c>
      <c r="K55" s="907" t="s">
        <v>111</v>
      </c>
      <c r="L55" s="907"/>
      <c r="M55" s="914" t="s">
        <v>112</v>
      </c>
      <c r="N55" s="915"/>
      <c r="O55" s="961"/>
      <c r="P55" s="962"/>
      <c r="Q55" s="914" t="s">
        <v>2831</v>
      </c>
      <c r="R55" s="917"/>
      <c r="S55" s="207"/>
      <c r="T55" s="992"/>
      <c r="U55" s="947" t="s">
        <v>110</v>
      </c>
      <c r="V55" s="929"/>
      <c r="W55" s="929"/>
      <c r="X55" s="948"/>
      <c r="Y55" s="952">
        <f>IF('【1】入居申込書＆受付簿入力シート'!$H$79=0,"",'【1】入居申込書＆受付簿入力シート'!$H$79)</f>
        <v>43488</v>
      </c>
      <c r="Z55" s="953"/>
      <c r="AA55" s="953"/>
      <c r="AB55" s="954"/>
      <c r="AC55" s="1004"/>
      <c r="AD55" s="1005"/>
      <c r="AE55" s="1006"/>
      <c r="AF55" s="895"/>
      <c r="AG55" s="896"/>
      <c r="AH55" s="896"/>
      <c r="AI55" s="896"/>
      <c r="AJ55" s="897"/>
    </row>
    <row r="56" spans="1:36" ht="10.5" customHeight="1">
      <c r="A56" s="11"/>
      <c r="B56" s="907"/>
      <c r="C56" s="907"/>
      <c r="D56" s="907"/>
      <c r="E56" s="907"/>
      <c r="F56" s="907"/>
      <c r="G56" s="907"/>
      <c r="H56" s="907"/>
      <c r="I56" s="907"/>
      <c r="J56" s="907"/>
      <c r="K56" s="907"/>
      <c r="L56" s="907"/>
      <c r="M56" s="918"/>
      <c r="N56" s="919"/>
      <c r="O56" s="963"/>
      <c r="P56" s="964"/>
      <c r="Q56" s="930"/>
      <c r="R56" s="921"/>
      <c r="S56" s="207"/>
      <c r="T56" s="993"/>
      <c r="U56" s="949"/>
      <c r="V56" s="950"/>
      <c r="W56" s="950"/>
      <c r="X56" s="951"/>
      <c r="Y56" s="955"/>
      <c r="Z56" s="956"/>
      <c r="AA56" s="956"/>
      <c r="AB56" s="957"/>
      <c r="AC56" s="1007"/>
      <c r="AD56" s="1008"/>
      <c r="AE56" s="1009"/>
      <c r="AF56" s="898"/>
      <c r="AG56" s="899"/>
      <c r="AH56" s="899"/>
      <c r="AI56" s="899"/>
      <c r="AJ56" s="900"/>
    </row>
    <row r="57" spans="1:36" ht="10.5" customHeight="1">
      <c r="A57" s="11"/>
      <c r="B57" s="907"/>
      <c r="C57" s="907"/>
      <c r="D57" s="907"/>
      <c r="E57" s="907"/>
      <c r="F57" s="907"/>
      <c r="G57" s="907"/>
      <c r="H57" s="907"/>
      <c r="I57" s="907"/>
      <c r="J57" s="907"/>
      <c r="K57" s="907"/>
      <c r="L57" s="907"/>
      <c r="M57" s="922"/>
      <c r="N57" s="923"/>
      <c r="O57" s="965"/>
      <c r="P57" s="966"/>
      <c r="Q57" s="931"/>
      <c r="R57" s="925"/>
      <c r="S57" s="207"/>
      <c r="T57" s="11"/>
      <c r="U57" s="11"/>
      <c r="V57" s="11"/>
      <c r="W57" s="11"/>
      <c r="X57" s="11"/>
      <c r="Y57" s="11"/>
      <c r="Z57" s="11"/>
      <c r="AA57" s="11"/>
      <c r="AB57" s="11"/>
      <c r="AC57" s="11"/>
      <c r="AD57" s="11"/>
      <c r="AE57" s="11"/>
      <c r="AF57" s="11"/>
      <c r="AG57" s="11"/>
      <c r="AH57" s="11"/>
      <c r="AI57" s="11"/>
      <c r="AJ57" s="11"/>
    </row>
    <row r="58" spans="1:36" ht="10.5" customHeight="1">
      <c r="A58" s="11"/>
      <c r="B58" s="907" t="s">
        <v>2804</v>
      </c>
      <c r="C58" s="907"/>
      <c r="D58" s="907"/>
      <c r="E58" s="907"/>
      <c r="F58" s="907" t="s">
        <v>2806</v>
      </c>
      <c r="G58" s="907"/>
      <c r="H58" s="907"/>
      <c r="I58" s="907"/>
      <c r="J58" s="907" t="s">
        <v>2803</v>
      </c>
      <c r="K58" s="908" t="s">
        <v>2826</v>
      </c>
      <c r="L58" s="909"/>
      <c r="M58" s="914" t="s">
        <v>99</v>
      </c>
      <c r="N58" s="915"/>
      <c r="O58" s="916"/>
      <c r="P58" s="917"/>
      <c r="Q58" s="926">
        <f>'【1】入居申込書＆受付簿入力シート'!$E$54</f>
        <v>22000</v>
      </c>
      <c r="R58" s="932" t="s">
        <v>77</v>
      </c>
      <c r="S58" s="207"/>
      <c r="T58" s="11"/>
      <c r="U58" s="11"/>
      <c r="V58" s="11"/>
      <c r="W58" s="11"/>
      <c r="X58" s="11"/>
      <c r="Y58" s="11"/>
      <c r="Z58" s="11"/>
      <c r="AA58" s="11"/>
      <c r="AB58" s="11"/>
      <c r="AC58" s="11"/>
      <c r="AD58" s="11"/>
      <c r="AE58" s="11"/>
      <c r="AF58" s="11"/>
      <c r="AG58" s="11"/>
      <c r="AH58" s="11"/>
      <c r="AI58" s="11"/>
      <c r="AJ58" s="11"/>
    </row>
    <row r="59" spans="1:36" ht="10.5" customHeight="1">
      <c r="A59" s="11"/>
      <c r="B59" s="907"/>
      <c r="C59" s="907"/>
      <c r="D59" s="907"/>
      <c r="E59" s="907"/>
      <c r="F59" s="907"/>
      <c r="G59" s="907"/>
      <c r="H59" s="907"/>
      <c r="I59" s="907"/>
      <c r="J59" s="907"/>
      <c r="K59" s="910"/>
      <c r="L59" s="911"/>
      <c r="M59" s="918"/>
      <c r="N59" s="919"/>
      <c r="O59" s="920"/>
      <c r="P59" s="921"/>
      <c r="Q59" s="927"/>
      <c r="R59" s="921"/>
      <c r="S59" s="8"/>
      <c r="T59" s="18"/>
      <c r="U59" s="19"/>
      <c r="V59" s="20"/>
      <c r="W59" s="20"/>
      <c r="X59" s="20"/>
      <c r="Y59" s="20"/>
      <c r="Z59" s="20"/>
      <c r="AA59" s="20"/>
      <c r="AB59" s="20"/>
      <c r="AC59" s="20"/>
      <c r="AD59" s="20"/>
      <c r="AE59" s="20"/>
      <c r="AF59" s="20"/>
      <c r="AG59" s="20"/>
      <c r="AH59" s="20"/>
      <c r="AI59" s="20"/>
      <c r="AJ59" s="20"/>
    </row>
    <row r="60" spans="1:36" ht="10.5" customHeight="1">
      <c r="A60" s="11"/>
      <c r="B60" s="907"/>
      <c r="C60" s="907"/>
      <c r="D60" s="907"/>
      <c r="E60" s="907"/>
      <c r="F60" s="907"/>
      <c r="G60" s="907"/>
      <c r="H60" s="907"/>
      <c r="I60" s="907"/>
      <c r="J60" s="907"/>
      <c r="K60" s="912"/>
      <c r="L60" s="913"/>
      <c r="M60" s="922"/>
      <c r="N60" s="923"/>
      <c r="O60" s="924"/>
      <c r="P60" s="925"/>
      <c r="Q60" s="928"/>
      <c r="R60" s="925"/>
      <c r="S60" s="8"/>
      <c r="T60" s="21"/>
      <c r="U60" s="20"/>
      <c r="V60" s="20"/>
      <c r="W60" s="20"/>
      <c r="X60" s="20"/>
      <c r="Y60" s="20"/>
      <c r="Z60" s="20"/>
      <c r="AA60" s="20"/>
      <c r="AB60" s="20"/>
      <c r="AC60" s="20"/>
      <c r="AD60" s="20"/>
      <c r="AE60" s="20"/>
      <c r="AF60" s="20"/>
      <c r="AG60" s="20"/>
      <c r="AH60" s="20"/>
      <c r="AI60" s="20"/>
      <c r="AJ60" s="20"/>
    </row>
    <row r="61" spans="1:36" ht="10.5" customHeight="1">
      <c r="A61" s="11"/>
      <c r="B61" s="933" t="s">
        <v>113</v>
      </c>
      <c r="C61" s="933"/>
      <c r="D61" s="933"/>
      <c r="E61" s="933"/>
      <c r="F61" s="934"/>
      <c r="G61" s="935"/>
      <c r="H61" s="935"/>
      <c r="I61" s="936"/>
      <c r="J61" s="933"/>
      <c r="K61" s="934"/>
      <c r="L61" s="935"/>
      <c r="M61" s="934"/>
      <c r="N61" s="935"/>
      <c r="O61" s="916"/>
      <c r="P61" s="917"/>
      <c r="Q61" s="926"/>
      <c r="R61" s="932" t="s">
        <v>80</v>
      </c>
      <c r="S61" s="11"/>
      <c r="T61" s="21"/>
      <c r="U61" s="20"/>
      <c r="V61" s="20"/>
      <c r="W61" s="20"/>
      <c r="X61" s="20"/>
      <c r="Y61" s="20"/>
      <c r="Z61" s="20"/>
      <c r="AA61" s="20"/>
      <c r="AB61" s="20"/>
      <c r="AC61" s="20"/>
      <c r="AD61" s="20"/>
      <c r="AE61" s="20"/>
      <c r="AF61" s="20"/>
      <c r="AG61" s="20"/>
      <c r="AH61" s="20"/>
      <c r="AI61" s="20"/>
      <c r="AJ61" s="20"/>
    </row>
    <row r="62" spans="1:36" ht="12" customHeight="1">
      <c r="A62" s="11"/>
      <c r="B62" s="933"/>
      <c r="C62" s="933"/>
      <c r="D62" s="933"/>
      <c r="E62" s="933"/>
      <c r="F62" s="937"/>
      <c r="G62" s="938"/>
      <c r="H62" s="938"/>
      <c r="I62" s="939"/>
      <c r="J62" s="933"/>
      <c r="K62" s="937"/>
      <c r="L62" s="938"/>
      <c r="M62" s="937"/>
      <c r="N62" s="938"/>
      <c r="O62" s="920"/>
      <c r="P62" s="921"/>
      <c r="Q62" s="927"/>
      <c r="R62" s="921"/>
      <c r="S62" s="11"/>
      <c r="T62" s="21"/>
      <c r="U62" s="20"/>
      <c r="V62" s="20"/>
      <c r="W62" s="20"/>
      <c r="X62" s="20"/>
      <c r="Y62" s="20"/>
      <c r="Z62" s="20"/>
      <c r="AA62" s="20"/>
      <c r="AB62" s="20"/>
      <c r="AC62" s="20"/>
      <c r="AD62" s="20"/>
      <c r="AE62" s="20"/>
      <c r="AF62" s="20"/>
      <c r="AG62" s="20"/>
      <c r="AH62" s="20"/>
      <c r="AI62" s="20"/>
      <c r="AJ62" s="20"/>
    </row>
    <row r="63" spans="1:36">
      <c r="A63" s="11"/>
      <c r="B63" s="933"/>
      <c r="C63" s="933"/>
      <c r="D63" s="933"/>
      <c r="E63" s="933"/>
      <c r="F63" s="940"/>
      <c r="G63" s="941"/>
      <c r="H63" s="941"/>
      <c r="I63" s="942"/>
      <c r="J63" s="933"/>
      <c r="K63" s="940"/>
      <c r="L63" s="941"/>
      <c r="M63" s="940"/>
      <c r="N63" s="941"/>
      <c r="O63" s="924"/>
      <c r="P63" s="925"/>
      <c r="Q63" s="928"/>
      <c r="R63" s="925"/>
      <c r="S63" s="11"/>
      <c r="T63" s="21"/>
      <c r="U63" s="20"/>
      <c r="V63" s="20"/>
      <c r="W63" s="20"/>
      <c r="X63" s="20"/>
      <c r="Y63" s="20"/>
      <c r="Z63" s="20"/>
      <c r="AA63" s="20"/>
      <c r="AB63" s="20"/>
      <c r="AC63" s="20"/>
      <c r="AD63" s="20"/>
      <c r="AE63" s="20"/>
      <c r="AF63" s="20"/>
      <c r="AG63" s="20"/>
      <c r="AH63" s="20"/>
      <c r="AI63" s="20"/>
      <c r="AJ63" s="20"/>
    </row>
    <row r="64" spans="1:36">
      <c r="A64" s="11"/>
      <c r="S64" s="11"/>
      <c r="T64" s="21"/>
      <c r="U64" s="20"/>
      <c r="V64" s="20"/>
      <c r="W64" s="20"/>
      <c r="X64" s="20"/>
      <c r="Y64" s="20"/>
      <c r="Z64" s="20"/>
      <c r="AA64" s="20"/>
      <c r="AB64" s="20"/>
      <c r="AC64" s="20"/>
      <c r="AD64" s="20"/>
      <c r="AE64" s="20"/>
      <c r="AF64" s="20"/>
      <c r="AG64" s="20"/>
      <c r="AH64" s="20"/>
      <c r="AI64" s="20"/>
      <c r="AJ64" s="20"/>
    </row>
    <row r="65" spans="1:36" ht="13.2">
      <c r="A65" s="11"/>
      <c r="B65" s="148"/>
      <c r="C65" s="148"/>
      <c r="D65" s="148"/>
      <c r="E65" s="148"/>
      <c r="F65" s="22"/>
      <c r="G65" s="22"/>
      <c r="H65" s="22"/>
      <c r="I65" s="22"/>
      <c r="J65" s="8"/>
      <c r="K65" s="8"/>
      <c r="L65" s="8"/>
      <c r="M65" s="8"/>
      <c r="N65" s="8"/>
      <c r="O65" s="23"/>
      <c r="P65" s="23"/>
      <c r="Q65" s="23"/>
      <c r="R65" s="9"/>
      <c r="S65" s="11"/>
      <c r="T65" s="21"/>
      <c r="U65" s="20"/>
      <c r="V65" s="20"/>
      <c r="W65" s="20"/>
      <c r="X65" s="20"/>
      <c r="Y65" s="20"/>
      <c r="Z65" s="20"/>
      <c r="AA65" s="20"/>
      <c r="AB65" s="20"/>
      <c r="AC65" s="20"/>
      <c r="AD65" s="20"/>
      <c r="AE65" s="20"/>
      <c r="AF65" s="20"/>
      <c r="AG65" s="20"/>
      <c r="AH65" s="20"/>
      <c r="AI65" s="20"/>
      <c r="AJ65" s="20"/>
    </row>
    <row r="66" spans="1:36">
      <c r="A66" s="11"/>
      <c r="B66" s="11"/>
      <c r="C66" s="929" t="s">
        <v>2913</v>
      </c>
      <c r="D66" s="929"/>
      <c r="E66" s="929"/>
      <c r="F66" s="11"/>
      <c r="G66" s="11"/>
      <c r="H66" s="11"/>
      <c r="I66" s="11"/>
      <c r="J66" s="11"/>
      <c r="K66" s="11"/>
      <c r="L66" s="11"/>
      <c r="M66" s="11"/>
      <c r="N66" s="11"/>
      <c r="O66" s="11"/>
      <c r="P66" s="11"/>
      <c r="Q66" s="11"/>
      <c r="R66" s="11"/>
      <c r="S66" s="11"/>
      <c r="T66" s="21"/>
      <c r="U66" s="20"/>
      <c r="V66" s="20"/>
      <c r="W66" s="20"/>
      <c r="X66" s="20"/>
      <c r="Y66" s="20"/>
      <c r="Z66" s="20"/>
      <c r="AA66" s="20"/>
      <c r="AB66" s="20"/>
      <c r="AC66" s="20"/>
      <c r="AD66" s="20"/>
      <c r="AE66" s="20"/>
      <c r="AF66" s="20"/>
      <c r="AG66" s="20"/>
      <c r="AH66" s="20"/>
      <c r="AI66" s="20"/>
      <c r="AJ66" s="20"/>
    </row>
    <row r="67" spans="1:36">
      <c r="A67" s="11"/>
      <c r="B67" s="11"/>
      <c r="F67" s="11"/>
      <c r="G67" s="11"/>
      <c r="H67" s="11"/>
      <c r="I67" s="11"/>
      <c r="J67" s="11"/>
      <c r="K67" s="11"/>
      <c r="L67" s="11"/>
      <c r="M67" s="11"/>
      <c r="N67" s="11"/>
      <c r="O67" s="11"/>
      <c r="P67" s="11"/>
      <c r="Q67" s="11"/>
      <c r="R67" s="11"/>
      <c r="S67" s="11"/>
      <c r="T67" s="21"/>
      <c r="U67" s="20"/>
      <c r="V67" s="20"/>
      <c r="W67" s="20"/>
      <c r="X67" s="20"/>
      <c r="Y67" s="20"/>
      <c r="Z67" s="20"/>
      <c r="AA67" s="20"/>
      <c r="AB67" s="20"/>
      <c r="AC67" s="20"/>
      <c r="AD67" s="20"/>
      <c r="AE67" s="20"/>
      <c r="AF67" s="20"/>
      <c r="AG67" s="20"/>
      <c r="AH67" s="20"/>
      <c r="AI67" s="20"/>
      <c r="AJ67" s="20"/>
    </row>
    <row r="68" spans="1:36" ht="12" customHeight="1">
      <c r="A68" s="11"/>
      <c r="B68" s="24"/>
      <c r="C68" s="1135" t="s">
        <v>114</v>
      </c>
      <c r="D68" s="1135"/>
      <c r="E68" s="1135"/>
      <c r="F68" s="1135"/>
      <c r="G68" s="1135"/>
      <c r="H68" s="1135"/>
      <c r="I68" s="1135"/>
      <c r="J68" s="1135"/>
      <c r="K68" s="1135"/>
      <c r="L68" s="1135"/>
      <c r="M68" s="1135"/>
      <c r="N68" s="1135"/>
      <c r="O68" s="1135"/>
      <c r="P68" s="1135"/>
      <c r="Q68" s="1135"/>
      <c r="R68" s="1135"/>
      <c r="S68" s="11"/>
      <c r="AJ68" s="20"/>
    </row>
    <row r="69" spans="1:36">
      <c r="A69" s="11"/>
      <c r="B69" s="24"/>
      <c r="C69" s="24"/>
      <c r="D69" s="11"/>
      <c r="E69" s="11"/>
      <c r="F69" s="24"/>
      <c r="G69" s="24"/>
      <c r="H69" s="24"/>
      <c r="I69" s="24"/>
      <c r="J69" s="24"/>
      <c r="K69" s="24"/>
      <c r="L69" s="24"/>
      <c r="M69" s="24"/>
      <c r="N69" s="24"/>
      <c r="O69" s="24"/>
      <c r="P69" s="11"/>
      <c r="Q69" s="11"/>
      <c r="R69" s="11"/>
      <c r="S69" s="11"/>
      <c r="T69" s="19"/>
      <c r="U69" s="19"/>
      <c r="V69" s="19"/>
      <c r="W69" s="19"/>
      <c r="X69" s="19"/>
      <c r="Y69" s="19"/>
      <c r="Z69" s="19"/>
      <c r="AA69" s="19"/>
      <c r="AB69" s="19"/>
      <c r="AC69" s="19"/>
      <c r="AD69" s="19"/>
      <c r="AE69" s="19"/>
      <c r="AF69" s="19"/>
      <c r="AG69" s="19"/>
      <c r="AH69" s="19"/>
      <c r="AI69" s="19"/>
      <c r="AJ69" s="20"/>
    </row>
    <row r="70" spans="1:36" ht="12" customHeight="1">
      <c r="A70" s="11"/>
      <c r="C70" s="1134" t="s">
        <v>2914</v>
      </c>
      <c r="D70" s="1134"/>
      <c r="E70" s="1134"/>
      <c r="F70" s="1134"/>
      <c r="G70" s="1134"/>
      <c r="H70" s="1134"/>
      <c r="I70" s="1134"/>
      <c r="J70" s="1134"/>
      <c r="K70" s="1134"/>
      <c r="L70" s="1134"/>
      <c r="M70" s="1134"/>
      <c r="N70" s="1134"/>
      <c r="O70" s="1134"/>
      <c r="P70" s="1134"/>
      <c r="Q70" s="1134"/>
      <c r="R70" s="1134"/>
      <c r="S70" s="19"/>
      <c r="U70" s="1136" t="s">
        <v>2916</v>
      </c>
      <c r="V70" s="1136"/>
      <c r="W70" s="1136"/>
      <c r="X70" s="1136"/>
      <c r="Y70" s="1136"/>
      <c r="Z70" s="1136"/>
      <c r="AA70" s="1136"/>
      <c r="AB70" s="1136"/>
      <c r="AC70" s="1136"/>
      <c r="AD70" s="1136"/>
      <c r="AE70" s="1136"/>
      <c r="AF70" s="1136"/>
      <c r="AG70" s="1136"/>
      <c r="AH70" s="1136"/>
      <c r="AI70" s="1136"/>
      <c r="AJ70" s="1136"/>
    </row>
    <row r="71" spans="1:36" ht="12" customHeight="1">
      <c r="A71" s="11"/>
      <c r="C71" s="1134"/>
      <c r="D71" s="1134"/>
      <c r="E71" s="1134"/>
      <c r="F71" s="1134"/>
      <c r="G71" s="1134"/>
      <c r="H71" s="1134"/>
      <c r="I71" s="1134"/>
      <c r="J71" s="1134"/>
      <c r="K71" s="1134"/>
      <c r="L71" s="1134"/>
      <c r="M71" s="1134"/>
      <c r="N71" s="1134"/>
      <c r="O71" s="1134"/>
      <c r="P71" s="1134"/>
      <c r="Q71" s="1134"/>
      <c r="R71" s="1134"/>
      <c r="S71" s="19"/>
      <c r="T71" s="19"/>
      <c r="U71" s="1136"/>
      <c r="V71" s="1136"/>
      <c r="W71" s="1136"/>
      <c r="X71" s="1136"/>
      <c r="Y71" s="1136"/>
      <c r="Z71" s="1136"/>
      <c r="AA71" s="1136"/>
      <c r="AB71" s="1136"/>
      <c r="AC71" s="1136"/>
      <c r="AD71" s="1136"/>
      <c r="AE71" s="1136"/>
      <c r="AF71" s="1136"/>
      <c r="AG71" s="1136"/>
      <c r="AH71" s="1136"/>
      <c r="AI71" s="1136"/>
      <c r="AJ71" s="1136"/>
    </row>
    <row r="72" spans="1:36">
      <c r="A72" s="11"/>
      <c r="C72" s="1134"/>
      <c r="D72" s="1134"/>
      <c r="E72" s="1134"/>
      <c r="F72" s="1134"/>
      <c r="G72" s="1134"/>
      <c r="H72" s="1134"/>
      <c r="I72" s="1134"/>
      <c r="J72" s="1134"/>
      <c r="K72" s="1134"/>
      <c r="L72" s="1134"/>
      <c r="M72" s="1134"/>
      <c r="N72" s="1134"/>
      <c r="O72" s="1134"/>
      <c r="P72" s="1134"/>
      <c r="Q72" s="1134"/>
      <c r="R72" s="1134"/>
      <c r="S72" s="19"/>
      <c r="T72" s="19"/>
      <c r="U72" s="1136"/>
      <c r="V72" s="1136"/>
      <c r="W72" s="1136"/>
      <c r="X72" s="1136"/>
      <c r="Y72" s="1136"/>
      <c r="Z72" s="1136"/>
      <c r="AA72" s="1136"/>
      <c r="AB72" s="1136"/>
      <c r="AC72" s="1136"/>
      <c r="AD72" s="1136"/>
      <c r="AE72" s="1136"/>
      <c r="AF72" s="1136"/>
      <c r="AG72" s="1136"/>
      <c r="AH72" s="1136"/>
      <c r="AI72" s="1136"/>
      <c r="AJ72" s="1136"/>
    </row>
    <row r="73" spans="1:36">
      <c r="A73" s="11"/>
      <c r="C73" s="1134"/>
      <c r="D73" s="1134"/>
      <c r="E73" s="1134"/>
      <c r="F73" s="1134"/>
      <c r="G73" s="1134"/>
      <c r="H73" s="1134"/>
      <c r="I73" s="1134"/>
      <c r="J73" s="1134"/>
      <c r="K73" s="1134"/>
      <c r="L73" s="1134"/>
      <c r="M73" s="1134"/>
      <c r="N73" s="1134"/>
      <c r="O73" s="1134"/>
      <c r="P73" s="1134"/>
      <c r="Q73" s="1134"/>
      <c r="R73" s="1134"/>
      <c r="S73" s="19"/>
      <c r="T73" s="19"/>
      <c r="U73" s="1136"/>
      <c r="V73" s="1136"/>
      <c r="W73" s="1136"/>
      <c r="X73" s="1136"/>
      <c r="Y73" s="1136"/>
      <c r="Z73" s="1136"/>
      <c r="AA73" s="1136"/>
      <c r="AB73" s="1136"/>
      <c r="AC73" s="1136"/>
      <c r="AD73" s="1136"/>
      <c r="AE73" s="1136"/>
      <c r="AF73" s="1136"/>
      <c r="AG73" s="1136"/>
      <c r="AH73" s="1136"/>
      <c r="AI73" s="1136"/>
      <c r="AJ73" s="1136"/>
    </row>
    <row r="74" spans="1:36">
      <c r="A74" s="11"/>
      <c r="C74" s="1134"/>
      <c r="D74" s="1134"/>
      <c r="E74" s="1134"/>
      <c r="F74" s="1134"/>
      <c r="G74" s="1134"/>
      <c r="H74" s="1134"/>
      <c r="I74" s="1134"/>
      <c r="J74" s="1134"/>
      <c r="K74" s="1134"/>
      <c r="L74" s="1134"/>
      <c r="M74" s="1134"/>
      <c r="N74" s="1134"/>
      <c r="O74" s="1134"/>
      <c r="P74" s="1134"/>
      <c r="Q74" s="1134"/>
      <c r="R74" s="1134"/>
      <c r="S74" s="19"/>
      <c r="T74" s="19"/>
      <c r="U74" s="1136"/>
      <c r="V74" s="1136"/>
      <c r="W74" s="1136"/>
      <c r="X74" s="1136"/>
      <c r="Y74" s="1136"/>
      <c r="Z74" s="1136"/>
      <c r="AA74" s="1136"/>
      <c r="AB74" s="1136"/>
      <c r="AC74" s="1136"/>
      <c r="AD74" s="1136"/>
      <c r="AE74" s="1136"/>
      <c r="AF74" s="1136"/>
      <c r="AG74" s="1136"/>
      <c r="AH74" s="1136"/>
      <c r="AI74" s="1136"/>
      <c r="AJ74" s="1136"/>
    </row>
    <row r="75" spans="1:36">
      <c r="A75" s="11"/>
      <c r="C75" s="1134"/>
      <c r="D75" s="1134"/>
      <c r="E75" s="1134"/>
      <c r="F75" s="1134"/>
      <c r="G75" s="1134"/>
      <c r="H75" s="1134"/>
      <c r="I75" s="1134"/>
      <c r="J75" s="1134"/>
      <c r="K75" s="1134"/>
      <c r="L75" s="1134"/>
      <c r="M75" s="1134"/>
      <c r="N75" s="1134"/>
      <c r="O75" s="1134"/>
      <c r="P75" s="1134"/>
      <c r="Q75" s="1134"/>
      <c r="R75" s="1134"/>
      <c r="S75" s="19"/>
      <c r="T75" s="19"/>
      <c r="U75" s="1136"/>
      <c r="V75" s="1136"/>
      <c r="W75" s="1136"/>
      <c r="X75" s="1136"/>
      <c r="Y75" s="1136"/>
      <c r="Z75" s="1136"/>
      <c r="AA75" s="1136"/>
      <c r="AB75" s="1136"/>
      <c r="AC75" s="1136"/>
      <c r="AD75" s="1136"/>
      <c r="AE75" s="1136"/>
      <c r="AF75" s="1136"/>
      <c r="AG75" s="1136"/>
      <c r="AH75" s="1136"/>
      <c r="AI75" s="1136"/>
      <c r="AJ75" s="1136"/>
    </row>
    <row r="76" spans="1:36">
      <c r="A76" s="11"/>
      <c r="C76" s="1134"/>
      <c r="D76" s="1134"/>
      <c r="E76" s="1134"/>
      <c r="F76" s="1134"/>
      <c r="G76" s="1134"/>
      <c r="H76" s="1134"/>
      <c r="I76" s="1134"/>
      <c r="J76" s="1134"/>
      <c r="K76" s="1134"/>
      <c r="L76" s="1134"/>
      <c r="M76" s="1134"/>
      <c r="N76" s="1134"/>
      <c r="O76" s="1134"/>
      <c r="P76" s="1134"/>
      <c r="Q76" s="1134"/>
      <c r="R76" s="1134"/>
      <c r="S76" s="19"/>
      <c r="T76" s="19"/>
      <c r="U76" s="1136"/>
      <c r="V76" s="1136"/>
      <c r="W76" s="1136"/>
      <c r="X76" s="1136"/>
      <c r="Y76" s="1136"/>
      <c r="Z76" s="1136"/>
      <c r="AA76" s="1136"/>
      <c r="AB76" s="1136"/>
      <c r="AC76" s="1136"/>
      <c r="AD76" s="1136"/>
      <c r="AE76" s="1136"/>
      <c r="AF76" s="1136"/>
      <c r="AG76" s="1136"/>
      <c r="AH76" s="1136"/>
      <c r="AI76" s="1136"/>
      <c r="AJ76" s="1136"/>
    </row>
    <row r="77" spans="1:36">
      <c r="A77" s="11"/>
      <c r="C77" s="1134"/>
      <c r="D77" s="1134"/>
      <c r="E77" s="1134"/>
      <c r="F77" s="1134"/>
      <c r="G77" s="1134"/>
      <c r="H77" s="1134"/>
      <c r="I77" s="1134"/>
      <c r="J77" s="1134"/>
      <c r="K77" s="1134"/>
      <c r="L77" s="1134"/>
      <c r="M77" s="1134"/>
      <c r="N77" s="1134"/>
      <c r="O77" s="1134"/>
      <c r="P77" s="1134"/>
      <c r="Q77" s="1134"/>
      <c r="R77" s="1134"/>
      <c r="S77" s="19"/>
      <c r="T77" s="19"/>
      <c r="U77" s="1136"/>
      <c r="V77" s="1136"/>
      <c r="W77" s="1136"/>
      <c r="X77" s="1136"/>
      <c r="Y77" s="1136"/>
      <c r="Z77" s="1136"/>
      <c r="AA77" s="1136"/>
      <c r="AB77" s="1136"/>
      <c r="AC77" s="1136"/>
      <c r="AD77" s="1136"/>
      <c r="AE77" s="1136"/>
      <c r="AF77" s="1136"/>
      <c r="AG77" s="1136"/>
      <c r="AH77" s="1136"/>
      <c r="AI77" s="1136"/>
      <c r="AJ77" s="1136"/>
    </row>
    <row r="78" spans="1:36">
      <c r="A78" s="11"/>
      <c r="C78" s="1134"/>
      <c r="D78" s="1134"/>
      <c r="E78" s="1134"/>
      <c r="F78" s="1134"/>
      <c r="G78" s="1134"/>
      <c r="H78" s="1134"/>
      <c r="I78" s="1134"/>
      <c r="J78" s="1134"/>
      <c r="K78" s="1134"/>
      <c r="L78" s="1134"/>
      <c r="M78" s="1134"/>
      <c r="N78" s="1134"/>
      <c r="O78" s="1134"/>
      <c r="P78" s="1134"/>
      <c r="Q78" s="1134"/>
      <c r="R78" s="1134"/>
      <c r="S78" s="19"/>
      <c r="T78" s="19"/>
      <c r="U78" s="1136"/>
      <c r="V78" s="1136"/>
      <c r="W78" s="1136"/>
      <c r="X78" s="1136"/>
      <c r="Y78" s="1136"/>
      <c r="Z78" s="1136"/>
      <c r="AA78" s="1136"/>
      <c r="AB78" s="1136"/>
      <c r="AC78" s="1136"/>
      <c r="AD78" s="1136"/>
      <c r="AE78" s="1136"/>
      <c r="AF78" s="1136"/>
      <c r="AG78" s="1136"/>
      <c r="AH78" s="1136"/>
      <c r="AI78" s="1136"/>
      <c r="AJ78" s="1136"/>
    </row>
    <row r="79" spans="1:36">
      <c r="A79" s="11"/>
      <c r="C79" s="1134"/>
      <c r="D79" s="1134"/>
      <c r="E79" s="1134"/>
      <c r="F79" s="1134"/>
      <c r="G79" s="1134"/>
      <c r="H79" s="1134"/>
      <c r="I79" s="1134"/>
      <c r="J79" s="1134"/>
      <c r="K79" s="1134"/>
      <c r="L79" s="1134"/>
      <c r="M79" s="1134"/>
      <c r="N79" s="1134"/>
      <c r="O79" s="1134"/>
      <c r="P79" s="1134"/>
      <c r="Q79" s="1134"/>
      <c r="R79" s="1134"/>
      <c r="S79" s="19"/>
      <c r="T79" s="19"/>
      <c r="U79" s="1136"/>
      <c r="V79" s="1136"/>
      <c r="W79" s="1136"/>
      <c r="X79" s="1136"/>
      <c r="Y79" s="1136"/>
      <c r="Z79" s="1136"/>
      <c r="AA79" s="1136"/>
      <c r="AB79" s="1136"/>
      <c r="AC79" s="1136"/>
      <c r="AD79" s="1136"/>
      <c r="AE79" s="1136"/>
      <c r="AF79" s="1136"/>
      <c r="AG79" s="1136"/>
      <c r="AH79" s="1136"/>
      <c r="AI79" s="1136"/>
      <c r="AJ79" s="1136"/>
    </row>
    <row r="80" spans="1:36">
      <c r="A80" s="11"/>
      <c r="C80" s="1134"/>
      <c r="D80" s="1134"/>
      <c r="E80" s="1134"/>
      <c r="F80" s="1134"/>
      <c r="G80" s="1134"/>
      <c r="H80" s="1134"/>
      <c r="I80" s="1134"/>
      <c r="J80" s="1134"/>
      <c r="K80" s="1134"/>
      <c r="L80" s="1134"/>
      <c r="M80" s="1134"/>
      <c r="N80" s="1134"/>
      <c r="O80" s="1134"/>
      <c r="P80" s="1134"/>
      <c r="Q80" s="1134"/>
      <c r="R80" s="1134"/>
      <c r="S80" s="19"/>
      <c r="T80" s="19"/>
      <c r="U80" s="1136"/>
      <c r="V80" s="1136"/>
      <c r="W80" s="1136"/>
      <c r="X80" s="1136"/>
      <c r="Y80" s="1136"/>
      <c r="Z80" s="1136"/>
      <c r="AA80" s="1136"/>
      <c r="AB80" s="1136"/>
      <c r="AC80" s="1136"/>
      <c r="AD80" s="1136"/>
      <c r="AE80" s="1136"/>
      <c r="AF80" s="1136"/>
      <c r="AG80" s="1136"/>
      <c r="AH80" s="1136"/>
      <c r="AI80" s="1136"/>
      <c r="AJ80" s="1136"/>
    </row>
    <row r="81" spans="1:36">
      <c r="A81" s="11"/>
      <c r="C81" s="1134"/>
      <c r="D81" s="1134"/>
      <c r="E81" s="1134"/>
      <c r="F81" s="1134"/>
      <c r="G81" s="1134"/>
      <c r="H81" s="1134"/>
      <c r="I81" s="1134"/>
      <c r="J81" s="1134"/>
      <c r="K81" s="1134"/>
      <c r="L81" s="1134"/>
      <c r="M81" s="1134"/>
      <c r="N81" s="1134"/>
      <c r="O81" s="1134"/>
      <c r="P81" s="1134"/>
      <c r="Q81" s="1134"/>
      <c r="R81" s="1134"/>
      <c r="S81" s="19"/>
      <c r="T81" s="19"/>
      <c r="U81" s="1136"/>
      <c r="V81" s="1136"/>
      <c r="W81" s="1136"/>
      <c r="X81" s="1136"/>
      <c r="Y81" s="1136"/>
      <c r="Z81" s="1136"/>
      <c r="AA81" s="1136"/>
      <c r="AB81" s="1136"/>
      <c r="AC81" s="1136"/>
      <c r="AD81" s="1136"/>
      <c r="AE81" s="1136"/>
      <c r="AF81" s="1136"/>
      <c r="AG81" s="1136"/>
      <c r="AH81" s="1136"/>
      <c r="AI81" s="1136"/>
      <c r="AJ81" s="1136"/>
    </row>
    <row r="82" spans="1:36">
      <c r="A82" s="11"/>
      <c r="C82" s="1134"/>
      <c r="D82" s="1134"/>
      <c r="E82" s="1134"/>
      <c r="F82" s="1134"/>
      <c r="G82" s="1134"/>
      <c r="H82" s="1134"/>
      <c r="I82" s="1134"/>
      <c r="J82" s="1134"/>
      <c r="K82" s="1134"/>
      <c r="L82" s="1134"/>
      <c r="M82" s="1134"/>
      <c r="N82" s="1134"/>
      <c r="O82" s="1134"/>
      <c r="P82" s="1134"/>
      <c r="Q82" s="1134"/>
      <c r="R82" s="1134"/>
      <c r="S82" s="19"/>
      <c r="T82" s="19"/>
      <c r="U82" s="1136"/>
      <c r="V82" s="1136"/>
      <c r="W82" s="1136"/>
      <c r="X82" s="1136"/>
      <c r="Y82" s="1136"/>
      <c r="Z82" s="1136"/>
      <c r="AA82" s="1136"/>
      <c r="AB82" s="1136"/>
      <c r="AC82" s="1136"/>
      <c r="AD82" s="1136"/>
      <c r="AE82" s="1136"/>
      <c r="AF82" s="1136"/>
      <c r="AG82" s="1136"/>
      <c r="AH82" s="1136"/>
      <c r="AI82" s="1136"/>
      <c r="AJ82" s="1136"/>
    </row>
    <row r="83" spans="1:36">
      <c r="A83" s="11"/>
      <c r="C83" s="1134"/>
      <c r="D83" s="1134"/>
      <c r="E83" s="1134"/>
      <c r="F83" s="1134"/>
      <c r="G83" s="1134"/>
      <c r="H83" s="1134"/>
      <c r="I83" s="1134"/>
      <c r="J83" s="1134"/>
      <c r="K83" s="1134"/>
      <c r="L83" s="1134"/>
      <c r="M83" s="1134"/>
      <c r="N83" s="1134"/>
      <c r="O83" s="1134"/>
      <c r="P83" s="1134"/>
      <c r="Q83" s="1134"/>
      <c r="R83" s="1134"/>
      <c r="S83" s="19"/>
      <c r="T83" s="19"/>
      <c r="U83" s="1136"/>
      <c r="V83" s="1136"/>
      <c r="W83" s="1136"/>
      <c r="X83" s="1136"/>
      <c r="Y83" s="1136"/>
      <c r="Z83" s="1136"/>
      <c r="AA83" s="1136"/>
      <c r="AB83" s="1136"/>
      <c r="AC83" s="1136"/>
      <c r="AD83" s="1136"/>
      <c r="AE83" s="1136"/>
      <c r="AF83" s="1136"/>
      <c r="AG83" s="1136"/>
      <c r="AH83" s="1136"/>
      <c r="AI83" s="1136"/>
      <c r="AJ83" s="1136"/>
    </row>
    <row r="84" spans="1:36">
      <c r="A84" s="11"/>
      <c r="C84" s="1134"/>
      <c r="D84" s="1134"/>
      <c r="E84" s="1134"/>
      <c r="F84" s="1134"/>
      <c r="G84" s="1134"/>
      <c r="H84" s="1134"/>
      <c r="I84" s="1134"/>
      <c r="J84" s="1134"/>
      <c r="K84" s="1134"/>
      <c r="L84" s="1134"/>
      <c r="M84" s="1134"/>
      <c r="N84" s="1134"/>
      <c r="O84" s="1134"/>
      <c r="P84" s="1134"/>
      <c r="Q84" s="1134"/>
      <c r="R84" s="1134"/>
      <c r="S84" s="19"/>
      <c r="T84" s="19"/>
      <c r="U84" s="1136"/>
      <c r="V84" s="1136"/>
      <c r="W84" s="1136"/>
      <c r="X84" s="1136"/>
      <c r="Y84" s="1136"/>
      <c r="Z84" s="1136"/>
      <c r="AA84" s="1136"/>
      <c r="AB84" s="1136"/>
      <c r="AC84" s="1136"/>
      <c r="AD84" s="1136"/>
      <c r="AE84" s="1136"/>
      <c r="AF84" s="1136"/>
      <c r="AG84" s="1136"/>
      <c r="AH84" s="1136"/>
      <c r="AI84" s="1136"/>
      <c r="AJ84" s="1136"/>
    </row>
    <row r="85" spans="1:36">
      <c r="A85" s="11"/>
      <c r="C85" s="1134"/>
      <c r="D85" s="1134"/>
      <c r="E85" s="1134"/>
      <c r="F85" s="1134"/>
      <c r="G85" s="1134"/>
      <c r="H85" s="1134"/>
      <c r="I85" s="1134"/>
      <c r="J85" s="1134"/>
      <c r="K85" s="1134"/>
      <c r="L85" s="1134"/>
      <c r="M85" s="1134"/>
      <c r="N85" s="1134"/>
      <c r="O85" s="1134"/>
      <c r="P85" s="1134"/>
      <c r="Q85" s="1134"/>
      <c r="R85" s="1134"/>
      <c r="S85" s="19"/>
      <c r="T85" s="19"/>
      <c r="U85" s="1136"/>
      <c r="V85" s="1136"/>
      <c r="W85" s="1136"/>
      <c r="X85" s="1136"/>
      <c r="Y85" s="1136"/>
      <c r="Z85" s="1136"/>
      <c r="AA85" s="1136"/>
      <c r="AB85" s="1136"/>
      <c r="AC85" s="1136"/>
      <c r="AD85" s="1136"/>
      <c r="AE85" s="1136"/>
      <c r="AF85" s="1136"/>
      <c r="AG85" s="1136"/>
      <c r="AH85" s="1136"/>
      <c r="AI85" s="1136"/>
      <c r="AJ85" s="1136"/>
    </row>
    <row r="86" spans="1:36">
      <c r="A86" s="11"/>
      <c r="C86" s="1134"/>
      <c r="D86" s="1134"/>
      <c r="E86" s="1134"/>
      <c r="F86" s="1134"/>
      <c r="G86" s="1134"/>
      <c r="H86" s="1134"/>
      <c r="I86" s="1134"/>
      <c r="J86" s="1134"/>
      <c r="K86" s="1134"/>
      <c r="L86" s="1134"/>
      <c r="M86" s="1134"/>
      <c r="N86" s="1134"/>
      <c r="O86" s="1134"/>
      <c r="P86" s="1134"/>
      <c r="Q86" s="1134"/>
      <c r="R86" s="1134"/>
      <c r="S86" s="19"/>
      <c r="T86" s="19"/>
      <c r="U86" s="1136"/>
      <c r="V86" s="1136"/>
      <c r="W86" s="1136"/>
      <c r="X86" s="1136"/>
      <c r="Y86" s="1136"/>
      <c r="Z86" s="1136"/>
      <c r="AA86" s="1136"/>
      <c r="AB86" s="1136"/>
      <c r="AC86" s="1136"/>
      <c r="AD86" s="1136"/>
      <c r="AE86" s="1136"/>
      <c r="AF86" s="1136"/>
      <c r="AG86" s="1136"/>
      <c r="AH86" s="1136"/>
      <c r="AI86" s="1136"/>
      <c r="AJ86" s="1136"/>
    </row>
    <row r="87" spans="1:36">
      <c r="A87" s="11"/>
      <c r="C87" s="1134"/>
      <c r="D87" s="1134"/>
      <c r="E87" s="1134"/>
      <c r="F87" s="1134"/>
      <c r="G87" s="1134"/>
      <c r="H87" s="1134"/>
      <c r="I87" s="1134"/>
      <c r="J87" s="1134"/>
      <c r="K87" s="1134"/>
      <c r="L87" s="1134"/>
      <c r="M87" s="1134"/>
      <c r="N87" s="1134"/>
      <c r="O87" s="1134"/>
      <c r="P87" s="1134"/>
      <c r="Q87" s="1134"/>
      <c r="R87" s="1134"/>
      <c r="S87" s="19"/>
      <c r="T87" s="19"/>
      <c r="U87" s="1136"/>
      <c r="V87" s="1136"/>
      <c r="W87" s="1136"/>
      <c r="X87" s="1136"/>
      <c r="Y87" s="1136"/>
      <c r="Z87" s="1136"/>
      <c r="AA87" s="1136"/>
      <c r="AB87" s="1136"/>
      <c r="AC87" s="1136"/>
      <c r="AD87" s="1136"/>
      <c r="AE87" s="1136"/>
      <c r="AF87" s="1136"/>
      <c r="AG87" s="1136"/>
      <c r="AH87" s="1136"/>
      <c r="AI87" s="1136"/>
      <c r="AJ87" s="1136"/>
    </row>
    <row r="88" spans="1:36">
      <c r="A88" s="11"/>
      <c r="C88" s="1134"/>
      <c r="D88" s="1134"/>
      <c r="E88" s="1134"/>
      <c r="F88" s="1134"/>
      <c r="G88" s="1134"/>
      <c r="H88" s="1134"/>
      <c r="I88" s="1134"/>
      <c r="J88" s="1134"/>
      <c r="K88" s="1134"/>
      <c r="L88" s="1134"/>
      <c r="M88" s="1134"/>
      <c r="N88" s="1134"/>
      <c r="O88" s="1134"/>
      <c r="P88" s="1134"/>
      <c r="Q88" s="1134"/>
      <c r="R88" s="1134"/>
      <c r="S88" s="19"/>
      <c r="T88" s="19"/>
      <c r="U88" s="1136"/>
      <c r="V88" s="1136"/>
      <c r="W88" s="1136"/>
      <c r="X88" s="1136"/>
      <c r="Y88" s="1136"/>
      <c r="Z88" s="1136"/>
      <c r="AA88" s="1136"/>
      <c r="AB88" s="1136"/>
      <c r="AC88" s="1136"/>
      <c r="AD88" s="1136"/>
      <c r="AE88" s="1136"/>
      <c r="AF88" s="1136"/>
      <c r="AG88" s="1136"/>
      <c r="AH88" s="1136"/>
      <c r="AI88" s="1136"/>
      <c r="AJ88" s="1136"/>
    </row>
    <row r="89" spans="1:36">
      <c r="A89" s="11"/>
      <c r="C89" s="1134"/>
      <c r="D89" s="1134"/>
      <c r="E89" s="1134"/>
      <c r="F89" s="1134"/>
      <c r="G89" s="1134"/>
      <c r="H89" s="1134"/>
      <c r="I89" s="1134"/>
      <c r="J89" s="1134"/>
      <c r="K89" s="1134"/>
      <c r="L89" s="1134"/>
      <c r="M89" s="1134"/>
      <c r="N89" s="1134"/>
      <c r="O89" s="1134"/>
      <c r="P89" s="1134"/>
      <c r="Q89" s="1134"/>
      <c r="R89" s="1134"/>
      <c r="S89" s="19"/>
      <c r="T89" s="19"/>
      <c r="U89" s="1136"/>
      <c r="V89" s="1136"/>
      <c r="W89" s="1136"/>
      <c r="X89" s="1136"/>
      <c r="Y89" s="1136"/>
      <c r="Z89" s="1136"/>
      <c r="AA89" s="1136"/>
      <c r="AB89" s="1136"/>
      <c r="AC89" s="1136"/>
      <c r="AD89" s="1136"/>
      <c r="AE89" s="1136"/>
      <c r="AF89" s="1136"/>
      <c r="AG89" s="1136"/>
      <c r="AH89" s="1136"/>
      <c r="AI89" s="1136"/>
      <c r="AJ89" s="1136"/>
    </row>
    <row r="90" spans="1:36">
      <c r="A90" s="11"/>
      <c r="C90" s="1134"/>
      <c r="D90" s="1134"/>
      <c r="E90" s="1134"/>
      <c r="F90" s="1134"/>
      <c r="G90" s="1134"/>
      <c r="H90" s="1134"/>
      <c r="I90" s="1134"/>
      <c r="J90" s="1134"/>
      <c r="K90" s="1134"/>
      <c r="L90" s="1134"/>
      <c r="M90" s="1134"/>
      <c r="N90" s="1134"/>
      <c r="O90" s="1134"/>
      <c r="P90" s="1134"/>
      <c r="Q90" s="1134"/>
      <c r="R90" s="1134"/>
      <c r="S90" s="19"/>
      <c r="T90" s="19"/>
      <c r="U90" s="1136"/>
      <c r="V90" s="1136"/>
      <c r="W90" s="1136"/>
      <c r="X90" s="1136"/>
      <c r="Y90" s="1136"/>
      <c r="Z90" s="1136"/>
      <c r="AA90" s="1136"/>
      <c r="AB90" s="1136"/>
      <c r="AC90" s="1136"/>
      <c r="AD90" s="1136"/>
      <c r="AE90" s="1136"/>
      <c r="AF90" s="1136"/>
      <c r="AG90" s="1136"/>
      <c r="AH90" s="1136"/>
      <c r="AI90" s="1136"/>
      <c r="AJ90" s="1136"/>
    </row>
    <row r="91" spans="1:36">
      <c r="A91" s="11"/>
      <c r="C91" s="1134"/>
      <c r="D91" s="1134"/>
      <c r="E91" s="1134"/>
      <c r="F91" s="1134"/>
      <c r="G91" s="1134"/>
      <c r="H91" s="1134"/>
      <c r="I91" s="1134"/>
      <c r="J91" s="1134"/>
      <c r="K91" s="1134"/>
      <c r="L91" s="1134"/>
      <c r="M91" s="1134"/>
      <c r="N91" s="1134"/>
      <c r="O91" s="1134"/>
      <c r="P91" s="1134"/>
      <c r="Q91" s="1134"/>
      <c r="R91" s="1134"/>
      <c r="S91" s="19"/>
      <c r="T91" s="19"/>
      <c r="U91" s="1136"/>
      <c r="V91" s="1136"/>
      <c r="W91" s="1136"/>
      <c r="X91" s="1136"/>
      <c r="Y91" s="1136"/>
      <c r="Z91" s="1136"/>
      <c r="AA91" s="1136"/>
      <c r="AB91" s="1136"/>
      <c r="AC91" s="1136"/>
      <c r="AD91" s="1136"/>
      <c r="AE91" s="1136"/>
      <c r="AF91" s="1136"/>
      <c r="AG91" s="1136"/>
      <c r="AH91" s="1136"/>
      <c r="AI91" s="1136"/>
      <c r="AJ91" s="1136"/>
    </row>
    <row r="92" spans="1:36">
      <c r="A92" s="11"/>
      <c r="C92" s="1134"/>
      <c r="D92" s="1134"/>
      <c r="E92" s="1134"/>
      <c r="F92" s="1134"/>
      <c r="G92" s="1134"/>
      <c r="H92" s="1134"/>
      <c r="I92" s="1134"/>
      <c r="J92" s="1134"/>
      <c r="K92" s="1134"/>
      <c r="L92" s="1134"/>
      <c r="M92" s="1134"/>
      <c r="N92" s="1134"/>
      <c r="O92" s="1134"/>
      <c r="P92" s="1134"/>
      <c r="Q92" s="1134"/>
      <c r="R92" s="1134"/>
      <c r="S92" s="19"/>
      <c r="T92" s="19"/>
      <c r="U92" s="1136"/>
      <c r="V92" s="1136"/>
      <c r="W92" s="1136"/>
      <c r="X92" s="1136"/>
      <c r="Y92" s="1136"/>
      <c r="Z92" s="1136"/>
      <c r="AA92" s="1136"/>
      <c r="AB92" s="1136"/>
      <c r="AC92" s="1136"/>
      <c r="AD92" s="1136"/>
      <c r="AE92" s="1136"/>
      <c r="AF92" s="1136"/>
      <c r="AG92" s="1136"/>
      <c r="AH92" s="1136"/>
      <c r="AI92" s="1136"/>
      <c r="AJ92" s="1136"/>
    </row>
    <row r="93" spans="1:36">
      <c r="A93" s="11"/>
      <c r="C93" s="1134"/>
      <c r="D93" s="1134"/>
      <c r="E93" s="1134"/>
      <c r="F93" s="1134"/>
      <c r="G93" s="1134"/>
      <c r="H93" s="1134"/>
      <c r="I93" s="1134"/>
      <c r="J93" s="1134"/>
      <c r="K93" s="1134"/>
      <c r="L93" s="1134"/>
      <c r="M93" s="1134"/>
      <c r="N93" s="1134"/>
      <c r="O93" s="1134"/>
      <c r="P93" s="1134"/>
      <c r="Q93" s="1134"/>
      <c r="R93" s="1134"/>
      <c r="S93" s="19"/>
      <c r="T93" s="19"/>
      <c r="U93" s="1136"/>
      <c r="V93" s="1136"/>
      <c r="W93" s="1136"/>
      <c r="X93" s="1136"/>
      <c r="Y93" s="1136"/>
      <c r="Z93" s="1136"/>
      <c r="AA93" s="1136"/>
      <c r="AB93" s="1136"/>
      <c r="AC93" s="1136"/>
      <c r="AD93" s="1136"/>
      <c r="AE93" s="1136"/>
      <c r="AF93" s="1136"/>
      <c r="AG93" s="1136"/>
      <c r="AH93" s="1136"/>
      <c r="AI93" s="1136"/>
      <c r="AJ93" s="1136"/>
    </row>
    <row r="94" spans="1:36">
      <c r="A94" s="11"/>
      <c r="C94" s="1134"/>
      <c r="D94" s="1134"/>
      <c r="E94" s="1134"/>
      <c r="F94" s="1134"/>
      <c r="G94" s="1134"/>
      <c r="H94" s="1134"/>
      <c r="I94" s="1134"/>
      <c r="J94" s="1134"/>
      <c r="K94" s="1134"/>
      <c r="L94" s="1134"/>
      <c r="M94" s="1134"/>
      <c r="N94" s="1134"/>
      <c r="O94" s="1134"/>
      <c r="P94" s="1134"/>
      <c r="Q94" s="1134"/>
      <c r="R94" s="1134"/>
      <c r="S94" s="19"/>
      <c r="T94" s="19"/>
      <c r="U94" s="1136"/>
      <c r="V94" s="1136"/>
      <c r="W94" s="1136"/>
      <c r="X94" s="1136"/>
      <c r="Y94" s="1136"/>
      <c r="Z94" s="1136"/>
      <c r="AA94" s="1136"/>
      <c r="AB94" s="1136"/>
      <c r="AC94" s="1136"/>
      <c r="AD94" s="1136"/>
      <c r="AE94" s="1136"/>
      <c r="AF94" s="1136"/>
      <c r="AG94" s="1136"/>
      <c r="AH94" s="1136"/>
      <c r="AI94" s="1136"/>
      <c r="AJ94" s="1136"/>
    </row>
    <row r="95" spans="1:36">
      <c r="A95" s="11"/>
      <c r="C95" s="1134"/>
      <c r="D95" s="1134"/>
      <c r="E95" s="1134"/>
      <c r="F95" s="1134"/>
      <c r="G95" s="1134"/>
      <c r="H95" s="1134"/>
      <c r="I95" s="1134"/>
      <c r="J95" s="1134"/>
      <c r="K95" s="1134"/>
      <c r="L95" s="1134"/>
      <c r="M95" s="1134"/>
      <c r="N95" s="1134"/>
      <c r="O95" s="1134"/>
      <c r="P95" s="1134"/>
      <c r="Q95" s="1134"/>
      <c r="R95" s="1134"/>
      <c r="S95" s="19"/>
      <c r="T95" s="19"/>
      <c r="U95" s="1136"/>
      <c r="V95" s="1136"/>
      <c r="W95" s="1136"/>
      <c r="X95" s="1136"/>
      <c r="Y95" s="1136"/>
      <c r="Z95" s="1136"/>
      <c r="AA95" s="1136"/>
      <c r="AB95" s="1136"/>
      <c r="AC95" s="1136"/>
      <c r="AD95" s="1136"/>
      <c r="AE95" s="1136"/>
      <c r="AF95" s="1136"/>
      <c r="AG95" s="1136"/>
      <c r="AH95" s="1136"/>
      <c r="AI95" s="1136"/>
      <c r="AJ95" s="1136"/>
    </row>
    <row r="96" spans="1:36">
      <c r="A96" s="11"/>
      <c r="C96" s="1134"/>
      <c r="D96" s="1134"/>
      <c r="E96" s="1134"/>
      <c r="F96" s="1134"/>
      <c r="G96" s="1134"/>
      <c r="H96" s="1134"/>
      <c r="I96" s="1134"/>
      <c r="J96" s="1134"/>
      <c r="K96" s="1134"/>
      <c r="L96" s="1134"/>
      <c r="M96" s="1134"/>
      <c r="N96" s="1134"/>
      <c r="O96" s="1134"/>
      <c r="P96" s="1134"/>
      <c r="Q96" s="1134"/>
      <c r="R96" s="1134"/>
      <c r="S96" s="19"/>
      <c r="T96" s="19"/>
      <c r="U96" s="1136"/>
      <c r="V96" s="1136"/>
      <c r="W96" s="1136"/>
      <c r="X96" s="1136"/>
      <c r="Y96" s="1136"/>
      <c r="Z96" s="1136"/>
      <c r="AA96" s="1136"/>
      <c r="AB96" s="1136"/>
      <c r="AC96" s="1136"/>
      <c r="AD96" s="1136"/>
      <c r="AE96" s="1136"/>
      <c r="AF96" s="1136"/>
      <c r="AG96" s="1136"/>
      <c r="AH96" s="1136"/>
      <c r="AI96" s="1136"/>
      <c r="AJ96" s="1136"/>
    </row>
    <row r="97" spans="1:36">
      <c r="A97" s="11"/>
      <c r="C97" s="1134"/>
      <c r="D97" s="1134"/>
      <c r="E97" s="1134"/>
      <c r="F97" s="1134"/>
      <c r="G97" s="1134"/>
      <c r="H97" s="1134"/>
      <c r="I97" s="1134"/>
      <c r="J97" s="1134"/>
      <c r="K97" s="1134"/>
      <c r="L97" s="1134"/>
      <c r="M97" s="1134"/>
      <c r="N97" s="1134"/>
      <c r="O97" s="1134"/>
      <c r="P97" s="1134"/>
      <c r="Q97" s="1134"/>
      <c r="R97" s="1134"/>
      <c r="S97" s="19"/>
      <c r="T97" s="19"/>
      <c r="U97" s="1136"/>
      <c r="V97" s="1136"/>
      <c r="W97" s="1136"/>
      <c r="X97" s="1136"/>
      <c r="Y97" s="1136"/>
      <c r="Z97" s="1136"/>
      <c r="AA97" s="1136"/>
      <c r="AB97" s="1136"/>
      <c r="AC97" s="1136"/>
      <c r="AD97" s="1136"/>
      <c r="AE97" s="1136"/>
      <c r="AF97" s="1136"/>
      <c r="AG97" s="1136"/>
      <c r="AH97" s="1136"/>
      <c r="AI97" s="1136"/>
      <c r="AJ97" s="1136"/>
    </row>
    <row r="98" spans="1:36">
      <c r="A98" s="11"/>
      <c r="C98" s="1134"/>
      <c r="D98" s="1134"/>
      <c r="E98" s="1134"/>
      <c r="F98" s="1134"/>
      <c r="G98" s="1134"/>
      <c r="H98" s="1134"/>
      <c r="I98" s="1134"/>
      <c r="J98" s="1134"/>
      <c r="K98" s="1134"/>
      <c r="L98" s="1134"/>
      <c r="M98" s="1134"/>
      <c r="N98" s="1134"/>
      <c r="O98" s="1134"/>
      <c r="P98" s="1134"/>
      <c r="Q98" s="1134"/>
      <c r="R98" s="1134"/>
      <c r="S98" s="19"/>
      <c r="T98" s="19"/>
      <c r="U98" s="1136"/>
      <c r="V98" s="1136"/>
      <c r="W98" s="1136"/>
      <c r="X98" s="1136"/>
      <c r="Y98" s="1136"/>
      <c r="Z98" s="1136"/>
      <c r="AA98" s="1136"/>
      <c r="AB98" s="1136"/>
      <c r="AC98" s="1136"/>
      <c r="AD98" s="1136"/>
      <c r="AE98" s="1136"/>
      <c r="AF98" s="1136"/>
      <c r="AG98" s="1136"/>
      <c r="AH98" s="1136"/>
      <c r="AI98" s="1136"/>
      <c r="AJ98" s="1136"/>
    </row>
    <row r="99" spans="1:36">
      <c r="A99" s="11"/>
      <c r="C99" s="1134"/>
      <c r="D99" s="1134"/>
      <c r="E99" s="1134"/>
      <c r="F99" s="1134"/>
      <c r="G99" s="1134"/>
      <c r="H99" s="1134"/>
      <c r="I99" s="1134"/>
      <c r="J99" s="1134"/>
      <c r="K99" s="1134"/>
      <c r="L99" s="1134"/>
      <c r="M99" s="1134"/>
      <c r="N99" s="1134"/>
      <c r="O99" s="1134"/>
      <c r="P99" s="1134"/>
      <c r="Q99" s="1134"/>
      <c r="R99" s="1134"/>
      <c r="S99" s="19"/>
      <c r="T99" s="19"/>
      <c r="U99" s="1136"/>
      <c r="V99" s="1136"/>
      <c r="W99" s="1136"/>
      <c r="X99" s="1136"/>
      <c r="Y99" s="1136"/>
      <c r="Z99" s="1136"/>
      <c r="AA99" s="1136"/>
      <c r="AB99" s="1136"/>
      <c r="AC99" s="1136"/>
      <c r="AD99" s="1136"/>
      <c r="AE99" s="1136"/>
      <c r="AF99" s="1136"/>
      <c r="AG99" s="1136"/>
      <c r="AH99" s="1136"/>
      <c r="AI99" s="1136"/>
      <c r="AJ99" s="1136"/>
    </row>
    <row r="100" spans="1:36">
      <c r="A100" s="11"/>
      <c r="C100" s="1134"/>
      <c r="D100" s="1134"/>
      <c r="E100" s="1134"/>
      <c r="F100" s="1134"/>
      <c r="G100" s="1134"/>
      <c r="H100" s="1134"/>
      <c r="I100" s="1134"/>
      <c r="J100" s="1134"/>
      <c r="K100" s="1134"/>
      <c r="L100" s="1134"/>
      <c r="M100" s="1134"/>
      <c r="N100" s="1134"/>
      <c r="O100" s="1134"/>
      <c r="P100" s="1134"/>
      <c r="Q100" s="1134"/>
      <c r="R100" s="1134"/>
      <c r="S100" s="19"/>
      <c r="T100" s="19"/>
      <c r="U100" s="1136"/>
      <c r="V100" s="1136"/>
      <c r="W100" s="1136"/>
      <c r="X100" s="1136"/>
      <c r="Y100" s="1136"/>
      <c r="Z100" s="1136"/>
      <c r="AA100" s="1136"/>
      <c r="AB100" s="1136"/>
      <c r="AC100" s="1136"/>
      <c r="AD100" s="1136"/>
      <c r="AE100" s="1136"/>
      <c r="AF100" s="1136"/>
      <c r="AG100" s="1136"/>
      <c r="AH100" s="1136"/>
      <c r="AI100" s="1136"/>
      <c r="AJ100" s="1136"/>
    </row>
    <row r="101" spans="1:36">
      <c r="A101" s="11"/>
      <c r="C101" s="1134"/>
      <c r="D101" s="1134"/>
      <c r="E101" s="1134"/>
      <c r="F101" s="1134"/>
      <c r="G101" s="1134"/>
      <c r="H101" s="1134"/>
      <c r="I101" s="1134"/>
      <c r="J101" s="1134"/>
      <c r="K101" s="1134"/>
      <c r="L101" s="1134"/>
      <c r="M101" s="1134"/>
      <c r="N101" s="1134"/>
      <c r="O101" s="1134"/>
      <c r="P101" s="1134"/>
      <c r="Q101" s="1134"/>
      <c r="R101" s="1134"/>
      <c r="S101" s="19"/>
      <c r="T101" s="19"/>
      <c r="U101" s="1136"/>
      <c r="V101" s="1136"/>
      <c r="W101" s="1136"/>
      <c r="X101" s="1136"/>
      <c r="Y101" s="1136"/>
      <c r="Z101" s="1136"/>
      <c r="AA101" s="1136"/>
      <c r="AB101" s="1136"/>
      <c r="AC101" s="1136"/>
      <c r="AD101" s="1136"/>
      <c r="AE101" s="1136"/>
      <c r="AF101" s="1136"/>
      <c r="AG101" s="1136"/>
      <c r="AH101" s="1136"/>
      <c r="AI101" s="1136"/>
      <c r="AJ101" s="1136"/>
    </row>
    <row r="102" spans="1:36">
      <c r="A102" s="11"/>
      <c r="C102" s="1134"/>
      <c r="D102" s="1134"/>
      <c r="E102" s="1134"/>
      <c r="F102" s="1134"/>
      <c r="G102" s="1134"/>
      <c r="H102" s="1134"/>
      <c r="I102" s="1134"/>
      <c r="J102" s="1134"/>
      <c r="K102" s="1134"/>
      <c r="L102" s="1134"/>
      <c r="M102" s="1134"/>
      <c r="N102" s="1134"/>
      <c r="O102" s="1134"/>
      <c r="P102" s="1134"/>
      <c r="Q102" s="1134"/>
      <c r="R102" s="1134"/>
      <c r="S102" s="19"/>
      <c r="T102" s="19"/>
      <c r="U102" s="1136"/>
      <c r="V102" s="1136"/>
      <c r="W102" s="1136"/>
      <c r="X102" s="1136"/>
      <c r="Y102" s="1136"/>
      <c r="Z102" s="1136"/>
      <c r="AA102" s="1136"/>
      <c r="AB102" s="1136"/>
      <c r="AC102" s="1136"/>
      <c r="AD102" s="1136"/>
      <c r="AE102" s="1136"/>
      <c r="AF102" s="1136"/>
      <c r="AG102" s="1136"/>
      <c r="AH102" s="1136"/>
      <c r="AI102" s="1136"/>
      <c r="AJ102" s="1136"/>
    </row>
    <row r="103" spans="1:36">
      <c r="A103" s="11"/>
      <c r="C103" s="1134"/>
      <c r="D103" s="1134"/>
      <c r="E103" s="1134"/>
      <c r="F103" s="1134"/>
      <c r="G103" s="1134"/>
      <c r="H103" s="1134"/>
      <c r="I103" s="1134"/>
      <c r="J103" s="1134"/>
      <c r="K103" s="1134"/>
      <c r="L103" s="1134"/>
      <c r="M103" s="1134"/>
      <c r="N103" s="1134"/>
      <c r="O103" s="1134"/>
      <c r="P103" s="1134"/>
      <c r="Q103" s="1134"/>
      <c r="R103" s="1134"/>
      <c r="S103" s="19"/>
      <c r="T103" s="19"/>
      <c r="U103" s="1136"/>
      <c r="V103" s="1136"/>
      <c r="W103" s="1136"/>
      <c r="X103" s="1136"/>
      <c r="Y103" s="1136"/>
      <c r="Z103" s="1136"/>
      <c r="AA103" s="1136"/>
      <c r="AB103" s="1136"/>
      <c r="AC103" s="1136"/>
      <c r="AD103" s="1136"/>
      <c r="AE103" s="1136"/>
      <c r="AF103" s="1136"/>
      <c r="AG103" s="1136"/>
      <c r="AH103" s="1136"/>
      <c r="AI103" s="1136"/>
      <c r="AJ103" s="1136"/>
    </row>
    <row r="104" spans="1:36" ht="36.75" customHeight="1">
      <c r="A104" s="11"/>
      <c r="C104" s="1134"/>
      <c r="D104" s="1134"/>
      <c r="E104" s="1134"/>
      <c r="F104" s="1134"/>
      <c r="G104" s="1134"/>
      <c r="H104" s="1134"/>
      <c r="I104" s="1134"/>
      <c r="J104" s="1134"/>
      <c r="K104" s="1134"/>
      <c r="L104" s="1134"/>
      <c r="M104" s="1134"/>
      <c r="N104" s="1134"/>
      <c r="O104" s="1134"/>
      <c r="P104" s="1134"/>
      <c r="Q104" s="1134"/>
      <c r="R104" s="1134"/>
      <c r="S104" s="19"/>
      <c r="T104" s="19"/>
      <c r="U104" s="1136"/>
      <c r="V104" s="1136"/>
      <c r="W104" s="1136"/>
      <c r="X104" s="1136"/>
      <c r="Y104" s="1136"/>
      <c r="Z104" s="1136"/>
      <c r="AA104" s="1136"/>
      <c r="AB104" s="1136"/>
      <c r="AC104" s="1136"/>
      <c r="AD104" s="1136"/>
      <c r="AE104" s="1136"/>
      <c r="AF104" s="1136"/>
      <c r="AG104" s="1136"/>
      <c r="AH104" s="1136"/>
      <c r="AI104" s="1136"/>
      <c r="AJ104" s="1136"/>
    </row>
    <row r="105" spans="1:36" ht="43.5" customHeight="1">
      <c r="A105" s="11"/>
      <c r="C105" s="1134"/>
      <c r="D105" s="1134"/>
      <c r="E105" s="1134"/>
      <c r="F105" s="1134"/>
      <c r="G105" s="1134"/>
      <c r="H105" s="1134"/>
      <c r="I105" s="1134"/>
      <c r="J105" s="1134"/>
      <c r="K105" s="1134"/>
      <c r="L105" s="1134"/>
      <c r="M105" s="1134"/>
      <c r="N105" s="1134"/>
      <c r="O105" s="1134"/>
      <c r="P105" s="1134"/>
      <c r="Q105" s="1134"/>
      <c r="R105" s="1134"/>
      <c r="S105" s="19"/>
      <c r="T105" s="19"/>
      <c r="U105" s="1136"/>
      <c r="V105" s="1136"/>
      <c r="W105" s="1136"/>
      <c r="X105" s="1136"/>
      <c r="Y105" s="1136"/>
      <c r="Z105" s="1136"/>
      <c r="AA105" s="1136"/>
      <c r="AB105" s="1136"/>
      <c r="AC105" s="1136"/>
      <c r="AD105" s="1136"/>
      <c r="AE105" s="1136"/>
      <c r="AF105" s="1136"/>
      <c r="AG105" s="1136"/>
      <c r="AH105" s="1136"/>
      <c r="AI105" s="1136"/>
      <c r="AJ105" s="1136"/>
    </row>
    <row r="106" spans="1:36" ht="44.25" customHeight="1">
      <c r="A106" s="11"/>
      <c r="C106" s="1134"/>
      <c r="D106" s="1134"/>
      <c r="E106" s="1134"/>
      <c r="F106" s="1134"/>
      <c r="G106" s="1134"/>
      <c r="H106" s="1134"/>
      <c r="I106" s="1134"/>
      <c r="J106" s="1134"/>
      <c r="K106" s="1134"/>
      <c r="L106" s="1134"/>
      <c r="M106" s="1134"/>
      <c r="N106" s="1134"/>
      <c r="O106" s="1134"/>
      <c r="P106" s="1134"/>
      <c r="Q106" s="1134"/>
      <c r="R106" s="1134"/>
      <c r="S106" s="19"/>
      <c r="T106" s="19"/>
      <c r="U106" s="1136"/>
      <c r="V106" s="1136"/>
      <c r="W106" s="1136"/>
      <c r="X106" s="1136"/>
      <c r="Y106" s="1136"/>
      <c r="Z106" s="1136"/>
      <c r="AA106" s="1136"/>
      <c r="AB106" s="1136"/>
      <c r="AC106" s="1136"/>
      <c r="AD106" s="1136"/>
      <c r="AE106" s="1136"/>
      <c r="AF106" s="1136"/>
      <c r="AG106" s="1136"/>
      <c r="AH106" s="1136"/>
      <c r="AI106" s="1136"/>
      <c r="AJ106" s="1136"/>
    </row>
    <row r="107" spans="1:36" ht="74.25" customHeight="1">
      <c r="A107" s="11"/>
      <c r="C107" s="1134"/>
      <c r="D107" s="1134"/>
      <c r="E107" s="1134"/>
      <c r="F107" s="1134"/>
      <c r="G107" s="1134"/>
      <c r="H107" s="1134"/>
      <c r="I107" s="1134"/>
      <c r="J107" s="1134"/>
      <c r="K107" s="1134"/>
      <c r="L107" s="1134"/>
      <c r="M107" s="1134"/>
      <c r="N107" s="1134"/>
      <c r="O107" s="1134"/>
      <c r="P107" s="1134"/>
      <c r="Q107" s="1134"/>
      <c r="R107" s="1134"/>
      <c r="S107" s="19"/>
      <c r="T107" s="19"/>
      <c r="U107" s="1136"/>
      <c r="V107" s="1136"/>
      <c r="W107" s="1136"/>
      <c r="X107" s="1136"/>
      <c r="Y107" s="1136"/>
      <c r="Z107" s="1136"/>
      <c r="AA107" s="1136"/>
      <c r="AB107" s="1136"/>
      <c r="AC107" s="1136"/>
      <c r="AD107" s="1136"/>
      <c r="AE107" s="1136"/>
      <c r="AF107" s="1136"/>
      <c r="AG107" s="1136"/>
      <c r="AH107" s="1136"/>
      <c r="AI107" s="1136"/>
      <c r="AJ107" s="1136"/>
    </row>
    <row r="108" spans="1:36" ht="67.5" customHeight="1">
      <c r="A108" s="11"/>
      <c r="C108" s="1134"/>
      <c r="D108" s="1134"/>
      <c r="E108" s="1134"/>
      <c r="F108" s="1134"/>
      <c r="G108" s="1134"/>
      <c r="H108" s="1134"/>
      <c r="I108" s="1134"/>
      <c r="J108" s="1134"/>
      <c r="K108" s="1134"/>
      <c r="L108" s="1134"/>
      <c r="M108" s="1134"/>
      <c r="N108" s="1134"/>
      <c r="O108" s="1134"/>
      <c r="P108" s="1134"/>
      <c r="Q108" s="1134"/>
      <c r="R108" s="1134"/>
      <c r="S108" s="19"/>
      <c r="T108" s="19"/>
      <c r="U108" s="1136"/>
      <c r="V108" s="1136"/>
      <c r="W108" s="1136"/>
      <c r="X108" s="1136"/>
      <c r="Y108" s="1136"/>
      <c r="Z108" s="1136"/>
      <c r="AA108" s="1136"/>
      <c r="AB108" s="1136"/>
      <c r="AC108" s="1136"/>
      <c r="AD108" s="1136"/>
      <c r="AE108" s="1136"/>
      <c r="AF108" s="1136"/>
      <c r="AG108" s="1136"/>
      <c r="AH108" s="1136"/>
      <c r="AI108" s="1136"/>
      <c r="AJ108" s="1136"/>
    </row>
    <row r="109" spans="1:36" ht="63.75" customHeight="1">
      <c r="A109" s="11"/>
      <c r="C109" s="1134"/>
      <c r="D109" s="1134"/>
      <c r="E109" s="1134"/>
      <c r="F109" s="1134"/>
      <c r="G109" s="1134"/>
      <c r="H109" s="1134"/>
      <c r="I109" s="1134"/>
      <c r="J109" s="1134"/>
      <c r="K109" s="1134"/>
      <c r="L109" s="1134"/>
      <c r="M109" s="1134"/>
      <c r="N109" s="1134"/>
      <c r="O109" s="1134"/>
      <c r="P109" s="1134"/>
      <c r="Q109" s="1134"/>
      <c r="R109" s="1134"/>
      <c r="S109" s="19"/>
      <c r="T109" s="19"/>
      <c r="U109" s="1136"/>
      <c r="V109" s="1136"/>
      <c r="W109" s="1136"/>
      <c r="X109" s="1136"/>
      <c r="Y109" s="1136"/>
      <c r="Z109" s="1136"/>
      <c r="AA109" s="1136"/>
      <c r="AB109" s="1136"/>
      <c r="AC109" s="1136"/>
      <c r="AD109" s="1136"/>
      <c r="AE109" s="1136"/>
      <c r="AF109" s="1136"/>
      <c r="AG109" s="1136"/>
      <c r="AH109" s="1136"/>
      <c r="AI109" s="1136"/>
      <c r="AJ109" s="1136"/>
    </row>
    <row r="110" spans="1:36" ht="39" customHeight="1">
      <c r="A110" s="11"/>
      <c r="C110" s="1134"/>
      <c r="D110" s="1134"/>
      <c r="E110" s="1134"/>
      <c r="F110" s="1134"/>
      <c r="G110" s="1134"/>
      <c r="H110" s="1134"/>
      <c r="I110" s="1134"/>
      <c r="J110" s="1134"/>
      <c r="K110" s="1134"/>
      <c r="L110" s="1134"/>
      <c r="M110" s="1134"/>
      <c r="N110" s="1134"/>
      <c r="O110" s="1134"/>
      <c r="P110" s="1134"/>
      <c r="Q110" s="1134"/>
      <c r="R110" s="1134"/>
      <c r="S110" s="19"/>
      <c r="T110" s="19"/>
      <c r="U110" s="1136"/>
      <c r="V110" s="1136"/>
      <c r="W110" s="1136"/>
      <c r="X110" s="1136"/>
      <c r="Y110" s="1136"/>
      <c r="Z110" s="1136"/>
      <c r="AA110" s="1136"/>
      <c r="AB110" s="1136"/>
      <c r="AC110" s="1136"/>
      <c r="AD110" s="1136"/>
      <c r="AE110" s="1136"/>
      <c r="AF110" s="1136"/>
      <c r="AG110" s="1136"/>
      <c r="AH110" s="1136"/>
      <c r="AI110" s="1136"/>
      <c r="AJ110" s="1136"/>
    </row>
    <row r="111" spans="1:36">
      <c r="A111" s="11"/>
      <c r="B111" s="20"/>
      <c r="C111" s="20"/>
      <c r="D111" s="20"/>
      <c r="E111" s="20"/>
      <c r="F111" s="20"/>
      <c r="G111" s="20"/>
      <c r="H111" s="20"/>
      <c r="I111" s="20"/>
      <c r="J111" s="20"/>
      <c r="K111" s="20"/>
      <c r="L111" s="20"/>
      <c r="M111" s="20"/>
      <c r="N111" s="20"/>
      <c r="O111" s="20"/>
      <c r="P111" s="20"/>
      <c r="Q111" s="20"/>
      <c r="R111" s="20"/>
      <c r="S111" s="11"/>
      <c r="T111" s="18"/>
      <c r="U111" s="153"/>
      <c r="V111" s="153"/>
      <c r="W111" s="153"/>
      <c r="X111" s="153"/>
      <c r="Y111" s="153"/>
      <c r="Z111" s="153"/>
      <c r="AA111" s="153"/>
      <c r="AB111" s="153"/>
      <c r="AC111" s="153"/>
      <c r="AD111" s="153"/>
      <c r="AE111" s="153"/>
      <c r="AF111" s="153"/>
      <c r="AG111" s="153"/>
      <c r="AH111" s="153"/>
      <c r="AI111" s="153"/>
      <c r="AJ111" s="153"/>
    </row>
    <row r="112" spans="1:36">
      <c r="A112" s="11"/>
      <c r="B112" s="20"/>
      <c r="C112" s="20"/>
      <c r="D112" s="20"/>
      <c r="E112" s="20"/>
      <c r="F112" s="20"/>
      <c r="G112" s="20"/>
      <c r="H112" s="20"/>
      <c r="I112" s="20"/>
      <c r="J112" s="20"/>
      <c r="K112" s="20"/>
      <c r="L112" s="20"/>
      <c r="M112" s="20"/>
      <c r="N112" s="20"/>
      <c r="O112" s="20"/>
      <c r="P112" s="20"/>
      <c r="Q112" s="20"/>
      <c r="R112" s="20"/>
      <c r="S112" s="11"/>
      <c r="T112" s="18"/>
      <c r="U112" s="18"/>
      <c r="V112" s="18"/>
      <c r="W112" s="18"/>
      <c r="X112" s="18"/>
      <c r="Y112" s="18"/>
      <c r="Z112" s="18"/>
      <c r="AA112" s="18"/>
      <c r="AB112" s="18"/>
      <c r="AC112" s="18"/>
      <c r="AD112" s="18"/>
      <c r="AE112" s="18"/>
      <c r="AF112" s="18"/>
      <c r="AG112" s="18"/>
      <c r="AH112" s="18"/>
      <c r="AI112" s="18"/>
      <c r="AJ112" s="18"/>
    </row>
    <row r="113" spans="1:36">
      <c r="A113" s="11"/>
      <c r="B113" s="25"/>
      <c r="C113" s="25"/>
      <c r="D113" s="25"/>
      <c r="E113" s="25"/>
      <c r="F113" s="25"/>
      <c r="G113" s="25"/>
      <c r="H113" s="25"/>
      <c r="I113" s="25"/>
      <c r="J113" s="25"/>
      <c r="K113" s="25"/>
      <c r="L113" s="25"/>
      <c r="M113" s="25"/>
      <c r="N113" s="25"/>
      <c r="O113" s="25"/>
      <c r="P113" s="25"/>
      <c r="Q113" s="25"/>
      <c r="R113" s="25"/>
      <c r="S113" s="4"/>
      <c r="T113" s="153"/>
      <c r="U113" s="153"/>
      <c r="V113" s="153"/>
      <c r="W113" s="153"/>
      <c r="X113" s="153"/>
      <c r="Y113" s="153"/>
      <c r="Z113" s="153"/>
      <c r="AA113" s="11"/>
      <c r="AB113" s="11"/>
      <c r="AC113" s="11"/>
      <c r="AD113" s="11"/>
      <c r="AE113" s="11"/>
      <c r="AF113" s="11"/>
      <c r="AG113" s="11"/>
      <c r="AH113" s="11"/>
      <c r="AI113" s="11"/>
      <c r="AJ113" s="11"/>
    </row>
  </sheetData>
  <mergeCells count="217">
    <mergeCell ref="C70:R110"/>
    <mergeCell ref="C68:R68"/>
    <mergeCell ref="U70:AJ110"/>
    <mergeCell ref="K61:L63"/>
    <mergeCell ref="M61:P63"/>
    <mergeCell ref="Q61:Q63"/>
    <mergeCell ref="R61:R63"/>
    <mergeCell ref="B40:R40"/>
    <mergeCell ref="B9:R9"/>
    <mergeCell ref="B12:C16"/>
    <mergeCell ref="D12:F12"/>
    <mergeCell ref="G12:M12"/>
    <mergeCell ref="N12:O12"/>
    <mergeCell ref="P12:Q12"/>
    <mergeCell ref="D13:F13"/>
    <mergeCell ref="H39:I39"/>
    <mergeCell ref="J39:O39"/>
    <mergeCell ref="B38:E38"/>
    <mergeCell ref="F38:G38"/>
    <mergeCell ref="H38:I38"/>
    <mergeCell ref="J38:O38"/>
    <mergeCell ref="B43:E43"/>
    <mergeCell ref="T9:W11"/>
    <mergeCell ref="X9:Y9"/>
    <mergeCell ref="AG3:AJ4"/>
    <mergeCell ref="B5:Q6"/>
    <mergeCell ref="Y5:AB6"/>
    <mergeCell ref="AC5:AF6"/>
    <mergeCell ref="AG5:AJ6"/>
    <mergeCell ref="P8:R8"/>
    <mergeCell ref="T8:AJ8"/>
    <mergeCell ref="O2:R3"/>
    <mergeCell ref="T3:X6"/>
    <mergeCell ref="Y3:AB4"/>
    <mergeCell ref="AC3:AF4"/>
    <mergeCell ref="AH1:AH2"/>
    <mergeCell ref="AI1:AJ2"/>
    <mergeCell ref="B8:I8"/>
    <mergeCell ref="J8:O8"/>
    <mergeCell ref="J2:L3"/>
    <mergeCell ref="B1:E1"/>
    <mergeCell ref="B10:R10"/>
    <mergeCell ref="X10:Y11"/>
    <mergeCell ref="Z10:AE11"/>
    <mergeCell ref="AF10:AG10"/>
    <mergeCell ref="AH10:AJ10"/>
    <mergeCell ref="B11:R11"/>
    <mergeCell ref="AF11:AG11"/>
    <mergeCell ref="AH11:AJ11"/>
    <mergeCell ref="Z9:AE9"/>
    <mergeCell ref="AF9:AJ9"/>
    <mergeCell ref="T13:AJ13"/>
    <mergeCell ref="D14:F14"/>
    <mergeCell ref="G14:R14"/>
    <mergeCell ref="T14:AJ16"/>
    <mergeCell ref="D15:F15"/>
    <mergeCell ref="G15:R15"/>
    <mergeCell ref="D16:F16"/>
    <mergeCell ref="G16:K16"/>
    <mergeCell ref="L16:N16"/>
    <mergeCell ref="O16:R16"/>
    <mergeCell ref="G13:L13"/>
    <mergeCell ref="M13:R13"/>
    <mergeCell ref="T18:AJ18"/>
    <mergeCell ref="G19:H19"/>
    <mergeCell ref="I19:K19"/>
    <mergeCell ref="L19:N19"/>
    <mergeCell ref="O19:R19"/>
    <mergeCell ref="T19:Z19"/>
    <mergeCell ref="B17:C21"/>
    <mergeCell ref="D17:F17"/>
    <mergeCell ref="G17:K17"/>
    <mergeCell ref="L17:N17"/>
    <mergeCell ref="O17:Q17"/>
    <mergeCell ref="D18:F21"/>
    <mergeCell ref="G18:H18"/>
    <mergeCell ref="I18:K18"/>
    <mergeCell ref="L18:N18"/>
    <mergeCell ref="O18:R18"/>
    <mergeCell ref="Z20:AE22"/>
    <mergeCell ref="AF20:AG25"/>
    <mergeCell ref="AH20:AH25"/>
    <mergeCell ref="AI20:AJ25"/>
    <mergeCell ref="G21:H21"/>
    <mergeCell ref="I21:K21"/>
    <mergeCell ref="L21:N21"/>
    <mergeCell ref="O21:R21"/>
    <mergeCell ref="Z35:AE35"/>
    <mergeCell ref="B23:R23"/>
    <mergeCell ref="Y23:Y25"/>
    <mergeCell ref="G20:H20"/>
    <mergeCell ref="I20:K20"/>
    <mergeCell ref="L20:N20"/>
    <mergeCell ref="O20:R20"/>
    <mergeCell ref="T20:X25"/>
    <mergeCell ref="Y20:Y22"/>
    <mergeCell ref="Z23:AE25"/>
    <mergeCell ref="B24:E26"/>
    <mergeCell ref="F24:G25"/>
    <mergeCell ref="H24:R25"/>
    <mergeCell ref="F26:G26"/>
    <mergeCell ref="H26:R26"/>
    <mergeCell ref="T26:X31"/>
    <mergeCell ref="Y26:Y28"/>
    <mergeCell ref="Z26:AE28"/>
    <mergeCell ref="AF26:AG31"/>
    <mergeCell ref="AH26:AH31"/>
    <mergeCell ref="AI26:AJ31"/>
    <mergeCell ref="B28:R28"/>
    <mergeCell ref="B29:I29"/>
    <mergeCell ref="K29:Q29"/>
    <mergeCell ref="Y29:Y31"/>
    <mergeCell ref="B31:Q31"/>
    <mergeCell ref="Z29:AE29"/>
    <mergeCell ref="Z30:AE31"/>
    <mergeCell ref="AH32:AH35"/>
    <mergeCell ref="AI32:AJ35"/>
    <mergeCell ref="B33:E37"/>
    <mergeCell ref="F33:G37"/>
    <mergeCell ref="H33:I37"/>
    <mergeCell ref="J33:O37"/>
    <mergeCell ref="P33:P37"/>
    <mergeCell ref="B32:E32"/>
    <mergeCell ref="F32:G32"/>
    <mergeCell ref="H32:I32"/>
    <mergeCell ref="J32:O32"/>
    <mergeCell ref="P32:R32"/>
    <mergeCell ref="T32:X35"/>
    <mergeCell ref="Q33:Q37"/>
    <mergeCell ref="R33:R37"/>
    <mergeCell ref="Y34:Y35"/>
    <mergeCell ref="T36:X39"/>
    <mergeCell ref="Y36:Y37"/>
    <mergeCell ref="Z36:AE37"/>
    <mergeCell ref="AF36:AG39"/>
    <mergeCell ref="Y32:Y33"/>
    <mergeCell ref="Z32:AE33"/>
    <mergeCell ref="AF32:AG35"/>
    <mergeCell ref="Z34:AE34"/>
    <mergeCell ref="Y38:Y39"/>
    <mergeCell ref="B39:E39"/>
    <mergeCell ref="F39:G39"/>
    <mergeCell ref="AH36:AH37"/>
    <mergeCell ref="AH38:AH39"/>
    <mergeCell ref="T41:T56"/>
    <mergeCell ref="U41:AB41"/>
    <mergeCell ref="AC41:AJ41"/>
    <mergeCell ref="U42:X43"/>
    <mergeCell ref="Y42:AB43"/>
    <mergeCell ref="AC42:AE45"/>
    <mergeCell ref="AF42:AI45"/>
    <mergeCell ref="AJ42:AJ45"/>
    <mergeCell ref="AC48:AE56"/>
    <mergeCell ref="Z38:AE38"/>
    <mergeCell ref="Z39:AE39"/>
    <mergeCell ref="AI36:AJ37"/>
    <mergeCell ref="AI38:AJ39"/>
    <mergeCell ref="Y48:AB48"/>
    <mergeCell ref="Y49:AB49"/>
    <mergeCell ref="Y50:AB52"/>
    <mergeCell ref="U48:X49"/>
    <mergeCell ref="AF46:AJ47"/>
    <mergeCell ref="B42:Q42"/>
    <mergeCell ref="Y44:AA45"/>
    <mergeCell ref="AB44:AB45"/>
    <mergeCell ref="B44:E46"/>
    <mergeCell ref="F44:I46"/>
    <mergeCell ref="J44:J46"/>
    <mergeCell ref="K44:L46"/>
    <mergeCell ref="M44:P46"/>
    <mergeCell ref="Q44:Q46"/>
    <mergeCell ref="R44:R46"/>
    <mergeCell ref="Y46:AB47"/>
    <mergeCell ref="F43:I43"/>
    <mergeCell ref="K43:L43"/>
    <mergeCell ref="M43:P43"/>
    <mergeCell ref="Q43:R43"/>
    <mergeCell ref="U44:X45"/>
    <mergeCell ref="B47:E51"/>
    <mergeCell ref="F47:I51"/>
    <mergeCell ref="J47:J51"/>
    <mergeCell ref="K47:L51"/>
    <mergeCell ref="M47:P51"/>
    <mergeCell ref="Q47:Q51"/>
    <mergeCell ref="R47:R51"/>
    <mergeCell ref="AC46:AE47"/>
    <mergeCell ref="Y53:AB54"/>
    <mergeCell ref="U55:X56"/>
    <mergeCell ref="Y55:AB56"/>
    <mergeCell ref="F55:I57"/>
    <mergeCell ref="U46:X47"/>
    <mergeCell ref="R52:R54"/>
    <mergeCell ref="U53:X54"/>
    <mergeCell ref="J55:J57"/>
    <mergeCell ref="K55:L57"/>
    <mergeCell ref="M55:P57"/>
    <mergeCell ref="C66:E66"/>
    <mergeCell ref="Q55:R57"/>
    <mergeCell ref="B58:E60"/>
    <mergeCell ref="F58:I60"/>
    <mergeCell ref="J58:J60"/>
    <mergeCell ref="K58:L60"/>
    <mergeCell ref="M58:P60"/>
    <mergeCell ref="Q58:Q60"/>
    <mergeCell ref="R58:R60"/>
    <mergeCell ref="B61:E63"/>
    <mergeCell ref="F61:I63"/>
    <mergeCell ref="J61:J63"/>
    <mergeCell ref="AF48:AJ56"/>
    <mergeCell ref="U50:X52"/>
    <mergeCell ref="B52:E54"/>
    <mergeCell ref="F52:I54"/>
    <mergeCell ref="J52:J54"/>
    <mergeCell ref="K52:L54"/>
    <mergeCell ref="M52:P54"/>
    <mergeCell ref="B55:E57"/>
    <mergeCell ref="Q52:Q54"/>
  </mergeCells>
  <phoneticPr fontId="12"/>
  <dataValidations count="5">
    <dataValidation type="list" allowBlank="1" showInputMessage="1" showErrorMessage="1" sqref="Z23:AE25">
      <formula1>"神奈川県横浜市中区日本大通１,神奈川県横浜市中区港町１丁目１番地,神奈川県川崎市川崎区宮本町１番地,神奈川県相模原市中央区中央２丁目11番15号"</formula1>
    </dataValidation>
    <dataValidation type="list" allowBlank="1" showInputMessage="1" showErrorMessage="1" sqref="Z20:AE22">
      <formula1>"神奈川県知事　黒岩　祐治,横浜市長　林　文子,川崎市長　福田　紀彦,相模原市長　本村　賢太郎"</formula1>
    </dataValidation>
    <dataValidation type="list" allowBlank="1" showInputMessage="1" showErrorMessage="1" sqref="B61:E63">
      <formula1>$AK$60:$AK$61</formula1>
    </dataValidation>
    <dataValidation type="list" allowBlank="1" showInputMessage="1" showErrorMessage="1" sqref="F61:N63">
      <formula1>#REF!</formula1>
    </dataValidation>
    <dataValidation type="whole" operator="greaterThanOrEqual" allowBlank="1" showInputMessage="1" showErrorMessage="1" sqref="Q61 Q52 Q44 Q47 Q58 Q33:Q39">
      <formula1>0</formula1>
    </dataValidation>
  </dataValidations>
  <printOptions horizontalCentered="1" verticalCentered="1"/>
  <pageMargins left="0.23622047244094491" right="0.23622047244094491" top="0.35433070866141736" bottom="0.35433070866141736" header="0.31496062992125984" footer="0.31496062992125984"/>
  <pageSetup paperSize="8" scale="92" fitToHeight="0" orientation="landscape" blackAndWhite="1" r:id="rId1"/>
  <rowBreaks count="1" manualBreakCount="1">
    <brk id="65" max="16383" man="1"/>
  </rowBreaks>
  <ignoredErrors>
    <ignoredError sqref="J8 G12 P12 G13:L13 G17 T3:AJ18 B33:R38 T20:AJ29 U19:AJ19 B59:R63 B58:Q58 R58 B40:R57 B39:Q39 R39 T43:AJ56 T42:AB42 AD42:AJ42 T31:AJ41 T30:Z30 AA30:AJ30 N13:R1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42"/>
  <sheetViews>
    <sheetView showGridLines="0" topLeftCell="A25" zoomScale="70" zoomScaleNormal="70" zoomScaleSheetLayoutView="100" workbookViewId="0">
      <selection activeCell="A2" sqref="A2:AO67"/>
    </sheetView>
  </sheetViews>
  <sheetFormatPr defaultColWidth="2.33203125" defaultRowHeight="15" customHeight="1"/>
  <cols>
    <col min="1" max="2" width="2.109375" style="35" customWidth="1"/>
    <col min="3" max="3" width="2.33203125" style="35" customWidth="1"/>
    <col min="4" max="4" width="2.6640625" style="35" customWidth="1"/>
    <col min="5" max="12" width="2.33203125" style="35" customWidth="1"/>
    <col min="13" max="13" width="2.88671875" style="35" customWidth="1"/>
    <col min="14" max="14" width="2.44140625" style="35" customWidth="1"/>
    <col min="15" max="18" width="2.33203125" style="35" customWidth="1"/>
    <col min="19" max="19" width="2.33203125" style="44" customWidth="1"/>
    <col min="20" max="20" width="2.33203125" style="35" customWidth="1"/>
    <col min="21" max="22" width="2.44140625" style="35" customWidth="1"/>
    <col min="23" max="37" width="2.33203125" style="35" customWidth="1"/>
    <col min="38" max="38" width="5.6640625" style="35" customWidth="1"/>
    <col min="39" max="39" width="2.33203125" style="35" customWidth="1"/>
    <col min="40" max="40" width="1.33203125" style="35" customWidth="1"/>
    <col min="41" max="256" width="2.33203125" style="35"/>
    <col min="257" max="258" width="2.109375" style="35" customWidth="1"/>
    <col min="259" max="259" width="2.33203125" style="35" customWidth="1"/>
    <col min="260" max="260" width="2.6640625" style="35" customWidth="1"/>
    <col min="261" max="269" width="2.33203125" style="35" customWidth="1"/>
    <col min="270" max="270" width="2.44140625" style="35" customWidth="1"/>
    <col min="271" max="276" width="2.33203125" style="35" customWidth="1"/>
    <col min="277" max="278" width="2.44140625" style="35" customWidth="1"/>
    <col min="279" max="293" width="2.33203125" style="35" customWidth="1"/>
    <col min="294" max="294" width="5.6640625" style="35" customWidth="1"/>
    <col min="295" max="295" width="2.33203125" style="35" customWidth="1"/>
    <col min="296" max="296" width="1.33203125" style="35" customWidth="1"/>
    <col min="297" max="512" width="2.33203125" style="35"/>
    <col min="513" max="514" width="2.109375" style="35" customWidth="1"/>
    <col min="515" max="515" width="2.33203125" style="35" customWidth="1"/>
    <col min="516" max="516" width="2.6640625" style="35" customWidth="1"/>
    <col min="517" max="525" width="2.33203125" style="35" customWidth="1"/>
    <col min="526" max="526" width="2.44140625" style="35" customWidth="1"/>
    <col min="527" max="532" width="2.33203125" style="35" customWidth="1"/>
    <col min="533" max="534" width="2.44140625" style="35" customWidth="1"/>
    <col min="535" max="549" width="2.33203125" style="35" customWidth="1"/>
    <col min="550" max="550" width="5.6640625" style="35" customWidth="1"/>
    <col min="551" max="551" width="2.33203125" style="35" customWidth="1"/>
    <col min="552" max="552" width="1.33203125" style="35" customWidth="1"/>
    <col min="553" max="768" width="2.33203125" style="35"/>
    <col min="769" max="770" width="2.109375" style="35" customWidth="1"/>
    <col min="771" max="771" width="2.33203125" style="35" customWidth="1"/>
    <col min="772" max="772" width="2.6640625" style="35" customWidth="1"/>
    <col min="773" max="781" width="2.33203125" style="35" customWidth="1"/>
    <col min="782" max="782" width="2.44140625" style="35" customWidth="1"/>
    <col min="783" max="788" width="2.33203125" style="35" customWidth="1"/>
    <col min="789" max="790" width="2.44140625" style="35" customWidth="1"/>
    <col min="791" max="805" width="2.33203125" style="35" customWidth="1"/>
    <col min="806" max="806" width="5.6640625" style="35" customWidth="1"/>
    <col min="807" max="807" width="2.33203125" style="35" customWidth="1"/>
    <col min="808" max="808" width="1.33203125" style="35" customWidth="1"/>
    <col min="809" max="1024" width="2.33203125" style="35"/>
    <col min="1025" max="1026" width="2.109375" style="35" customWidth="1"/>
    <col min="1027" max="1027" width="2.33203125" style="35" customWidth="1"/>
    <col min="1028" max="1028" width="2.6640625" style="35" customWidth="1"/>
    <col min="1029" max="1037" width="2.33203125" style="35" customWidth="1"/>
    <col min="1038" max="1038" width="2.44140625" style="35" customWidth="1"/>
    <col min="1039" max="1044" width="2.33203125" style="35" customWidth="1"/>
    <col min="1045" max="1046" width="2.44140625" style="35" customWidth="1"/>
    <col min="1047" max="1061" width="2.33203125" style="35" customWidth="1"/>
    <col min="1062" max="1062" width="5.6640625" style="35" customWidth="1"/>
    <col min="1063" max="1063" width="2.33203125" style="35" customWidth="1"/>
    <col min="1064" max="1064" width="1.33203125" style="35" customWidth="1"/>
    <col min="1065" max="1280" width="2.33203125" style="35"/>
    <col min="1281" max="1282" width="2.109375" style="35" customWidth="1"/>
    <col min="1283" max="1283" width="2.33203125" style="35" customWidth="1"/>
    <col min="1284" max="1284" width="2.6640625" style="35" customWidth="1"/>
    <col min="1285" max="1293" width="2.33203125" style="35" customWidth="1"/>
    <col min="1294" max="1294" width="2.44140625" style="35" customWidth="1"/>
    <col min="1295" max="1300" width="2.33203125" style="35" customWidth="1"/>
    <col min="1301" max="1302" width="2.44140625" style="35" customWidth="1"/>
    <col min="1303" max="1317" width="2.33203125" style="35" customWidth="1"/>
    <col min="1318" max="1318" width="5.6640625" style="35" customWidth="1"/>
    <col min="1319" max="1319" width="2.33203125" style="35" customWidth="1"/>
    <col min="1320" max="1320" width="1.33203125" style="35" customWidth="1"/>
    <col min="1321" max="1536" width="2.33203125" style="35"/>
    <col min="1537" max="1538" width="2.109375" style="35" customWidth="1"/>
    <col min="1539" max="1539" width="2.33203125" style="35" customWidth="1"/>
    <col min="1540" max="1540" width="2.6640625" style="35" customWidth="1"/>
    <col min="1541" max="1549" width="2.33203125" style="35" customWidth="1"/>
    <col min="1550" max="1550" width="2.44140625" style="35" customWidth="1"/>
    <col min="1551" max="1556" width="2.33203125" style="35" customWidth="1"/>
    <col min="1557" max="1558" width="2.44140625" style="35" customWidth="1"/>
    <col min="1559" max="1573" width="2.33203125" style="35" customWidth="1"/>
    <col min="1574" max="1574" width="5.6640625" style="35" customWidth="1"/>
    <col min="1575" max="1575" width="2.33203125" style="35" customWidth="1"/>
    <col min="1576" max="1576" width="1.33203125" style="35" customWidth="1"/>
    <col min="1577" max="1792" width="2.33203125" style="35"/>
    <col min="1793" max="1794" width="2.109375" style="35" customWidth="1"/>
    <col min="1795" max="1795" width="2.33203125" style="35" customWidth="1"/>
    <col min="1796" max="1796" width="2.6640625" style="35" customWidth="1"/>
    <col min="1797" max="1805" width="2.33203125" style="35" customWidth="1"/>
    <col min="1806" max="1806" width="2.44140625" style="35" customWidth="1"/>
    <col min="1807" max="1812" width="2.33203125" style="35" customWidth="1"/>
    <col min="1813" max="1814" width="2.44140625" style="35" customWidth="1"/>
    <col min="1815" max="1829" width="2.33203125" style="35" customWidth="1"/>
    <col min="1830" max="1830" width="5.6640625" style="35" customWidth="1"/>
    <col min="1831" max="1831" width="2.33203125" style="35" customWidth="1"/>
    <col min="1832" max="1832" width="1.33203125" style="35" customWidth="1"/>
    <col min="1833" max="2048" width="2.33203125" style="35"/>
    <col min="2049" max="2050" width="2.109375" style="35" customWidth="1"/>
    <col min="2051" max="2051" width="2.33203125" style="35" customWidth="1"/>
    <col min="2052" max="2052" width="2.6640625" style="35" customWidth="1"/>
    <col min="2053" max="2061" width="2.33203125" style="35" customWidth="1"/>
    <col min="2062" max="2062" width="2.44140625" style="35" customWidth="1"/>
    <col min="2063" max="2068" width="2.33203125" style="35" customWidth="1"/>
    <col min="2069" max="2070" width="2.44140625" style="35" customWidth="1"/>
    <col min="2071" max="2085" width="2.33203125" style="35" customWidth="1"/>
    <col min="2086" max="2086" width="5.6640625" style="35" customWidth="1"/>
    <col min="2087" max="2087" width="2.33203125" style="35" customWidth="1"/>
    <col min="2088" max="2088" width="1.33203125" style="35" customWidth="1"/>
    <col min="2089" max="2304" width="2.33203125" style="35"/>
    <col min="2305" max="2306" width="2.109375" style="35" customWidth="1"/>
    <col min="2307" max="2307" width="2.33203125" style="35" customWidth="1"/>
    <col min="2308" max="2308" width="2.6640625" style="35" customWidth="1"/>
    <col min="2309" max="2317" width="2.33203125" style="35" customWidth="1"/>
    <col min="2318" max="2318" width="2.44140625" style="35" customWidth="1"/>
    <col min="2319" max="2324" width="2.33203125" style="35" customWidth="1"/>
    <col min="2325" max="2326" width="2.44140625" style="35" customWidth="1"/>
    <col min="2327" max="2341" width="2.33203125" style="35" customWidth="1"/>
    <col min="2342" max="2342" width="5.6640625" style="35" customWidth="1"/>
    <col min="2343" max="2343" width="2.33203125" style="35" customWidth="1"/>
    <col min="2344" max="2344" width="1.33203125" style="35" customWidth="1"/>
    <col min="2345" max="2560" width="2.33203125" style="35"/>
    <col min="2561" max="2562" width="2.109375" style="35" customWidth="1"/>
    <col min="2563" max="2563" width="2.33203125" style="35" customWidth="1"/>
    <col min="2564" max="2564" width="2.6640625" style="35" customWidth="1"/>
    <col min="2565" max="2573" width="2.33203125" style="35" customWidth="1"/>
    <col min="2574" max="2574" width="2.44140625" style="35" customWidth="1"/>
    <col min="2575" max="2580" width="2.33203125" style="35" customWidth="1"/>
    <col min="2581" max="2582" width="2.44140625" style="35" customWidth="1"/>
    <col min="2583" max="2597" width="2.33203125" style="35" customWidth="1"/>
    <col min="2598" max="2598" width="5.6640625" style="35" customWidth="1"/>
    <col min="2599" max="2599" width="2.33203125" style="35" customWidth="1"/>
    <col min="2600" max="2600" width="1.33203125" style="35" customWidth="1"/>
    <col min="2601" max="2816" width="2.33203125" style="35"/>
    <col min="2817" max="2818" width="2.109375" style="35" customWidth="1"/>
    <col min="2819" max="2819" width="2.33203125" style="35" customWidth="1"/>
    <col min="2820" max="2820" width="2.6640625" style="35" customWidth="1"/>
    <col min="2821" max="2829" width="2.33203125" style="35" customWidth="1"/>
    <col min="2830" max="2830" width="2.44140625" style="35" customWidth="1"/>
    <col min="2831" max="2836" width="2.33203125" style="35" customWidth="1"/>
    <col min="2837" max="2838" width="2.44140625" style="35" customWidth="1"/>
    <col min="2839" max="2853" width="2.33203125" style="35" customWidth="1"/>
    <col min="2854" max="2854" width="5.6640625" style="35" customWidth="1"/>
    <col min="2855" max="2855" width="2.33203125" style="35" customWidth="1"/>
    <col min="2856" max="2856" width="1.33203125" style="35" customWidth="1"/>
    <col min="2857" max="3072" width="2.33203125" style="35"/>
    <col min="3073" max="3074" width="2.109375" style="35" customWidth="1"/>
    <col min="3075" max="3075" width="2.33203125" style="35" customWidth="1"/>
    <col min="3076" max="3076" width="2.6640625" style="35" customWidth="1"/>
    <col min="3077" max="3085" width="2.33203125" style="35" customWidth="1"/>
    <col min="3086" max="3086" width="2.44140625" style="35" customWidth="1"/>
    <col min="3087" max="3092" width="2.33203125" style="35" customWidth="1"/>
    <col min="3093" max="3094" width="2.44140625" style="35" customWidth="1"/>
    <col min="3095" max="3109" width="2.33203125" style="35" customWidth="1"/>
    <col min="3110" max="3110" width="5.6640625" style="35" customWidth="1"/>
    <col min="3111" max="3111" width="2.33203125" style="35" customWidth="1"/>
    <col min="3112" max="3112" width="1.33203125" style="35" customWidth="1"/>
    <col min="3113" max="3328" width="2.33203125" style="35"/>
    <col min="3329" max="3330" width="2.109375" style="35" customWidth="1"/>
    <col min="3331" max="3331" width="2.33203125" style="35" customWidth="1"/>
    <col min="3332" max="3332" width="2.6640625" style="35" customWidth="1"/>
    <col min="3333" max="3341" width="2.33203125" style="35" customWidth="1"/>
    <col min="3342" max="3342" width="2.44140625" style="35" customWidth="1"/>
    <col min="3343" max="3348" width="2.33203125" style="35" customWidth="1"/>
    <col min="3349" max="3350" width="2.44140625" style="35" customWidth="1"/>
    <col min="3351" max="3365" width="2.33203125" style="35" customWidth="1"/>
    <col min="3366" max="3366" width="5.6640625" style="35" customWidth="1"/>
    <col min="3367" max="3367" width="2.33203125" style="35" customWidth="1"/>
    <col min="3368" max="3368" width="1.33203125" style="35" customWidth="1"/>
    <col min="3369" max="3584" width="2.33203125" style="35"/>
    <col min="3585" max="3586" width="2.109375" style="35" customWidth="1"/>
    <col min="3587" max="3587" width="2.33203125" style="35" customWidth="1"/>
    <col min="3588" max="3588" width="2.6640625" style="35" customWidth="1"/>
    <col min="3589" max="3597" width="2.33203125" style="35" customWidth="1"/>
    <col min="3598" max="3598" width="2.44140625" style="35" customWidth="1"/>
    <col min="3599" max="3604" width="2.33203125" style="35" customWidth="1"/>
    <col min="3605" max="3606" width="2.44140625" style="35" customWidth="1"/>
    <col min="3607" max="3621" width="2.33203125" style="35" customWidth="1"/>
    <col min="3622" max="3622" width="5.6640625" style="35" customWidth="1"/>
    <col min="3623" max="3623" width="2.33203125" style="35" customWidth="1"/>
    <col min="3624" max="3624" width="1.33203125" style="35" customWidth="1"/>
    <col min="3625" max="3840" width="2.33203125" style="35"/>
    <col min="3841" max="3842" width="2.109375" style="35" customWidth="1"/>
    <col min="3843" max="3843" width="2.33203125" style="35" customWidth="1"/>
    <col min="3844" max="3844" width="2.6640625" style="35" customWidth="1"/>
    <col min="3845" max="3853" width="2.33203125" style="35" customWidth="1"/>
    <col min="3854" max="3854" width="2.44140625" style="35" customWidth="1"/>
    <col min="3855" max="3860" width="2.33203125" style="35" customWidth="1"/>
    <col min="3861" max="3862" width="2.44140625" style="35" customWidth="1"/>
    <col min="3863" max="3877" width="2.33203125" style="35" customWidth="1"/>
    <col min="3878" max="3878" width="5.6640625" style="35" customWidth="1"/>
    <col min="3879" max="3879" width="2.33203125" style="35" customWidth="1"/>
    <col min="3880" max="3880" width="1.33203125" style="35" customWidth="1"/>
    <col min="3881" max="4096" width="2.33203125" style="35"/>
    <col min="4097" max="4098" width="2.109375" style="35" customWidth="1"/>
    <col min="4099" max="4099" width="2.33203125" style="35" customWidth="1"/>
    <col min="4100" max="4100" width="2.6640625" style="35" customWidth="1"/>
    <col min="4101" max="4109" width="2.33203125" style="35" customWidth="1"/>
    <col min="4110" max="4110" width="2.44140625" style="35" customWidth="1"/>
    <col min="4111" max="4116" width="2.33203125" style="35" customWidth="1"/>
    <col min="4117" max="4118" width="2.44140625" style="35" customWidth="1"/>
    <col min="4119" max="4133" width="2.33203125" style="35" customWidth="1"/>
    <col min="4134" max="4134" width="5.6640625" style="35" customWidth="1"/>
    <col min="4135" max="4135" width="2.33203125" style="35" customWidth="1"/>
    <col min="4136" max="4136" width="1.33203125" style="35" customWidth="1"/>
    <col min="4137" max="4352" width="2.33203125" style="35"/>
    <col min="4353" max="4354" width="2.109375" style="35" customWidth="1"/>
    <col min="4355" max="4355" width="2.33203125" style="35" customWidth="1"/>
    <col min="4356" max="4356" width="2.6640625" style="35" customWidth="1"/>
    <col min="4357" max="4365" width="2.33203125" style="35" customWidth="1"/>
    <col min="4366" max="4366" width="2.44140625" style="35" customWidth="1"/>
    <col min="4367" max="4372" width="2.33203125" style="35" customWidth="1"/>
    <col min="4373" max="4374" width="2.44140625" style="35" customWidth="1"/>
    <col min="4375" max="4389" width="2.33203125" style="35" customWidth="1"/>
    <col min="4390" max="4390" width="5.6640625" style="35" customWidth="1"/>
    <col min="4391" max="4391" width="2.33203125" style="35" customWidth="1"/>
    <col min="4392" max="4392" width="1.33203125" style="35" customWidth="1"/>
    <col min="4393" max="4608" width="2.33203125" style="35"/>
    <col min="4609" max="4610" width="2.109375" style="35" customWidth="1"/>
    <col min="4611" max="4611" width="2.33203125" style="35" customWidth="1"/>
    <col min="4612" max="4612" width="2.6640625" style="35" customWidth="1"/>
    <col min="4613" max="4621" width="2.33203125" style="35" customWidth="1"/>
    <col min="4622" max="4622" width="2.44140625" style="35" customWidth="1"/>
    <col min="4623" max="4628" width="2.33203125" style="35" customWidth="1"/>
    <col min="4629" max="4630" width="2.44140625" style="35" customWidth="1"/>
    <col min="4631" max="4645" width="2.33203125" style="35" customWidth="1"/>
    <col min="4646" max="4646" width="5.6640625" style="35" customWidth="1"/>
    <col min="4647" max="4647" width="2.33203125" style="35" customWidth="1"/>
    <col min="4648" max="4648" width="1.33203125" style="35" customWidth="1"/>
    <col min="4649" max="4864" width="2.33203125" style="35"/>
    <col min="4865" max="4866" width="2.109375" style="35" customWidth="1"/>
    <col min="4867" max="4867" width="2.33203125" style="35" customWidth="1"/>
    <col min="4868" max="4868" width="2.6640625" style="35" customWidth="1"/>
    <col min="4869" max="4877" width="2.33203125" style="35" customWidth="1"/>
    <col min="4878" max="4878" width="2.44140625" style="35" customWidth="1"/>
    <col min="4879" max="4884" width="2.33203125" style="35" customWidth="1"/>
    <col min="4885" max="4886" width="2.44140625" style="35" customWidth="1"/>
    <col min="4887" max="4901" width="2.33203125" style="35" customWidth="1"/>
    <col min="4902" max="4902" width="5.6640625" style="35" customWidth="1"/>
    <col min="4903" max="4903" width="2.33203125" style="35" customWidth="1"/>
    <col min="4904" max="4904" width="1.33203125" style="35" customWidth="1"/>
    <col min="4905" max="5120" width="2.33203125" style="35"/>
    <col min="5121" max="5122" width="2.109375" style="35" customWidth="1"/>
    <col min="5123" max="5123" width="2.33203125" style="35" customWidth="1"/>
    <col min="5124" max="5124" width="2.6640625" style="35" customWidth="1"/>
    <col min="5125" max="5133" width="2.33203125" style="35" customWidth="1"/>
    <col min="5134" max="5134" width="2.44140625" style="35" customWidth="1"/>
    <col min="5135" max="5140" width="2.33203125" style="35" customWidth="1"/>
    <col min="5141" max="5142" width="2.44140625" style="35" customWidth="1"/>
    <col min="5143" max="5157" width="2.33203125" style="35" customWidth="1"/>
    <col min="5158" max="5158" width="5.6640625" style="35" customWidth="1"/>
    <col min="5159" max="5159" width="2.33203125" style="35" customWidth="1"/>
    <col min="5160" max="5160" width="1.33203125" style="35" customWidth="1"/>
    <col min="5161" max="5376" width="2.33203125" style="35"/>
    <col min="5377" max="5378" width="2.109375" style="35" customWidth="1"/>
    <col min="5379" max="5379" width="2.33203125" style="35" customWidth="1"/>
    <col min="5380" max="5380" width="2.6640625" style="35" customWidth="1"/>
    <col min="5381" max="5389" width="2.33203125" style="35" customWidth="1"/>
    <col min="5390" max="5390" width="2.44140625" style="35" customWidth="1"/>
    <col min="5391" max="5396" width="2.33203125" style="35" customWidth="1"/>
    <col min="5397" max="5398" width="2.44140625" style="35" customWidth="1"/>
    <col min="5399" max="5413" width="2.33203125" style="35" customWidth="1"/>
    <col min="5414" max="5414" width="5.6640625" style="35" customWidth="1"/>
    <col min="5415" max="5415" width="2.33203125" style="35" customWidth="1"/>
    <col min="5416" max="5416" width="1.33203125" style="35" customWidth="1"/>
    <col min="5417" max="5632" width="2.33203125" style="35"/>
    <col min="5633" max="5634" width="2.109375" style="35" customWidth="1"/>
    <col min="5635" max="5635" width="2.33203125" style="35" customWidth="1"/>
    <col min="5636" max="5636" width="2.6640625" style="35" customWidth="1"/>
    <col min="5637" max="5645" width="2.33203125" style="35" customWidth="1"/>
    <col min="5646" max="5646" width="2.44140625" style="35" customWidth="1"/>
    <col min="5647" max="5652" width="2.33203125" style="35" customWidth="1"/>
    <col min="5653" max="5654" width="2.44140625" style="35" customWidth="1"/>
    <col min="5655" max="5669" width="2.33203125" style="35" customWidth="1"/>
    <col min="5670" max="5670" width="5.6640625" style="35" customWidth="1"/>
    <col min="5671" max="5671" width="2.33203125" style="35" customWidth="1"/>
    <col min="5672" max="5672" width="1.33203125" style="35" customWidth="1"/>
    <col min="5673" max="5888" width="2.33203125" style="35"/>
    <col min="5889" max="5890" width="2.109375" style="35" customWidth="1"/>
    <col min="5891" max="5891" width="2.33203125" style="35" customWidth="1"/>
    <col min="5892" max="5892" width="2.6640625" style="35" customWidth="1"/>
    <col min="5893" max="5901" width="2.33203125" style="35" customWidth="1"/>
    <col min="5902" max="5902" width="2.44140625" style="35" customWidth="1"/>
    <col min="5903" max="5908" width="2.33203125" style="35" customWidth="1"/>
    <col min="5909" max="5910" width="2.44140625" style="35" customWidth="1"/>
    <col min="5911" max="5925" width="2.33203125" style="35" customWidth="1"/>
    <col min="5926" max="5926" width="5.6640625" style="35" customWidth="1"/>
    <col min="5927" max="5927" width="2.33203125" style="35" customWidth="1"/>
    <col min="5928" max="5928" width="1.33203125" style="35" customWidth="1"/>
    <col min="5929" max="6144" width="2.33203125" style="35"/>
    <col min="6145" max="6146" width="2.109375" style="35" customWidth="1"/>
    <col min="6147" max="6147" width="2.33203125" style="35" customWidth="1"/>
    <col min="6148" max="6148" width="2.6640625" style="35" customWidth="1"/>
    <col min="6149" max="6157" width="2.33203125" style="35" customWidth="1"/>
    <col min="6158" max="6158" width="2.44140625" style="35" customWidth="1"/>
    <col min="6159" max="6164" width="2.33203125" style="35" customWidth="1"/>
    <col min="6165" max="6166" width="2.44140625" style="35" customWidth="1"/>
    <col min="6167" max="6181" width="2.33203125" style="35" customWidth="1"/>
    <col min="6182" max="6182" width="5.6640625" style="35" customWidth="1"/>
    <col min="6183" max="6183" width="2.33203125" style="35" customWidth="1"/>
    <col min="6184" max="6184" width="1.33203125" style="35" customWidth="1"/>
    <col min="6185" max="6400" width="2.33203125" style="35"/>
    <col min="6401" max="6402" width="2.109375" style="35" customWidth="1"/>
    <col min="6403" max="6403" width="2.33203125" style="35" customWidth="1"/>
    <col min="6404" max="6404" width="2.6640625" style="35" customWidth="1"/>
    <col min="6405" max="6413" width="2.33203125" style="35" customWidth="1"/>
    <col min="6414" max="6414" width="2.44140625" style="35" customWidth="1"/>
    <col min="6415" max="6420" width="2.33203125" style="35" customWidth="1"/>
    <col min="6421" max="6422" width="2.44140625" style="35" customWidth="1"/>
    <col min="6423" max="6437" width="2.33203125" style="35" customWidth="1"/>
    <col min="6438" max="6438" width="5.6640625" style="35" customWidth="1"/>
    <col min="6439" max="6439" width="2.33203125" style="35" customWidth="1"/>
    <col min="6440" max="6440" width="1.33203125" style="35" customWidth="1"/>
    <col min="6441" max="6656" width="2.33203125" style="35"/>
    <col min="6657" max="6658" width="2.109375" style="35" customWidth="1"/>
    <col min="6659" max="6659" width="2.33203125" style="35" customWidth="1"/>
    <col min="6660" max="6660" width="2.6640625" style="35" customWidth="1"/>
    <col min="6661" max="6669" width="2.33203125" style="35" customWidth="1"/>
    <col min="6670" max="6670" width="2.44140625" style="35" customWidth="1"/>
    <col min="6671" max="6676" width="2.33203125" style="35" customWidth="1"/>
    <col min="6677" max="6678" width="2.44140625" style="35" customWidth="1"/>
    <col min="6679" max="6693" width="2.33203125" style="35" customWidth="1"/>
    <col min="6694" max="6694" width="5.6640625" style="35" customWidth="1"/>
    <col min="6695" max="6695" width="2.33203125" style="35" customWidth="1"/>
    <col min="6696" max="6696" width="1.33203125" style="35" customWidth="1"/>
    <col min="6697" max="6912" width="2.33203125" style="35"/>
    <col min="6913" max="6914" width="2.109375" style="35" customWidth="1"/>
    <col min="6915" max="6915" width="2.33203125" style="35" customWidth="1"/>
    <col min="6916" max="6916" width="2.6640625" style="35" customWidth="1"/>
    <col min="6917" max="6925" width="2.33203125" style="35" customWidth="1"/>
    <col min="6926" max="6926" width="2.44140625" style="35" customWidth="1"/>
    <col min="6927" max="6932" width="2.33203125" style="35" customWidth="1"/>
    <col min="6933" max="6934" width="2.44140625" style="35" customWidth="1"/>
    <col min="6935" max="6949" width="2.33203125" style="35" customWidth="1"/>
    <col min="6950" max="6950" width="5.6640625" style="35" customWidth="1"/>
    <col min="6951" max="6951" width="2.33203125" style="35" customWidth="1"/>
    <col min="6952" max="6952" width="1.33203125" style="35" customWidth="1"/>
    <col min="6953" max="7168" width="2.33203125" style="35"/>
    <col min="7169" max="7170" width="2.109375" style="35" customWidth="1"/>
    <col min="7171" max="7171" width="2.33203125" style="35" customWidth="1"/>
    <col min="7172" max="7172" width="2.6640625" style="35" customWidth="1"/>
    <col min="7173" max="7181" width="2.33203125" style="35" customWidth="1"/>
    <col min="7182" max="7182" width="2.44140625" style="35" customWidth="1"/>
    <col min="7183" max="7188" width="2.33203125" style="35" customWidth="1"/>
    <col min="7189" max="7190" width="2.44140625" style="35" customWidth="1"/>
    <col min="7191" max="7205" width="2.33203125" style="35" customWidth="1"/>
    <col min="7206" max="7206" width="5.6640625" style="35" customWidth="1"/>
    <col min="7207" max="7207" width="2.33203125" style="35" customWidth="1"/>
    <col min="7208" max="7208" width="1.33203125" style="35" customWidth="1"/>
    <col min="7209" max="7424" width="2.33203125" style="35"/>
    <col min="7425" max="7426" width="2.109375" style="35" customWidth="1"/>
    <col min="7427" max="7427" width="2.33203125" style="35" customWidth="1"/>
    <col min="7428" max="7428" width="2.6640625" style="35" customWidth="1"/>
    <col min="7429" max="7437" width="2.33203125" style="35" customWidth="1"/>
    <col min="7438" max="7438" width="2.44140625" style="35" customWidth="1"/>
    <col min="7439" max="7444" width="2.33203125" style="35" customWidth="1"/>
    <col min="7445" max="7446" width="2.44140625" style="35" customWidth="1"/>
    <col min="7447" max="7461" width="2.33203125" style="35" customWidth="1"/>
    <col min="7462" max="7462" width="5.6640625" style="35" customWidth="1"/>
    <col min="7463" max="7463" width="2.33203125" style="35" customWidth="1"/>
    <col min="7464" max="7464" width="1.33203125" style="35" customWidth="1"/>
    <col min="7465" max="7680" width="2.33203125" style="35"/>
    <col min="7681" max="7682" width="2.109375" style="35" customWidth="1"/>
    <col min="7683" max="7683" width="2.33203125" style="35" customWidth="1"/>
    <col min="7684" max="7684" width="2.6640625" style="35" customWidth="1"/>
    <col min="7685" max="7693" width="2.33203125" style="35" customWidth="1"/>
    <col min="7694" max="7694" width="2.44140625" style="35" customWidth="1"/>
    <col min="7695" max="7700" width="2.33203125" style="35" customWidth="1"/>
    <col min="7701" max="7702" width="2.44140625" style="35" customWidth="1"/>
    <col min="7703" max="7717" width="2.33203125" style="35" customWidth="1"/>
    <col min="7718" max="7718" width="5.6640625" style="35" customWidth="1"/>
    <col min="7719" max="7719" width="2.33203125" style="35" customWidth="1"/>
    <col min="7720" max="7720" width="1.33203125" style="35" customWidth="1"/>
    <col min="7721" max="7936" width="2.33203125" style="35"/>
    <col min="7937" max="7938" width="2.109375" style="35" customWidth="1"/>
    <col min="7939" max="7939" width="2.33203125" style="35" customWidth="1"/>
    <col min="7940" max="7940" width="2.6640625" style="35" customWidth="1"/>
    <col min="7941" max="7949" width="2.33203125" style="35" customWidth="1"/>
    <col min="7950" max="7950" width="2.44140625" style="35" customWidth="1"/>
    <col min="7951" max="7956" width="2.33203125" style="35" customWidth="1"/>
    <col min="7957" max="7958" width="2.44140625" style="35" customWidth="1"/>
    <col min="7959" max="7973" width="2.33203125" style="35" customWidth="1"/>
    <col min="7974" max="7974" width="5.6640625" style="35" customWidth="1"/>
    <col min="7975" max="7975" width="2.33203125" style="35" customWidth="1"/>
    <col min="7976" max="7976" width="1.33203125" style="35" customWidth="1"/>
    <col min="7977" max="8192" width="2.33203125" style="35"/>
    <col min="8193" max="8194" width="2.109375" style="35" customWidth="1"/>
    <col min="8195" max="8195" width="2.33203125" style="35" customWidth="1"/>
    <col min="8196" max="8196" width="2.6640625" style="35" customWidth="1"/>
    <col min="8197" max="8205" width="2.33203125" style="35" customWidth="1"/>
    <col min="8206" max="8206" width="2.44140625" style="35" customWidth="1"/>
    <col min="8207" max="8212" width="2.33203125" style="35" customWidth="1"/>
    <col min="8213" max="8214" width="2.44140625" style="35" customWidth="1"/>
    <col min="8215" max="8229" width="2.33203125" style="35" customWidth="1"/>
    <col min="8230" max="8230" width="5.6640625" style="35" customWidth="1"/>
    <col min="8231" max="8231" width="2.33203125" style="35" customWidth="1"/>
    <col min="8232" max="8232" width="1.33203125" style="35" customWidth="1"/>
    <col min="8233" max="8448" width="2.33203125" style="35"/>
    <col min="8449" max="8450" width="2.109375" style="35" customWidth="1"/>
    <col min="8451" max="8451" width="2.33203125" style="35" customWidth="1"/>
    <col min="8452" max="8452" width="2.6640625" style="35" customWidth="1"/>
    <col min="8453" max="8461" width="2.33203125" style="35" customWidth="1"/>
    <col min="8462" max="8462" width="2.44140625" style="35" customWidth="1"/>
    <col min="8463" max="8468" width="2.33203125" style="35" customWidth="1"/>
    <col min="8469" max="8470" width="2.44140625" style="35" customWidth="1"/>
    <col min="8471" max="8485" width="2.33203125" style="35" customWidth="1"/>
    <col min="8486" max="8486" width="5.6640625" style="35" customWidth="1"/>
    <col min="8487" max="8487" width="2.33203125" style="35" customWidth="1"/>
    <col min="8488" max="8488" width="1.33203125" style="35" customWidth="1"/>
    <col min="8489" max="8704" width="2.33203125" style="35"/>
    <col min="8705" max="8706" width="2.109375" style="35" customWidth="1"/>
    <col min="8707" max="8707" width="2.33203125" style="35" customWidth="1"/>
    <col min="8708" max="8708" width="2.6640625" style="35" customWidth="1"/>
    <col min="8709" max="8717" width="2.33203125" style="35" customWidth="1"/>
    <col min="8718" max="8718" width="2.44140625" style="35" customWidth="1"/>
    <col min="8719" max="8724" width="2.33203125" style="35" customWidth="1"/>
    <col min="8725" max="8726" width="2.44140625" style="35" customWidth="1"/>
    <col min="8727" max="8741" width="2.33203125" style="35" customWidth="1"/>
    <col min="8742" max="8742" width="5.6640625" style="35" customWidth="1"/>
    <col min="8743" max="8743" width="2.33203125" style="35" customWidth="1"/>
    <col min="8744" max="8744" width="1.33203125" style="35" customWidth="1"/>
    <col min="8745" max="8960" width="2.33203125" style="35"/>
    <col min="8961" max="8962" width="2.109375" style="35" customWidth="1"/>
    <col min="8963" max="8963" width="2.33203125" style="35" customWidth="1"/>
    <col min="8964" max="8964" width="2.6640625" style="35" customWidth="1"/>
    <col min="8965" max="8973" width="2.33203125" style="35" customWidth="1"/>
    <col min="8974" max="8974" width="2.44140625" style="35" customWidth="1"/>
    <col min="8975" max="8980" width="2.33203125" style="35" customWidth="1"/>
    <col min="8981" max="8982" width="2.44140625" style="35" customWidth="1"/>
    <col min="8983" max="8997" width="2.33203125" style="35" customWidth="1"/>
    <col min="8998" max="8998" width="5.6640625" style="35" customWidth="1"/>
    <col min="8999" max="8999" width="2.33203125" style="35" customWidth="1"/>
    <col min="9000" max="9000" width="1.33203125" style="35" customWidth="1"/>
    <col min="9001" max="9216" width="2.33203125" style="35"/>
    <col min="9217" max="9218" width="2.109375" style="35" customWidth="1"/>
    <col min="9219" max="9219" width="2.33203125" style="35" customWidth="1"/>
    <col min="9220" max="9220" width="2.6640625" style="35" customWidth="1"/>
    <col min="9221" max="9229" width="2.33203125" style="35" customWidth="1"/>
    <col min="9230" max="9230" width="2.44140625" style="35" customWidth="1"/>
    <col min="9231" max="9236" width="2.33203125" style="35" customWidth="1"/>
    <col min="9237" max="9238" width="2.44140625" style="35" customWidth="1"/>
    <col min="9239" max="9253" width="2.33203125" style="35" customWidth="1"/>
    <col min="9254" max="9254" width="5.6640625" style="35" customWidth="1"/>
    <col min="9255" max="9255" width="2.33203125" style="35" customWidth="1"/>
    <col min="9256" max="9256" width="1.33203125" style="35" customWidth="1"/>
    <col min="9257" max="9472" width="2.33203125" style="35"/>
    <col min="9473" max="9474" width="2.109375" style="35" customWidth="1"/>
    <col min="9475" max="9475" width="2.33203125" style="35" customWidth="1"/>
    <col min="9476" max="9476" width="2.6640625" style="35" customWidth="1"/>
    <col min="9477" max="9485" width="2.33203125" style="35" customWidth="1"/>
    <col min="9486" max="9486" width="2.44140625" style="35" customWidth="1"/>
    <col min="9487" max="9492" width="2.33203125" style="35" customWidth="1"/>
    <col min="9493" max="9494" width="2.44140625" style="35" customWidth="1"/>
    <col min="9495" max="9509" width="2.33203125" style="35" customWidth="1"/>
    <col min="9510" max="9510" width="5.6640625" style="35" customWidth="1"/>
    <col min="9511" max="9511" width="2.33203125" style="35" customWidth="1"/>
    <col min="9512" max="9512" width="1.33203125" style="35" customWidth="1"/>
    <col min="9513" max="9728" width="2.33203125" style="35"/>
    <col min="9729" max="9730" width="2.109375" style="35" customWidth="1"/>
    <col min="9731" max="9731" width="2.33203125" style="35" customWidth="1"/>
    <col min="9732" max="9732" width="2.6640625" style="35" customWidth="1"/>
    <col min="9733" max="9741" width="2.33203125" style="35" customWidth="1"/>
    <col min="9742" max="9742" width="2.44140625" style="35" customWidth="1"/>
    <col min="9743" max="9748" width="2.33203125" style="35" customWidth="1"/>
    <col min="9749" max="9750" width="2.44140625" style="35" customWidth="1"/>
    <col min="9751" max="9765" width="2.33203125" style="35" customWidth="1"/>
    <col min="9766" max="9766" width="5.6640625" style="35" customWidth="1"/>
    <col min="9767" max="9767" width="2.33203125" style="35" customWidth="1"/>
    <col min="9768" max="9768" width="1.33203125" style="35" customWidth="1"/>
    <col min="9769" max="9984" width="2.33203125" style="35"/>
    <col min="9985" max="9986" width="2.109375" style="35" customWidth="1"/>
    <col min="9987" max="9987" width="2.33203125" style="35" customWidth="1"/>
    <col min="9988" max="9988" width="2.6640625" style="35" customWidth="1"/>
    <col min="9989" max="9997" width="2.33203125" style="35" customWidth="1"/>
    <col min="9998" max="9998" width="2.44140625" style="35" customWidth="1"/>
    <col min="9999" max="10004" width="2.33203125" style="35" customWidth="1"/>
    <col min="10005" max="10006" width="2.44140625" style="35" customWidth="1"/>
    <col min="10007" max="10021" width="2.33203125" style="35" customWidth="1"/>
    <col min="10022" max="10022" width="5.6640625" style="35" customWidth="1"/>
    <col min="10023" max="10023" width="2.33203125" style="35" customWidth="1"/>
    <col min="10024" max="10024" width="1.33203125" style="35" customWidth="1"/>
    <col min="10025" max="10240" width="2.33203125" style="35"/>
    <col min="10241" max="10242" width="2.109375" style="35" customWidth="1"/>
    <col min="10243" max="10243" width="2.33203125" style="35" customWidth="1"/>
    <col min="10244" max="10244" width="2.6640625" style="35" customWidth="1"/>
    <col min="10245" max="10253" width="2.33203125" style="35" customWidth="1"/>
    <col min="10254" max="10254" width="2.44140625" style="35" customWidth="1"/>
    <col min="10255" max="10260" width="2.33203125" style="35" customWidth="1"/>
    <col min="10261" max="10262" width="2.44140625" style="35" customWidth="1"/>
    <col min="10263" max="10277" width="2.33203125" style="35" customWidth="1"/>
    <col min="10278" max="10278" width="5.6640625" style="35" customWidth="1"/>
    <col min="10279" max="10279" width="2.33203125" style="35" customWidth="1"/>
    <col min="10280" max="10280" width="1.33203125" style="35" customWidth="1"/>
    <col min="10281" max="10496" width="2.33203125" style="35"/>
    <col min="10497" max="10498" width="2.109375" style="35" customWidth="1"/>
    <col min="10499" max="10499" width="2.33203125" style="35" customWidth="1"/>
    <col min="10500" max="10500" width="2.6640625" style="35" customWidth="1"/>
    <col min="10501" max="10509" width="2.33203125" style="35" customWidth="1"/>
    <col min="10510" max="10510" width="2.44140625" style="35" customWidth="1"/>
    <col min="10511" max="10516" width="2.33203125" style="35" customWidth="1"/>
    <col min="10517" max="10518" width="2.44140625" style="35" customWidth="1"/>
    <col min="10519" max="10533" width="2.33203125" style="35" customWidth="1"/>
    <col min="10534" max="10534" width="5.6640625" style="35" customWidth="1"/>
    <col min="10535" max="10535" width="2.33203125" style="35" customWidth="1"/>
    <col min="10536" max="10536" width="1.33203125" style="35" customWidth="1"/>
    <col min="10537" max="10752" width="2.33203125" style="35"/>
    <col min="10753" max="10754" width="2.109375" style="35" customWidth="1"/>
    <col min="10755" max="10755" width="2.33203125" style="35" customWidth="1"/>
    <col min="10756" max="10756" width="2.6640625" style="35" customWidth="1"/>
    <col min="10757" max="10765" width="2.33203125" style="35" customWidth="1"/>
    <col min="10766" max="10766" width="2.44140625" style="35" customWidth="1"/>
    <col min="10767" max="10772" width="2.33203125" style="35" customWidth="1"/>
    <col min="10773" max="10774" width="2.44140625" style="35" customWidth="1"/>
    <col min="10775" max="10789" width="2.33203125" style="35" customWidth="1"/>
    <col min="10790" max="10790" width="5.6640625" style="35" customWidth="1"/>
    <col min="10791" max="10791" width="2.33203125" style="35" customWidth="1"/>
    <col min="10792" max="10792" width="1.33203125" style="35" customWidth="1"/>
    <col min="10793" max="11008" width="2.33203125" style="35"/>
    <col min="11009" max="11010" width="2.109375" style="35" customWidth="1"/>
    <col min="11011" max="11011" width="2.33203125" style="35" customWidth="1"/>
    <col min="11012" max="11012" width="2.6640625" style="35" customWidth="1"/>
    <col min="11013" max="11021" width="2.33203125" style="35" customWidth="1"/>
    <col min="11022" max="11022" width="2.44140625" style="35" customWidth="1"/>
    <col min="11023" max="11028" width="2.33203125" style="35" customWidth="1"/>
    <col min="11029" max="11030" width="2.44140625" style="35" customWidth="1"/>
    <col min="11031" max="11045" width="2.33203125" style="35" customWidth="1"/>
    <col min="11046" max="11046" width="5.6640625" style="35" customWidth="1"/>
    <col min="11047" max="11047" width="2.33203125" style="35" customWidth="1"/>
    <col min="11048" max="11048" width="1.33203125" style="35" customWidth="1"/>
    <col min="11049" max="11264" width="2.33203125" style="35"/>
    <col min="11265" max="11266" width="2.109375" style="35" customWidth="1"/>
    <col min="11267" max="11267" width="2.33203125" style="35" customWidth="1"/>
    <col min="11268" max="11268" width="2.6640625" style="35" customWidth="1"/>
    <col min="11269" max="11277" width="2.33203125" style="35" customWidth="1"/>
    <col min="11278" max="11278" width="2.44140625" style="35" customWidth="1"/>
    <col min="11279" max="11284" width="2.33203125" style="35" customWidth="1"/>
    <col min="11285" max="11286" width="2.44140625" style="35" customWidth="1"/>
    <col min="11287" max="11301" width="2.33203125" style="35" customWidth="1"/>
    <col min="11302" max="11302" width="5.6640625" style="35" customWidth="1"/>
    <col min="11303" max="11303" width="2.33203125" style="35" customWidth="1"/>
    <col min="11304" max="11304" width="1.33203125" style="35" customWidth="1"/>
    <col min="11305" max="11520" width="2.33203125" style="35"/>
    <col min="11521" max="11522" width="2.109375" style="35" customWidth="1"/>
    <col min="11523" max="11523" width="2.33203125" style="35" customWidth="1"/>
    <col min="11524" max="11524" width="2.6640625" style="35" customWidth="1"/>
    <col min="11525" max="11533" width="2.33203125" style="35" customWidth="1"/>
    <col min="11534" max="11534" width="2.44140625" style="35" customWidth="1"/>
    <col min="11535" max="11540" width="2.33203125" style="35" customWidth="1"/>
    <col min="11541" max="11542" width="2.44140625" style="35" customWidth="1"/>
    <col min="11543" max="11557" width="2.33203125" style="35" customWidth="1"/>
    <col min="11558" max="11558" width="5.6640625" style="35" customWidth="1"/>
    <col min="11559" max="11559" width="2.33203125" style="35" customWidth="1"/>
    <col min="11560" max="11560" width="1.33203125" style="35" customWidth="1"/>
    <col min="11561" max="11776" width="2.33203125" style="35"/>
    <col min="11777" max="11778" width="2.109375" style="35" customWidth="1"/>
    <col min="11779" max="11779" width="2.33203125" style="35" customWidth="1"/>
    <col min="11780" max="11780" width="2.6640625" style="35" customWidth="1"/>
    <col min="11781" max="11789" width="2.33203125" style="35" customWidth="1"/>
    <col min="11790" max="11790" width="2.44140625" style="35" customWidth="1"/>
    <col min="11791" max="11796" width="2.33203125" style="35" customWidth="1"/>
    <col min="11797" max="11798" width="2.44140625" style="35" customWidth="1"/>
    <col min="11799" max="11813" width="2.33203125" style="35" customWidth="1"/>
    <col min="11814" max="11814" width="5.6640625" style="35" customWidth="1"/>
    <col min="11815" max="11815" width="2.33203125" style="35" customWidth="1"/>
    <col min="11816" max="11816" width="1.33203125" style="35" customWidth="1"/>
    <col min="11817" max="12032" width="2.33203125" style="35"/>
    <col min="12033" max="12034" width="2.109375" style="35" customWidth="1"/>
    <col min="12035" max="12035" width="2.33203125" style="35" customWidth="1"/>
    <col min="12036" max="12036" width="2.6640625" style="35" customWidth="1"/>
    <col min="12037" max="12045" width="2.33203125" style="35" customWidth="1"/>
    <col min="12046" max="12046" width="2.44140625" style="35" customWidth="1"/>
    <col min="12047" max="12052" width="2.33203125" style="35" customWidth="1"/>
    <col min="12053" max="12054" width="2.44140625" style="35" customWidth="1"/>
    <col min="12055" max="12069" width="2.33203125" style="35" customWidth="1"/>
    <col min="12070" max="12070" width="5.6640625" style="35" customWidth="1"/>
    <col min="12071" max="12071" width="2.33203125" style="35" customWidth="1"/>
    <col min="12072" max="12072" width="1.33203125" style="35" customWidth="1"/>
    <col min="12073" max="12288" width="2.33203125" style="35"/>
    <col min="12289" max="12290" width="2.109375" style="35" customWidth="1"/>
    <col min="12291" max="12291" width="2.33203125" style="35" customWidth="1"/>
    <col min="12292" max="12292" width="2.6640625" style="35" customWidth="1"/>
    <col min="12293" max="12301" width="2.33203125" style="35" customWidth="1"/>
    <col min="12302" max="12302" width="2.44140625" style="35" customWidth="1"/>
    <col min="12303" max="12308" width="2.33203125" style="35" customWidth="1"/>
    <col min="12309" max="12310" width="2.44140625" style="35" customWidth="1"/>
    <col min="12311" max="12325" width="2.33203125" style="35" customWidth="1"/>
    <col min="12326" max="12326" width="5.6640625" style="35" customWidth="1"/>
    <col min="12327" max="12327" width="2.33203125" style="35" customWidth="1"/>
    <col min="12328" max="12328" width="1.33203125" style="35" customWidth="1"/>
    <col min="12329" max="12544" width="2.33203125" style="35"/>
    <col min="12545" max="12546" width="2.109375" style="35" customWidth="1"/>
    <col min="12547" max="12547" width="2.33203125" style="35" customWidth="1"/>
    <col min="12548" max="12548" width="2.6640625" style="35" customWidth="1"/>
    <col min="12549" max="12557" width="2.33203125" style="35" customWidth="1"/>
    <col min="12558" max="12558" width="2.44140625" style="35" customWidth="1"/>
    <col min="12559" max="12564" width="2.33203125" style="35" customWidth="1"/>
    <col min="12565" max="12566" width="2.44140625" style="35" customWidth="1"/>
    <col min="12567" max="12581" width="2.33203125" style="35" customWidth="1"/>
    <col min="12582" max="12582" width="5.6640625" style="35" customWidth="1"/>
    <col min="12583" max="12583" width="2.33203125" style="35" customWidth="1"/>
    <col min="12584" max="12584" width="1.33203125" style="35" customWidth="1"/>
    <col min="12585" max="12800" width="2.33203125" style="35"/>
    <col min="12801" max="12802" width="2.109375" style="35" customWidth="1"/>
    <col min="12803" max="12803" width="2.33203125" style="35" customWidth="1"/>
    <col min="12804" max="12804" width="2.6640625" style="35" customWidth="1"/>
    <col min="12805" max="12813" width="2.33203125" style="35" customWidth="1"/>
    <col min="12814" max="12814" width="2.44140625" style="35" customWidth="1"/>
    <col min="12815" max="12820" width="2.33203125" style="35" customWidth="1"/>
    <col min="12821" max="12822" width="2.44140625" style="35" customWidth="1"/>
    <col min="12823" max="12837" width="2.33203125" style="35" customWidth="1"/>
    <col min="12838" max="12838" width="5.6640625" style="35" customWidth="1"/>
    <col min="12839" max="12839" width="2.33203125" style="35" customWidth="1"/>
    <col min="12840" max="12840" width="1.33203125" style="35" customWidth="1"/>
    <col min="12841" max="13056" width="2.33203125" style="35"/>
    <col min="13057" max="13058" width="2.109375" style="35" customWidth="1"/>
    <col min="13059" max="13059" width="2.33203125" style="35" customWidth="1"/>
    <col min="13060" max="13060" width="2.6640625" style="35" customWidth="1"/>
    <col min="13061" max="13069" width="2.33203125" style="35" customWidth="1"/>
    <col min="13070" max="13070" width="2.44140625" style="35" customWidth="1"/>
    <col min="13071" max="13076" width="2.33203125" style="35" customWidth="1"/>
    <col min="13077" max="13078" width="2.44140625" style="35" customWidth="1"/>
    <col min="13079" max="13093" width="2.33203125" style="35" customWidth="1"/>
    <col min="13094" max="13094" width="5.6640625" style="35" customWidth="1"/>
    <col min="13095" max="13095" width="2.33203125" style="35" customWidth="1"/>
    <col min="13096" max="13096" width="1.33203125" style="35" customWidth="1"/>
    <col min="13097" max="13312" width="2.33203125" style="35"/>
    <col min="13313" max="13314" width="2.109375" style="35" customWidth="1"/>
    <col min="13315" max="13315" width="2.33203125" style="35" customWidth="1"/>
    <col min="13316" max="13316" width="2.6640625" style="35" customWidth="1"/>
    <col min="13317" max="13325" width="2.33203125" style="35" customWidth="1"/>
    <col min="13326" max="13326" width="2.44140625" style="35" customWidth="1"/>
    <col min="13327" max="13332" width="2.33203125" style="35" customWidth="1"/>
    <col min="13333" max="13334" width="2.44140625" style="35" customWidth="1"/>
    <col min="13335" max="13349" width="2.33203125" style="35" customWidth="1"/>
    <col min="13350" max="13350" width="5.6640625" style="35" customWidth="1"/>
    <col min="13351" max="13351" width="2.33203125" style="35" customWidth="1"/>
    <col min="13352" max="13352" width="1.33203125" style="35" customWidth="1"/>
    <col min="13353" max="13568" width="2.33203125" style="35"/>
    <col min="13569" max="13570" width="2.109375" style="35" customWidth="1"/>
    <col min="13571" max="13571" width="2.33203125" style="35" customWidth="1"/>
    <col min="13572" max="13572" width="2.6640625" style="35" customWidth="1"/>
    <col min="13573" max="13581" width="2.33203125" style="35" customWidth="1"/>
    <col min="13582" max="13582" width="2.44140625" style="35" customWidth="1"/>
    <col min="13583" max="13588" width="2.33203125" style="35" customWidth="1"/>
    <col min="13589" max="13590" width="2.44140625" style="35" customWidth="1"/>
    <col min="13591" max="13605" width="2.33203125" style="35" customWidth="1"/>
    <col min="13606" max="13606" width="5.6640625" style="35" customWidth="1"/>
    <col min="13607" max="13607" width="2.33203125" style="35" customWidth="1"/>
    <col min="13608" max="13608" width="1.33203125" style="35" customWidth="1"/>
    <col min="13609" max="13824" width="2.33203125" style="35"/>
    <col min="13825" max="13826" width="2.109375" style="35" customWidth="1"/>
    <col min="13827" max="13827" width="2.33203125" style="35" customWidth="1"/>
    <col min="13828" max="13828" width="2.6640625" style="35" customWidth="1"/>
    <col min="13829" max="13837" width="2.33203125" style="35" customWidth="1"/>
    <col min="13838" max="13838" width="2.44140625" style="35" customWidth="1"/>
    <col min="13839" max="13844" width="2.33203125" style="35" customWidth="1"/>
    <col min="13845" max="13846" width="2.44140625" style="35" customWidth="1"/>
    <col min="13847" max="13861" width="2.33203125" style="35" customWidth="1"/>
    <col min="13862" max="13862" width="5.6640625" style="35" customWidth="1"/>
    <col min="13863" max="13863" width="2.33203125" style="35" customWidth="1"/>
    <col min="13864" max="13864" width="1.33203125" style="35" customWidth="1"/>
    <col min="13865" max="14080" width="2.33203125" style="35"/>
    <col min="14081" max="14082" width="2.109375" style="35" customWidth="1"/>
    <col min="14083" max="14083" width="2.33203125" style="35" customWidth="1"/>
    <col min="14084" max="14084" width="2.6640625" style="35" customWidth="1"/>
    <col min="14085" max="14093" width="2.33203125" style="35" customWidth="1"/>
    <col min="14094" max="14094" width="2.44140625" style="35" customWidth="1"/>
    <col min="14095" max="14100" width="2.33203125" style="35" customWidth="1"/>
    <col min="14101" max="14102" width="2.44140625" style="35" customWidth="1"/>
    <col min="14103" max="14117" width="2.33203125" style="35" customWidth="1"/>
    <col min="14118" max="14118" width="5.6640625" style="35" customWidth="1"/>
    <col min="14119" max="14119" width="2.33203125" style="35" customWidth="1"/>
    <col min="14120" max="14120" width="1.33203125" style="35" customWidth="1"/>
    <col min="14121" max="14336" width="2.33203125" style="35"/>
    <col min="14337" max="14338" width="2.109375" style="35" customWidth="1"/>
    <col min="14339" max="14339" width="2.33203125" style="35" customWidth="1"/>
    <col min="14340" max="14340" width="2.6640625" style="35" customWidth="1"/>
    <col min="14341" max="14349" width="2.33203125" style="35" customWidth="1"/>
    <col min="14350" max="14350" width="2.44140625" style="35" customWidth="1"/>
    <col min="14351" max="14356" width="2.33203125" style="35" customWidth="1"/>
    <col min="14357" max="14358" width="2.44140625" style="35" customWidth="1"/>
    <col min="14359" max="14373" width="2.33203125" style="35" customWidth="1"/>
    <col min="14374" max="14374" width="5.6640625" style="35" customWidth="1"/>
    <col min="14375" max="14375" width="2.33203125" style="35" customWidth="1"/>
    <col min="14376" max="14376" width="1.33203125" style="35" customWidth="1"/>
    <col min="14377" max="14592" width="2.33203125" style="35"/>
    <col min="14593" max="14594" width="2.109375" style="35" customWidth="1"/>
    <col min="14595" max="14595" width="2.33203125" style="35" customWidth="1"/>
    <col min="14596" max="14596" width="2.6640625" style="35" customWidth="1"/>
    <col min="14597" max="14605" width="2.33203125" style="35" customWidth="1"/>
    <col min="14606" max="14606" width="2.44140625" style="35" customWidth="1"/>
    <col min="14607" max="14612" width="2.33203125" style="35" customWidth="1"/>
    <col min="14613" max="14614" width="2.44140625" style="35" customWidth="1"/>
    <col min="14615" max="14629" width="2.33203125" style="35" customWidth="1"/>
    <col min="14630" max="14630" width="5.6640625" style="35" customWidth="1"/>
    <col min="14631" max="14631" width="2.33203125" style="35" customWidth="1"/>
    <col min="14632" max="14632" width="1.33203125" style="35" customWidth="1"/>
    <col min="14633" max="14848" width="2.33203125" style="35"/>
    <col min="14849" max="14850" width="2.109375" style="35" customWidth="1"/>
    <col min="14851" max="14851" width="2.33203125" style="35" customWidth="1"/>
    <col min="14852" max="14852" width="2.6640625" style="35" customWidth="1"/>
    <col min="14853" max="14861" width="2.33203125" style="35" customWidth="1"/>
    <col min="14862" max="14862" width="2.44140625" style="35" customWidth="1"/>
    <col min="14863" max="14868" width="2.33203125" style="35" customWidth="1"/>
    <col min="14869" max="14870" width="2.44140625" style="35" customWidth="1"/>
    <col min="14871" max="14885" width="2.33203125" style="35" customWidth="1"/>
    <col min="14886" max="14886" width="5.6640625" style="35" customWidth="1"/>
    <col min="14887" max="14887" width="2.33203125" style="35" customWidth="1"/>
    <col min="14888" max="14888" width="1.33203125" style="35" customWidth="1"/>
    <col min="14889" max="15104" width="2.33203125" style="35"/>
    <col min="15105" max="15106" width="2.109375" style="35" customWidth="1"/>
    <col min="15107" max="15107" width="2.33203125" style="35" customWidth="1"/>
    <col min="15108" max="15108" width="2.6640625" style="35" customWidth="1"/>
    <col min="15109" max="15117" width="2.33203125" style="35" customWidth="1"/>
    <col min="15118" max="15118" width="2.44140625" style="35" customWidth="1"/>
    <col min="15119" max="15124" width="2.33203125" style="35" customWidth="1"/>
    <col min="15125" max="15126" width="2.44140625" style="35" customWidth="1"/>
    <col min="15127" max="15141" width="2.33203125" style="35" customWidth="1"/>
    <col min="15142" max="15142" width="5.6640625" style="35" customWidth="1"/>
    <col min="15143" max="15143" width="2.33203125" style="35" customWidth="1"/>
    <col min="15144" max="15144" width="1.33203125" style="35" customWidth="1"/>
    <col min="15145" max="15360" width="2.33203125" style="35"/>
    <col min="15361" max="15362" width="2.109375" style="35" customWidth="1"/>
    <col min="15363" max="15363" width="2.33203125" style="35" customWidth="1"/>
    <col min="15364" max="15364" width="2.6640625" style="35" customWidth="1"/>
    <col min="15365" max="15373" width="2.33203125" style="35" customWidth="1"/>
    <col min="15374" max="15374" width="2.44140625" style="35" customWidth="1"/>
    <col min="15375" max="15380" width="2.33203125" style="35" customWidth="1"/>
    <col min="15381" max="15382" width="2.44140625" style="35" customWidth="1"/>
    <col min="15383" max="15397" width="2.33203125" style="35" customWidth="1"/>
    <col min="15398" max="15398" width="5.6640625" style="35" customWidth="1"/>
    <col min="15399" max="15399" width="2.33203125" style="35" customWidth="1"/>
    <col min="15400" max="15400" width="1.33203125" style="35" customWidth="1"/>
    <col min="15401" max="15616" width="2.33203125" style="35"/>
    <col min="15617" max="15618" width="2.109375" style="35" customWidth="1"/>
    <col min="15619" max="15619" width="2.33203125" style="35" customWidth="1"/>
    <col min="15620" max="15620" width="2.6640625" style="35" customWidth="1"/>
    <col min="15621" max="15629" width="2.33203125" style="35" customWidth="1"/>
    <col min="15630" max="15630" width="2.44140625" style="35" customWidth="1"/>
    <col min="15631" max="15636" width="2.33203125" style="35" customWidth="1"/>
    <col min="15637" max="15638" width="2.44140625" style="35" customWidth="1"/>
    <col min="15639" max="15653" width="2.33203125" style="35" customWidth="1"/>
    <col min="15654" max="15654" width="5.6640625" style="35" customWidth="1"/>
    <col min="15655" max="15655" width="2.33203125" style="35" customWidth="1"/>
    <col min="15656" max="15656" width="1.33203125" style="35" customWidth="1"/>
    <col min="15657" max="15872" width="2.33203125" style="35"/>
    <col min="15873" max="15874" width="2.109375" style="35" customWidth="1"/>
    <col min="15875" max="15875" width="2.33203125" style="35" customWidth="1"/>
    <col min="15876" max="15876" width="2.6640625" style="35" customWidth="1"/>
    <col min="15877" max="15885" width="2.33203125" style="35" customWidth="1"/>
    <col min="15886" max="15886" width="2.44140625" style="35" customWidth="1"/>
    <col min="15887" max="15892" width="2.33203125" style="35" customWidth="1"/>
    <col min="15893" max="15894" width="2.44140625" style="35" customWidth="1"/>
    <col min="15895" max="15909" width="2.33203125" style="35" customWidth="1"/>
    <col min="15910" max="15910" width="5.6640625" style="35" customWidth="1"/>
    <col min="15911" max="15911" width="2.33203125" style="35" customWidth="1"/>
    <col min="15912" max="15912" width="1.33203125" style="35" customWidth="1"/>
    <col min="15913" max="16128" width="2.33203125" style="35"/>
    <col min="16129" max="16130" width="2.109375" style="35" customWidth="1"/>
    <col min="16131" max="16131" width="2.33203125" style="35" customWidth="1"/>
    <col min="16132" max="16132" width="2.6640625" style="35" customWidth="1"/>
    <col min="16133" max="16141" width="2.33203125" style="35" customWidth="1"/>
    <col min="16142" max="16142" width="2.44140625" style="35" customWidth="1"/>
    <col min="16143" max="16148" width="2.33203125" style="35" customWidth="1"/>
    <col min="16149" max="16150" width="2.44140625" style="35" customWidth="1"/>
    <col min="16151" max="16165" width="2.33203125" style="35" customWidth="1"/>
    <col min="16166" max="16166" width="5.6640625" style="35" customWidth="1"/>
    <col min="16167" max="16167" width="2.33203125" style="35" customWidth="1"/>
    <col min="16168" max="16168" width="1.33203125" style="35" customWidth="1"/>
    <col min="16169" max="16384" width="2.33203125" style="35"/>
  </cols>
  <sheetData>
    <row r="1" spans="1:41" ht="15" customHeight="1">
      <c r="A1" s="140"/>
      <c r="B1" s="200"/>
      <c r="C1" s="200"/>
      <c r="D1" s="200"/>
      <c r="E1" s="200"/>
      <c r="F1" s="209"/>
      <c r="G1" s="209"/>
      <c r="H1" s="209"/>
      <c r="AG1" s="161"/>
      <c r="AH1" s="210"/>
      <c r="AI1" s="210"/>
      <c r="AJ1" s="210"/>
      <c r="AK1" s="210"/>
      <c r="AL1" s="210"/>
      <c r="AM1" s="210"/>
      <c r="AN1" s="210"/>
      <c r="AO1" s="210"/>
    </row>
    <row r="2" spans="1:41" ht="15" customHeight="1">
      <c r="A2" s="1131" t="s">
        <v>2763</v>
      </c>
      <c r="B2" s="1132"/>
      <c r="C2" s="1132"/>
      <c r="D2" s="1132"/>
      <c r="E2" s="1132"/>
      <c r="F2" s="1133"/>
      <c r="Q2" s="1225" t="s">
        <v>2968</v>
      </c>
      <c r="R2" s="1225"/>
      <c r="S2" s="1225"/>
      <c r="T2" s="1225"/>
      <c r="U2" s="1225"/>
      <c r="V2" s="1225"/>
      <c r="W2" s="1225"/>
      <c r="X2" s="1225"/>
      <c r="AG2" s="1256" t="s">
        <v>2737</v>
      </c>
      <c r="AH2" s="1257"/>
      <c r="AI2" s="1257"/>
      <c r="AJ2" s="1258"/>
      <c r="AK2" s="1256" t="str">
        <f>IF('【1】入居申込書＆受付簿入力シート'!I3=0,"",'【1】入居申込書＆受付簿入力シート'!I3)</f>
        <v/>
      </c>
      <c r="AL2" s="1257"/>
      <c r="AM2" s="1257"/>
      <c r="AN2" s="1257"/>
      <c r="AO2" s="1258"/>
    </row>
    <row r="3" spans="1:41" ht="33.6" customHeight="1">
      <c r="A3" s="1158" t="s">
        <v>2789</v>
      </c>
      <c r="B3" s="1159"/>
      <c r="C3" s="1159"/>
      <c r="D3" s="1159"/>
      <c r="E3" s="1159"/>
      <c r="F3" s="1159"/>
      <c r="G3" s="1159"/>
      <c r="H3" s="1159"/>
      <c r="I3" s="1159"/>
      <c r="J3" s="1159"/>
      <c r="K3" s="1159"/>
      <c r="L3" s="1159"/>
      <c r="M3" s="1159"/>
      <c r="N3" s="1159"/>
      <c r="O3" s="1159"/>
      <c r="P3" s="1159"/>
      <c r="Q3" s="1159"/>
      <c r="R3" s="1159"/>
      <c r="S3" s="1159"/>
      <c r="T3" s="1159"/>
      <c r="U3" s="1159"/>
      <c r="V3" s="1159"/>
      <c r="W3" s="1159"/>
      <c r="X3" s="1159"/>
      <c r="Y3" s="1159"/>
      <c r="Z3" s="1159"/>
      <c r="AA3" s="1159"/>
      <c r="AB3" s="1159"/>
      <c r="AC3" s="1159"/>
      <c r="AD3" s="1159"/>
      <c r="AE3" s="1159"/>
      <c r="AF3" s="1159"/>
      <c r="AG3" s="1159"/>
      <c r="AH3" s="1159"/>
      <c r="AI3" s="1137"/>
      <c r="AJ3" s="1137"/>
      <c r="AK3" s="1137"/>
      <c r="AL3" s="1137"/>
      <c r="AM3" s="1137"/>
      <c r="AN3" s="1137"/>
      <c r="AO3" s="1137"/>
    </row>
    <row r="4" spans="1:41" ht="4.2" customHeight="1">
      <c r="A4" s="36" t="s">
        <v>2443</v>
      </c>
      <c r="B4" s="37"/>
      <c r="C4" s="37"/>
      <c r="D4" s="37"/>
      <c r="E4" s="37"/>
      <c r="F4" s="37"/>
      <c r="G4" s="37"/>
      <c r="H4" s="37"/>
      <c r="I4" s="37"/>
      <c r="J4" s="37"/>
      <c r="K4" s="37"/>
      <c r="L4" s="37"/>
      <c r="M4" s="37"/>
      <c r="N4" s="37"/>
      <c r="O4" s="37"/>
      <c r="P4" s="37"/>
      <c r="Q4" s="37"/>
      <c r="R4" s="37"/>
      <c r="S4" s="37"/>
      <c r="T4" s="37"/>
      <c r="U4" s="37"/>
      <c r="V4" s="37"/>
      <c r="W4" s="37"/>
      <c r="X4" s="37"/>
      <c r="Y4" s="37"/>
      <c r="AF4" s="1174"/>
      <c r="AG4" s="1174"/>
      <c r="AH4" s="1174"/>
      <c r="AI4" s="1174"/>
      <c r="AJ4" s="1174"/>
      <c r="AK4" s="1174"/>
      <c r="AL4" s="1174"/>
    </row>
    <row r="5" spans="1:41" s="41" customFormat="1" ht="15" customHeight="1">
      <c r="A5" s="37"/>
      <c r="B5" s="37"/>
      <c r="C5" s="37"/>
      <c r="D5" s="37"/>
      <c r="E5" s="38" t="s">
        <v>2884</v>
      </c>
      <c r="F5" s="39"/>
      <c r="G5" s="39"/>
      <c r="H5" s="39"/>
      <c r="I5" s="39"/>
      <c r="J5" s="39"/>
      <c r="K5" s="39"/>
      <c r="L5" s="39"/>
      <c r="M5" s="39"/>
      <c r="N5" s="39"/>
      <c r="O5" s="39"/>
      <c r="P5" s="39"/>
      <c r="Q5" s="39"/>
      <c r="R5" s="39"/>
      <c r="S5" s="39"/>
      <c r="T5" s="39"/>
      <c r="U5" s="39"/>
      <c r="V5" s="39"/>
      <c r="W5" s="39"/>
      <c r="X5" s="1160" t="str">
        <f>IF('【1】入居申込書＆受付簿入力シート'!$C$9=0,"",'【1】入居申込書＆受付簿入力シート'!$C$9)</f>
        <v>神奈川　太郎</v>
      </c>
      <c r="Y5" s="1160"/>
      <c r="Z5" s="1160"/>
      <c r="AA5" s="1160"/>
      <c r="AB5" s="1160"/>
      <c r="AC5" s="1160"/>
      <c r="AD5" s="1160"/>
      <c r="AE5" s="1160"/>
      <c r="AF5" s="1160"/>
      <c r="AH5" s="127" t="s">
        <v>2689</v>
      </c>
      <c r="AI5" s="126"/>
    </row>
    <row r="6" spans="1:41" s="41" customFormat="1" ht="5.25" customHeight="1">
      <c r="S6" s="42"/>
    </row>
    <row r="7" spans="1:41" ht="12">
      <c r="A7" s="43" t="s">
        <v>2444</v>
      </c>
    </row>
    <row r="8" spans="1:41" ht="13.5" customHeight="1">
      <c r="A8" s="43" t="s">
        <v>2445</v>
      </c>
      <c r="M8" s="45" t="s">
        <v>2446</v>
      </c>
      <c r="N8" s="43" t="s">
        <v>2447</v>
      </c>
    </row>
    <row r="9" spans="1:41" ht="5.0999999999999996" customHeight="1"/>
    <row r="10" spans="1:41" ht="14.1" customHeight="1">
      <c r="A10" s="1201" t="s">
        <v>2448</v>
      </c>
      <c r="B10" s="1202"/>
      <c r="C10" s="1205" t="s">
        <v>2449</v>
      </c>
      <c r="D10" s="1205"/>
      <c r="E10" s="1205"/>
      <c r="F10" s="1205"/>
      <c r="G10" s="1205"/>
      <c r="H10" s="1205"/>
      <c r="I10" s="1205"/>
      <c r="J10" s="1205"/>
      <c r="K10" s="1205"/>
      <c r="L10" s="1205"/>
      <c r="M10" s="1205"/>
      <c r="N10" s="1205"/>
      <c r="O10" s="1205"/>
      <c r="P10" s="1205"/>
      <c r="Q10" s="1205"/>
      <c r="R10" s="1205"/>
      <c r="S10" s="1205"/>
      <c r="T10" s="1205"/>
      <c r="U10" s="1205" t="s">
        <v>2450</v>
      </c>
      <c r="V10" s="1205"/>
      <c r="W10" s="1205"/>
      <c r="X10" s="1205"/>
      <c r="Y10" s="1205"/>
      <c r="Z10" s="1205"/>
      <c r="AA10" s="1205"/>
      <c r="AB10" s="1205"/>
      <c r="AC10" s="1205"/>
      <c r="AD10" s="1205"/>
      <c r="AE10" s="1205"/>
      <c r="AF10" s="1205"/>
      <c r="AG10" s="1205"/>
      <c r="AH10" s="1205"/>
      <c r="AI10" s="1205"/>
      <c r="AJ10" s="1205"/>
      <c r="AK10" s="1205"/>
      <c r="AL10" s="1206"/>
    </row>
    <row r="11" spans="1:41" ht="28.2" customHeight="1">
      <c r="A11" s="1203"/>
      <c r="B11" s="1204"/>
      <c r="C11" s="1148" t="s">
        <v>86</v>
      </c>
      <c r="D11" s="1148"/>
      <c r="E11" s="1148"/>
      <c r="F11" s="1148"/>
      <c r="G11" s="1149"/>
      <c r="H11" s="1145" t="str">
        <f>IF('【1】入居申込書＆受付簿入力シート'!$D$73=0,"",'【1】入居申込書＆受付簿入力シート'!$D$73)</f>
        <v>㈱よこはま不動産</v>
      </c>
      <c r="I11" s="1146"/>
      <c r="J11" s="1146"/>
      <c r="K11" s="1146"/>
      <c r="L11" s="1146"/>
      <c r="M11" s="1146"/>
      <c r="N11" s="1146"/>
      <c r="O11" s="1146"/>
      <c r="P11" s="1146"/>
      <c r="Q11" s="1146"/>
      <c r="R11" s="1146"/>
      <c r="S11" s="1146"/>
      <c r="T11" s="1147"/>
      <c r="U11" s="1148" t="s">
        <v>86</v>
      </c>
      <c r="V11" s="1148"/>
      <c r="W11" s="1148"/>
      <c r="X11" s="1148"/>
      <c r="Y11" s="1149"/>
      <c r="Z11" s="1154"/>
      <c r="AA11" s="1154"/>
      <c r="AB11" s="1154"/>
      <c r="AC11" s="1154"/>
      <c r="AD11" s="1154"/>
      <c r="AE11" s="1154"/>
      <c r="AF11" s="1154"/>
      <c r="AG11" s="1154"/>
      <c r="AH11" s="1154"/>
      <c r="AI11" s="1154"/>
      <c r="AJ11" s="1154"/>
      <c r="AK11" s="1154"/>
      <c r="AL11" s="1155"/>
    </row>
    <row r="12" spans="1:41" ht="18" customHeight="1">
      <c r="A12" s="1203"/>
      <c r="B12" s="1204"/>
      <c r="C12" s="1210" t="s">
        <v>2451</v>
      </c>
      <c r="D12" s="1210"/>
      <c r="E12" s="1210"/>
      <c r="F12" s="1210"/>
      <c r="G12" s="1211"/>
      <c r="H12" s="1212" t="str">
        <f>IF('【1】入居申込書＆受付簿入力シート'!$D$74=0,"",'【1】入居申込書＆受付簿入力シート'!$D$74)</f>
        <v>代表取締役　鶴ヶ峰　栄一</v>
      </c>
      <c r="I12" s="1212"/>
      <c r="J12" s="1212"/>
      <c r="K12" s="1212"/>
      <c r="L12" s="1212"/>
      <c r="M12" s="1212"/>
      <c r="N12" s="1212"/>
      <c r="O12" s="1212"/>
      <c r="P12" s="1212"/>
      <c r="Q12" s="1212"/>
      <c r="R12" s="1212"/>
      <c r="S12" s="496" t="s">
        <v>53</v>
      </c>
      <c r="T12" s="497"/>
      <c r="U12" s="1210" t="s">
        <v>2451</v>
      </c>
      <c r="V12" s="1210"/>
      <c r="W12" s="1210"/>
      <c r="X12" s="1210"/>
      <c r="Y12" s="1211"/>
      <c r="Z12" s="1213"/>
      <c r="AA12" s="1213"/>
      <c r="AB12" s="1213"/>
      <c r="AC12" s="1213"/>
      <c r="AD12" s="1213"/>
      <c r="AE12" s="1213"/>
      <c r="AF12" s="1213"/>
      <c r="AG12" s="1213"/>
      <c r="AH12" s="1213"/>
      <c r="AI12" s="1213"/>
      <c r="AJ12" s="1213"/>
      <c r="AK12" s="41" t="s">
        <v>53</v>
      </c>
      <c r="AL12" s="46"/>
    </row>
    <row r="13" spans="1:41" ht="20.100000000000001" customHeight="1">
      <c r="A13" s="1203"/>
      <c r="B13" s="1204"/>
      <c r="C13" s="1214" t="s">
        <v>2452</v>
      </c>
      <c r="D13" s="1214"/>
      <c r="E13" s="1214"/>
      <c r="F13" s="1214"/>
      <c r="G13" s="1215"/>
      <c r="H13" s="1212" t="str">
        <f>'【1】入居申込書＆受付簿入力シート'!$D$75</f>
        <v>横浜本店</v>
      </c>
      <c r="I13" s="1212"/>
      <c r="J13" s="1212"/>
      <c r="K13" s="1212"/>
      <c r="L13" s="1212"/>
      <c r="M13" s="1212"/>
      <c r="N13" s="1212"/>
      <c r="O13" s="1212"/>
      <c r="P13" s="1212"/>
      <c r="Q13" s="1212"/>
      <c r="R13" s="1212"/>
      <c r="S13" s="1212"/>
      <c r="T13" s="1218"/>
      <c r="U13" s="1214" t="s">
        <v>2452</v>
      </c>
      <c r="V13" s="1214"/>
      <c r="W13" s="1214"/>
      <c r="X13" s="1214"/>
      <c r="Y13" s="1215"/>
      <c r="Z13" s="1213"/>
      <c r="AA13" s="1213"/>
      <c r="AB13" s="1213"/>
      <c r="AC13" s="1213"/>
      <c r="AD13" s="1213"/>
      <c r="AE13" s="1213"/>
      <c r="AF13" s="1213"/>
      <c r="AG13" s="1213"/>
      <c r="AH13" s="1213"/>
      <c r="AI13" s="1213"/>
      <c r="AJ13" s="1213"/>
      <c r="AK13" s="1213"/>
      <c r="AL13" s="1219"/>
    </row>
    <row r="14" spans="1:41" ht="14.1" customHeight="1">
      <c r="A14" s="1203"/>
      <c r="B14" s="1204"/>
      <c r="C14" s="1216"/>
      <c r="D14" s="1216"/>
      <c r="E14" s="1216"/>
      <c r="F14" s="1216"/>
      <c r="G14" s="1217"/>
      <c r="H14" s="1151" t="s">
        <v>2453</v>
      </c>
      <c r="I14" s="1151"/>
      <c r="J14" s="1220" t="str">
        <f>IF('【1】入居申込書＆受付簿入力シート'!$D$78=0,"",'【1】入居申込書＆受付簿入力シート'!$D$78)</f>
        <v>045-313-XXXX</v>
      </c>
      <c r="K14" s="1220"/>
      <c r="L14" s="1220"/>
      <c r="M14" s="1220"/>
      <c r="N14" s="1220"/>
      <c r="O14" s="1220"/>
      <c r="P14" s="1220"/>
      <c r="Q14" s="1220"/>
      <c r="R14" s="1220"/>
      <c r="S14" s="1220"/>
      <c r="T14" s="1221"/>
      <c r="U14" s="1216"/>
      <c r="V14" s="1216"/>
      <c r="W14" s="1216"/>
      <c r="X14" s="1216"/>
      <c r="Y14" s="1217"/>
      <c r="Z14" s="1222" t="s">
        <v>2453</v>
      </c>
      <c r="AA14" s="1222"/>
      <c r="AB14" s="1152"/>
      <c r="AC14" s="1152"/>
      <c r="AD14" s="1152"/>
      <c r="AE14" s="1152"/>
      <c r="AF14" s="1152"/>
      <c r="AG14" s="1152"/>
      <c r="AH14" s="1152"/>
      <c r="AI14" s="1152"/>
      <c r="AJ14" s="1152"/>
      <c r="AK14" s="1152"/>
      <c r="AL14" s="1153"/>
    </row>
    <row r="15" spans="1:41" ht="16.2" customHeight="1">
      <c r="A15" s="1203"/>
      <c r="B15" s="1204"/>
      <c r="C15" s="1162" t="s">
        <v>109</v>
      </c>
      <c r="D15" s="1163"/>
      <c r="E15" s="1163"/>
      <c r="F15" s="1163"/>
      <c r="G15" s="1163"/>
      <c r="H15" s="1161" t="str">
        <f>IF('【1】入居申込書＆受付簿入力シート'!$D$79=0,"",'【1】入居申込書＆受付簿入力シート'!$D$79)</f>
        <v>神奈川県知事（１）第○○○○号</v>
      </c>
      <c r="I15" s="1161"/>
      <c r="J15" s="1161"/>
      <c r="K15" s="1161"/>
      <c r="L15" s="1161"/>
      <c r="M15" s="1161"/>
      <c r="N15" s="1161"/>
      <c r="O15" s="1161"/>
      <c r="P15" s="1161"/>
      <c r="Q15" s="1161"/>
      <c r="R15" s="1161"/>
      <c r="S15" s="1161"/>
      <c r="T15" s="1161"/>
      <c r="U15" s="1162" t="s">
        <v>109</v>
      </c>
      <c r="V15" s="1163"/>
      <c r="W15" s="1163"/>
      <c r="X15" s="1163"/>
      <c r="Y15" s="1163"/>
      <c r="Z15" s="1164"/>
      <c r="AA15" s="1164"/>
      <c r="AB15" s="1164"/>
      <c r="AC15" s="1164"/>
      <c r="AD15" s="1164"/>
      <c r="AE15" s="1164"/>
      <c r="AF15" s="1164"/>
      <c r="AG15" s="1164"/>
      <c r="AH15" s="1164"/>
      <c r="AI15" s="1164"/>
      <c r="AJ15" s="1164"/>
      <c r="AK15" s="1164"/>
      <c r="AL15" s="1165"/>
    </row>
    <row r="16" spans="1:41" ht="16.2" customHeight="1">
      <c r="A16" s="1203"/>
      <c r="B16" s="1204"/>
      <c r="C16" s="1162" t="s">
        <v>2454</v>
      </c>
      <c r="D16" s="1163"/>
      <c r="E16" s="1163"/>
      <c r="F16" s="1163"/>
      <c r="G16" s="1163"/>
      <c r="H16" s="1207">
        <f>IF('【1】入居申込書＆受付簿入力シート'!$H$79=0,"",'【1】入居申込書＆受付簿入力シート'!$H$79)</f>
        <v>43488</v>
      </c>
      <c r="I16" s="1207"/>
      <c r="J16" s="1207"/>
      <c r="K16" s="1207"/>
      <c r="L16" s="1207"/>
      <c r="M16" s="1207"/>
      <c r="N16" s="1207"/>
      <c r="O16" s="1207"/>
      <c r="P16" s="1207"/>
      <c r="Q16" s="1207"/>
      <c r="R16" s="1207"/>
      <c r="S16" s="1207"/>
      <c r="T16" s="1207"/>
      <c r="U16" s="1162" t="s">
        <v>2454</v>
      </c>
      <c r="V16" s="1163"/>
      <c r="W16" s="1163"/>
      <c r="X16" s="1163"/>
      <c r="Y16" s="1163"/>
      <c r="Z16" s="1208"/>
      <c r="AA16" s="1208"/>
      <c r="AB16" s="1208"/>
      <c r="AC16" s="1208"/>
      <c r="AD16" s="1208"/>
      <c r="AE16" s="1208"/>
      <c r="AF16" s="1208"/>
      <c r="AG16" s="1208"/>
      <c r="AH16" s="1208"/>
      <c r="AI16" s="1208"/>
      <c r="AJ16" s="1208"/>
      <c r="AK16" s="1208"/>
      <c r="AL16" s="1209"/>
    </row>
    <row r="17" spans="1:38" ht="18" customHeight="1">
      <c r="A17" s="1226" t="s">
        <v>2455</v>
      </c>
      <c r="B17" s="1227"/>
      <c r="C17" s="1232" t="s">
        <v>2456</v>
      </c>
      <c r="D17" s="1176"/>
      <c r="E17" s="1176"/>
      <c r="F17" s="1176"/>
      <c r="G17" s="1176"/>
      <c r="H17" s="1233" t="s">
        <v>2935</v>
      </c>
      <c r="I17" s="1234"/>
      <c r="J17" s="1234"/>
      <c r="K17" s="1234"/>
      <c r="L17" s="1234"/>
      <c r="M17" s="1234"/>
      <c r="N17" s="1234"/>
      <c r="O17" s="1234"/>
      <c r="P17" s="1234"/>
      <c r="Q17" s="1234"/>
      <c r="R17" s="1234"/>
      <c r="S17" s="498" t="s">
        <v>2954</v>
      </c>
      <c r="T17" s="499"/>
      <c r="U17" s="1162" t="s">
        <v>2456</v>
      </c>
      <c r="V17" s="1163"/>
      <c r="W17" s="1163"/>
      <c r="X17" s="1163"/>
      <c r="Y17" s="1163"/>
      <c r="Z17" s="1235"/>
      <c r="AA17" s="1236"/>
      <c r="AB17" s="1236"/>
      <c r="AC17" s="1236"/>
      <c r="AD17" s="1236"/>
      <c r="AE17" s="1236"/>
      <c r="AF17" s="1236"/>
      <c r="AG17" s="1236"/>
      <c r="AH17" s="1236"/>
      <c r="AI17" s="1236"/>
      <c r="AJ17" s="1236"/>
      <c r="AK17" s="47" t="s">
        <v>53</v>
      </c>
      <c r="AL17" s="49"/>
    </row>
    <row r="18" spans="1:38" ht="16.2" customHeight="1">
      <c r="A18" s="1228"/>
      <c r="B18" s="1229"/>
      <c r="C18" s="1232" t="s">
        <v>2457</v>
      </c>
      <c r="D18" s="1176"/>
      <c r="E18" s="1176"/>
      <c r="F18" s="1176"/>
      <c r="G18" s="1176"/>
      <c r="H18" s="1237" t="s">
        <v>2944</v>
      </c>
      <c r="I18" s="1237"/>
      <c r="J18" s="1237"/>
      <c r="K18" s="1237"/>
      <c r="L18" s="1237"/>
      <c r="M18" s="1237"/>
      <c r="N18" s="1237"/>
      <c r="O18" s="1237"/>
      <c r="P18" s="1237"/>
      <c r="Q18" s="1237"/>
      <c r="R18" s="1237"/>
      <c r="S18" s="1237"/>
      <c r="T18" s="1237"/>
      <c r="U18" s="1162" t="s">
        <v>2457</v>
      </c>
      <c r="V18" s="1163"/>
      <c r="W18" s="1163"/>
      <c r="X18" s="1163"/>
      <c r="Y18" s="1163"/>
      <c r="Z18" s="1164"/>
      <c r="AA18" s="1164"/>
      <c r="AB18" s="1164"/>
      <c r="AC18" s="1164"/>
      <c r="AD18" s="1164"/>
      <c r="AE18" s="1164"/>
      <c r="AF18" s="1164"/>
      <c r="AG18" s="1164"/>
      <c r="AH18" s="1164"/>
      <c r="AI18" s="1164"/>
      <c r="AJ18" s="1164"/>
      <c r="AK18" s="1164"/>
      <c r="AL18" s="1165"/>
    </row>
    <row r="19" spans="1:38" ht="23.1" customHeight="1">
      <c r="A19" s="1228"/>
      <c r="B19" s="1229"/>
      <c r="C19" s="1254" t="s">
        <v>2955</v>
      </c>
      <c r="D19" s="1255"/>
      <c r="E19" s="1255"/>
      <c r="F19" s="1255"/>
      <c r="G19" s="1255"/>
      <c r="H19" s="1238" t="str">
        <f>H11</f>
        <v>㈱よこはま不動産</v>
      </c>
      <c r="I19" s="1238"/>
      <c r="J19" s="1238"/>
      <c r="K19" s="1238"/>
      <c r="L19" s="1238"/>
      <c r="M19" s="1238"/>
      <c r="N19" s="1238"/>
      <c r="O19" s="1238"/>
      <c r="P19" s="1238"/>
      <c r="Q19" s="1238"/>
      <c r="R19" s="1238"/>
      <c r="S19" s="1238"/>
      <c r="T19" s="1238"/>
      <c r="U19" s="1239" t="s">
        <v>2458</v>
      </c>
      <c r="V19" s="1240"/>
      <c r="W19" s="1240"/>
      <c r="X19" s="1240"/>
      <c r="Y19" s="1240"/>
      <c r="Z19" s="1241"/>
      <c r="AA19" s="1241"/>
      <c r="AB19" s="1241"/>
      <c r="AC19" s="1241"/>
      <c r="AD19" s="1241"/>
      <c r="AE19" s="1241"/>
      <c r="AF19" s="1241"/>
      <c r="AG19" s="1241"/>
      <c r="AH19" s="1241"/>
      <c r="AI19" s="1241"/>
      <c r="AJ19" s="1241"/>
      <c r="AK19" s="1241"/>
      <c r="AL19" s="1242"/>
    </row>
    <row r="20" spans="1:38" ht="20.100000000000001" customHeight="1">
      <c r="A20" s="1228"/>
      <c r="B20" s="1229"/>
      <c r="C20" s="1243" t="s">
        <v>2459</v>
      </c>
      <c r="D20" s="1244"/>
      <c r="E20" s="1244"/>
      <c r="F20" s="1244"/>
      <c r="G20" s="1245"/>
      <c r="H20" s="1246" t="str">
        <f>H13</f>
        <v>横浜本店</v>
      </c>
      <c r="I20" s="1246"/>
      <c r="J20" s="1246"/>
      <c r="K20" s="1246"/>
      <c r="L20" s="1246"/>
      <c r="M20" s="1246"/>
      <c r="N20" s="1246"/>
      <c r="O20" s="1246"/>
      <c r="P20" s="1246"/>
      <c r="Q20" s="1246"/>
      <c r="R20" s="1246"/>
      <c r="S20" s="1246"/>
      <c r="T20" s="1246"/>
      <c r="U20" s="1211" t="s">
        <v>2459</v>
      </c>
      <c r="V20" s="1247"/>
      <c r="W20" s="1247"/>
      <c r="X20" s="1247"/>
      <c r="Y20" s="1247"/>
      <c r="Z20" s="1250"/>
      <c r="AA20" s="1250"/>
      <c r="AB20" s="1250"/>
      <c r="AC20" s="1250"/>
      <c r="AD20" s="1250"/>
      <c r="AE20" s="1250"/>
      <c r="AF20" s="1250"/>
      <c r="AG20" s="1250"/>
      <c r="AH20" s="1250"/>
      <c r="AI20" s="1250"/>
      <c r="AJ20" s="1250"/>
      <c r="AK20" s="1250"/>
      <c r="AL20" s="1251"/>
    </row>
    <row r="21" spans="1:38" ht="13.5" customHeight="1">
      <c r="A21" s="1230"/>
      <c r="B21" s="1231"/>
      <c r="C21" s="389"/>
      <c r="D21" s="390"/>
      <c r="E21" s="390"/>
      <c r="F21" s="390"/>
      <c r="G21" s="391"/>
      <c r="H21" s="1150" t="s">
        <v>2956</v>
      </c>
      <c r="I21" s="1151"/>
      <c r="J21" s="1221" t="str">
        <f>J14</f>
        <v>045-313-XXXX</v>
      </c>
      <c r="K21" s="1252"/>
      <c r="L21" s="1252"/>
      <c r="M21" s="1252"/>
      <c r="N21" s="1252"/>
      <c r="O21" s="1252"/>
      <c r="P21" s="1252"/>
      <c r="Q21" s="1252"/>
      <c r="R21" s="1252"/>
      <c r="S21" s="1252"/>
      <c r="T21" s="1252"/>
      <c r="U21" s="1248"/>
      <c r="V21" s="1249"/>
      <c r="W21" s="1249"/>
      <c r="X21" s="1249"/>
      <c r="Y21" s="1249"/>
      <c r="Z21" s="1253" t="s">
        <v>2460</v>
      </c>
      <c r="AA21" s="1222"/>
      <c r="AB21" s="1152"/>
      <c r="AC21" s="1152"/>
      <c r="AD21" s="1152"/>
      <c r="AE21" s="1152"/>
      <c r="AF21" s="1152"/>
      <c r="AG21" s="1152"/>
      <c r="AH21" s="1152"/>
      <c r="AI21" s="1152"/>
      <c r="AJ21" s="1152"/>
      <c r="AK21" s="1152"/>
      <c r="AL21" s="1153"/>
    </row>
    <row r="22" spans="1:38" ht="21" customHeight="1">
      <c r="A22" s="1223" t="s">
        <v>2461</v>
      </c>
      <c r="B22" s="1224"/>
      <c r="C22" s="1259" t="s">
        <v>146</v>
      </c>
      <c r="D22" s="1175"/>
      <c r="E22" s="1175"/>
      <c r="F22" s="1175"/>
      <c r="G22" s="1175"/>
      <c r="H22" s="1175"/>
      <c r="I22" s="1175"/>
      <c r="J22" s="1175"/>
      <c r="K22" s="1175"/>
      <c r="L22" s="1175"/>
      <c r="M22" s="1175"/>
      <c r="N22" s="1175"/>
      <c r="O22" s="1175"/>
      <c r="P22" s="1175"/>
      <c r="Q22" s="1175"/>
      <c r="R22" s="1175"/>
      <c r="S22" s="1175"/>
      <c r="T22" s="1260"/>
      <c r="U22" s="1196"/>
      <c r="V22" s="1197"/>
      <c r="W22" s="1197"/>
      <c r="X22" s="1197"/>
      <c r="Y22" s="1197"/>
      <c r="Z22" s="1197"/>
      <c r="AA22" s="1197"/>
      <c r="AB22" s="1197"/>
      <c r="AC22" s="1197"/>
      <c r="AD22" s="1197"/>
      <c r="AE22" s="1197"/>
      <c r="AF22" s="1197"/>
      <c r="AG22" s="1197"/>
      <c r="AH22" s="1197"/>
      <c r="AI22" s="1197"/>
      <c r="AJ22" s="1197"/>
      <c r="AK22" s="1197"/>
      <c r="AL22" s="1261"/>
    </row>
    <row r="23" spans="1:38" ht="19.2" customHeight="1">
      <c r="A23" s="1223" t="s">
        <v>2462</v>
      </c>
      <c r="B23" s="1224"/>
      <c r="C23" s="395" t="s">
        <v>2945</v>
      </c>
      <c r="D23" s="393"/>
      <c r="E23" s="393"/>
      <c r="F23" s="393"/>
      <c r="G23" s="393"/>
      <c r="H23" s="393"/>
      <c r="I23" s="393"/>
      <c r="J23" s="393"/>
      <c r="K23" s="394"/>
      <c r="L23" s="1283" t="s">
        <v>2946</v>
      </c>
      <c r="M23" s="1284"/>
      <c r="N23" s="1284"/>
      <c r="O23" s="1284"/>
      <c r="P23" s="1284"/>
      <c r="Q23" s="1284"/>
      <c r="R23" s="1284"/>
      <c r="S23" s="1284"/>
      <c r="T23" s="1285"/>
      <c r="U23" s="1264"/>
      <c r="V23" s="1265"/>
      <c r="W23" s="1265"/>
      <c r="X23" s="1265"/>
      <c r="Y23" s="1265"/>
      <c r="Z23" s="1265"/>
      <c r="AA23" s="1265"/>
      <c r="AB23" s="1265"/>
      <c r="AC23" s="1265"/>
      <c r="AD23" s="1265"/>
      <c r="AE23" s="1265"/>
      <c r="AF23" s="1265"/>
      <c r="AG23" s="1265"/>
      <c r="AH23" s="1265"/>
      <c r="AI23" s="1265"/>
      <c r="AJ23" s="1265"/>
      <c r="AK23" s="1265"/>
      <c r="AL23" s="1266"/>
    </row>
    <row r="24" spans="1:38" ht="19.2" customHeight="1">
      <c r="A24" s="1223"/>
      <c r="B24" s="1224"/>
      <c r="C24" s="395" t="s">
        <v>2947</v>
      </c>
      <c r="D24" s="396"/>
      <c r="E24" s="396"/>
      <c r="F24" s="396"/>
      <c r="G24" s="396"/>
      <c r="H24" s="396"/>
      <c r="I24" s="396"/>
      <c r="J24" s="396"/>
      <c r="K24" s="397"/>
      <c r="L24" s="1283" t="s">
        <v>2948</v>
      </c>
      <c r="M24" s="1284"/>
      <c r="N24" s="1284"/>
      <c r="O24" s="1284"/>
      <c r="P24" s="1284"/>
      <c r="Q24" s="1284"/>
      <c r="R24" s="1284"/>
      <c r="S24" s="1284"/>
      <c r="T24" s="1285"/>
      <c r="U24" s="1267"/>
      <c r="V24" s="1268"/>
      <c r="W24" s="1268"/>
      <c r="X24" s="1268"/>
      <c r="Y24" s="1268"/>
      <c r="Z24" s="1268"/>
      <c r="AA24" s="1268"/>
      <c r="AB24" s="1268"/>
      <c r="AC24" s="1268"/>
      <c r="AD24" s="1268"/>
      <c r="AE24" s="1268"/>
      <c r="AF24" s="1268"/>
      <c r="AG24" s="1268"/>
      <c r="AH24" s="1268"/>
      <c r="AI24" s="1268"/>
      <c r="AJ24" s="1268"/>
      <c r="AK24" s="1268"/>
      <c r="AL24" s="1269"/>
    </row>
    <row r="25" spans="1:38" ht="19.2" customHeight="1">
      <c r="A25" s="1223"/>
      <c r="B25" s="1224"/>
      <c r="C25" s="398" t="s">
        <v>2961</v>
      </c>
      <c r="D25" s="399"/>
      <c r="E25" s="399"/>
      <c r="F25" s="399"/>
      <c r="G25" s="399"/>
      <c r="H25" s="399"/>
      <c r="I25" s="399"/>
      <c r="J25" s="399"/>
      <c r="K25" s="400"/>
      <c r="L25" s="1461" t="s">
        <v>2949</v>
      </c>
      <c r="M25" s="1461"/>
      <c r="N25" s="1461"/>
      <c r="O25" s="1461"/>
      <c r="P25" s="1461"/>
      <c r="Q25" s="1461"/>
      <c r="R25" s="1461"/>
      <c r="S25" s="1461"/>
      <c r="T25" s="1462"/>
      <c r="U25" s="1267"/>
      <c r="V25" s="1268"/>
      <c r="W25" s="1268"/>
      <c r="X25" s="1268"/>
      <c r="Y25" s="1268"/>
      <c r="Z25" s="1268"/>
      <c r="AA25" s="1268"/>
      <c r="AB25" s="1268"/>
      <c r="AC25" s="1268"/>
      <c r="AD25" s="1268"/>
      <c r="AE25" s="1268"/>
      <c r="AF25" s="1268"/>
      <c r="AG25" s="1268"/>
      <c r="AH25" s="1268"/>
      <c r="AI25" s="1268"/>
      <c r="AJ25" s="1268"/>
      <c r="AK25" s="1268"/>
      <c r="AL25" s="1269"/>
    </row>
    <row r="26" spans="1:38" ht="19.2" customHeight="1">
      <c r="A26" s="1223"/>
      <c r="B26" s="1224"/>
      <c r="C26" s="392" t="s">
        <v>2950</v>
      </c>
      <c r="D26" s="393"/>
      <c r="E26" s="393"/>
      <c r="F26" s="393"/>
      <c r="G26" s="393"/>
      <c r="H26" s="393"/>
      <c r="I26" s="393"/>
      <c r="J26" s="393"/>
      <c r="K26" s="394"/>
      <c r="L26" s="1463" t="s">
        <v>2951</v>
      </c>
      <c r="M26" s="1464"/>
      <c r="N26" s="1464"/>
      <c r="O26" s="1464"/>
      <c r="P26" s="1464"/>
      <c r="Q26" s="1464"/>
      <c r="R26" s="1464"/>
      <c r="S26" s="1464"/>
      <c r="T26" s="1465"/>
      <c r="U26" s="1267"/>
      <c r="V26" s="1268"/>
      <c r="W26" s="1268"/>
      <c r="X26" s="1268"/>
      <c r="Y26" s="1268"/>
      <c r="Z26" s="1268"/>
      <c r="AA26" s="1268"/>
      <c r="AB26" s="1268"/>
      <c r="AC26" s="1268"/>
      <c r="AD26" s="1268"/>
      <c r="AE26" s="1268"/>
      <c r="AF26" s="1268"/>
      <c r="AG26" s="1268"/>
      <c r="AH26" s="1268"/>
      <c r="AI26" s="1268"/>
      <c r="AJ26" s="1268"/>
      <c r="AK26" s="1268"/>
      <c r="AL26" s="1269"/>
    </row>
    <row r="27" spans="1:38" ht="19.2" customHeight="1">
      <c r="A27" s="1223"/>
      <c r="B27" s="1224"/>
      <c r="C27" s="392" t="s">
        <v>2952</v>
      </c>
      <c r="D27" s="393"/>
      <c r="E27" s="393"/>
      <c r="F27" s="393"/>
      <c r="G27" s="393"/>
      <c r="H27" s="393"/>
      <c r="I27" s="393"/>
      <c r="J27" s="393"/>
      <c r="K27" s="394"/>
      <c r="L27" s="494" t="s">
        <v>2962</v>
      </c>
      <c r="M27" s="494"/>
      <c r="N27" s="494"/>
      <c r="O27" s="494"/>
      <c r="P27" s="494"/>
      <c r="Q27" s="494"/>
      <c r="R27" s="494"/>
      <c r="S27" s="494"/>
      <c r="T27" s="495"/>
      <c r="U27" s="1267"/>
      <c r="V27" s="1268"/>
      <c r="W27" s="1268"/>
      <c r="X27" s="1268"/>
      <c r="Y27" s="1268"/>
      <c r="Z27" s="1268"/>
      <c r="AA27" s="1268"/>
      <c r="AB27" s="1268"/>
      <c r="AC27" s="1268"/>
      <c r="AD27" s="1268"/>
      <c r="AE27" s="1268"/>
      <c r="AF27" s="1268"/>
      <c r="AG27" s="1268"/>
      <c r="AH27" s="1268"/>
      <c r="AI27" s="1268"/>
      <c r="AJ27" s="1268"/>
      <c r="AK27" s="1268"/>
      <c r="AL27" s="1269"/>
    </row>
    <row r="28" spans="1:38" ht="19.2" customHeight="1">
      <c r="A28" s="1223"/>
      <c r="B28" s="1224"/>
      <c r="C28" s="403" t="s">
        <v>2953</v>
      </c>
      <c r="D28" s="401"/>
      <c r="E28" s="401"/>
      <c r="F28" s="401"/>
      <c r="G28" s="401"/>
      <c r="H28" s="401"/>
      <c r="I28" s="401"/>
      <c r="J28" s="401"/>
      <c r="K28" s="402"/>
      <c r="L28" s="1466" t="s">
        <v>2963</v>
      </c>
      <c r="M28" s="1467"/>
      <c r="N28" s="1467"/>
      <c r="O28" s="1467"/>
      <c r="P28" s="1467"/>
      <c r="Q28" s="1467"/>
      <c r="R28" s="1467"/>
      <c r="S28" s="1467"/>
      <c r="T28" s="1468"/>
      <c r="U28" s="1267"/>
      <c r="V28" s="1268"/>
      <c r="W28" s="1268"/>
      <c r="X28" s="1268"/>
      <c r="Y28" s="1268"/>
      <c r="Z28" s="1268"/>
      <c r="AA28" s="1268"/>
      <c r="AB28" s="1268"/>
      <c r="AC28" s="1268"/>
      <c r="AD28" s="1268"/>
      <c r="AE28" s="1268"/>
      <c r="AF28" s="1268"/>
      <c r="AG28" s="1268"/>
      <c r="AH28" s="1268"/>
      <c r="AI28" s="1268"/>
      <c r="AJ28" s="1268"/>
      <c r="AK28" s="1268"/>
      <c r="AL28" s="1269"/>
    </row>
    <row r="29" spans="1:38" ht="13.2" hidden="1" customHeight="1">
      <c r="A29" s="1223"/>
      <c r="B29" s="1224"/>
      <c r="C29" s="1273"/>
      <c r="D29" s="1274"/>
      <c r="E29" s="1274"/>
      <c r="F29" s="1274"/>
      <c r="G29" s="1274"/>
      <c r="H29" s="1274"/>
      <c r="I29" s="1274"/>
      <c r="J29" s="1274"/>
      <c r="K29" s="1274"/>
      <c r="L29" s="1274"/>
      <c r="M29" s="1274"/>
      <c r="N29" s="1274"/>
      <c r="O29" s="1274"/>
      <c r="P29" s="1274"/>
      <c r="Q29" s="1274"/>
      <c r="R29" s="1274"/>
      <c r="S29" s="51"/>
      <c r="T29" s="52"/>
      <c r="U29" s="1267"/>
      <c r="V29" s="1268"/>
      <c r="W29" s="1268"/>
      <c r="X29" s="1268"/>
      <c r="Y29" s="1268"/>
      <c r="Z29" s="1268"/>
      <c r="AA29" s="1268"/>
      <c r="AB29" s="1268"/>
      <c r="AC29" s="1268"/>
      <c r="AD29" s="1268"/>
      <c r="AE29" s="1268"/>
      <c r="AF29" s="1268"/>
      <c r="AG29" s="1268"/>
      <c r="AH29" s="1268"/>
      <c r="AI29" s="1268"/>
      <c r="AJ29" s="1268"/>
      <c r="AK29" s="1268"/>
      <c r="AL29" s="1269"/>
    </row>
    <row r="30" spans="1:38" ht="12" hidden="1" customHeight="1">
      <c r="A30" s="1223"/>
      <c r="B30" s="1224"/>
      <c r="C30" s="1275"/>
      <c r="D30" s="1276"/>
      <c r="E30" s="1276"/>
      <c r="F30" s="1276"/>
      <c r="G30" s="1276"/>
      <c r="H30" s="1276"/>
      <c r="I30" s="1276"/>
      <c r="J30" s="1276"/>
      <c r="K30" s="1276"/>
      <c r="L30" s="1276"/>
      <c r="M30" s="1276"/>
      <c r="N30" s="1276"/>
      <c r="O30" s="1276"/>
      <c r="P30" s="1276"/>
      <c r="Q30" s="1276"/>
      <c r="R30" s="1276"/>
      <c r="S30" s="1277"/>
      <c r="T30" s="1278"/>
      <c r="U30" s="1267"/>
      <c r="V30" s="1268"/>
      <c r="W30" s="1268"/>
      <c r="X30" s="1268"/>
      <c r="Y30" s="1268"/>
      <c r="Z30" s="1268"/>
      <c r="AA30" s="1268"/>
      <c r="AB30" s="1268"/>
      <c r="AC30" s="1268"/>
      <c r="AD30" s="1268"/>
      <c r="AE30" s="1268"/>
      <c r="AF30" s="1268"/>
      <c r="AG30" s="1268"/>
      <c r="AH30" s="1268"/>
      <c r="AI30" s="1268"/>
      <c r="AJ30" s="1268"/>
      <c r="AK30" s="1268"/>
      <c r="AL30" s="1269"/>
    </row>
    <row r="31" spans="1:38" ht="12" hidden="1" customHeight="1">
      <c r="A31" s="1262"/>
      <c r="B31" s="1263"/>
      <c r="C31" s="1279"/>
      <c r="D31" s="1280"/>
      <c r="E31" s="1280"/>
      <c r="F31" s="1280"/>
      <c r="G31" s="1280"/>
      <c r="H31" s="1280"/>
      <c r="I31" s="1280"/>
      <c r="J31" s="1280"/>
      <c r="K31" s="1280"/>
      <c r="L31" s="1280"/>
      <c r="M31" s="1280"/>
      <c r="N31" s="1280"/>
      <c r="O31" s="1280"/>
      <c r="P31" s="1280"/>
      <c r="Q31" s="1280"/>
      <c r="R31" s="1280"/>
      <c r="S31" s="1281"/>
      <c r="T31" s="1282"/>
      <c r="U31" s="1270"/>
      <c r="V31" s="1271"/>
      <c r="W31" s="1271"/>
      <c r="X31" s="1271"/>
      <c r="Y31" s="1271"/>
      <c r="Z31" s="1271"/>
      <c r="AA31" s="1271"/>
      <c r="AB31" s="1271"/>
      <c r="AC31" s="1271"/>
      <c r="AD31" s="1271"/>
      <c r="AE31" s="1271"/>
      <c r="AF31" s="1271"/>
      <c r="AG31" s="1271"/>
      <c r="AH31" s="1271"/>
      <c r="AI31" s="1271"/>
      <c r="AJ31" s="1271"/>
      <c r="AK31" s="1271"/>
      <c r="AL31" s="1272"/>
    </row>
    <row r="32" spans="1:38" ht="15" customHeight="1">
      <c r="A32" s="404" t="s">
        <v>2463</v>
      </c>
      <c r="B32" s="79"/>
      <c r="U32" s="79"/>
      <c r="V32" s="79"/>
      <c r="W32" s="79"/>
      <c r="X32" s="79"/>
      <c r="Y32" s="79"/>
      <c r="Z32" s="79"/>
      <c r="AA32" s="79"/>
      <c r="AB32" s="79"/>
      <c r="AC32" s="79"/>
      <c r="AD32" s="79"/>
      <c r="AE32" s="79"/>
      <c r="AF32" s="79"/>
      <c r="AG32" s="79"/>
      <c r="AH32" s="79"/>
      <c r="AI32" s="79"/>
      <c r="AJ32" s="79"/>
      <c r="AK32" s="79"/>
      <c r="AL32" s="79"/>
    </row>
    <row r="33" spans="1:38" ht="15" customHeight="1">
      <c r="A33" s="1286" t="s">
        <v>2464</v>
      </c>
      <c r="B33" s="1287"/>
      <c r="C33" s="1287"/>
      <c r="D33" s="1288" t="str">
        <f>IF('【1】入居申込書＆受付簿入力シート'!$C$42=0,"",'【1】入居申込書＆受付簿入力シート'!$C$42)</f>
        <v>コーポ○○</v>
      </c>
      <c r="E33" s="1289"/>
      <c r="F33" s="1289"/>
      <c r="G33" s="1289"/>
      <c r="H33" s="1289"/>
      <c r="I33" s="1289"/>
      <c r="J33" s="1289"/>
      <c r="K33" s="1289"/>
      <c r="L33" s="1290">
        <v>2</v>
      </c>
      <c r="M33" s="1291"/>
      <c r="N33" s="78" t="s">
        <v>2465</v>
      </c>
      <c r="O33" s="1292" t="str">
        <f>IF('【1】入居申込書＆受付簿入力シート'!$H$42=0,"",'【1】入居申込書＆受付簿入力シート'!$H$42)</f>
        <v>２０１</v>
      </c>
      <c r="P33" s="1292"/>
      <c r="Q33" s="1292"/>
      <c r="R33" s="78" t="s">
        <v>2466</v>
      </c>
      <c r="S33" s="1293" t="s">
        <v>106</v>
      </c>
      <c r="T33" s="1294"/>
      <c r="U33" s="1295"/>
      <c r="V33" s="1296" t="str">
        <f>('【1】入居申込書＆受付簿入力シート'!C41)&amp;'【1】入居申込書＆受付簿入力シート'!F41</f>
        <v>神奈川県横浜市旭区万騎が原１－○○</v>
      </c>
      <c r="W33" s="1296"/>
      <c r="X33" s="1296"/>
      <c r="Y33" s="1296"/>
      <c r="Z33" s="1296"/>
      <c r="AA33" s="1296"/>
      <c r="AB33" s="1296"/>
      <c r="AC33" s="1296"/>
      <c r="AD33" s="1296"/>
      <c r="AE33" s="1296"/>
      <c r="AF33" s="1296"/>
      <c r="AG33" s="1296"/>
      <c r="AH33" s="1296"/>
      <c r="AI33" s="1296"/>
      <c r="AJ33" s="1296"/>
      <c r="AK33" s="1296"/>
      <c r="AL33" s="1297"/>
    </row>
    <row r="34" spans="1:38" ht="15" customHeight="1">
      <c r="A34" s="1298" t="s">
        <v>2467</v>
      </c>
      <c r="B34" s="1176"/>
      <c r="C34" s="1176"/>
      <c r="D34" s="1234" t="s">
        <v>2957</v>
      </c>
      <c r="E34" s="1234"/>
      <c r="F34" s="1234"/>
      <c r="G34" s="1234"/>
      <c r="H34" s="1234"/>
      <c r="I34" s="1234"/>
      <c r="J34" s="1234"/>
      <c r="K34" s="1234"/>
      <c r="L34" s="1234"/>
      <c r="M34" s="1234"/>
      <c r="N34" s="1234"/>
      <c r="O34" s="1234"/>
      <c r="P34" s="1299">
        <v>2</v>
      </c>
      <c r="Q34" s="1300"/>
      <c r="R34" s="1300"/>
      <c r="S34" s="393" t="s">
        <v>2468</v>
      </c>
      <c r="T34" s="50"/>
      <c r="U34" s="1301" t="s">
        <v>2469</v>
      </c>
      <c r="V34" s="1302"/>
      <c r="W34" s="1232"/>
      <c r="X34" s="1175" t="s">
        <v>2958</v>
      </c>
      <c r="Y34" s="1175"/>
      <c r="Z34" s="1175"/>
      <c r="AA34" s="1175"/>
      <c r="AB34" s="1175"/>
      <c r="AC34" s="1175"/>
      <c r="AD34" s="1176" t="s">
        <v>2470</v>
      </c>
      <c r="AE34" s="1176"/>
      <c r="AF34" s="1176"/>
      <c r="AG34" s="1177">
        <v>32.5</v>
      </c>
      <c r="AH34" s="1177"/>
      <c r="AI34" s="1177"/>
      <c r="AJ34" s="1177"/>
      <c r="AK34" s="1177"/>
      <c r="AL34" s="1178"/>
    </row>
    <row r="35" spans="1:38" ht="15" customHeight="1">
      <c r="A35" s="1298" t="s">
        <v>2471</v>
      </c>
      <c r="B35" s="1176"/>
      <c r="C35" s="1176"/>
      <c r="D35" s="405" t="s">
        <v>2959</v>
      </c>
      <c r="E35" s="393" t="s">
        <v>2473</v>
      </c>
      <c r="F35" s="50"/>
      <c r="G35" s="50"/>
      <c r="H35" s="50"/>
      <c r="I35" s="405" t="s">
        <v>2959</v>
      </c>
      <c r="J35" s="393" t="s">
        <v>2475</v>
      </c>
      <c r="K35" s="50"/>
      <c r="L35" s="50"/>
      <c r="M35" s="405" t="s">
        <v>2959</v>
      </c>
      <c r="N35" s="50" t="s">
        <v>2476</v>
      </c>
      <c r="O35" s="50"/>
      <c r="P35" s="50"/>
      <c r="Q35" s="406" t="s">
        <v>2960</v>
      </c>
      <c r="R35" s="1317"/>
      <c r="S35" s="1317"/>
      <c r="T35" s="1317"/>
      <c r="U35" s="1317"/>
      <c r="V35" s="1317"/>
      <c r="W35" s="1317"/>
      <c r="X35" s="1317"/>
      <c r="Y35" s="1318"/>
      <c r="Z35" s="1319" t="s">
        <v>2478</v>
      </c>
      <c r="AA35" s="1320"/>
      <c r="AB35" s="1320"/>
      <c r="AC35" s="1321"/>
      <c r="AD35" s="1322">
        <v>35886</v>
      </c>
      <c r="AE35" s="1322"/>
      <c r="AF35" s="1322"/>
      <c r="AG35" s="1322"/>
      <c r="AH35" s="1322"/>
      <c r="AI35" s="1322"/>
      <c r="AJ35" s="1322"/>
      <c r="AK35" s="1322"/>
      <c r="AL35" s="1323"/>
    </row>
    <row r="36" spans="1:38" ht="20.100000000000001" customHeight="1">
      <c r="A36" s="1324" t="s">
        <v>2479</v>
      </c>
      <c r="B36" s="1325"/>
      <c r="C36" s="1325"/>
      <c r="D36" s="1325"/>
      <c r="E36" s="1325"/>
      <c r="F36" s="1325"/>
      <c r="G36" s="1326"/>
      <c r="H36" s="1327" t="str">
        <f>('【1】入居申込書＆受付簿入力シート'!D67)&amp;'【1】入居申込書＆受付簿入力シート'!G67</f>
        <v>神奈川県横浜市旭区万騎が原２－○○</v>
      </c>
      <c r="I36" s="1327"/>
      <c r="J36" s="1327"/>
      <c r="K36" s="1327"/>
      <c r="L36" s="1327"/>
      <c r="M36" s="1327"/>
      <c r="N36" s="1327"/>
      <c r="O36" s="1327"/>
      <c r="P36" s="1327"/>
      <c r="Q36" s="1327"/>
      <c r="R36" s="1327"/>
      <c r="S36" s="1327"/>
      <c r="T36" s="1327"/>
      <c r="U36" s="1327"/>
      <c r="V36" s="1327"/>
      <c r="W36" s="1327"/>
      <c r="X36" s="1327"/>
      <c r="Y36" s="1327"/>
      <c r="Z36" s="1327"/>
      <c r="AA36" s="1327"/>
      <c r="AB36" s="1328" t="str">
        <f>IF('【1】入居申込書＆受付簿入力シート'!$D$65=0,"",'【1】入居申込書＆受付簿入力シート'!$D$65)</f>
        <v>大家　大輔</v>
      </c>
      <c r="AC36" s="1328"/>
      <c r="AD36" s="1328"/>
      <c r="AE36" s="1328"/>
      <c r="AF36" s="1328"/>
      <c r="AG36" s="1328"/>
      <c r="AH36" s="1328"/>
      <c r="AI36" s="1328"/>
      <c r="AJ36" s="1328"/>
      <c r="AK36" s="1328"/>
      <c r="AL36" s="1329"/>
    </row>
    <row r="37" spans="1:38" ht="13.2" customHeight="1">
      <c r="A37" s="1303" t="s">
        <v>2480</v>
      </c>
      <c r="B37" s="1304"/>
      <c r="C37" s="1304"/>
      <c r="D37" s="407" t="s">
        <v>2481</v>
      </c>
      <c r="E37" s="408"/>
      <c r="F37" s="408"/>
      <c r="G37" s="408"/>
      <c r="H37" s="408"/>
      <c r="I37" s="408"/>
      <c r="J37" s="408"/>
      <c r="K37" s="408"/>
      <c r="L37" s="409"/>
      <c r="M37" s="1233" t="str">
        <f>IF('【1】入居申込書＆受付簿入力シート'!D69=0,"",'【1】入居申込書＆受付簿入力シート'!D69)</f>
        <v>㈱よこはま不動産</v>
      </c>
      <c r="N37" s="1234"/>
      <c r="O37" s="1234"/>
      <c r="P37" s="1234"/>
      <c r="Q37" s="1234"/>
      <c r="R37" s="1234"/>
      <c r="S37" s="1234"/>
      <c r="T37" s="1234"/>
      <c r="U37" s="1234"/>
      <c r="V37" s="1234"/>
      <c r="W37" s="1234"/>
      <c r="X37" s="1234"/>
      <c r="Y37" s="1234"/>
      <c r="Z37" s="1234"/>
      <c r="AA37" s="1234"/>
      <c r="AB37" s="1234"/>
      <c r="AC37" s="1234"/>
      <c r="AD37" s="1234"/>
      <c r="AE37" s="1234"/>
      <c r="AF37" s="1234"/>
      <c r="AG37" s="1234"/>
      <c r="AH37" s="1234"/>
      <c r="AI37" s="1234"/>
      <c r="AJ37" s="1234"/>
      <c r="AK37" s="1234"/>
      <c r="AL37" s="1307"/>
    </row>
    <row r="38" spans="1:38" ht="13.2" customHeight="1">
      <c r="A38" s="1303"/>
      <c r="B38" s="1304"/>
      <c r="C38" s="1304"/>
      <c r="D38" s="410" t="s">
        <v>2482</v>
      </c>
      <c r="E38" s="51"/>
      <c r="F38" s="51"/>
      <c r="G38" s="51"/>
      <c r="H38" s="51"/>
      <c r="I38" s="51"/>
      <c r="J38" s="51"/>
      <c r="K38" s="51"/>
      <c r="L38" s="86"/>
      <c r="M38" s="1308" t="str">
        <f>'【1】入居申込書＆受付簿入力シート'!D71&amp;'【1】入居申込書＆受付簿入力シート'!G71</f>
        <v>神奈川県横浜市西区北幸１－○－○</v>
      </c>
      <c r="N38" s="1309"/>
      <c r="O38" s="1309"/>
      <c r="P38" s="1309"/>
      <c r="Q38" s="1309"/>
      <c r="R38" s="1309"/>
      <c r="S38" s="1309"/>
      <c r="T38" s="1309"/>
      <c r="U38" s="1309"/>
      <c r="V38" s="1309"/>
      <c r="W38" s="1309"/>
      <c r="X38" s="1309"/>
      <c r="Y38" s="1309"/>
      <c r="Z38" s="1309"/>
      <c r="AA38" s="1309"/>
      <c r="AB38" s="1309"/>
      <c r="AC38" s="1309"/>
      <c r="AD38" s="1310" t="s">
        <v>2483</v>
      </c>
      <c r="AE38" s="1311"/>
      <c r="AF38" s="1312" t="str">
        <f>IF('【1】入居申込書＆受付簿入力シート'!D72=0,"",'【1】入居申込書＆受付簿入力シート'!D72)</f>
        <v>045-313-XXXX</v>
      </c>
      <c r="AG38" s="1312"/>
      <c r="AH38" s="1312"/>
      <c r="AI38" s="1312"/>
      <c r="AJ38" s="1312"/>
      <c r="AK38" s="1312"/>
      <c r="AL38" s="1313"/>
    </row>
    <row r="39" spans="1:38" ht="15" customHeight="1">
      <c r="A39" s="1305"/>
      <c r="B39" s="1306"/>
      <c r="C39" s="1306"/>
      <c r="D39" s="1330" t="s">
        <v>2484</v>
      </c>
      <c r="E39" s="1331"/>
      <c r="F39" s="1331"/>
      <c r="G39" s="1331"/>
      <c r="H39" s="1331"/>
      <c r="I39" s="1331"/>
      <c r="J39" s="1331"/>
      <c r="K39" s="1331"/>
      <c r="L39" s="1331"/>
      <c r="M39" s="1331"/>
      <c r="N39" s="1331"/>
      <c r="O39" s="1331"/>
      <c r="P39" s="1331"/>
      <c r="Q39" s="1331"/>
      <c r="R39" s="1331"/>
      <c r="S39" s="1331"/>
      <c r="T39" s="1331"/>
      <c r="U39" s="1331"/>
      <c r="V39" s="1331"/>
      <c r="W39" s="1331"/>
      <c r="X39" s="1331"/>
      <c r="Y39" s="1331"/>
      <c r="Z39" s="1331"/>
      <c r="AA39" s="1331"/>
      <c r="AB39" s="1332"/>
      <c r="AC39" s="1314"/>
      <c r="AD39" s="1315"/>
      <c r="AE39" s="1315"/>
      <c r="AF39" s="1315"/>
      <c r="AG39" s="1315"/>
      <c r="AH39" s="1315"/>
      <c r="AI39" s="1315"/>
      <c r="AJ39" s="1315"/>
      <c r="AK39" s="1315"/>
      <c r="AL39" s="1316"/>
    </row>
    <row r="40" spans="1:38" ht="4.2" customHeight="1">
      <c r="A40" s="156"/>
      <c r="B40" s="156"/>
      <c r="C40" s="156"/>
      <c r="D40" s="56"/>
      <c r="E40" s="41"/>
      <c r="F40" s="41"/>
      <c r="G40" s="41"/>
      <c r="H40" s="41"/>
      <c r="I40" s="41"/>
      <c r="J40" s="41"/>
      <c r="K40" s="41"/>
      <c r="L40" s="41"/>
      <c r="M40" s="41"/>
      <c r="N40" s="57"/>
      <c r="O40" s="57"/>
      <c r="P40" s="57"/>
      <c r="Q40" s="57"/>
      <c r="R40" s="57"/>
      <c r="S40" s="58"/>
      <c r="T40" s="57"/>
      <c r="U40" s="57"/>
      <c r="V40" s="57"/>
      <c r="W40" s="41"/>
      <c r="X40" s="41"/>
      <c r="Y40" s="41"/>
      <c r="Z40" s="41"/>
      <c r="AA40" s="41"/>
      <c r="AB40" s="41"/>
      <c r="AC40" s="59"/>
      <c r="AD40" s="59"/>
      <c r="AE40" s="59"/>
      <c r="AF40" s="59"/>
      <c r="AG40" s="59"/>
      <c r="AH40" s="59"/>
      <c r="AI40" s="59"/>
      <c r="AJ40" s="59"/>
      <c r="AK40" s="59"/>
      <c r="AL40" s="59"/>
    </row>
    <row r="41" spans="1:38" ht="15" customHeight="1">
      <c r="A41" s="135" t="s">
        <v>2742</v>
      </c>
      <c r="C41" s="64"/>
      <c r="D41" s="64"/>
      <c r="E41" s="64"/>
      <c r="F41" s="64"/>
      <c r="G41" s="64"/>
      <c r="H41" s="64"/>
      <c r="I41" s="64"/>
      <c r="J41" s="64"/>
      <c r="K41" s="64"/>
      <c r="L41" s="64"/>
      <c r="M41" s="64"/>
      <c r="N41" s="1361">
        <v>44449</v>
      </c>
      <c r="O41" s="1361"/>
      <c r="P41" s="1361"/>
      <c r="Q41" s="1361"/>
      <c r="R41" s="1361"/>
      <c r="S41" s="1361"/>
      <c r="T41" s="1361"/>
      <c r="U41" s="60" t="s">
        <v>2485</v>
      </c>
      <c r="V41" s="157"/>
      <c r="AC41" s="61"/>
      <c r="AD41" s="61"/>
      <c r="AE41" s="61"/>
      <c r="AF41" s="61"/>
      <c r="AG41" s="61"/>
      <c r="AH41" s="61"/>
      <c r="AI41" s="61"/>
      <c r="AJ41" s="61"/>
      <c r="AK41" s="61"/>
    </row>
    <row r="42" spans="1:38" ht="15" customHeight="1">
      <c r="A42" s="1362" t="s">
        <v>2486</v>
      </c>
      <c r="B42" s="1363"/>
      <c r="C42" s="1364" t="s">
        <v>2487</v>
      </c>
      <c r="D42" s="1364"/>
      <c r="E42" s="1364"/>
      <c r="F42" s="1364"/>
      <c r="G42" s="1364"/>
      <c r="H42" s="1364"/>
      <c r="I42" s="1469" t="str">
        <f>H36</f>
        <v>神奈川県横浜市旭区万騎が原２－○○</v>
      </c>
      <c r="J42" s="1470"/>
      <c r="K42" s="1470"/>
      <c r="L42" s="1470"/>
      <c r="M42" s="1470"/>
      <c r="N42" s="1470"/>
      <c r="O42" s="1470"/>
      <c r="P42" s="1470"/>
      <c r="Q42" s="1470"/>
      <c r="R42" s="1470"/>
      <c r="S42" s="1470"/>
      <c r="T42" s="1470"/>
      <c r="U42" s="1470"/>
      <c r="V42" s="1470"/>
      <c r="W42" s="1470"/>
      <c r="X42" s="1470"/>
      <c r="Y42" s="1470"/>
      <c r="Z42" s="1470"/>
      <c r="AA42" s="1470"/>
      <c r="AB42" s="1470" t="str">
        <f>AB36</f>
        <v>大家　大輔</v>
      </c>
      <c r="AC42" s="1470"/>
      <c r="AD42" s="1470"/>
      <c r="AE42" s="1470"/>
      <c r="AF42" s="1470"/>
      <c r="AG42" s="1470"/>
      <c r="AH42" s="1470"/>
      <c r="AI42" s="1470"/>
      <c r="AJ42" s="1470"/>
      <c r="AK42" s="1470"/>
      <c r="AL42" s="1471"/>
    </row>
    <row r="43" spans="1:38" ht="13.2" customHeight="1">
      <c r="A43" s="1357"/>
      <c r="B43" s="1358"/>
      <c r="C43" s="1359" t="s">
        <v>2488</v>
      </c>
      <c r="D43" s="1359"/>
      <c r="E43" s="1359"/>
      <c r="F43" s="1359"/>
      <c r="G43" s="1359"/>
      <c r="H43" s="1359"/>
      <c r="I43" s="1365" t="s">
        <v>2472</v>
      </c>
      <c r="J43" s="1354" t="s">
        <v>2489</v>
      </c>
      <c r="K43" s="1354" t="s">
        <v>2490</v>
      </c>
      <c r="L43" s="1367" t="s">
        <v>2477</v>
      </c>
      <c r="M43" s="1354" t="s">
        <v>2491</v>
      </c>
      <c r="N43" s="1354"/>
      <c r="O43" s="412" t="s">
        <v>2492</v>
      </c>
      <c r="P43" s="408" t="s">
        <v>2493</v>
      </c>
      <c r="Q43" s="408"/>
      <c r="R43" s="408"/>
      <c r="S43" s="408"/>
      <c r="T43" s="412" t="s">
        <v>2474</v>
      </c>
      <c r="U43" s="408" t="s">
        <v>2494</v>
      </c>
      <c r="V43" s="408"/>
      <c r="W43" s="408"/>
      <c r="X43" s="408"/>
      <c r="Y43" s="408"/>
      <c r="Z43" s="408"/>
      <c r="AA43" s="412" t="s">
        <v>2477</v>
      </c>
      <c r="AB43" s="408" t="s">
        <v>2495</v>
      </c>
      <c r="AC43" s="1356"/>
      <c r="AD43" s="1356"/>
      <c r="AE43" s="1356"/>
      <c r="AF43" s="1356"/>
      <c r="AG43" s="1356"/>
      <c r="AH43" s="1356"/>
      <c r="AI43" s="1356"/>
      <c r="AJ43" s="1356"/>
      <c r="AK43" s="1356"/>
      <c r="AL43" s="413" t="s">
        <v>2496</v>
      </c>
    </row>
    <row r="44" spans="1:38" ht="13.2" customHeight="1">
      <c r="A44" s="1357"/>
      <c r="B44" s="1358"/>
      <c r="C44" s="1359"/>
      <c r="D44" s="1359"/>
      <c r="E44" s="1359"/>
      <c r="F44" s="1359"/>
      <c r="G44" s="1359"/>
      <c r="H44" s="1359"/>
      <c r="I44" s="1366"/>
      <c r="J44" s="1355"/>
      <c r="K44" s="1355"/>
      <c r="L44" s="1368"/>
      <c r="M44" s="1355"/>
      <c r="N44" s="1355"/>
      <c r="O44" s="414" t="s">
        <v>2477</v>
      </c>
      <c r="P44" s="51" t="s">
        <v>2497</v>
      </c>
      <c r="Q44" s="51"/>
      <c r="R44" s="51"/>
      <c r="S44" s="415"/>
      <c r="T44" s="414" t="s">
        <v>2477</v>
      </c>
      <c r="U44" s="51" t="s">
        <v>2498</v>
      </c>
      <c r="V44" s="51"/>
      <c r="W44" s="415"/>
      <c r="X44" s="51"/>
      <c r="Y44" s="51"/>
      <c r="Z44" s="51"/>
      <c r="AA44" s="415"/>
      <c r="AB44" s="51"/>
      <c r="AC44" s="416"/>
      <c r="AD44" s="416"/>
      <c r="AE44" s="415"/>
      <c r="AF44" s="51"/>
      <c r="AG44" s="416"/>
      <c r="AH44" s="416"/>
      <c r="AI44" s="416"/>
      <c r="AJ44" s="416"/>
      <c r="AK44" s="51"/>
      <c r="AL44" s="417"/>
    </row>
    <row r="45" spans="1:38" ht="21" customHeight="1">
      <c r="A45" s="1357" t="s">
        <v>2499</v>
      </c>
      <c r="B45" s="1358"/>
      <c r="C45" s="1359" t="s">
        <v>2500</v>
      </c>
      <c r="D45" s="1359"/>
      <c r="E45" s="1359"/>
      <c r="F45" s="1359"/>
      <c r="G45" s="1359"/>
      <c r="H45" s="1359"/>
      <c r="I45" s="418" t="s">
        <v>2492</v>
      </c>
      <c r="J45" s="50" t="s">
        <v>2501</v>
      </c>
      <c r="K45" s="50" t="s">
        <v>2502</v>
      </c>
      <c r="L45" s="405" t="s">
        <v>2472</v>
      </c>
      <c r="M45" s="50" t="s">
        <v>2503</v>
      </c>
      <c r="N45" s="50"/>
      <c r="O45" s="405" t="s">
        <v>2504</v>
      </c>
      <c r="P45" s="50" t="s">
        <v>2505</v>
      </c>
      <c r="Q45" s="50"/>
      <c r="R45" s="50"/>
      <c r="S45" s="405" t="s">
        <v>2506</v>
      </c>
      <c r="T45" s="50" t="s">
        <v>2507</v>
      </c>
      <c r="U45" s="50"/>
      <c r="V45" s="50"/>
      <c r="W45" s="50"/>
      <c r="X45" s="405" t="s">
        <v>2477</v>
      </c>
      <c r="Y45" s="50" t="s">
        <v>2508</v>
      </c>
      <c r="Z45" s="50"/>
      <c r="AA45" s="50"/>
      <c r="AB45" s="405" t="s">
        <v>2504</v>
      </c>
      <c r="AC45" s="50" t="s">
        <v>2509</v>
      </c>
      <c r="AD45" s="1360"/>
      <c r="AE45" s="1360"/>
      <c r="AF45" s="1360"/>
      <c r="AG45" s="1360"/>
      <c r="AH45" s="1360"/>
      <c r="AI45" s="1360"/>
      <c r="AJ45" s="1360"/>
      <c r="AK45" s="1360"/>
      <c r="AL45" s="411" t="s">
        <v>2496</v>
      </c>
    </row>
    <row r="46" spans="1:38" ht="15" customHeight="1">
      <c r="A46" s="62" t="s">
        <v>2510</v>
      </c>
      <c r="B46" s="63"/>
      <c r="C46" s="419"/>
      <c r="D46" s="419"/>
      <c r="E46" s="419"/>
      <c r="F46" s="419"/>
      <c r="G46" s="419"/>
      <c r="H46" s="420" t="s">
        <v>2472</v>
      </c>
      <c r="I46" s="419" t="s">
        <v>2511</v>
      </c>
      <c r="J46" s="419"/>
      <c r="K46" s="420" t="s">
        <v>2472</v>
      </c>
      <c r="L46" s="419" t="s">
        <v>2512</v>
      </c>
      <c r="M46" s="419"/>
      <c r="N46" s="419"/>
      <c r="O46" s="419"/>
      <c r="P46" s="419"/>
      <c r="Q46" s="419"/>
      <c r="R46" s="1345"/>
      <c r="S46" s="1345"/>
      <c r="T46" s="1345"/>
      <c r="U46" s="1345"/>
      <c r="V46" s="1345"/>
      <c r="W46" s="1345"/>
      <c r="X46" s="1345"/>
      <c r="Y46" s="1345"/>
      <c r="Z46" s="1345"/>
      <c r="AA46" s="1345"/>
      <c r="AB46" s="1345"/>
      <c r="AC46" s="1345"/>
      <c r="AD46" s="1345"/>
      <c r="AE46" s="1345"/>
      <c r="AF46" s="1345"/>
      <c r="AG46" s="1345"/>
      <c r="AH46" s="1345"/>
      <c r="AI46" s="1345"/>
      <c r="AJ46" s="1345"/>
      <c r="AK46" s="1345"/>
      <c r="AL46" s="421"/>
    </row>
    <row r="47" spans="1:38" ht="11.1" customHeight="1">
      <c r="A47" s="64" t="s">
        <v>2513</v>
      </c>
      <c r="AC47" s="65"/>
      <c r="AD47" s="65"/>
      <c r="AE47" s="65"/>
      <c r="AF47" s="65"/>
      <c r="AG47" s="65"/>
      <c r="AH47" s="65"/>
      <c r="AI47" s="65"/>
      <c r="AJ47" s="65"/>
      <c r="AK47" s="57"/>
    </row>
    <row r="48" spans="1:38" ht="11.25" customHeight="1">
      <c r="A48" s="64" t="s">
        <v>2514</v>
      </c>
    </row>
    <row r="49" spans="1:38" ht="4.2" customHeight="1">
      <c r="A49" s="64"/>
    </row>
    <row r="50" spans="1:38" ht="14.1" customHeight="1">
      <c r="A50" s="53" t="s">
        <v>2515</v>
      </c>
    </row>
    <row r="51" spans="1:38" ht="12" customHeight="1">
      <c r="A51" s="1346" t="s">
        <v>2516</v>
      </c>
      <c r="B51" s="1347"/>
      <c r="C51" s="1348"/>
      <c r="D51" s="66" t="s">
        <v>2517</v>
      </c>
      <c r="E51" s="67"/>
      <c r="F51" s="57"/>
      <c r="G51" s="57"/>
      <c r="H51" s="57"/>
      <c r="I51" s="57"/>
      <c r="J51" s="68"/>
      <c r="K51" s="67"/>
      <c r="L51" s="57"/>
      <c r="M51" s="57"/>
      <c r="N51" s="57"/>
      <c r="O51" s="57"/>
      <c r="P51" s="68"/>
      <c r="Q51" s="67"/>
      <c r="R51" s="57"/>
      <c r="S51" s="58"/>
      <c r="T51" s="57"/>
      <c r="U51" s="57"/>
      <c r="V51" s="57"/>
      <c r="W51" s="57"/>
      <c r="X51" s="57"/>
      <c r="Y51" s="57"/>
      <c r="Z51" s="57"/>
      <c r="AA51" s="68"/>
      <c r="AB51" s="67"/>
      <c r="AC51" s="57"/>
      <c r="AD51" s="57"/>
      <c r="AE51" s="57"/>
      <c r="AF51" s="57"/>
      <c r="AG51" s="57"/>
      <c r="AH51" s="57"/>
      <c r="AI51" s="57"/>
      <c r="AJ51" s="57"/>
      <c r="AK51" s="57"/>
      <c r="AL51" s="69"/>
    </row>
    <row r="52" spans="1:38" ht="19.5" customHeight="1">
      <c r="A52" s="1349" t="s">
        <v>2518</v>
      </c>
      <c r="B52" s="1350"/>
      <c r="C52" s="1350"/>
      <c r="D52" s="70"/>
      <c r="E52" s="1351">
        <v>44470</v>
      </c>
      <c r="F52" s="1351"/>
      <c r="G52" s="1351"/>
      <c r="H52" s="1351"/>
      <c r="I52" s="1351"/>
      <c r="J52" s="1351"/>
      <c r="K52" s="1351"/>
      <c r="L52" s="1351"/>
      <c r="M52" s="1320" t="s">
        <v>2519</v>
      </c>
      <c r="N52" s="1320"/>
      <c r="O52" s="1351">
        <v>45199</v>
      </c>
      <c r="P52" s="1351"/>
      <c r="Q52" s="1351"/>
      <c r="R52" s="1351"/>
      <c r="S52" s="1351"/>
      <c r="T52" s="1351"/>
      <c r="U52" s="1351"/>
      <c r="V52" s="1351"/>
      <c r="W52" s="50" t="s">
        <v>2520</v>
      </c>
      <c r="X52" s="50"/>
      <c r="Y52" s="50" t="s">
        <v>2521</v>
      </c>
      <c r="Z52" s="50"/>
      <c r="AA52" s="1352"/>
      <c r="AB52" s="1352"/>
      <c r="AC52" s="1352"/>
      <c r="AD52" s="1353" t="s">
        <v>2964</v>
      </c>
      <c r="AE52" s="1353"/>
      <c r="AF52" s="1353"/>
      <c r="AG52" s="50" t="s">
        <v>2522</v>
      </c>
      <c r="AH52" s="50"/>
      <c r="AI52" s="50"/>
      <c r="AJ52" s="50"/>
      <c r="AK52" s="50"/>
      <c r="AL52" s="411"/>
    </row>
    <row r="53" spans="1:38" ht="22.5" customHeight="1">
      <c r="A53" s="1333" t="s">
        <v>2523</v>
      </c>
      <c r="B53" s="1334"/>
      <c r="C53" s="1335"/>
      <c r="D53" s="71" t="s">
        <v>2524</v>
      </c>
      <c r="E53" s="72"/>
      <c r="F53" s="73"/>
      <c r="G53" s="73"/>
      <c r="H53" s="73"/>
      <c r="I53" s="73"/>
      <c r="J53" s="73"/>
      <c r="K53" s="73"/>
      <c r="L53" s="73"/>
      <c r="M53" s="73"/>
      <c r="N53" s="73"/>
      <c r="O53" s="73"/>
      <c r="P53" s="73"/>
      <c r="Q53" s="73"/>
      <c r="R53" s="73"/>
      <c r="S53" s="211"/>
      <c r="T53" s="73"/>
      <c r="U53" s="73"/>
      <c r="V53" s="73"/>
      <c r="W53" s="73"/>
      <c r="X53" s="73"/>
      <c r="Y53" s="73"/>
      <c r="Z53" s="73"/>
      <c r="AA53" s="73"/>
      <c r="AB53" s="73"/>
      <c r="AC53" s="73"/>
      <c r="AD53" s="73"/>
      <c r="AE53" s="73"/>
      <c r="AF53" s="73"/>
      <c r="AG53" s="73"/>
      <c r="AH53" s="73"/>
      <c r="AI53" s="73"/>
      <c r="AJ53" s="73"/>
      <c r="AK53" s="73"/>
      <c r="AL53" s="212"/>
    </row>
    <row r="54" spans="1:38" ht="4.2" customHeight="1">
      <c r="A54" s="154"/>
      <c r="B54" s="154"/>
      <c r="C54" s="154"/>
      <c r="D54" s="74"/>
      <c r="E54" s="75"/>
      <c r="F54" s="41"/>
      <c r="G54" s="41"/>
      <c r="H54" s="41"/>
      <c r="I54" s="41"/>
      <c r="J54" s="41"/>
      <c r="K54" s="41"/>
      <c r="L54" s="41"/>
      <c r="M54" s="41"/>
      <c r="N54" s="41"/>
      <c r="O54" s="41"/>
      <c r="P54" s="41"/>
      <c r="Q54" s="41"/>
      <c r="R54" s="41"/>
      <c r="S54" s="42"/>
      <c r="T54" s="41"/>
      <c r="U54" s="41"/>
      <c r="V54" s="41"/>
      <c r="W54" s="41"/>
      <c r="X54" s="41"/>
      <c r="Y54" s="41"/>
      <c r="Z54" s="41"/>
      <c r="AA54" s="41"/>
      <c r="AB54" s="41"/>
      <c r="AC54" s="41"/>
      <c r="AD54" s="41"/>
      <c r="AE54" s="41"/>
      <c r="AF54" s="41"/>
      <c r="AG54" s="41"/>
      <c r="AH54" s="41"/>
      <c r="AI54" s="41"/>
      <c r="AJ54" s="41"/>
      <c r="AK54" s="41"/>
      <c r="AL54" s="41"/>
    </row>
    <row r="55" spans="1:38" ht="15" customHeight="1">
      <c r="A55" s="53" t="s">
        <v>2525</v>
      </c>
    </row>
    <row r="56" spans="1:38" ht="14.1" customHeight="1">
      <c r="A56" s="1346" t="s">
        <v>2526</v>
      </c>
      <c r="B56" s="1347"/>
      <c r="C56" s="1347"/>
      <c r="D56" s="1347"/>
      <c r="E56" s="1348"/>
      <c r="F56" s="76" t="s">
        <v>2527</v>
      </c>
      <c r="G56" s="54"/>
      <c r="H56" s="54"/>
      <c r="I56" s="54"/>
      <c r="J56" s="54"/>
      <c r="K56" s="77"/>
      <c r="L56" s="54"/>
      <c r="M56" s="54"/>
      <c r="N56" s="54"/>
      <c r="O56" s="54"/>
      <c r="P56" s="77"/>
      <c r="Q56" s="54"/>
      <c r="R56" s="54"/>
      <c r="S56" s="54"/>
      <c r="T56" s="78"/>
      <c r="U56" s="54"/>
      <c r="V56" s="77"/>
      <c r="W56" s="1480"/>
      <c r="X56" s="1480"/>
      <c r="Y56" s="1480"/>
      <c r="Z56" s="1480"/>
      <c r="AA56" s="1480"/>
      <c r="AB56" s="1480"/>
      <c r="AC56" s="1480"/>
      <c r="AD56" s="1480"/>
      <c r="AE56" s="1480"/>
      <c r="AF56" s="1480"/>
      <c r="AG56" s="1480"/>
      <c r="AH56" s="1480"/>
      <c r="AI56" s="1480"/>
      <c r="AJ56" s="1480"/>
      <c r="AK56" s="1480"/>
      <c r="AL56" s="1481"/>
    </row>
    <row r="57" spans="1:38" ht="14.1" customHeight="1">
      <c r="A57" s="1333" t="s">
        <v>2528</v>
      </c>
      <c r="B57" s="1334"/>
      <c r="C57" s="1334"/>
      <c r="D57" s="1334"/>
      <c r="E57" s="1335"/>
      <c r="F57" s="422" t="s">
        <v>2472</v>
      </c>
      <c r="G57" s="211" t="s">
        <v>2529</v>
      </c>
      <c r="H57" s="211"/>
      <c r="I57" s="211"/>
      <c r="J57" s="211"/>
      <c r="K57" s="211"/>
      <c r="L57" s="422" t="s">
        <v>2472</v>
      </c>
      <c r="M57" s="211" t="s">
        <v>2530</v>
      </c>
      <c r="N57" s="211"/>
      <c r="O57" s="211"/>
      <c r="P57" s="211"/>
      <c r="Q57" s="211"/>
      <c r="R57" s="422" t="s">
        <v>2477</v>
      </c>
      <c r="S57" s="1336"/>
      <c r="T57" s="1336"/>
      <c r="U57" s="1336"/>
      <c r="V57" s="1336"/>
      <c r="W57" s="1336"/>
      <c r="X57" s="1336"/>
      <c r="Y57" s="1336"/>
      <c r="Z57" s="1336"/>
      <c r="AA57" s="1336"/>
      <c r="AB57" s="1336"/>
      <c r="AC57" s="1336"/>
      <c r="AD57" s="1336"/>
      <c r="AE57" s="1336"/>
      <c r="AF57" s="1336"/>
      <c r="AG57" s="1336"/>
      <c r="AH57" s="1336"/>
      <c r="AI57" s="1336"/>
      <c r="AJ57" s="1336"/>
      <c r="AK57" s="1336"/>
      <c r="AL57" s="1337"/>
    </row>
    <row r="58" spans="1:38" ht="4.2" customHeight="1">
      <c r="A58" s="154"/>
      <c r="B58" s="154"/>
      <c r="C58" s="154"/>
      <c r="D58" s="154"/>
      <c r="E58" s="154"/>
      <c r="F58" s="74"/>
      <c r="G58" s="41"/>
      <c r="H58" s="41"/>
      <c r="I58" s="41"/>
      <c r="J58" s="41"/>
      <c r="K58" s="41"/>
      <c r="L58" s="74"/>
      <c r="M58" s="41"/>
      <c r="N58" s="41"/>
      <c r="O58" s="41"/>
      <c r="P58" s="41"/>
      <c r="Q58" s="41"/>
      <c r="R58" s="74"/>
      <c r="S58" s="155"/>
      <c r="T58" s="155"/>
      <c r="U58" s="155"/>
      <c r="V58" s="155"/>
      <c r="W58" s="155"/>
      <c r="X58" s="155"/>
      <c r="Y58" s="155"/>
      <c r="Z58" s="155"/>
      <c r="AA58" s="155"/>
      <c r="AB58" s="155"/>
      <c r="AC58" s="155"/>
      <c r="AD58" s="155"/>
      <c r="AE58" s="155"/>
      <c r="AF58" s="155"/>
      <c r="AG58" s="155"/>
      <c r="AH58" s="155"/>
      <c r="AI58" s="155"/>
      <c r="AJ58" s="155"/>
      <c r="AK58" s="155"/>
      <c r="AL58" s="155"/>
    </row>
    <row r="59" spans="1:38" ht="15" customHeight="1">
      <c r="A59" s="53" t="s">
        <v>2531</v>
      </c>
    </row>
    <row r="60" spans="1:38" ht="13.2" customHeight="1">
      <c r="A60" s="1338" t="s">
        <v>2532</v>
      </c>
      <c r="B60" s="1339"/>
      <c r="C60" s="1340"/>
      <c r="D60" s="423" t="s">
        <v>2504</v>
      </c>
      <c r="E60" s="424" t="s">
        <v>2533</v>
      </c>
      <c r="F60" s="58"/>
      <c r="G60" s="58"/>
      <c r="H60" s="58"/>
      <c r="I60" s="58"/>
      <c r="J60" s="58"/>
      <c r="K60" s="58"/>
      <c r="L60" s="423" t="s">
        <v>2472</v>
      </c>
      <c r="M60" s="424" t="s">
        <v>2534</v>
      </c>
      <c r="N60" s="58"/>
      <c r="O60" s="58"/>
      <c r="P60" s="58"/>
      <c r="Q60" s="58"/>
      <c r="R60" s="58"/>
      <c r="S60" s="58"/>
      <c r="T60" s="423" t="s">
        <v>2504</v>
      </c>
      <c r="U60" s="424" t="s">
        <v>2535</v>
      </c>
      <c r="V60" s="58"/>
      <c r="W60" s="58"/>
      <c r="X60" s="58"/>
      <c r="Y60" s="58"/>
      <c r="Z60" s="58"/>
      <c r="AA60" s="58"/>
      <c r="AB60" s="58"/>
      <c r="AC60" s="423" t="s">
        <v>2477</v>
      </c>
      <c r="AD60" s="58" t="s">
        <v>2536</v>
      </c>
      <c r="AE60" s="58"/>
      <c r="AF60" s="58"/>
      <c r="AG60" s="425"/>
      <c r="AH60" s="58"/>
      <c r="AI60" s="58"/>
      <c r="AJ60" s="58"/>
      <c r="AK60" s="58"/>
      <c r="AL60" s="426"/>
    </row>
    <row r="61" spans="1:38" ht="13.2" customHeight="1">
      <c r="A61" s="1341"/>
      <c r="B61" s="1210"/>
      <c r="C61" s="1211"/>
      <c r="D61" s="427" t="s">
        <v>2972</v>
      </c>
      <c r="E61" s="399"/>
      <c r="F61" s="42"/>
      <c r="G61" s="42"/>
      <c r="H61" s="42"/>
      <c r="I61" s="42"/>
      <c r="J61" s="42"/>
      <c r="K61" s="42"/>
      <c r="L61" s="428"/>
      <c r="M61" s="399"/>
      <c r="N61" s="42"/>
      <c r="O61" s="42"/>
      <c r="P61" s="42"/>
      <c r="Q61" s="42"/>
      <c r="R61" s="42"/>
      <c r="S61" s="42"/>
      <c r="T61" s="428"/>
      <c r="U61" s="399"/>
      <c r="V61" s="42"/>
      <c r="W61" s="42"/>
      <c r="X61" s="42"/>
      <c r="Y61" s="42"/>
      <c r="Z61" s="42"/>
      <c r="AA61" s="42"/>
      <c r="AB61" s="42"/>
      <c r="AC61" s="428"/>
      <c r="AD61" s="42"/>
      <c r="AE61" s="42"/>
      <c r="AF61" s="42"/>
      <c r="AG61" s="429"/>
      <c r="AH61" s="42"/>
      <c r="AI61" s="42"/>
      <c r="AJ61" s="42"/>
      <c r="AK61" s="42"/>
      <c r="AL61" s="430"/>
    </row>
    <row r="62" spans="1:38" ht="13.2" customHeight="1">
      <c r="A62" s="1341"/>
      <c r="B62" s="1210"/>
      <c r="C62" s="1211"/>
      <c r="D62" s="399" t="s">
        <v>2537</v>
      </c>
      <c r="E62" s="42"/>
      <c r="F62" s="42"/>
      <c r="G62" s="42"/>
      <c r="H62" s="42"/>
      <c r="I62" s="42"/>
      <c r="J62" s="42"/>
      <c r="K62" s="42"/>
      <c r="L62" s="42"/>
      <c r="M62" s="42"/>
      <c r="N62" s="42"/>
      <c r="O62" s="42"/>
      <c r="P62" s="42"/>
      <c r="Q62" s="42"/>
      <c r="R62" s="42"/>
      <c r="T62" s="428" t="s">
        <v>2504</v>
      </c>
      <c r="U62" s="42" t="s">
        <v>2538</v>
      </c>
      <c r="V62" s="42"/>
      <c r="W62" s="428" t="s">
        <v>2472</v>
      </c>
      <c r="X62" s="42" t="s">
        <v>2539</v>
      </c>
      <c r="Y62" s="44"/>
      <c r="Z62" s="44"/>
      <c r="AA62" s="44"/>
      <c r="AB62" s="44"/>
      <c r="AC62" s="44"/>
      <c r="AD62" s="44"/>
      <c r="AE62" s="42"/>
      <c r="AF62" s="42"/>
      <c r="AG62" s="429"/>
      <c r="AH62" s="42"/>
      <c r="AI62" s="42"/>
      <c r="AJ62" s="42"/>
      <c r="AK62" s="42"/>
      <c r="AL62" s="430"/>
    </row>
    <row r="63" spans="1:38" ht="13.2" customHeight="1">
      <c r="A63" s="1341"/>
      <c r="B63" s="1210"/>
      <c r="C63" s="1211"/>
      <c r="D63" s="399" t="s">
        <v>2540</v>
      </c>
      <c r="E63" s="42"/>
      <c r="F63" s="42"/>
      <c r="G63" s="42"/>
      <c r="H63" s="42"/>
      <c r="I63" s="42"/>
      <c r="J63" s="42"/>
      <c r="K63" s="42"/>
      <c r="L63" s="42"/>
      <c r="M63" s="42"/>
      <c r="N63" s="42"/>
      <c r="O63" s="42"/>
      <c r="P63" s="42"/>
      <c r="Q63" s="42"/>
      <c r="R63" s="42"/>
      <c r="T63" s="428" t="s">
        <v>2504</v>
      </c>
      <c r="U63" s="42" t="s">
        <v>2538</v>
      </c>
      <c r="V63" s="42"/>
      <c r="W63" s="428" t="s">
        <v>2472</v>
      </c>
      <c r="X63" s="42" t="s">
        <v>2539</v>
      </c>
      <c r="Y63" s="44"/>
      <c r="Z63" s="44"/>
      <c r="AA63" s="44"/>
      <c r="AB63" s="44"/>
      <c r="AC63" s="44"/>
      <c r="AD63" s="44"/>
      <c r="AE63" s="42"/>
      <c r="AF63" s="42"/>
      <c r="AG63" s="42"/>
      <c r="AH63" s="42"/>
      <c r="AI63" s="42"/>
      <c r="AJ63" s="42"/>
      <c r="AK63" s="42"/>
      <c r="AL63" s="430"/>
    </row>
    <row r="64" spans="1:38" ht="13.2" customHeight="1">
      <c r="A64" s="1342"/>
      <c r="B64" s="1343"/>
      <c r="C64" s="1344"/>
      <c r="D64" s="401" t="s">
        <v>2541</v>
      </c>
      <c r="E64" s="419"/>
      <c r="F64" s="419"/>
      <c r="G64" s="419"/>
      <c r="H64" s="419"/>
      <c r="I64" s="419"/>
      <c r="J64" s="419"/>
      <c r="K64" s="419"/>
      <c r="L64" s="419"/>
      <c r="M64" s="419"/>
      <c r="N64" s="419"/>
      <c r="O64" s="419"/>
      <c r="P64" s="419"/>
      <c r="Q64" s="419"/>
      <c r="R64" s="419"/>
      <c r="S64" s="401"/>
      <c r="T64" s="401" t="s">
        <v>2542</v>
      </c>
      <c r="U64" s="419"/>
      <c r="V64" s="419"/>
      <c r="W64" s="420"/>
      <c r="X64" s="419"/>
      <c r="Y64" s="419"/>
      <c r="Z64" s="419"/>
      <c r="AA64" s="419"/>
      <c r="AB64" s="419"/>
      <c r="AC64" s="431"/>
      <c r="AD64" s="419"/>
      <c r="AE64" s="419"/>
      <c r="AF64" s="419"/>
      <c r="AG64" s="419"/>
      <c r="AH64" s="419"/>
      <c r="AI64" s="419"/>
      <c r="AJ64" s="419"/>
      <c r="AK64" s="419"/>
      <c r="AL64" s="421"/>
    </row>
    <row r="65" spans="1:39" ht="4.2" customHeight="1"/>
    <row r="66" spans="1:39" ht="12" customHeight="1">
      <c r="A66" s="53" t="s">
        <v>2543</v>
      </c>
    </row>
    <row r="67" spans="1:39" ht="15" customHeight="1">
      <c r="A67" s="432" t="s">
        <v>2544</v>
      </c>
      <c r="B67" s="81"/>
      <c r="C67" s="81"/>
      <c r="D67" s="81"/>
      <c r="E67" s="81"/>
      <c r="F67" s="81"/>
      <c r="G67" s="81"/>
      <c r="H67" s="81"/>
      <c r="I67" s="433" t="s">
        <v>2477</v>
      </c>
      <c r="J67" s="81" t="s">
        <v>2545</v>
      </c>
      <c r="K67" s="81"/>
      <c r="L67" s="81"/>
      <c r="M67" s="81"/>
      <c r="N67" s="81"/>
      <c r="O67" s="81"/>
      <c r="P67" s="81"/>
      <c r="Q67" s="81"/>
      <c r="R67" s="81"/>
      <c r="S67" s="81"/>
      <c r="T67" s="81"/>
      <c r="U67" s="81"/>
      <c r="V67" s="81"/>
      <c r="W67" s="433" t="s">
        <v>2546</v>
      </c>
      <c r="X67" s="81" t="s">
        <v>2547</v>
      </c>
      <c r="Y67" s="81"/>
      <c r="Z67" s="81"/>
      <c r="AA67" s="433"/>
      <c r="AB67" s="81"/>
      <c r="AC67" s="81"/>
      <c r="AD67" s="81"/>
      <c r="AE67" s="81"/>
      <c r="AF67" s="81"/>
      <c r="AG67" s="81"/>
      <c r="AH67" s="81"/>
      <c r="AI67" s="81"/>
      <c r="AJ67" s="81"/>
      <c r="AK67" s="81"/>
      <c r="AL67" s="434"/>
    </row>
    <row r="68" spans="1:39" ht="4.2" customHeight="1"/>
    <row r="69" spans="1:39" ht="15" customHeight="1">
      <c r="A69" s="53" t="s">
        <v>2548</v>
      </c>
    </row>
    <row r="70" spans="1:39" ht="13.8" customHeight="1">
      <c r="A70" s="1179" t="s">
        <v>2549</v>
      </c>
      <c r="B70" s="1180"/>
      <c r="C70" s="1180"/>
      <c r="D70" s="1180"/>
      <c r="E70" s="1180"/>
      <c r="F70" s="1180"/>
      <c r="G70" s="1180"/>
      <c r="H70" s="1180"/>
      <c r="I70" s="1180"/>
      <c r="J70" s="1180"/>
      <c r="K70" s="1180"/>
      <c r="L70" s="1180"/>
      <c r="M70" s="1180"/>
      <c r="N70" s="1180"/>
      <c r="O70" s="1180"/>
      <c r="P70" s="1180"/>
      <c r="Q70" s="1180"/>
      <c r="R70" s="1180"/>
      <c r="S70" s="1180"/>
      <c r="T70" s="1180"/>
      <c r="U70" s="1180"/>
      <c r="V70" s="1180"/>
      <c r="W70" s="1180"/>
      <c r="X70" s="1180"/>
      <c r="Y70" s="1180"/>
      <c r="Z70" s="1181"/>
      <c r="AA70" s="1182" t="s">
        <v>2550</v>
      </c>
      <c r="AB70" s="1183"/>
      <c r="AC70" s="1183"/>
      <c r="AD70" s="1183"/>
      <c r="AE70" s="1183"/>
      <c r="AF70" s="1183"/>
      <c r="AG70" s="1183"/>
      <c r="AH70" s="1183"/>
      <c r="AI70" s="1183"/>
      <c r="AJ70" s="1183"/>
      <c r="AK70" s="1183"/>
      <c r="AL70" s="1184"/>
    </row>
    <row r="71" spans="1:39" ht="13.8" customHeight="1">
      <c r="A71" s="1188" t="s">
        <v>2551</v>
      </c>
      <c r="B71" s="1189"/>
      <c r="C71" s="1189"/>
      <c r="D71" s="1189"/>
      <c r="E71" s="1189"/>
      <c r="F71" s="1189"/>
      <c r="G71" s="1189"/>
      <c r="H71" s="1189"/>
      <c r="I71" s="1189"/>
      <c r="J71" s="1189"/>
      <c r="K71" s="1189"/>
      <c r="L71" s="1189"/>
      <c r="M71" s="1189"/>
      <c r="N71" s="1188" t="s">
        <v>2862</v>
      </c>
      <c r="O71" s="1189"/>
      <c r="P71" s="1189"/>
      <c r="Q71" s="1189"/>
      <c r="R71" s="1189"/>
      <c r="S71" s="1189"/>
      <c r="T71" s="1189"/>
      <c r="U71" s="1189"/>
      <c r="V71" s="1189"/>
      <c r="W71" s="1189"/>
      <c r="X71" s="1189"/>
      <c r="Y71" s="1189"/>
      <c r="Z71" s="1189"/>
      <c r="AA71" s="1185"/>
      <c r="AB71" s="1186"/>
      <c r="AC71" s="1186"/>
      <c r="AD71" s="1186"/>
      <c r="AE71" s="1186"/>
      <c r="AF71" s="1186"/>
      <c r="AG71" s="1186"/>
      <c r="AH71" s="1186"/>
      <c r="AI71" s="1186"/>
      <c r="AJ71" s="1186"/>
      <c r="AK71" s="1186"/>
      <c r="AL71" s="1187"/>
    </row>
    <row r="72" spans="1:39" ht="13.8" customHeight="1">
      <c r="A72" s="1482" t="s">
        <v>2690</v>
      </c>
      <c r="B72" s="1483"/>
      <c r="C72" s="1483"/>
      <c r="D72" s="1483"/>
      <c r="E72" s="1483"/>
      <c r="F72" s="1484"/>
      <c r="G72" s="1416">
        <f>【5】契約書!Q39</f>
        <v>15000</v>
      </c>
      <c r="H72" s="1417"/>
      <c r="I72" s="1417"/>
      <c r="J72" s="1417"/>
      <c r="K72" s="1417"/>
      <c r="L72" s="1417"/>
      <c r="M72" s="84" t="s">
        <v>80</v>
      </c>
      <c r="N72" s="85" t="s">
        <v>2552</v>
      </c>
      <c r="O72" s="55"/>
      <c r="P72" s="55"/>
      <c r="Q72" s="55"/>
      <c r="R72" s="55"/>
      <c r="S72" s="86"/>
      <c r="T72" s="1166">
        <f>'【1】入居申込書＆受付簿入力シート'!$E$48</f>
        <v>62000</v>
      </c>
      <c r="U72" s="1167"/>
      <c r="V72" s="1167"/>
      <c r="W72" s="1167"/>
      <c r="X72" s="1167"/>
      <c r="Y72" s="1167"/>
      <c r="Z72" s="84" t="s">
        <v>80</v>
      </c>
      <c r="AA72" s="1190" t="s">
        <v>2861</v>
      </c>
      <c r="AB72" s="1191"/>
      <c r="AC72" s="1191"/>
      <c r="AD72" s="1191"/>
      <c r="AE72" s="1191"/>
      <c r="AF72" s="1191"/>
      <c r="AG72" s="1191"/>
      <c r="AH72" s="1191"/>
      <c r="AI72" s="1191"/>
      <c r="AJ72" s="1191"/>
      <c r="AK72" s="1191"/>
      <c r="AL72" s="1192"/>
    </row>
    <row r="73" spans="1:39" ht="13.8" customHeight="1">
      <c r="A73" s="83"/>
      <c r="B73" s="47"/>
      <c r="C73" s="47"/>
      <c r="D73" s="47"/>
      <c r="E73" s="47"/>
      <c r="F73" s="48"/>
      <c r="G73" s="128"/>
      <c r="H73" s="123"/>
      <c r="I73" s="84"/>
      <c r="J73" s="84"/>
      <c r="K73" s="84"/>
      <c r="L73" s="84"/>
      <c r="M73" s="84"/>
      <c r="N73" s="1477" t="s">
        <v>2872</v>
      </c>
      <c r="O73" s="1478"/>
      <c r="P73" s="1478"/>
      <c r="Q73" s="1478"/>
      <c r="R73" s="1478"/>
      <c r="S73" s="1479"/>
      <c r="T73" s="1170">
        <f>'【1】入居申込書＆受付簿入力シート'!$E$53</f>
        <v>3000</v>
      </c>
      <c r="U73" s="1171"/>
      <c r="V73" s="1171"/>
      <c r="W73" s="1171"/>
      <c r="X73" s="1171"/>
      <c r="Y73" s="1171"/>
      <c r="Z73" s="84" t="s">
        <v>80</v>
      </c>
      <c r="AA73" s="1190"/>
      <c r="AB73" s="1191"/>
      <c r="AC73" s="1191"/>
      <c r="AD73" s="1191"/>
      <c r="AE73" s="1191"/>
      <c r="AF73" s="1191"/>
      <c r="AG73" s="1191"/>
      <c r="AH73" s="1191"/>
      <c r="AI73" s="1191"/>
      <c r="AJ73" s="1191"/>
      <c r="AK73" s="1191"/>
      <c r="AL73" s="1192"/>
    </row>
    <row r="74" spans="1:39" ht="13.8" customHeight="1">
      <c r="A74" s="83"/>
      <c r="B74" s="47"/>
      <c r="C74" s="47"/>
      <c r="D74" s="47"/>
      <c r="E74" s="47"/>
      <c r="F74" s="48"/>
      <c r="G74" s="1196"/>
      <c r="H74" s="1197"/>
      <c r="I74" s="84"/>
      <c r="J74" s="84"/>
      <c r="K74" s="84"/>
      <c r="L74" s="84"/>
      <c r="M74" s="84"/>
      <c r="N74" s="83"/>
      <c r="O74" s="47"/>
      <c r="P74" s="47"/>
      <c r="Q74" s="158"/>
      <c r="R74" s="158"/>
      <c r="S74" s="87"/>
      <c r="T74" s="1168"/>
      <c r="U74" s="1169"/>
      <c r="V74" s="1169"/>
      <c r="W74" s="1169"/>
      <c r="X74" s="1169"/>
      <c r="Y74" s="1169"/>
      <c r="Z74" s="84"/>
      <c r="AA74" s="1190"/>
      <c r="AB74" s="1191"/>
      <c r="AC74" s="1191"/>
      <c r="AD74" s="1191"/>
      <c r="AE74" s="1191"/>
      <c r="AF74" s="1191"/>
      <c r="AG74" s="1191"/>
      <c r="AH74" s="1191"/>
      <c r="AI74" s="1191"/>
      <c r="AJ74" s="1191"/>
      <c r="AK74" s="1191"/>
      <c r="AL74" s="1192"/>
    </row>
    <row r="75" spans="1:39" ht="13.8" customHeight="1" thickBot="1">
      <c r="A75" s="88"/>
      <c r="B75" s="89"/>
      <c r="C75" s="89"/>
      <c r="D75" s="89"/>
      <c r="E75" s="89"/>
      <c r="F75" s="90"/>
      <c r="G75" s="1198"/>
      <c r="H75" s="1199"/>
      <c r="I75" s="91"/>
      <c r="J75" s="91"/>
      <c r="K75" s="91"/>
      <c r="L75" s="91"/>
      <c r="M75" s="91"/>
      <c r="N75" s="88"/>
      <c r="O75" s="89"/>
      <c r="P75" s="89"/>
      <c r="Q75" s="92"/>
      <c r="R75" s="92"/>
      <c r="S75" s="93"/>
      <c r="T75" s="1418"/>
      <c r="U75" s="1419"/>
      <c r="V75" s="1419"/>
      <c r="W75" s="1419"/>
      <c r="X75" s="1419"/>
      <c r="Y75" s="1419"/>
      <c r="Z75" s="94"/>
      <c r="AA75" s="1190"/>
      <c r="AB75" s="1191"/>
      <c r="AC75" s="1191"/>
      <c r="AD75" s="1191"/>
      <c r="AE75" s="1191"/>
      <c r="AF75" s="1191"/>
      <c r="AG75" s="1191"/>
      <c r="AH75" s="1191"/>
      <c r="AI75" s="1191"/>
      <c r="AJ75" s="1191"/>
      <c r="AK75" s="1191"/>
      <c r="AL75" s="1192"/>
    </row>
    <row r="76" spans="1:39" ht="13.8" customHeight="1" thickTop="1">
      <c r="A76" s="1185" t="s">
        <v>2553</v>
      </c>
      <c r="B76" s="1186"/>
      <c r="C76" s="1186"/>
      <c r="D76" s="1186"/>
      <c r="E76" s="1186"/>
      <c r="F76" s="1200"/>
      <c r="G76" s="1420">
        <f>SUM(G72:L75)</f>
        <v>15000</v>
      </c>
      <c r="H76" s="1421"/>
      <c r="I76" s="1421"/>
      <c r="J76" s="1421"/>
      <c r="K76" s="1421"/>
      <c r="L76" s="1421"/>
      <c r="M76" s="95" t="s">
        <v>80</v>
      </c>
      <c r="N76" s="1185" t="s">
        <v>2553</v>
      </c>
      <c r="O76" s="1186"/>
      <c r="P76" s="1186"/>
      <c r="Q76" s="1186"/>
      <c r="R76" s="1186"/>
      <c r="S76" s="1186"/>
      <c r="T76" s="1172">
        <f>SUM(T72:Y75)</f>
        <v>65000</v>
      </c>
      <c r="U76" s="1173"/>
      <c r="V76" s="1173"/>
      <c r="W76" s="1173"/>
      <c r="X76" s="1173"/>
      <c r="Y76" s="1173"/>
      <c r="Z76" s="96" t="s">
        <v>80</v>
      </c>
      <c r="AA76" s="1193"/>
      <c r="AB76" s="1194"/>
      <c r="AC76" s="1194"/>
      <c r="AD76" s="1194"/>
      <c r="AE76" s="1194"/>
      <c r="AF76" s="1194"/>
      <c r="AG76" s="1194"/>
      <c r="AH76" s="1194"/>
      <c r="AI76" s="1194"/>
      <c r="AJ76" s="1194"/>
      <c r="AK76" s="1194"/>
      <c r="AL76" s="1195"/>
    </row>
    <row r="77" spans="1:39" ht="2.25" customHeight="1">
      <c r="A77" s="1369"/>
      <c r="B77" s="1369"/>
      <c r="C77" s="1369"/>
      <c r="D77" s="1369"/>
      <c r="E77" s="1369"/>
      <c r="F77" s="1369"/>
      <c r="G77" s="1183"/>
      <c r="H77" s="1183"/>
      <c r="I77" s="1415"/>
      <c r="J77" s="1415"/>
      <c r="K77" s="1415"/>
      <c r="L77" s="1415"/>
      <c r="M77" s="1415"/>
      <c r="N77" s="1369"/>
      <c r="O77" s="1369"/>
      <c r="P77" s="1369"/>
      <c r="Q77" s="1369"/>
      <c r="R77" s="1369"/>
      <c r="S77" s="1369"/>
      <c r="T77" s="1369"/>
      <c r="U77" s="1369"/>
      <c r="V77" s="1369"/>
      <c r="W77" s="1370"/>
      <c r="X77" s="1370"/>
      <c r="Y77" s="1415"/>
      <c r="Z77" s="1415"/>
      <c r="AA77" s="1415"/>
      <c r="AB77" s="1415"/>
      <c r="AC77" s="1415"/>
      <c r="AD77" s="57"/>
      <c r="AE77" s="41"/>
      <c r="AF77" s="74"/>
      <c r="AG77" s="97"/>
      <c r="AH77" s="97"/>
      <c r="AI77" s="97"/>
      <c r="AJ77" s="97"/>
      <c r="AK77" s="97"/>
      <c r="AL77" s="97"/>
      <c r="AM77" s="41"/>
    </row>
    <row r="78" spans="1:39" ht="22.5" customHeight="1">
      <c r="A78" s="1377" t="s">
        <v>2863</v>
      </c>
      <c r="B78" s="1378"/>
      <c r="C78" s="1378"/>
      <c r="D78" s="1378"/>
      <c r="E78" s="1378"/>
      <c r="F78" s="1378"/>
      <c r="G78" s="1405" t="s">
        <v>3037</v>
      </c>
      <c r="H78" s="1406"/>
      <c r="I78" s="1406"/>
      <c r="J78" s="1406"/>
      <c r="K78" s="1406"/>
      <c r="L78" s="1407"/>
      <c r="M78" s="1407"/>
      <c r="N78" s="1401">
        <f>'【1】入居申込書＆受付簿入力シート'!$E$51</f>
        <v>34100</v>
      </c>
      <c r="O78" s="1402"/>
      <c r="P78" s="1402"/>
      <c r="Q78" s="1402"/>
      <c r="R78" s="1402"/>
      <c r="S78" s="1402"/>
      <c r="T78" s="1402"/>
      <c r="U78" s="1402"/>
      <c r="V78" s="98" t="s">
        <v>2691</v>
      </c>
      <c r="W78" s="1405" t="s">
        <v>2790</v>
      </c>
      <c r="X78" s="1424"/>
      <c r="Y78" s="1424"/>
      <c r="Z78" s="1424"/>
      <c r="AA78" s="1424"/>
      <c r="AB78" s="1425"/>
      <c r="AC78" s="1425"/>
      <c r="AD78" s="1422" t="s">
        <v>2692</v>
      </c>
      <c r="AE78" s="1423"/>
      <c r="AF78" s="1423"/>
      <c r="AG78" s="1423"/>
      <c r="AH78" s="1423"/>
      <c r="AI78" s="1423"/>
      <c r="AJ78" s="1423"/>
      <c r="AK78" s="1423"/>
      <c r="AL78" s="129" t="s">
        <v>2691</v>
      </c>
    </row>
    <row r="79" spans="1:39" ht="22.5" customHeight="1">
      <c r="A79" s="1380"/>
      <c r="B79" s="1381"/>
      <c r="C79" s="1381"/>
      <c r="D79" s="1381"/>
      <c r="E79" s="1381"/>
      <c r="F79" s="1381"/>
      <c r="G79" s="1405" t="s">
        <v>2864</v>
      </c>
      <c r="H79" s="1406"/>
      <c r="I79" s="1406"/>
      <c r="J79" s="1406"/>
      <c r="K79" s="1406"/>
      <c r="L79" s="1407"/>
      <c r="M79" s="1450"/>
      <c r="N79" s="1403">
        <f>'【1】入居申込書＆受付簿入力シート'!$E$50</f>
        <v>62000</v>
      </c>
      <c r="O79" s="1404"/>
      <c r="P79" s="1404"/>
      <c r="Q79" s="1404"/>
      <c r="R79" s="1404"/>
      <c r="S79" s="1404"/>
      <c r="T79" s="1404"/>
      <c r="U79" s="1404"/>
      <c r="V79" s="98" t="s">
        <v>2691</v>
      </c>
      <c r="W79" s="1408" t="s">
        <v>2865</v>
      </c>
      <c r="X79" s="1409"/>
      <c r="Y79" s="1409"/>
      <c r="Z79" s="1409"/>
      <c r="AA79" s="1409"/>
      <c r="AB79" s="1409"/>
      <c r="AC79" s="1410"/>
      <c r="AD79" s="1403">
        <f>'【1】入居申込書＆受付簿入力シート'!$E$49</f>
        <v>62000</v>
      </c>
      <c r="AE79" s="1404"/>
      <c r="AF79" s="1404"/>
      <c r="AG79" s="1404"/>
      <c r="AH79" s="1404"/>
      <c r="AI79" s="1404"/>
      <c r="AJ79" s="1404"/>
      <c r="AK79" s="1404"/>
      <c r="AL79" s="129" t="s">
        <v>2691</v>
      </c>
    </row>
    <row r="80" spans="1:39" ht="22.5" customHeight="1">
      <c r="A80" s="1383"/>
      <c r="B80" s="1384"/>
      <c r="C80" s="1384"/>
      <c r="D80" s="1384"/>
      <c r="E80" s="1384"/>
      <c r="F80" s="1384"/>
      <c r="G80" s="1473" t="s">
        <v>3035</v>
      </c>
      <c r="H80" s="1474"/>
      <c r="I80" s="1474"/>
      <c r="J80" s="1474"/>
      <c r="K80" s="1474"/>
      <c r="L80" s="1475"/>
      <c r="M80" s="1476"/>
      <c r="N80" s="1403">
        <f>'[1]【1】入居申込書＆受付簿入力シート'!E54</f>
        <v>22000</v>
      </c>
      <c r="O80" s="1404"/>
      <c r="P80" s="1404"/>
      <c r="Q80" s="1404"/>
      <c r="R80" s="1404"/>
      <c r="S80" s="1404"/>
      <c r="T80" s="1404"/>
      <c r="U80" s="1404"/>
      <c r="V80" s="558" t="s">
        <v>2691</v>
      </c>
      <c r="W80" s="1408" t="s">
        <v>3036</v>
      </c>
      <c r="X80" s="1409"/>
      <c r="Y80" s="1409"/>
      <c r="Z80" s="1409"/>
      <c r="AA80" s="1409"/>
      <c r="AB80" s="1409"/>
      <c r="AC80" s="1410"/>
      <c r="AD80" s="1156"/>
      <c r="AE80" s="1157"/>
      <c r="AF80" s="1157"/>
      <c r="AG80" s="1157"/>
      <c r="AH80" s="1157"/>
      <c r="AI80" s="1157"/>
      <c r="AJ80" s="1157"/>
      <c r="AK80" s="1157"/>
      <c r="AL80" s="559" t="s">
        <v>2691</v>
      </c>
    </row>
    <row r="81" spans="1:38" ht="16.8" customHeight="1">
      <c r="A81" s="99" t="s">
        <v>2554</v>
      </c>
      <c r="B81" s="118"/>
      <c r="C81" s="118"/>
      <c r="D81" s="118"/>
      <c r="E81" s="118"/>
      <c r="F81" s="118"/>
      <c r="G81" s="118"/>
      <c r="H81" s="118"/>
      <c r="I81" s="118"/>
      <c r="X81" s="213"/>
    </row>
    <row r="82" spans="1:38" ht="15" customHeight="1">
      <c r="A82" s="100"/>
      <c r="B82" s="79" t="s">
        <v>2866</v>
      </c>
      <c r="C82" s="101"/>
      <c r="D82" s="101"/>
      <c r="E82" s="101"/>
      <c r="F82" s="101"/>
      <c r="G82" s="101"/>
      <c r="H82" s="101"/>
      <c r="I82" s="101"/>
      <c r="J82" s="101"/>
      <c r="K82" s="102"/>
      <c r="L82" s="102"/>
      <c r="M82" s="102"/>
      <c r="N82" s="102"/>
      <c r="O82" s="102"/>
      <c r="P82" s="101"/>
      <c r="Q82" s="79"/>
      <c r="R82" s="79"/>
      <c r="S82" s="81"/>
      <c r="T82" s="79"/>
      <c r="U82" s="79"/>
      <c r="V82" s="79"/>
      <c r="W82" s="79"/>
      <c r="X82" s="79"/>
      <c r="Y82" s="79"/>
      <c r="Z82" s="79"/>
      <c r="AA82" s="79"/>
      <c r="AB82" s="79"/>
      <c r="AC82" s="79"/>
      <c r="AD82" s="79"/>
      <c r="AE82" s="79"/>
      <c r="AF82" s="79"/>
      <c r="AG82" s="79"/>
      <c r="AH82" s="79"/>
      <c r="AI82" s="79"/>
      <c r="AJ82" s="79"/>
      <c r="AK82" s="79"/>
      <c r="AL82" s="82"/>
    </row>
    <row r="83" spans="1:38" s="44" customFormat="1" ht="4.2" customHeight="1">
      <c r="A83" s="42"/>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row>
    <row r="84" spans="1:38" s="44" customFormat="1" ht="12" customHeight="1">
      <c r="A84" s="103" t="s">
        <v>2555</v>
      </c>
    </row>
    <row r="85" spans="1:38" s="44" customFormat="1" ht="15" customHeight="1">
      <c r="A85" s="104"/>
      <c r="B85" s="58" t="s">
        <v>2812</v>
      </c>
      <c r="C85" s="58"/>
      <c r="D85" s="215"/>
      <c r="E85" s="58"/>
      <c r="F85" s="58"/>
      <c r="G85" s="216"/>
      <c r="H85" s="58"/>
      <c r="I85" s="58"/>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8"/>
    </row>
    <row r="86" spans="1:38" ht="4.2" customHeight="1">
      <c r="A86" s="57"/>
      <c r="B86" s="57"/>
      <c r="C86" s="57"/>
      <c r="D86" s="219"/>
      <c r="E86" s="57"/>
      <c r="F86" s="57"/>
      <c r="G86" s="68"/>
      <c r="H86" s="57"/>
      <c r="I86" s="57"/>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row>
    <row r="87" spans="1:38" ht="12" customHeight="1">
      <c r="A87" s="105" t="s">
        <v>2556</v>
      </c>
      <c r="B87" s="41"/>
      <c r="C87" s="41"/>
      <c r="D87" s="41"/>
      <c r="E87" s="41"/>
      <c r="F87" s="41"/>
      <c r="G87" s="41"/>
      <c r="H87" s="41"/>
      <c r="I87" s="41"/>
      <c r="J87" s="41"/>
      <c r="K87" s="41"/>
      <c r="L87" s="41"/>
      <c r="M87" s="41"/>
      <c r="N87" s="41"/>
      <c r="O87" s="41"/>
      <c r="P87" s="41"/>
      <c r="Q87" s="41"/>
      <c r="R87" s="41"/>
      <c r="S87" s="42"/>
      <c r="T87" s="41"/>
      <c r="U87" s="41"/>
      <c r="V87" s="41"/>
      <c r="W87" s="41"/>
      <c r="X87" s="41"/>
      <c r="Y87" s="41"/>
      <c r="Z87" s="41"/>
      <c r="AA87" s="41"/>
      <c r="AB87" s="41"/>
      <c r="AC87" s="41"/>
      <c r="AD87" s="41"/>
      <c r="AE87" s="41"/>
      <c r="AF87" s="41"/>
      <c r="AG87" s="41"/>
      <c r="AH87" s="41"/>
      <c r="AI87" s="41"/>
      <c r="AJ87" s="41"/>
      <c r="AK87" s="41"/>
      <c r="AL87" s="41"/>
    </row>
    <row r="88" spans="1:38" ht="13.8" customHeight="1">
      <c r="A88" s="435" t="s">
        <v>2557</v>
      </c>
      <c r="B88" s="78" t="s">
        <v>2558</v>
      </c>
      <c r="C88" s="78"/>
      <c r="D88" s="78"/>
      <c r="E88" s="436"/>
      <c r="F88" s="1430" t="s">
        <v>2856</v>
      </c>
      <c r="G88" s="1431"/>
      <c r="H88" s="1431"/>
      <c r="I88" s="1431"/>
      <c r="J88" s="1431"/>
      <c r="K88" s="1431"/>
      <c r="L88" s="1431"/>
      <c r="M88" s="1431"/>
      <c r="N88" s="1431"/>
      <c r="O88" s="1431"/>
      <c r="P88" s="1431"/>
      <c r="Q88" s="1431"/>
      <c r="R88" s="1431"/>
      <c r="S88" s="78"/>
      <c r="T88" s="78"/>
      <c r="U88" s="78"/>
      <c r="V88" s="78"/>
      <c r="W88" s="78"/>
      <c r="X88" s="78"/>
      <c r="Y88" s="78"/>
      <c r="Z88" s="78" t="s">
        <v>2559</v>
      </c>
      <c r="AA88" s="78"/>
      <c r="AB88" s="78"/>
      <c r="AC88" s="437" t="s">
        <v>2560</v>
      </c>
      <c r="AD88" s="78"/>
      <c r="AE88" s="78"/>
      <c r="AF88" s="78"/>
      <c r="AG88" s="78"/>
      <c r="AH88" s="78"/>
      <c r="AI88" s="78"/>
      <c r="AJ88" s="78"/>
      <c r="AK88" s="78"/>
      <c r="AL88" s="438"/>
    </row>
    <row r="89" spans="1:38" ht="13.8" customHeight="1">
      <c r="A89" s="439" t="s">
        <v>2561</v>
      </c>
      <c r="B89" s="50" t="s">
        <v>2562</v>
      </c>
      <c r="C89" s="50"/>
      <c r="D89" s="50"/>
      <c r="E89" s="440"/>
      <c r="F89" s="441" t="s">
        <v>2563</v>
      </c>
      <c r="G89" s="50"/>
      <c r="H89" s="50"/>
      <c r="I89" s="50"/>
      <c r="J89" s="50"/>
      <c r="K89" s="50"/>
      <c r="L89" s="50"/>
      <c r="M89" s="50"/>
      <c r="N89" s="50"/>
      <c r="O89" s="50"/>
      <c r="P89" s="50"/>
      <c r="Q89" s="50"/>
      <c r="R89" s="50"/>
      <c r="S89" s="50"/>
      <c r="T89" s="50"/>
      <c r="U89" s="50"/>
      <c r="V89" s="50"/>
      <c r="W89" s="50"/>
      <c r="X89" s="50"/>
      <c r="Y89" s="50"/>
      <c r="Z89" s="50" t="s">
        <v>2559</v>
      </c>
      <c r="AA89" s="50"/>
      <c r="AB89" s="50"/>
      <c r="AC89" s="442" t="s">
        <v>2560</v>
      </c>
      <c r="AD89" s="50"/>
      <c r="AE89" s="50"/>
      <c r="AF89" s="50"/>
      <c r="AG89" s="50"/>
      <c r="AH89" s="50"/>
      <c r="AI89" s="50"/>
      <c r="AJ89" s="50"/>
      <c r="AK89" s="50"/>
      <c r="AL89" s="411"/>
    </row>
    <row r="90" spans="1:38" ht="13.8" customHeight="1">
      <c r="A90" s="439" t="s">
        <v>2564</v>
      </c>
      <c r="B90" s="50" t="s">
        <v>2565</v>
      </c>
      <c r="C90" s="50"/>
      <c r="D90" s="50"/>
      <c r="E90" s="440"/>
      <c r="F90" s="441" t="s">
        <v>2566</v>
      </c>
      <c r="G90" s="50"/>
      <c r="H90" s="50"/>
      <c r="I90" s="50"/>
      <c r="J90" s="50"/>
      <c r="K90" s="50"/>
      <c r="L90" s="50"/>
      <c r="M90" s="50"/>
      <c r="N90" s="50"/>
      <c r="O90" s="50"/>
      <c r="P90" s="50"/>
      <c r="Q90" s="50"/>
      <c r="R90" s="50"/>
      <c r="S90" s="50"/>
      <c r="T90" s="50"/>
      <c r="U90" s="50"/>
      <c r="V90" s="50"/>
      <c r="W90" s="50"/>
      <c r="X90" s="50"/>
      <c r="Y90" s="50"/>
      <c r="Z90" s="50" t="s">
        <v>2559</v>
      </c>
      <c r="AA90" s="50"/>
      <c r="AB90" s="50"/>
      <c r="AC90" s="443" t="s">
        <v>2560</v>
      </c>
      <c r="AD90" s="50"/>
      <c r="AE90" s="50"/>
      <c r="AF90" s="50"/>
      <c r="AG90" s="50"/>
      <c r="AH90" s="50"/>
      <c r="AI90" s="50"/>
      <c r="AJ90" s="50"/>
      <c r="AK90" s="50"/>
      <c r="AL90" s="411"/>
    </row>
    <row r="91" spans="1:38" ht="13.8" customHeight="1" thickBot="1">
      <c r="A91" s="444" t="s">
        <v>2567</v>
      </c>
      <c r="B91" s="445" t="s">
        <v>2568</v>
      </c>
      <c r="C91" s="445"/>
      <c r="D91" s="445"/>
      <c r="E91" s="446"/>
      <c r="F91" s="447" t="s">
        <v>2569</v>
      </c>
      <c r="G91" s="445"/>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c r="AI91" s="445"/>
      <c r="AJ91" s="445"/>
      <c r="AK91" s="445"/>
      <c r="AL91" s="448"/>
    </row>
    <row r="92" spans="1:38" ht="13.8" customHeight="1" thickTop="1">
      <c r="A92" s="1485" t="s">
        <v>2570</v>
      </c>
      <c r="B92" s="1386" t="s">
        <v>2571</v>
      </c>
      <c r="C92" s="1386"/>
      <c r="D92" s="1386"/>
      <c r="E92" s="1447"/>
      <c r="F92" s="1442" t="s">
        <v>2995</v>
      </c>
      <c r="G92" s="1443"/>
      <c r="H92" s="1443"/>
      <c r="I92" s="1443"/>
      <c r="J92" s="1443"/>
      <c r="K92" s="1443"/>
      <c r="L92" s="1443"/>
      <c r="M92" s="1443"/>
      <c r="N92" s="1444"/>
      <c r="O92" s="1445" t="s">
        <v>2572</v>
      </c>
      <c r="P92" s="1386" t="s">
        <v>2573</v>
      </c>
      <c r="Q92" s="1386"/>
      <c r="R92" s="1386"/>
      <c r="S92" s="1447"/>
      <c r="T92" s="449" t="s">
        <v>2574</v>
      </c>
      <c r="U92" s="450"/>
      <c r="V92" s="450"/>
      <c r="W92" s="450"/>
      <c r="X92" s="450"/>
      <c r="Y92" s="450"/>
      <c r="Z92" s="450"/>
      <c r="AA92" s="451"/>
      <c r="AB92" s="1371" t="s">
        <v>2575</v>
      </c>
      <c r="AC92" s="1372"/>
      <c r="AD92" s="1372"/>
      <c r="AE92" s="1372"/>
      <c r="AF92" s="1372"/>
      <c r="AG92" s="1372"/>
      <c r="AH92" s="428"/>
      <c r="AI92" s="42"/>
      <c r="AJ92" s="428"/>
      <c r="AK92" s="42"/>
      <c r="AL92" s="430"/>
    </row>
    <row r="93" spans="1:38" ht="13.8" customHeight="1">
      <c r="A93" s="1486"/>
      <c r="B93" s="1448"/>
      <c r="C93" s="1448"/>
      <c r="D93" s="1448"/>
      <c r="E93" s="1449"/>
      <c r="F93" s="1411" t="s">
        <v>2576</v>
      </c>
      <c r="G93" s="1412"/>
      <c r="H93" s="1412"/>
      <c r="I93" s="1412"/>
      <c r="J93" s="1412"/>
      <c r="K93" s="1412"/>
      <c r="L93" s="1412"/>
      <c r="M93" s="1412"/>
      <c r="N93" s="1413"/>
      <c r="O93" s="1446"/>
      <c r="P93" s="1448"/>
      <c r="Q93" s="1448"/>
      <c r="R93" s="1448"/>
      <c r="S93" s="1449"/>
      <c r="T93" s="452" t="s">
        <v>2577</v>
      </c>
      <c r="U93" s="453"/>
      <c r="V93" s="453"/>
      <c r="W93" s="453"/>
      <c r="X93" s="453"/>
      <c r="Y93" s="453"/>
      <c r="Z93" s="453"/>
      <c r="AA93" s="454"/>
      <c r="AB93" s="452" t="s">
        <v>2578</v>
      </c>
      <c r="AC93" s="51"/>
      <c r="AD93" s="51"/>
      <c r="AE93" s="51"/>
      <c r="AF93" s="51"/>
      <c r="AG93" s="51"/>
      <c r="AH93" s="51"/>
      <c r="AI93" s="51"/>
      <c r="AJ93" s="51"/>
      <c r="AK93" s="51"/>
      <c r="AL93" s="455"/>
    </row>
    <row r="94" spans="1:38" ht="13.8" customHeight="1">
      <c r="A94" s="439" t="s">
        <v>2579</v>
      </c>
      <c r="B94" s="50" t="s">
        <v>2580</v>
      </c>
      <c r="C94" s="50"/>
      <c r="D94" s="50"/>
      <c r="E94" s="440"/>
      <c r="F94" s="1439" t="s">
        <v>2581</v>
      </c>
      <c r="G94" s="1317"/>
      <c r="H94" s="1317"/>
      <c r="I94" s="1317"/>
      <c r="J94" s="1317"/>
      <c r="K94" s="1317"/>
      <c r="L94" s="1317"/>
      <c r="M94" s="1317"/>
      <c r="N94" s="1318"/>
      <c r="O94" s="456" t="s">
        <v>2582</v>
      </c>
      <c r="P94" s="50" t="s">
        <v>2583</v>
      </c>
      <c r="Q94" s="50"/>
      <c r="R94" s="50"/>
      <c r="S94" s="440"/>
      <c r="T94" s="442" t="s">
        <v>2584</v>
      </c>
      <c r="U94" s="50"/>
      <c r="V94" s="50"/>
      <c r="W94" s="457"/>
      <c r="X94" s="50"/>
      <c r="Y94" s="50"/>
      <c r="Z94" s="50"/>
      <c r="AA94" s="50"/>
      <c r="AB94" s="458" t="s">
        <v>2585</v>
      </c>
      <c r="AC94" s="408"/>
      <c r="AD94" s="408"/>
      <c r="AE94" s="408"/>
      <c r="AF94" s="408"/>
      <c r="AG94" s="408"/>
      <c r="AH94" s="408"/>
      <c r="AI94" s="408"/>
      <c r="AJ94" s="408"/>
      <c r="AK94" s="408"/>
      <c r="AL94" s="413"/>
    </row>
    <row r="95" spans="1:38" ht="13.8" customHeight="1">
      <c r="A95" s="439" t="s">
        <v>2586</v>
      </c>
      <c r="B95" s="50" t="s">
        <v>2587</v>
      </c>
      <c r="C95" s="50"/>
      <c r="D95" s="50"/>
      <c r="E95" s="440"/>
      <c r="F95" s="1439" t="s">
        <v>2581</v>
      </c>
      <c r="G95" s="1317"/>
      <c r="H95" s="1317"/>
      <c r="I95" s="1317"/>
      <c r="J95" s="1317"/>
      <c r="K95" s="1317"/>
      <c r="L95" s="1317"/>
      <c r="M95" s="1317"/>
      <c r="N95" s="1318"/>
      <c r="O95" s="456" t="s">
        <v>2588</v>
      </c>
      <c r="P95" s="50" t="s">
        <v>2589</v>
      </c>
      <c r="Q95" s="50"/>
      <c r="R95" s="50"/>
      <c r="S95" s="440"/>
      <c r="T95" s="1432" t="s">
        <v>2965</v>
      </c>
      <c r="U95" s="1433"/>
      <c r="V95" s="1433"/>
      <c r="W95" s="1433"/>
      <c r="X95" s="1433"/>
      <c r="Y95" s="1433"/>
      <c r="Z95" s="1433"/>
      <c r="AA95" s="1434"/>
      <c r="AB95" s="1435"/>
      <c r="AC95" s="1191"/>
      <c r="AD95" s="1191"/>
      <c r="AE95" s="1191"/>
      <c r="AF95" s="1191"/>
      <c r="AG95" s="1191"/>
      <c r="AH95" s="1191"/>
      <c r="AI95" s="1191"/>
      <c r="AJ95" s="1191"/>
      <c r="AK95" s="1191"/>
      <c r="AL95" s="1436"/>
    </row>
    <row r="96" spans="1:38" ht="13.8" customHeight="1">
      <c r="A96" s="439" t="s">
        <v>2590</v>
      </c>
      <c r="B96" s="50" t="s">
        <v>2591</v>
      </c>
      <c r="C96" s="50"/>
      <c r="D96" s="50"/>
      <c r="E96" s="440"/>
      <c r="F96" s="1439" t="s">
        <v>2581</v>
      </c>
      <c r="G96" s="1317"/>
      <c r="H96" s="1317"/>
      <c r="I96" s="1317"/>
      <c r="J96" s="1317"/>
      <c r="K96" s="1317"/>
      <c r="L96" s="1317"/>
      <c r="M96" s="1317"/>
      <c r="N96" s="1318"/>
      <c r="O96" s="456" t="s">
        <v>2592</v>
      </c>
      <c r="P96" s="50" t="s">
        <v>2593</v>
      </c>
      <c r="Q96" s="50"/>
      <c r="R96" s="50"/>
      <c r="S96" s="440"/>
      <c r="T96" s="1432" t="s">
        <v>2966</v>
      </c>
      <c r="U96" s="1433"/>
      <c r="V96" s="1433"/>
      <c r="W96" s="1433"/>
      <c r="X96" s="1433"/>
      <c r="Y96" s="1433"/>
      <c r="Z96" s="1433"/>
      <c r="AA96" s="1434"/>
      <c r="AB96" s="1435"/>
      <c r="AC96" s="1191"/>
      <c r="AD96" s="1191"/>
      <c r="AE96" s="1191"/>
      <c r="AF96" s="1191"/>
      <c r="AG96" s="1191"/>
      <c r="AH96" s="1191"/>
      <c r="AI96" s="1191"/>
      <c r="AJ96" s="1191"/>
      <c r="AK96" s="1191"/>
      <c r="AL96" s="1436"/>
    </row>
    <row r="97" spans="1:38" ht="13.8" customHeight="1">
      <c r="A97" s="459" t="s">
        <v>2594</v>
      </c>
      <c r="B97" s="211" t="s">
        <v>2595</v>
      </c>
      <c r="C97" s="211"/>
      <c r="D97" s="211"/>
      <c r="E97" s="460"/>
      <c r="F97" s="1440" t="s">
        <v>2596</v>
      </c>
      <c r="G97" s="1336"/>
      <c r="H97" s="1336"/>
      <c r="I97" s="1336"/>
      <c r="J97" s="1336"/>
      <c r="K97" s="1336"/>
      <c r="L97" s="1336"/>
      <c r="M97" s="1336"/>
      <c r="N97" s="1441"/>
      <c r="O97" s="461" t="s">
        <v>2597</v>
      </c>
      <c r="P97" s="211" t="s">
        <v>2598</v>
      </c>
      <c r="Q97" s="211"/>
      <c r="R97" s="211"/>
      <c r="S97" s="460"/>
      <c r="T97" s="422" t="s">
        <v>2599</v>
      </c>
      <c r="U97" s="211" t="s">
        <v>2600</v>
      </c>
      <c r="V97" s="211"/>
      <c r="W97" s="462" t="s">
        <v>2504</v>
      </c>
      <c r="X97" s="211" t="s">
        <v>2601</v>
      </c>
      <c r="Y97" s="211"/>
      <c r="Z97" s="211"/>
      <c r="AA97" s="211"/>
      <c r="AB97" s="1437"/>
      <c r="AC97" s="1194"/>
      <c r="AD97" s="1194"/>
      <c r="AE97" s="1194"/>
      <c r="AF97" s="1194"/>
      <c r="AG97" s="1194"/>
      <c r="AH97" s="1194"/>
      <c r="AI97" s="1194"/>
      <c r="AJ97" s="1194"/>
      <c r="AK97" s="1194"/>
      <c r="AL97" s="1438"/>
    </row>
    <row r="98" spans="1:38" ht="4.2" customHeight="1">
      <c r="A98" s="41"/>
      <c r="B98" s="41"/>
      <c r="C98" s="41"/>
      <c r="D98" s="41"/>
      <c r="E98" s="41"/>
      <c r="F98" s="387"/>
      <c r="G98" s="387"/>
      <c r="H98" s="387"/>
      <c r="I98" s="387"/>
      <c r="J98" s="387"/>
      <c r="K98" s="387"/>
      <c r="L98" s="387"/>
      <c r="M98" s="387"/>
      <c r="N98" s="387"/>
      <c r="O98" s="41"/>
      <c r="P98" s="41"/>
      <c r="Q98" s="41"/>
      <c r="R98" s="41"/>
      <c r="S98" s="41"/>
      <c r="T98" s="74"/>
      <c r="U98" s="41"/>
      <c r="V98" s="41"/>
      <c r="W98" s="106"/>
      <c r="X98" s="41"/>
      <c r="Y98" s="41"/>
      <c r="Z98" s="41"/>
      <c r="AA98" s="41"/>
      <c r="AB98" s="388"/>
      <c r="AC98" s="388"/>
      <c r="AD98" s="388"/>
      <c r="AE98" s="388"/>
      <c r="AF98" s="388"/>
      <c r="AG98" s="388"/>
      <c r="AH98" s="388"/>
      <c r="AI98" s="388"/>
      <c r="AJ98" s="388"/>
      <c r="AK98" s="388"/>
      <c r="AL98" s="490"/>
    </row>
    <row r="99" spans="1:38" ht="12" customHeight="1">
      <c r="A99" s="53" t="s">
        <v>2975</v>
      </c>
    </row>
    <row r="100" spans="1:38" ht="11.4" customHeight="1">
      <c r="A100" s="1388" t="s">
        <v>2976</v>
      </c>
      <c r="B100" s="1389"/>
      <c r="C100" s="1389"/>
      <c r="D100" s="1389"/>
      <c r="E100" s="1389"/>
      <c r="F100" s="1390"/>
      <c r="G100" s="562" t="s">
        <v>2977</v>
      </c>
      <c r="H100" s="58"/>
      <c r="I100" s="423"/>
      <c r="J100" s="58"/>
      <c r="K100" s="58"/>
      <c r="L100" s="423"/>
      <c r="M100" s="217" t="s">
        <v>2707</v>
      </c>
      <c r="N100" s="424" t="s">
        <v>2978</v>
      </c>
      <c r="O100" s="424" t="s">
        <v>2979</v>
      </c>
      <c r="P100" s="424"/>
      <c r="Q100" s="58"/>
      <c r="R100" s="58"/>
      <c r="S100" s="492" t="s">
        <v>2992</v>
      </c>
      <c r="T100" s="560"/>
      <c r="U100" s="560"/>
      <c r="V100" s="560"/>
      <c r="W100" s="560"/>
      <c r="X100" s="560"/>
      <c r="Y100" s="560"/>
      <c r="Z100" s="560"/>
      <c r="AA100" s="560"/>
      <c r="AB100" s="58"/>
      <c r="AC100" s="217" t="s">
        <v>2980</v>
      </c>
      <c r="AD100" s="424" t="s">
        <v>2981</v>
      </c>
      <c r="AE100" s="424" t="s">
        <v>2982</v>
      </c>
      <c r="AF100" s="424"/>
      <c r="AG100" s="58"/>
      <c r="AH100" s="58"/>
      <c r="AI100" s="58"/>
      <c r="AJ100" s="58"/>
      <c r="AK100" s="58"/>
      <c r="AL100" s="563" t="s">
        <v>2983</v>
      </c>
    </row>
    <row r="101" spans="1:38" ht="11.4" customHeight="1">
      <c r="A101" s="1391"/>
      <c r="B101" s="1392"/>
      <c r="C101" s="1392"/>
      <c r="D101" s="1392"/>
      <c r="E101" s="1392"/>
      <c r="F101" s="1393"/>
      <c r="G101" s="564" t="s">
        <v>2984</v>
      </c>
      <c r="H101" s="42"/>
      <c r="I101" s="42"/>
      <c r="J101" s="42"/>
      <c r="K101" s="428"/>
      <c r="L101" s="42"/>
      <c r="M101" s="565" t="s">
        <v>2985</v>
      </c>
      <c r="N101" s="399" t="s">
        <v>2978</v>
      </c>
      <c r="O101" s="399" t="s">
        <v>2979</v>
      </c>
      <c r="P101" s="42"/>
      <c r="Q101" s="42"/>
      <c r="R101" s="42"/>
      <c r="S101" s="493" t="s">
        <v>2993</v>
      </c>
      <c r="T101" s="496"/>
      <c r="U101" s="496"/>
      <c r="V101" s="496"/>
      <c r="W101" s="561"/>
      <c r="X101" s="496"/>
      <c r="Y101" s="496"/>
      <c r="Z101" s="496"/>
      <c r="AA101" s="496"/>
      <c r="AB101" s="42"/>
      <c r="AC101" s="565" t="s">
        <v>2707</v>
      </c>
      <c r="AD101" s="399" t="s">
        <v>2981</v>
      </c>
      <c r="AE101" s="399" t="s">
        <v>2982</v>
      </c>
      <c r="AF101" s="399"/>
      <c r="AG101" s="42"/>
      <c r="AH101" s="42"/>
      <c r="AI101" s="42"/>
      <c r="AJ101" s="42"/>
      <c r="AK101" s="42"/>
      <c r="AL101" s="566" t="s">
        <v>2986</v>
      </c>
    </row>
    <row r="102" spans="1:38" ht="11.4" customHeight="1">
      <c r="A102" s="1394"/>
      <c r="B102" s="1395"/>
      <c r="C102" s="1395"/>
      <c r="D102" s="1395"/>
      <c r="E102" s="1395"/>
      <c r="F102" s="1396"/>
      <c r="G102" s="567" t="s">
        <v>2987</v>
      </c>
      <c r="H102" s="419"/>
      <c r="I102" s="419"/>
      <c r="J102" s="419"/>
      <c r="K102" s="420"/>
      <c r="L102" s="419"/>
      <c r="M102" s="568" t="s">
        <v>2988</v>
      </c>
      <c r="N102" s="401" t="s">
        <v>2978</v>
      </c>
      <c r="O102" s="401" t="s">
        <v>2979</v>
      </c>
      <c r="P102" s="419"/>
      <c r="Q102" s="419"/>
      <c r="R102" s="419"/>
      <c r="S102" s="419"/>
      <c r="T102" s="419"/>
      <c r="U102" s="419"/>
      <c r="V102" s="419"/>
      <c r="W102" s="420"/>
      <c r="X102" s="419"/>
      <c r="Y102" s="419"/>
      <c r="Z102" s="419"/>
      <c r="AA102" s="419"/>
      <c r="AB102" s="419"/>
      <c r="AC102" s="568" t="s">
        <v>2985</v>
      </c>
      <c r="AD102" s="399" t="s">
        <v>2981</v>
      </c>
      <c r="AE102" s="399" t="s">
        <v>2982</v>
      </c>
      <c r="AF102" s="399"/>
      <c r="AG102" s="42"/>
      <c r="AH102" s="491" t="s">
        <v>2994</v>
      </c>
      <c r="AI102" s="42"/>
      <c r="AJ102" s="42"/>
      <c r="AK102" s="42"/>
      <c r="AL102" s="566" t="s">
        <v>2983</v>
      </c>
    </row>
    <row r="103" spans="1:38" ht="11.4" customHeight="1">
      <c r="A103" s="1397" t="s">
        <v>2989</v>
      </c>
      <c r="B103" s="1389"/>
      <c r="C103" s="1389"/>
      <c r="D103" s="1389"/>
      <c r="E103" s="1389"/>
      <c r="F103" s="1390"/>
      <c r="G103" s="562" t="s">
        <v>2985</v>
      </c>
      <c r="H103" s="569" t="s">
        <v>2990</v>
      </c>
      <c r="I103" s="569"/>
      <c r="J103" s="569"/>
      <c r="K103" s="569"/>
      <c r="L103" s="569"/>
      <c r="M103" s="569"/>
      <c r="N103" s="569"/>
      <c r="O103" s="569"/>
      <c r="P103" s="569"/>
      <c r="Q103" s="569"/>
      <c r="R103" s="569"/>
      <c r="S103" s="569"/>
      <c r="T103" s="569"/>
      <c r="U103" s="569"/>
      <c r="V103" s="569"/>
      <c r="W103" s="569"/>
      <c r="X103" s="569"/>
      <c r="Y103" s="569"/>
      <c r="Z103" s="569"/>
      <c r="AA103" s="569"/>
      <c r="AB103" s="569"/>
      <c r="AC103" s="569"/>
      <c r="AD103" s="569"/>
      <c r="AE103" s="569"/>
      <c r="AF103" s="569"/>
      <c r="AG103" s="569"/>
      <c r="AH103" s="569"/>
      <c r="AI103" s="569"/>
      <c r="AJ103" s="569"/>
      <c r="AK103" s="569"/>
      <c r="AL103" s="570"/>
    </row>
    <row r="104" spans="1:38" ht="11.4" customHeight="1">
      <c r="A104" s="1391"/>
      <c r="B104" s="1392"/>
      <c r="C104" s="1392"/>
      <c r="D104" s="1392"/>
      <c r="E104" s="1392"/>
      <c r="F104" s="1393"/>
      <c r="G104" s="564"/>
      <c r="H104" s="214" t="s">
        <v>2991</v>
      </c>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571"/>
    </row>
    <row r="105" spans="1:38" ht="11.4" customHeight="1">
      <c r="A105" s="1394"/>
      <c r="B105" s="1395"/>
      <c r="C105" s="1395"/>
      <c r="D105" s="1395"/>
      <c r="E105" s="1395"/>
      <c r="F105" s="1396"/>
      <c r="G105" s="567"/>
      <c r="H105" s="419"/>
      <c r="I105" s="419"/>
      <c r="J105" s="419"/>
      <c r="K105" s="420"/>
      <c r="L105" s="419"/>
      <c r="M105" s="568"/>
      <c r="N105" s="401"/>
      <c r="O105" s="401"/>
      <c r="P105" s="419"/>
      <c r="Q105" s="419"/>
      <c r="R105" s="419"/>
      <c r="S105" s="419"/>
      <c r="T105" s="419"/>
      <c r="U105" s="419"/>
      <c r="V105" s="419"/>
      <c r="W105" s="420"/>
      <c r="X105" s="419"/>
      <c r="Y105" s="419"/>
      <c r="Z105" s="419"/>
      <c r="AA105" s="419"/>
      <c r="AB105" s="419"/>
      <c r="AC105" s="568"/>
      <c r="AD105" s="401"/>
      <c r="AE105" s="401"/>
      <c r="AF105" s="401"/>
      <c r="AG105" s="419"/>
      <c r="AH105" s="419"/>
      <c r="AI105" s="419"/>
      <c r="AJ105" s="419"/>
      <c r="AK105" s="419"/>
      <c r="AL105" s="421"/>
    </row>
    <row r="106" spans="1:38" ht="4.2" customHeight="1">
      <c r="A106" s="42"/>
      <c r="B106" s="42"/>
      <c r="C106" s="42"/>
      <c r="D106" s="42"/>
      <c r="E106" s="42"/>
      <c r="F106" s="532"/>
      <c r="G106" s="532"/>
      <c r="H106" s="532"/>
      <c r="I106" s="532"/>
      <c r="J106" s="532"/>
      <c r="K106" s="532"/>
      <c r="L106" s="532"/>
      <c r="M106" s="532"/>
      <c r="N106" s="532"/>
      <c r="O106" s="42"/>
      <c r="P106" s="42"/>
      <c r="Q106" s="42"/>
      <c r="R106" s="42"/>
      <c r="S106" s="42"/>
      <c r="T106" s="428"/>
      <c r="U106" s="42"/>
      <c r="V106" s="42"/>
      <c r="W106" s="463"/>
      <c r="X106" s="42"/>
      <c r="Y106" s="42"/>
      <c r="Z106" s="42"/>
      <c r="AA106" s="42"/>
      <c r="AB106" s="527"/>
      <c r="AC106" s="527"/>
      <c r="AD106" s="527"/>
      <c r="AE106" s="527"/>
      <c r="AF106" s="527"/>
      <c r="AG106" s="527"/>
      <c r="AH106" s="527"/>
      <c r="AI106" s="527"/>
      <c r="AJ106" s="527"/>
      <c r="AK106" s="527"/>
      <c r="AL106" s="464"/>
    </row>
    <row r="107" spans="1:38" ht="12" customHeight="1">
      <c r="A107" s="103" t="s">
        <v>3038</v>
      </c>
      <c r="B107" s="44"/>
      <c r="C107" s="44"/>
      <c r="D107" s="44"/>
      <c r="E107" s="44"/>
      <c r="F107" s="44"/>
      <c r="G107" s="44"/>
      <c r="H107" s="44"/>
      <c r="I107" s="44"/>
      <c r="J107" s="44"/>
      <c r="K107" s="44"/>
      <c r="L107" s="44"/>
      <c r="M107" s="44"/>
      <c r="N107" s="44"/>
      <c r="O107" s="44"/>
      <c r="P107" s="44"/>
      <c r="Q107" s="44"/>
      <c r="R107" s="44"/>
      <c r="T107" s="44"/>
      <c r="V107" s="44"/>
      <c r="W107" s="44"/>
      <c r="X107" s="44" t="s">
        <v>2602</v>
      </c>
      <c r="Y107" s="44"/>
      <c r="Z107" s="44"/>
      <c r="AA107" s="44"/>
      <c r="AB107" s="44"/>
      <c r="AC107" s="44"/>
      <c r="AD107" s="44"/>
      <c r="AE107" s="44"/>
      <c r="AF107" s="44"/>
      <c r="AG107" s="44"/>
      <c r="AH107" s="44"/>
      <c r="AI107" s="44"/>
      <c r="AJ107" s="44"/>
      <c r="AK107" s="44"/>
      <c r="AL107" s="44"/>
    </row>
    <row r="108" spans="1:38" ht="15" customHeight="1">
      <c r="A108" s="1377" t="s">
        <v>2603</v>
      </c>
      <c r="B108" s="1378"/>
      <c r="C108" s="1378"/>
      <c r="D108" s="1378"/>
      <c r="E108" s="1378"/>
      <c r="F108" s="1379"/>
      <c r="G108" s="465" t="s">
        <v>2492</v>
      </c>
      <c r="H108" s="78" t="s">
        <v>2601</v>
      </c>
      <c r="I108" s="466" t="s">
        <v>2492</v>
      </c>
      <c r="J108" s="78" t="s">
        <v>2604</v>
      </c>
      <c r="K108" s="78"/>
      <c r="L108" s="466" t="s">
        <v>2605</v>
      </c>
      <c r="M108" s="78" t="s">
        <v>2606</v>
      </c>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8"/>
      <c r="AL108" s="438"/>
    </row>
    <row r="109" spans="1:38" ht="15" customHeight="1">
      <c r="A109" s="1380"/>
      <c r="B109" s="1381"/>
      <c r="C109" s="1381"/>
      <c r="D109" s="1381"/>
      <c r="E109" s="1381"/>
      <c r="F109" s="1382"/>
      <c r="G109" s="458" t="s">
        <v>2607</v>
      </c>
      <c r="H109" s="408"/>
      <c r="I109" s="408"/>
      <c r="J109" s="408"/>
      <c r="K109" s="529" t="s">
        <v>2608</v>
      </c>
      <c r="L109" s="408" t="s">
        <v>2609</v>
      </c>
      <c r="M109" s="408"/>
      <c r="N109" s="408"/>
      <c r="O109" s="408"/>
      <c r="P109" s="408"/>
      <c r="Q109" s="408"/>
      <c r="R109" s="408"/>
      <c r="S109" s="408"/>
      <c r="T109" s="408"/>
      <c r="U109" s="408"/>
      <c r="V109" s="408"/>
      <c r="W109" s="529" t="s">
        <v>2608</v>
      </c>
      <c r="X109" s="408" t="s">
        <v>2610</v>
      </c>
      <c r="Y109" s="408"/>
      <c r="Z109" s="408"/>
      <c r="AA109" s="408"/>
      <c r="AB109" s="1386"/>
      <c r="AC109" s="1386"/>
      <c r="AD109" s="1386"/>
      <c r="AE109" s="1386"/>
      <c r="AF109" s="1386"/>
      <c r="AG109" s="1386"/>
      <c r="AH109" s="1386"/>
      <c r="AI109" s="1386"/>
      <c r="AJ109" s="1386"/>
      <c r="AK109" s="1387"/>
      <c r="AL109" s="413" t="s">
        <v>2611</v>
      </c>
    </row>
    <row r="110" spans="1:38" ht="13.2" customHeight="1">
      <c r="A110" s="1383"/>
      <c r="B110" s="1384"/>
      <c r="C110" s="1384"/>
      <c r="D110" s="1384"/>
      <c r="E110" s="1384"/>
      <c r="F110" s="1385"/>
      <c r="G110" s="467"/>
      <c r="H110" s="419"/>
      <c r="I110" s="419"/>
      <c r="J110" s="419"/>
      <c r="K110" s="420" t="s">
        <v>2608</v>
      </c>
      <c r="L110" s="419" t="s">
        <v>2612</v>
      </c>
      <c r="M110" s="419"/>
      <c r="N110" s="419"/>
      <c r="O110" s="419"/>
      <c r="P110" s="419"/>
      <c r="Q110" s="419"/>
      <c r="R110" s="419"/>
      <c r="S110" s="419"/>
      <c r="T110" s="419"/>
      <c r="U110" s="419"/>
      <c r="V110" s="419"/>
      <c r="W110" s="420" t="s">
        <v>2608</v>
      </c>
      <c r="X110" s="419" t="s">
        <v>2613</v>
      </c>
      <c r="Y110" s="419"/>
      <c r="Z110" s="419"/>
      <c r="AA110" s="419"/>
      <c r="AB110" s="1345"/>
      <c r="AC110" s="1345"/>
      <c r="AD110" s="1345"/>
      <c r="AE110" s="1345"/>
      <c r="AF110" s="1345"/>
      <c r="AG110" s="1345"/>
      <c r="AH110" s="1345"/>
      <c r="AI110" s="1345"/>
      <c r="AJ110" s="1345"/>
      <c r="AK110" s="1345"/>
      <c r="AL110" s="421" t="s">
        <v>2614</v>
      </c>
    </row>
    <row r="111" spans="1:38" ht="4.2" customHeight="1">
      <c r="A111" s="533"/>
      <c r="B111" s="533"/>
      <c r="C111" s="533"/>
      <c r="D111" s="533"/>
      <c r="E111" s="533"/>
      <c r="F111" s="533"/>
      <c r="G111" s="42"/>
      <c r="H111" s="42"/>
      <c r="I111" s="42"/>
      <c r="J111" s="42"/>
      <c r="K111" s="428"/>
      <c r="L111" s="42"/>
      <c r="M111" s="42"/>
      <c r="N111" s="42"/>
      <c r="O111" s="42"/>
      <c r="P111" s="42"/>
      <c r="Q111" s="42"/>
      <c r="R111" s="42"/>
      <c r="S111" s="42"/>
      <c r="T111" s="42"/>
      <c r="U111" s="42"/>
      <c r="V111" s="42"/>
      <c r="W111" s="428"/>
      <c r="X111" s="42"/>
      <c r="Y111" s="42"/>
      <c r="Z111" s="42"/>
      <c r="AA111" s="42"/>
      <c r="AB111" s="532"/>
      <c r="AC111" s="532"/>
      <c r="AD111" s="532"/>
      <c r="AE111" s="532"/>
      <c r="AF111" s="532"/>
      <c r="AG111" s="532"/>
      <c r="AH111" s="532"/>
      <c r="AI111" s="532"/>
      <c r="AJ111" s="532"/>
      <c r="AK111" s="532"/>
      <c r="AL111" s="42"/>
    </row>
    <row r="112" spans="1:38" ht="12" customHeight="1">
      <c r="A112" s="103" t="s">
        <v>3039</v>
      </c>
      <c r="B112" s="44"/>
      <c r="C112" s="44"/>
      <c r="D112" s="44"/>
      <c r="E112" s="44"/>
      <c r="F112" s="44"/>
      <c r="G112" s="44"/>
      <c r="H112" s="44"/>
      <c r="I112" s="44"/>
      <c r="J112" s="44"/>
      <c r="K112" s="44"/>
      <c r="L112" s="44"/>
      <c r="M112" s="44"/>
      <c r="N112" s="44"/>
      <c r="O112" s="44"/>
      <c r="P112" s="44"/>
      <c r="Q112" s="44"/>
      <c r="R112" s="44"/>
      <c r="T112" s="44"/>
      <c r="V112" s="44"/>
      <c r="W112" s="44"/>
      <c r="X112" s="44" t="s">
        <v>2602</v>
      </c>
      <c r="Y112" s="44"/>
      <c r="Z112" s="44"/>
      <c r="AA112" s="44"/>
      <c r="AB112" s="44"/>
      <c r="AC112" s="44"/>
      <c r="AD112" s="44"/>
      <c r="AE112" s="44"/>
      <c r="AF112" s="44"/>
      <c r="AG112" s="44"/>
      <c r="AH112" s="44"/>
      <c r="AI112" s="44"/>
      <c r="AJ112" s="44"/>
      <c r="AK112" s="44"/>
      <c r="AL112" s="44"/>
    </row>
    <row r="113" spans="1:38" ht="15" customHeight="1">
      <c r="A113" s="1377" t="s">
        <v>2615</v>
      </c>
      <c r="B113" s="1378"/>
      <c r="C113" s="1378"/>
      <c r="D113" s="1378"/>
      <c r="E113" s="1378"/>
      <c r="F113" s="1379"/>
      <c r="G113" s="465" t="s">
        <v>2608</v>
      </c>
      <c r="H113" s="78" t="s">
        <v>2616</v>
      </c>
      <c r="I113" s="78"/>
      <c r="J113" s="78"/>
      <c r="K113" s="78"/>
      <c r="L113" s="78"/>
      <c r="M113" s="78"/>
      <c r="N113" s="466" t="s">
        <v>2608</v>
      </c>
      <c r="O113" s="78" t="s">
        <v>2617</v>
      </c>
      <c r="P113" s="78"/>
      <c r="Q113" s="78"/>
      <c r="R113" s="78"/>
      <c r="S113" s="78"/>
      <c r="T113" s="78"/>
      <c r="U113" s="466" t="s">
        <v>2608</v>
      </c>
      <c r="V113" s="78" t="s">
        <v>2601</v>
      </c>
      <c r="W113" s="466" t="s">
        <v>2492</v>
      </c>
      <c r="X113" s="78" t="s">
        <v>2606</v>
      </c>
      <c r="Y113" s="78" t="s">
        <v>2611</v>
      </c>
      <c r="Z113" s="78"/>
      <c r="AA113" s="78"/>
      <c r="AB113" s="78"/>
      <c r="AC113" s="78"/>
      <c r="AD113" s="78"/>
      <c r="AE113" s="78"/>
      <c r="AF113" s="78"/>
      <c r="AG113" s="78"/>
      <c r="AH113" s="78"/>
      <c r="AI113" s="78"/>
      <c r="AJ113" s="78"/>
      <c r="AK113" s="78"/>
      <c r="AL113" s="438"/>
    </row>
    <row r="114" spans="1:38" ht="15" customHeight="1">
      <c r="A114" s="1380"/>
      <c r="B114" s="1381"/>
      <c r="C114" s="1381"/>
      <c r="D114" s="1381"/>
      <c r="E114" s="1381"/>
      <c r="F114" s="1382"/>
      <c r="G114" s="468" t="s">
        <v>2607</v>
      </c>
      <c r="H114" s="42"/>
      <c r="I114" s="42"/>
      <c r="J114" s="42"/>
      <c r="K114" s="428" t="s">
        <v>2608</v>
      </c>
      <c r="L114" s="42" t="s">
        <v>2609</v>
      </c>
      <c r="M114" s="42"/>
      <c r="N114" s="42"/>
      <c r="O114" s="42"/>
      <c r="P114" s="42"/>
      <c r="Q114" s="42"/>
      <c r="R114" s="42"/>
      <c r="S114" s="42"/>
      <c r="T114" s="42"/>
      <c r="U114" s="42"/>
      <c r="V114" s="42"/>
      <c r="W114" s="428" t="s">
        <v>2608</v>
      </c>
      <c r="X114" s="42" t="s">
        <v>2618</v>
      </c>
      <c r="Y114" s="42"/>
      <c r="Z114" s="42"/>
      <c r="AA114" s="42"/>
      <c r="AB114" s="1386"/>
      <c r="AC114" s="1386"/>
      <c r="AD114" s="1386"/>
      <c r="AE114" s="1386"/>
      <c r="AF114" s="1386"/>
      <c r="AG114" s="1386"/>
      <c r="AH114" s="1386"/>
      <c r="AI114" s="1386"/>
      <c r="AJ114" s="1386"/>
      <c r="AK114" s="1414"/>
      <c r="AL114" s="430" t="s">
        <v>2611</v>
      </c>
    </row>
    <row r="115" spans="1:38" ht="13.2" customHeight="1">
      <c r="A115" s="1383"/>
      <c r="B115" s="1384"/>
      <c r="C115" s="1384"/>
      <c r="D115" s="1384"/>
      <c r="E115" s="1384"/>
      <c r="F115" s="1385"/>
      <c r="G115" s="419"/>
      <c r="H115" s="419"/>
      <c r="I115" s="419"/>
      <c r="J115" s="419"/>
      <c r="K115" s="420" t="s">
        <v>2608</v>
      </c>
      <c r="L115" s="419" t="s">
        <v>2612</v>
      </c>
      <c r="M115" s="419"/>
      <c r="N115" s="419"/>
      <c r="O115" s="419"/>
      <c r="P115" s="419"/>
      <c r="Q115" s="419"/>
      <c r="R115" s="419"/>
      <c r="S115" s="419"/>
      <c r="T115" s="419"/>
      <c r="U115" s="419"/>
      <c r="V115" s="419"/>
      <c r="W115" s="419"/>
      <c r="X115" s="419"/>
      <c r="Y115" s="419"/>
      <c r="Z115" s="419"/>
      <c r="AA115" s="419"/>
      <c r="AB115" s="419"/>
      <c r="AC115" s="419"/>
      <c r="AD115" s="419"/>
      <c r="AE115" s="419"/>
      <c r="AF115" s="419"/>
      <c r="AG115" s="419"/>
      <c r="AH115" s="419"/>
      <c r="AI115" s="419"/>
      <c r="AJ115" s="419"/>
      <c r="AK115" s="419"/>
      <c r="AL115" s="421"/>
    </row>
    <row r="116" spans="1:38" ht="4.2" customHeight="1">
      <c r="A116" s="533"/>
      <c r="B116" s="533"/>
      <c r="C116" s="533"/>
      <c r="D116" s="533"/>
      <c r="E116" s="533"/>
      <c r="F116" s="533"/>
      <c r="G116" s="42"/>
      <c r="H116" s="42"/>
      <c r="I116" s="42"/>
      <c r="J116" s="42"/>
      <c r="K116" s="423"/>
      <c r="L116" s="58"/>
      <c r="M116" s="58"/>
      <c r="N116" s="58"/>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row>
    <row r="117" spans="1:38" ht="12" customHeight="1">
      <c r="A117" s="103" t="s">
        <v>3040</v>
      </c>
      <c r="B117" s="44"/>
      <c r="C117" s="44"/>
      <c r="D117" s="44"/>
      <c r="E117" s="44"/>
      <c r="F117" s="44"/>
      <c r="G117" s="44"/>
      <c r="H117" s="44"/>
      <c r="I117" s="44"/>
      <c r="J117" s="44"/>
      <c r="K117" s="44"/>
      <c r="L117" s="44"/>
      <c r="M117" s="44"/>
      <c r="N117" s="44"/>
      <c r="O117" s="44"/>
      <c r="P117" s="44"/>
      <c r="Q117" s="44"/>
      <c r="R117" s="44"/>
      <c r="T117" s="44"/>
      <c r="U117" s="44"/>
      <c r="V117" s="44"/>
      <c r="W117" s="44"/>
      <c r="X117" s="44"/>
      <c r="Y117" s="44"/>
      <c r="Z117" s="44"/>
      <c r="AA117" s="44"/>
      <c r="AB117" s="44"/>
      <c r="AC117" s="44"/>
      <c r="AD117" s="44"/>
      <c r="AE117" s="44"/>
      <c r="AF117" s="44"/>
      <c r="AG117" s="44"/>
      <c r="AH117" s="44"/>
      <c r="AI117" s="44"/>
      <c r="AJ117" s="44"/>
      <c r="AK117" s="44"/>
      <c r="AL117" s="44"/>
    </row>
    <row r="118" spans="1:38" ht="15" customHeight="1">
      <c r="A118" s="1452" t="s">
        <v>2619</v>
      </c>
      <c r="B118" s="1453"/>
      <c r="C118" s="1453"/>
      <c r="D118" s="1453"/>
      <c r="E118" s="1453"/>
      <c r="F118" s="1454"/>
      <c r="G118" s="465" t="s">
        <v>2608</v>
      </c>
      <c r="H118" s="78" t="s">
        <v>2601</v>
      </c>
      <c r="I118" s="78"/>
      <c r="J118" s="466" t="s">
        <v>2492</v>
      </c>
      <c r="K118" s="78" t="s">
        <v>2620</v>
      </c>
      <c r="L118" s="78"/>
      <c r="M118" s="78"/>
      <c r="N118" s="466"/>
      <c r="O118" s="78"/>
      <c r="P118" s="78"/>
      <c r="Q118" s="78"/>
      <c r="R118" s="78"/>
      <c r="S118" s="78"/>
      <c r="T118" s="78"/>
      <c r="U118" s="466"/>
      <c r="V118" s="78"/>
      <c r="W118" s="466"/>
      <c r="X118" s="78"/>
      <c r="Y118" s="78"/>
      <c r="Z118" s="78"/>
      <c r="AA118" s="78"/>
      <c r="AB118" s="78"/>
      <c r="AC118" s="78"/>
      <c r="AD118" s="78"/>
      <c r="AE118" s="78"/>
      <c r="AF118" s="78"/>
      <c r="AG118" s="78"/>
      <c r="AH118" s="78"/>
      <c r="AI118" s="78"/>
      <c r="AJ118" s="78"/>
      <c r="AK118" s="78"/>
      <c r="AL118" s="438"/>
    </row>
    <row r="119" spans="1:38" ht="15" customHeight="1">
      <c r="A119" s="1455"/>
      <c r="B119" s="1456"/>
      <c r="C119" s="1456"/>
      <c r="D119" s="1456"/>
      <c r="E119" s="1456"/>
      <c r="F119" s="1457"/>
      <c r="G119" s="468" t="s">
        <v>2607</v>
      </c>
      <c r="H119" s="42"/>
      <c r="I119" s="42"/>
      <c r="J119" s="42"/>
      <c r="K119" s="428" t="s">
        <v>2492</v>
      </c>
      <c r="L119" s="42" t="s">
        <v>2609</v>
      </c>
      <c r="M119" s="42"/>
      <c r="N119" s="42"/>
      <c r="O119" s="42"/>
      <c r="P119" s="42"/>
      <c r="Q119" s="42"/>
      <c r="R119" s="42"/>
      <c r="S119" s="42"/>
      <c r="T119" s="42"/>
      <c r="U119" s="42"/>
      <c r="V119" s="42"/>
      <c r="W119" s="428" t="s">
        <v>2492</v>
      </c>
      <c r="X119" s="42" t="s">
        <v>2610</v>
      </c>
      <c r="Y119" s="42"/>
      <c r="Z119" s="42"/>
      <c r="AA119" s="42"/>
      <c r="AB119" s="1386"/>
      <c r="AC119" s="1386"/>
      <c r="AD119" s="1386"/>
      <c r="AE119" s="1386"/>
      <c r="AF119" s="1386"/>
      <c r="AG119" s="1386"/>
      <c r="AH119" s="1386"/>
      <c r="AI119" s="1386"/>
      <c r="AJ119" s="1386"/>
      <c r="AK119" s="1414"/>
      <c r="AL119" s="430" t="s">
        <v>2614</v>
      </c>
    </row>
    <row r="120" spans="1:38" ht="13.2" customHeight="1">
      <c r="A120" s="1458"/>
      <c r="B120" s="1459"/>
      <c r="C120" s="1459"/>
      <c r="D120" s="1459"/>
      <c r="E120" s="1459"/>
      <c r="F120" s="1460"/>
      <c r="G120" s="419"/>
      <c r="H120" s="419"/>
      <c r="I120" s="419"/>
      <c r="J120" s="419"/>
      <c r="K120" s="420" t="s">
        <v>2492</v>
      </c>
      <c r="L120" s="419" t="s">
        <v>2612</v>
      </c>
      <c r="M120" s="419"/>
      <c r="N120" s="419"/>
      <c r="O120" s="419"/>
      <c r="P120" s="419"/>
      <c r="Q120" s="419"/>
      <c r="R120" s="419"/>
      <c r="S120" s="419"/>
      <c r="T120" s="419"/>
      <c r="U120" s="419"/>
      <c r="V120" s="419"/>
      <c r="W120" s="419"/>
      <c r="X120" s="419"/>
      <c r="Y120" s="419"/>
      <c r="Z120" s="419"/>
      <c r="AA120" s="419"/>
      <c r="AB120" s="419"/>
      <c r="AC120" s="419"/>
      <c r="AD120" s="419"/>
      <c r="AE120" s="419"/>
      <c r="AF120" s="419"/>
      <c r="AG120" s="419"/>
      <c r="AH120" s="419"/>
      <c r="AI120" s="419"/>
      <c r="AJ120" s="419"/>
      <c r="AK120" s="419"/>
      <c r="AL120" s="421"/>
    </row>
    <row r="121" spans="1:38" ht="16.5" customHeight="1">
      <c r="A121" s="107" t="s">
        <v>2621</v>
      </c>
      <c r="B121" s="159"/>
      <c r="C121" s="159"/>
      <c r="D121" s="159"/>
      <c r="E121" s="159"/>
      <c r="F121" s="159"/>
      <c r="G121" s="41"/>
      <c r="H121" s="41"/>
      <c r="I121" s="41"/>
      <c r="J121" s="41"/>
      <c r="K121" s="68"/>
      <c r="L121" s="57"/>
      <c r="M121" s="57"/>
      <c r="N121" s="57"/>
      <c r="O121" s="41"/>
      <c r="P121" s="41"/>
      <c r="Q121" s="41"/>
      <c r="R121" s="41"/>
      <c r="S121" s="42"/>
      <c r="T121" s="41"/>
      <c r="U121" s="41"/>
      <c r="V121" s="41"/>
      <c r="W121" s="41"/>
      <c r="X121" s="41"/>
      <c r="Y121" s="41"/>
      <c r="Z121" s="41"/>
      <c r="AA121" s="41"/>
      <c r="AB121" s="41"/>
      <c r="AC121" s="41"/>
      <c r="AD121" s="41"/>
      <c r="AE121" s="41"/>
      <c r="AF121" s="41"/>
      <c r="AG121" s="41"/>
      <c r="AH121" s="41"/>
      <c r="AI121" s="41"/>
      <c r="AJ121" s="41"/>
      <c r="AK121" s="41"/>
      <c r="AL121" s="41"/>
    </row>
    <row r="122" spans="1:38" ht="12" customHeight="1">
      <c r="A122" s="53" t="s">
        <v>3041</v>
      </c>
      <c r="M122" s="220" t="s">
        <v>2827</v>
      </c>
      <c r="N122" s="35" t="s">
        <v>2601</v>
      </c>
      <c r="O122" s="74" t="s">
        <v>2492</v>
      </c>
      <c r="P122" s="35" t="s">
        <v>2491</v>
      </c>
      <c r="Q122" s="35" t="s">
        <v>2496</v>
      </c>
    </row>
    <row r="123" spans="1:38" ht="30" customHeight="1">
      <c r="A123" s="1398" t="s">
        <v>2623</v>
      </c>
      <c r="B123" s="1399"/>
      <c r="C123" s="1399"/>
      <c r="D123" s="1399"/>
      <c r="E123" s="1399"/>
      <c r="F123" s="1400"/>
      <c r="G123" s="1427"/>
      <c r="H123" s="1427"/>
      <c r="I123" s="1427"/>
      <c r="J123" s="1427"/>
      <c r="K123" s="1427"/>
      <c r="L123" s="1427"/>
      <c r="M123" s="1427"/>
      <c r="N123" s="1427"/>
      <c r="O123" s="1427"/>
      <c r="P123" s="1427"/>
      <c r="Q123" s="1428" t="s">
        <v>2624</v>
      </c>
      <c r="R123" s="1428"/>
      <c r="S123" s="1428"/>
      <c r="T123" s="1428"/>
      <c r="U123" s="1428"/>
      <c r="V123" s="1428"/>
      <c r="W123" s="1427"/>
      <c r="X123" s="1427"/>
      <c r="Y123" s="1427"/>
      <c r="Z123" s="1427"/>
      <c r="AA123" s="1427"/>
      <c r="AB123" s="1427"/>
      <c r="AC123" s="1427"/>
      <c r="AD123" s="1427"/>
      <c r="AE123" s="1427"/>
      <c r="AF123" s="1427"/>
      <c r="AG123" s="1427"/>
      <c r="AH123" s="1427"/>
      <c r="AI123" s="1427"/>
      <c r="AJ123" s="1427"/>
      <c r="AK123" s="1427"/>
      <c r="AL123" s="1429"/>
    </row>
    <row r="124" spans="1:38" ht="4.2" customHeight="1">
      <c r="A124" s="41"/>
      <c r="B124" s="41"/>
      <c r="C124" s="41"/>
      <c r="D124" s="41"/>
      <c r="E124" s="41"/>
      <c r="F124" s="41"/>
      <c r="G124" s="530"/>
      <c r="H124" s="530"/>
      <c r="I124" s="530"/>
      <c r="J124" s="530"/>
      <c r="K124" s="530"/>
      <c r="L124" s="530"/>
      <c r="M124" s="530"/>
      <c r="N124" s="530"/>
      <c r="O124" s="530"/>
      <c r="P124" s="530"/>
      <c r="Q124" s="531"/>
      <c r="R124" s="531"/>
      <c r="S124" s="531"/>
      <c r="T124" s="531"/>
      <c r="U124" s="531"/>
      <c r="V124" s="531"/>
      <c r="W124" s="530"/>
      <c r="X124" s="530"/>
      <c r="Y124" s="530"/>
      <c r="Z124" s="530"/>
      <c r="AA124" s="530"/>
      <c r="AB124" s="530"/>
      <c r="AC124" s="530"/>
      <c r="AD124" s="530"/>
      <c r="AE124" s="530"/>
      <c r="AF124" s="530"/>
      <c r="AG124" s="530"/>
      <c r="AH124" s="530"/>
      <c r="AI124" s="530"/>
      <c r="AJ124" s="530"/>
      <c r="AK124" s="530"/>
      <c r="AL124" s="530"/>
    </row>
    <row r="125" spans="1:38" ht="12" customHeight="1">
      <c r="A125" s="53" t="s">
        <v>3042</v>
      </c>
    </row>
    <row r="126" spans="1:38" ht="15" customHeight="1">
      <c r="A126" s="1398" t="s">
        <v>2625</v>
      </c>
      <c r="B126" s="1399"/>
      <c r="C126" s="1399"/>
      <c r="D126" s="1399"/>
      <c r="E126" s="1399"/>
      <c r="F126" s="1399"/>
      <c r="G126" s="1399"/>
      <c r="H126" s="1399"/>
      <c r="I126" s="1399"/>
      <c r="J126" s="1400"/>
      <c r="K126" s="221" t="s">
        <v>2867</v>
      </c>
      <c r="L126" s="101" t="s">
        <v>2626</v>
      </c>
      <c r="M126" s="79"/>
      <c r="N126" s="79"/>
      <c r="O126" s="79"/>
      <c r="P126" s="80" t="s">
        <v>2627</v>
      </c>
      <c r="Q126" s="101" t="s">
        <v>2628</v>
      </c>
      <c r="R126" s="79"/>
      <c r="S126" s="79"/>
      <c r="T126" s="79"/>
      <c r="U126" s="79"/>
      <c r="V126" s="79"/>
      <c r="W126" s="79"/>
      <c r="X126" s="79"/>
      <c r="Y126" s="79"/>
      <c r="Z126" s="79"/>
      <c r="AA126" s="79"/>
      <c r="AB126" s="1373"/>
      <c r="AC126" s="1373"/>
      <c r="AD126" s="1373"/>
      <c r="AE126" s="1373"/>
      <c r="AF126" s="1373"/>
      <c r="AG126" s="1373"/>
      <c r="AH126" s="1373"/>
      <c r="AI126" s="1373"/>
      <c r="AJ126" s="1373"/>
      <c r="AK126" s="1373"/>
      <c r="AL126" s="82" t="s">
        <v>2629</v>
      </c>
    </row>
    <row r="127" spans="1:38" ht="4.2" customHeight="1">
      <c r="A127" s="530"/>
      <c r="B127" s="530"/>
      <c r="C127" s="530"/>
      <c r="D127" s="530"/>
      <c r="E127" s="530"/>
      <c r="F127" s="530"/>
      <c r="G127" s="530"/>
      <c r="H127" s="530"/>
      <c r="I127" s="530"/>
      <c r="J127" s="530"/>
      <c r="K127" s="74"/>
      <c r="L127" s="41"/>
      <c r="M127" s="41"/>
      <c r="N127" s="41"/>
      <c r="O127" s="41"/>
      <c r="P127" s="74"/>
      <c r="Q127" s="41"/>
      <c r="R127" s="41"/>
      <c r="S127" s="41"/>
      <c r="T127" s="41"/>
      <c r="U127" s="41"/>
      <c r="V127" s="41"/>
      <c r="W127" s="41"/>
      <c r="X127" s="41"/>
      <c r="Y127" s="41"/>
      <c r="Z127" s="41"/>
      <c r="AA127" s="41"/>
      <c r="AB127" s="528"/>
      <c r="AC127" s="528"/>
      <c r="AD127" s="528"/>
      <c r="AE127" s="528"/>
      <c r="AF127" s="528"/>
      <c r="AG127" s="528"/>
      <c r="AH127" s="528"/>
      <c r="AI127" s="528"/>
      <c r="AJ127" s="528"/>
      <c r="AK127" s="528"/>
      <c r="AL127" s="41"/>
    </row>
    <row r="128" spans="1:38" ht="12" customHeight="1">
      <c r="A128" s="53" t="s">
        <v>3043</v>
      </c>
      <c r="S128" s="35"/>
    </row>
    <row r="129" spans="1:38" ht="15" customHeight="1">
      <c r="A129" s="108" t="s">
        <v>2630</v>
      </c>
      <c r="B129" s="1374"/>
      <c r="C129" s="1374"/>
      <c r="D129" s="1374"/>
      <c r="E129" s="1374"/>
      <c r="F129" s="1374"/>
      <c r="G129" s="1374"/>
      <c r="H129" s="1374"/>
      <c r="I129" s="1374"/>
      <c r="J129" s="1374"/>
      <c r="K129" s="1374"/>
      <c r="L129" s="1374"/>
      <c r="M129" s="1374"/>
      <c r="N129" s="109" t="s">
        <v>2631</v>
      </c>
      <c r="O129" s="1374"/>
      <c r="P129" s="1374"/>
      <c r="Q129" s="1374"/>
      <c r="R129" s="1374"/>
      <c r="S129" s="1374"/>
      <c r="T129" s="1374"/>
      <c r="U129" s="1374"/>
      <c r="V129" s="1374"/>
      <c r="W129" s="1374"/>
      <c r="X129" s="1374"/>
      <c r="Y129" s="1374"/>
      <c r="Z129" s="1375"/>
      <c r="AA129" s="110" t="s">
        <v>2632</v>
      </c>
      <c r="AB129" s="1374"/>
      <c r="AC129" s="1374"/>
      <c r="AD129" s="1374"/>
      <c r="AE129" s="1374"/>
      <c r="AF129" s="1374"/>
      <c r="AG129" s="1374"/>
      <c r="AH129" s="1374"/>
      <c r="AI129" s="1374"/>
      <c r="AJ129" s="1374"/>
      <c r="AK129" s="1374"/>
      <c r="AL129" s="1376"/>
    </row>
    <row r="130" spans="1:38" ht="15" customHeight="1">
      <c r="A130" s="111" t="s">
        <v>2633</v>
      </c>
      <c r="B130" s="1488"/>
      <c r="C130" s="1488"/>
      <c r="D130" s="1488"/>
      <c r="E130" s="1488"/>
      <c r="F130" s="1488"/>
      <c r="G130" s="1488"/>
      <c r="H130" s="1488"/>
      <c r="I130" s="1488"/>
      <c r="J130" s="1488"/>
      <c r="K130" s="1488"/>
      <c r="L130" s="1488"/>
      <c r="M130" s="1488"/>
      <c r="N130" s="112" t="s">
        <v>2634</v>
      </c>
      <c r="O130" s="1488"/>
      <c r="P130" s="1488"/>
      <c r="Q130" s="1488"/>
      <c r="R130" s="1488"/>
      <c r="S130" s="1488"/>
      <c r="T130" s="1488"/>
      <c r="U130" s="1488"/>
      <c r="V130" s="1488"/>
      <c r="W130" s="1488"/>
      <c r="X130" s="1488"/>
      <c r="Y130" s="1488"/>
      <c r="Z130" s="1489"/>
      <c r="AA130" s="113" t="s">
        <v>2635</v>
      </c>
      <c r="AB130" s="1488"/>
      <c r="AC130" s="1488"/>
      <c r="AD130" s="1488"/>
      <c r="AE130" s="1488"/>
      <c r="AF130" s="1488"/>
      <c r="AG130" s="1488"/>
      <c r="AH130" s="1488"/>
      <c r="AI130" s="1488"/>
      <c r="AJ130" s="1488"/>
      <c r="AK130" s="1488"/>
      <c r="AL130" s="1490"/>
    </row>
    <row r="131" spans="1:38" ht="4.2" customHeight="1">
      <c r="A131" s="114"/>
      <c r="B131" s="115"/>
      <c r="C131" s="115"/>
      <c r="D131" s="115"/>
      <c r="E131" s="115"/>
      <c r="F131" s="115"/>
      <c r="G131" s="115"/>
      <c r="H131" s="115"/>
      <c r="I131" s="115"/>
      <c r="J131" s="115"/>
      <c r="K131" s="115"/>
      <c r="L131" s="115"/>
      <c r="M131" s="115"/>
      <c r="N131" s="114"/>
      <c r="O131" s="115"/>
      <c r="P131" s="115"/>
      <c r="Q131" s="115"/>
      <c r="R131" s="115"/>
      <c r="S131" s="115"/>
      <c r="T131" s="115"/>
      <c r="U131" s="115"/>
      <c r="V131" s="115"/>
      <c r="W131" s="115"/>
      <c r="X131" s="115"/>
      <c r="Y131" s="115"/>
      <c r="Z131" s="115"/>
      <c r="AA131" s="114"/>
      <c r="AB131" s="115"/>
      <c r="AC131" s="115"/>
      <c r="AD131" s="115"/>
      <c r="AE131" s="115"/>
      <c r="AF131" s="115"/>
      <c r="AG131" s="115"/>
      <c r="AH131" s="115"/>
      <c r="AI131" s="115"/>
      <c r="AJ131" s="115"/>
      <c r="AK131" s="115"/>
      <c r="AL131" s="115"/>
    </row>
    <row r="132" spans="1:38" ht="12" customHeight="1">
      <c r="A132" s="53" t="s">
        <v>3044</v>
      </c>
    </row>
    <row r="133" spans="1:38" ht="15" customHeight="1">
      <c r="A133" s="1491"/>
      <c r="B133" s="1492"/>
      <c r="C133" s="1492"/>
      <c r="D133" s="1492"/>
      <c r="E133" s="1492"/>
      <c r="F133" s="1492"/>
      <c r="G133" s="1492"/>
      <c r="H133" s="1492"/>
      <c r="I133" s="1492"/>
      <c r="J133" s="1492"/>
      <c r="K133" s="1492"/>
      <c r="L133" s="1492"/>
      <c r="M133" s="1492"/>
      <c r="N133" s="1492"/>
      <c r="O133" s="1492"/>
      <c r="P133" s="1492"/>
      <c r="Q133" s="1492"/>
      <c r="R133" s="1492"/>
      <c r="S133" s="1492"/>
      <c r="T133" s="1492"/>
      <c r="U133" s="1492"/>
      <c r="V133" s="1492"/>
      <c r="W133" s="1492"/>
      <c r="X133" s="1492"/>
      <c r="Y133" s="1492"/>
      <c r="Z133" s="1492"/>
      <c r="AA133" s="1492"/>
      <c r="AB133" s="1492"/>
      <c r="AC133" s="1492"/>
      <c r="AD133" s="1492"/>
      <c r="AE133" s="1492"/>
      <c r="AF133" s="1492"/>
      <c r="AG133" s="1492"/>
      <c r="AH133" s="1492"/>
      <c r="AI133" s="1492"/>
      <c r="AJ133" s="1492"/>
      <c r="AK133" s="1492"/>
      <c r="AL133" s="1493"/>
    </row>
    <row r="134" spans="1:38" ht="30.75" customHeight="1">
      <c r="A134" s="1494" t="s">
        <v>2636</v>
      </c>
      <c r="B134" s="1494"/>
      <c r="C134" s="1494"/>
      <c r="D134" s="1494"/>
      <c r="E134" s="1494"/>
      <c r="F134" s="1494"/>
      <c r="G134" s="1494"/>
      <c r="H134" s="1494"/>
      <c r="I134" s="1494"/>
      <c r="J134" s="1494"/>
      <c r="K134" s="1494"/>
      <c r="L134" s="1494"/>
      <c r="M134" s="1494"/>
      <c r="N134" s="1494"/>
      <c r="O134" s="1494"/>
      <c r="P134" s="1494"/>
      <c r="Q134" s="1494"/>
      <c r="R134" s="1494"/>
      <c r="S134" s="1494"/>
      <c r="T134" s="1494"/>
      <c r="U134" s="1494"/>
      <c r="V134" s="1494"/>
      <c r="W134" s="1494"/>
      <c r="X134" s="1494"/>
      <c r="Y134" s="1494"/>
      <c r="Z134" s="1494"/>
      <c r="AA134" s="1494"/>
      <c r="AB134" s="1494"/>
      <c r="AC134" s="1494"/>
      <c r="AD134" s="1494"/>
      <c r="AE134" s="1494"/>
      <c r="AF134" s="1494"/>
      <c r="AG134" s="1494"/>
      <c r="AH134" s="1494"/>
      <c r="AI134" s="1494"/>
      <c r="AJ134" s="1494"/>
      <c r="AK134" s="1494"/>
      <c r="AL134" s="1494"/>
    </row>
    <row r="135" spans="1:38" ht="12" customHeight="1">
      <c r="F135" s="1472" t="s">
        <v>2967</v>
      </c>
      <c r="G135" s="1472"/>
      <c r="H135" s="1472"/>
      <c r="I135" s="1472"/>
      <c r="J135" s="35" t="s">
        <v>2637</v>
      </c>
      <c r="K135" s="1495">
        <v>9</v>
      </c>
      <c r="L135" s="1495"/>
      <c r="M135" s="35" t="s">
        <v>2638</v>
      </c>
      <c r="N135" s="1495">
        <v>10</v>
      </c>
      <c r="O135" s="1495"/>
      <c r="P135" s="35" t="s">
        <v>2639</v>
      </c>
    </row>
    <row r="136" spans="1:38" ht="15.75" customHeight="1">
      <c r="I136" s="35" t="s">
        <v>2640</v>
      </c>
      <c r="P136" s="35" t="s">
        <v>2641</v>
      </c>
      <c r="S136" s="1497" t="str">
        <f>('【1】入居申込書＆受付簿入力シート'!C11)&amp;'【1】入居申込書＆受付簿入力シート'!F11</f>
        <v>神奈川県横須賀市芦名２－○○</v>
      </c>
      <c r="T136" s="1497"/>
      <c r="U136" s="1497"/>
      <c r="V136" s="1497"/>
      <c r="W136" s="1497"/>
      <c r="X136" s="1497"/>
      <c r="Y136" s="1497"/>
      <c r="Z136" s="1497"/>
      <c r="AA136" s="1497"/>
      <c r="AB136" s="1497"/>
      <c r="AC136" s="1497"/>
      <c r="AD136" s="1497"/>
      <c r="AE136" s="1497"/>
      <c r="AF136" s="1497"/>
      <c r="AG136" s="1497"/>
      <c r="AH136" s="1497"/>
      <c r="AI136" s="1497"/>
      <c r="AJ136" s="1497"/>
      <c r="AK136" s="1497"/>
      <c r="AL136" s="1497"/>
    </row>
    <row r="137" spans="1:38" ht="19.5" customHeight="1" thickBot="1">
      <c r="A137" s="116"/>
      <c r="B137" s="117"/>
      <c r="C137" s="117"/>
      <c r="D137" s="117"/>
      <c r="E137" s="117"/>
      <c r="F137" s="117"/>
      <c r="G137" s="117"/>
      <c r="H137" s="117"/>
      <c r="I137" s="117"/>
      <c r="J137" s="117"/>
      <c r="K137" s="117"/>
      <c r="L137" s="117"/>
      <c r="M137" s="117"/>
      <c r="N137" s="117"/>
      <c r="O137" s="117"/>
      <c r="P137" s="117" t="s">
        <v>2642</v>
      </c>
      <c r="Q137" s="117"/>
      <c r="R137" s="117"/>
      <c r="S137" s="1496" t="str">
        <f>'【1】入居申込書＆受付簿入力シート'!$C$9</f>
        <v>神奈川　太郎</v>
      </c>
      <c r="T137" s="1496"/>
      <c r="U137" s="1496"/>
      <c r="V137" s="1496"/>
      <c r="W137" s="1496"/>
      <c r="X137" s="1496"/>
      <c r="Y137" s="1496"/>
      <c r="Z137" s="1496"/>
      <c r="AA137" s="1496"/>
      <c r="AB137" s="1496"/>
      <c r="AC137" s="470"/>
      <c r="AD137" s="470"/>
      <c r="AE137" s="470"/>
      <c r="AF137" s="472" t="s">
        <v>2643</v>
      </c>
      <c r="AG137" s="470"/>
      <c r="AH137" s="470"/>
      <c r="AI137" s="470"/>
      <c r="AJ137" s="471"/>
      <c r="AK137" s="471"/>
      <c r="AL137" s="471"/>
    </row>
    <row r="138" spans="1:38" ht="12.6" thickTop="1">
      <c r="A138" s="1487" t="s">
        <v>2893</v>
      </c>
      <c r="B138" s="1487"/>
      <c r="C138" s="1487"/>
      <c r="D138" s="1487"/>
      <c r="E138" s="1487"/>
      <c r="F138" s="1487"/>
      <c r="G138" s="1487"/>
      <c r="H138" s="1487"/>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6"/>
      <c r="AF138" s="116"/>
      <c r="AG138" s="116"/>
      <c r="AH138" s="116"/>
      <c r="AI138" s="116"/>
      <c r="AJ138" s="116"/>
      <c r="AK138" s="116"/>
      <c r="AL138" s="116"/>
    </row>
    <row r="139" spans="1:38" ht="12" customHeight="1">
      <c r="F139" s="1451"/>
      <c r="G139" s="1451"/>
      <c r="H139" s="1451"/>
      <c r="I139" s="1451"/>
      <c r="J139" s="35" t="s">
        <v>2637</v>
      </c>
      <c r="K139" s="1426"/>
      <c r="L139" s="1426"/>
      <c r="M139" s="35" t="s">
        <v>2638</v>
      </c>
      <c r="N139" s="1426"/>
      <c r="O139" s="1426"/>
      <c r="P139" s="35" t="s">
        <v>2639</v>
      </c>
    </row>
    <row r="140" spans="1:38" ht="16.2" customHeight="1">
      <c r="A140" s="252"/>
      <c r="B140" s="252"/>
      <c r="C140" s="252"/>
      <c r="D140" s="252"/>
      <c r="E140" s="252"/>
      <c r="F140" s="252"/>
      <c r="G140" s="252"/>
      <c r="H140" s="252"/>
      <c r="I140" s="118" t="s">
        <v>2644</v>
      </c>
      <c r="J140" s="118"/>
      <c r="K140" s="118"/>
      <c r="L140" s="118"/>
      <c r="M140" s="118"/>
      <c r="N140" s="118"/>
      <c r="O140" s="118"/>
      <c r="P140" s="118" t="s">
        <v>2641</v>
      </c>
      <c r="Q140" s="118"/>
      <c r="R140" s="118"/>
      <c r="S140" s="488" t="str">
        <f>【5】契約書!$Z$23</f>
        <v>神奈川県横浜市中区日本大通１</v>
      </c>
      <c r="U140" s="479"/>
      <c r="V140" s="479"/>
      <c r="W140" s="479"/>
      <c r="X140" s="479"/>
      <c r="Y140" s="479"/>
      <c r="Z140" s="479"/>
      <c r="AA140" s="479"/>
      <c r="AB140" s="479"/>
      <c r="AC140" s="479"/>
      <c r="AD140" s="479"/>
      <c r="AE140" s="116"/>
      <c r="AF140" s="116"/>
      <c r="AG140" s="116"/>
      <c r="AH140" s="116"/>
      <c r="AI140" s="116"/>
      <c r="AJ140" s="116"/>
      <c r="AK140" s="116"/>
      <c r="AL140" s="116"/>
    </row>
    <row r="141" spans="1:38" ht="17.100000000000001" customHeight="1">
      <c r="P141" s="35" t="s">
        <v>2642</v>
      </c>
      <c r="S141" s="489" t="str">
        <f>【5】契約書!$Z$20</f>
        <v>神奈川県知事　黒岩　祐治</v>
      </c>
      <c r="U141" s="469"/>
      <c r="V141" s="469"/>
      <c r="W141" s="469"/>
      <c r="X141" s="469"/>
      <c r="Y141" s="469"/>
      <c r="Z141" s="469"/>
      <c r="AA141" s="469"/>
      <c r="AB141" s="469"/>
      <c r="AC141" s="469"/>
      <c r="AD141" s="469"/>
      <c r="AF141" s="35" t="s">
        <v>2645</v>
      </c>
    </row>
    <row r="142" spans="1:38" s="116" customFormat="1" ht="17.100000000000001" customHeight="1">
      <c r="A142" s="35"/>
      <c r="B142" s="35"/>
      <c r="C142" s="35"/>
      <c r="D142" s="35"/>
      <c r="E142" s="35"/>
      <c r="F142" s="35"/>
      <c r="G142" s="35"/>
      <c r="H142" s="35"/>
      <c r="I142" s="35"/>
      <c r="J142" s="35"/>
      <c r="K142" s="35"/>
      <c r="L142" s="35"/>
      <c r="M142" s="35"/>
      <c r="N142" s="35"/>
      <c r="O142" s="35"/>
      <c r="P142" s="35"/>
      <c r="Q142" s="35"/>
      <c r="R142" s="35"/>
      <c r="S142" s="44"/>
      <c r="T142" s="35"/>
      <c r="U142" s="35"/>
      <c r="V142" s="35"/>
      <c r="W142" s="35"/>
      <c r="X142" s="35"/>
      <c r="Y142" s="35"/>
      <c r="Z142" s="35"/>
      <c r="AA142" s="35"/>
      <c r="AB142" s="35"/>
      <c r="AC142" s="35"/>
      <c r="AD142" s="35"/>
      <c r="AE142" s="35"/>
      <c r="AF142" s="35"/>
      <c r="AG142" s="35"/>
      <c r="AH142" s="35"/>
      <c r="AI142" s="35"/>
      <c r="AJ142" s="35"/>
      <c r="AK142" s="35"/>
      <c r="AL142" s="35"/>
    </row>
  </sheetData>
  <mergeCells count="209">
    <mergeCell ref="B130:M130"/>
    <mergeCell ref="O130:Z130"/>
    <mergeCell ref="AB130:AL130"/>
    <mergeCell ref="A133:AL133"/>
    <mergeCell ref="A134:AL134"/>
    <mergeCell ref="K135:L135"/>
    <mergeCell ref="N135:O135"/>
    <mergeCell ref="S137:AB137"/>
    <mergeCell ref="S136:AL136"/>
    <mergeCell ref="F139:I139"/>
    <mergeCell ref="A118:F120"/>
    <mergeCell ref="L24:T24"/>
    <mergeCell ref="L25:T25"/>
    <mergeCell ref="L26:T26"/>
    <mergeCell ref="L28:T28"/>
    <mergeCell ref="I42:AA42"/>
    <mergeCell ref="AB42:AL42"/>
    <mergeCell ref="F135:I135"/>
    <mergeCell ref="W80:AC80"/>
    <mergeCell ref="G80:M80"/>
    <mergeCell ref="N80:U80"/>
    <mergeCell ref="A126:J126"/>
    <mergeCell ref="N73:S73"/>
    <mergeCell ref="A53:C53"/>
    <mergeCell ref="A56:E56"/>
    <mergeCell ref="W56:AL56"/>
    <mergeCell ref="A72:F72"/>
    <mergeCell ref="AB119:AK119"/>
    <mergeCell ref="F94:N94"/>
    <mergeCell ref="F95:N95"/>
    <mergeCell ref="A92:A93"/>
    <mergeCell ref="B92:E93"/>
    <mergeCell ref="A138:H138"/>
    <mergeCell ref="G72:L72"/>
    <mergeCell ref="T75:Y75"/>
    <mergeCell ref="G76:L76"/>
    <mergeCell ref="AD78:AK78"/>
    <mergeCell ref="W78:AC78"/>
    <mergeCell ref="N76:S76"/>
    <mergeCell ref="K139:L139"/>
    <mergeCell ref="N139:O139"/>
    <mergeCell ref="G77:H77"/>
    <mergeCell ref="Y77:AC77"/>
    <mergeCell ref="G123:P123"/>
    <mergeCell ref="Q123:V123"/>
    <mergeCell ref="W123:AL123"/>
    <mergeCell ref="F88:R88"/>
    <mergeCell ref="AD79:AK79"/>
    <mergeCell ref="T95:AA95"/>
    <mergeCell ref="AB95:AL97"/>
    <mergeCell ref="F96:N96"/>
    <mergeCell ref="T96:AA96"/>
    <mergeCell ref="F97:N97"/>
    <mergeCell ref="F92:N92"/>
    <mergeCell ref="O92:O93"/>
    <mergeCell ref="P92:S93"/>
    <mergeCell ref="G79:M79"/>
    <mergeCell ref="A77:F77"/>
    <mergeCell ref="W77:X77"/>
    <mergeCell ref="AB92:AG92"/>
    <mergeCell ref="AB126:AK126"/>
    <mergeCell ref="B129:M129"/>
    <mergeCell ref="O129:Z129"/>
    <mergeCell ref="AB129:AL129"/>
    <mergeCell ref="A108:F110"/>
    <mergeCell ref="AB109:AK109"/>
    <mergeCell ref="AB110:AK110"/>
    <mergeCell ref="A113:F115"/>
    <mergeCell ref="A100:F102"/>
    <mergeCell ref="A103:F105"/>
    <mergeCell ref="A123:F123"/>
    <mergeCell ref="N78:U78"/>
    <mergeCell ref="N79:U79"/>
    <mergeCell ref="G78:M78"/>
    <mergeCell ref="A78:F80"/>
    <mergeCell ref="W79:AC79"/>
    <mergeCell ref="F93:N93"/>
    <mergeCell ref="AB114:AK114"/>
    <mergeCell ref="I77:M77"/>
    <mergeCell ref="N77:V77"/>
    <mergeCell ref="M43:M44"/>
    <mergeCell ref="N43:N44"/>
    <mergeCell ref="AC43:AK43"/>
    <mergeCell ref="A45:B45"/>
    <mergeCell ref="C45:H45"/>
    <mergeCell ref="AD45:AK45"/>
    <mergeCell ref="N41:T41"/>
    <mergeCell ref="A42:B44"/>
    <mergeCell ref="C42:H42"/>
    <mergeCell ref="C43:H44"/>
    <mergeCell ref="I43:I44"/>
    <mergeCell ref="J43:J44"/>
    <mergeCell ref="K43:K44"/>
    <mergeCell ref="L43:L44"/>
    <mergeCell ref="A57:E57"/>
    <mergeCell ref="S57:AL57"/>
    <mergeCell ref="A60:C64"/>
    <mergeCell ref="R46:AK46"/>
    <mergeCell ref="A51:C51"/>
    <mergeCell ref="A52:C52"/>
    <mergeCell ref="E52:L52"/>
    <mergeCell ref="M52:N52"/>
    <mergeCell ref="O52:V52"/>
    <mergeCell ref="AA52:AC52"/>
    <mergeCell ref="AD52:AF52"/>
    <mergeCell ref="A34:C34"/>
    <mergeCell ref="D34:O34"/>
    <mergeCell ref="P34:R34"/>
    <mergeCell ref="U34:W34"/>
    <mergeCell ref="A37:C39"/>
    <mergeCell ref="M37:AL37"/>
    <mergeCell ref="M38:AC38"/>
    <mergeCell ref="AD38:AE38"/>
    <mergeCell ref="AF38:AL38"/>
    <mergeCell ref="AC39:AL39"/>
    <mergeCell ref="A35:C35"/>
    <mergeCell ref="R35:Y35"/>
    <mergeCell ref="Z35:AC35"/>
    <mergeCell ref="AD35:AL35"/>
    <mergeCell ref="A36:G36"/>
    <mergeCell ref="H36:AA36"/>
    <mergeCell ref="AB36:AL36"/>
    <mergeCell ref="D39:AB39"/>
    <mergeCell ref="C22:T22"/>
    <mergeCell ref="U22:AL22"/>
    <mergeCell ref="A23:B31"/>
    <mergeCell ref="U23:AL31"/>
    <mergeCell ref="C29:R29"/>
    <mergeCell ref="C30:T30"/>
    <mergeCell ref="C31:T31"/>
    <mergeCell ref="L23:T23"/>
    <mergeCell ref="A33:C33"/>
    <mergeCell ref="D33:K33"/>
    <mergeCell ref="L33:M33"/>
    <mergeCell ref="O33:Q33"/>
    <mergeCell ref="S33:U33"/>
    <mergeCell ref="V33:AL33"/>
    <mergeCell ref="Q2:X2"/>
    <mergeCell ref="C10:T10"/>
    <mergeCell ref="A17:B21"/>
    <mergeCell ref="C17:G17"/>
    <mergeCell ref="H17:R17"/>
    <mergeCell ref="Z17:AJ17"/>
    <mergeCell ref="C18:G18"/>
    <mergeCell ref="H18:T18"/>
    <mergeCell ref="H19:T19"/>
    <mergeCell ref="U19:Y19"/>
    <mergeCell ref="Z19:AL19"/>
    <mergeCell ref="C20:G20"/>
    <mergeCell ref="H20:T20"/>
    <mergeCell ref="U20:Y21"/>
    <mergeCell ref="Z20:AL20"/>
    <mergeCell ref="U18:Y18"/>
    <mergeCell ref="Z18:AL18"/>
    <mergeCell ref="J21:T21"/>
    <mergeCell ref="Z21:AA21"/>
    <mergeCell ref="C19:G19"/>
    <mergeCell ref="U17:Y17"/>
    <mergeCell ref="AG2:AJ2"/>
    <mergeCell ref="AK2:AO2"/>
    <mergeCell ref="A2:F2"/>
    <mergeCell ref="G74:H74"/>
    <mergeCell ref="G75:H75"/>
    <mergeCell ref="A76:F76"/>
    <mergeCell ref="A10:B16"/>
    <mergeCell ref="U10:AL10"/>
    <mergeCell ref="C11:G11"/>
    <mergeCell ref="H16:T16"/>
    <mergeCell ref="U16:Y16"/>
    <mergeCell ref="Z16:AL16"/>
    <mergeCell ref="C12:G12"/>
    <mergeCell ref="H12:R12"/>
    <mergeCell ref="U12:Y12"/>
    <mergeCell ref="Z12:AJ12"/>
    <mergeCell ref="C13:G14"/>
    <mergeCell ref="H13:T13"/>
    <mergeCell ref="U13:Y14"/>
    <mergeCell ref="Z13:AL13"/>
    <mergeCell ref="H14:I14"/>
    <mergeCell ref="J14:T14"/>
    <mergeCell ref="Z14:AA14"/>
    <mergeCell ref="AB14:AL14"/>
    <mergeCell ref="C15:G15"/>
    <mergeCell ref="C16:G16"/>
    <mergeCell ref="A22:B22"/>
    <mergeCell ref="H11:T11"/>
    <mergeCell ref="U11:Y11"/>
    <mergeCell ref="H21:I21"/>
    <mergeCell ref="AB21:AL21"/>
    <mergeCell ref="Z11:AL11"/>
    <mergeCell ref="AD80:AK80"/>
    <mergeCell ref="A3:AO3"/>
    <mergeCell ref="X5:AF5"/>
    <mergeCell ref="H15:T15"/>
    <mergeCell ref="U15:Y15"/>
    <mergeCell ref="Z15:AL15"/>
    <mergeCell ref="T72:Y72"/>
    <mergeCell ref="T74:Y74"/>
    <mergeCell ref="T73:Y73"/>
    <mergeCell ref="T76:Y76"/>
    <mergeCell ref="AF4:AL4"/>
    <mergeCell ref="X34:AC34"/>
    <mergeCell ref="AD34:AF34"/>
    <mergeCell ref="AG34:AL34"/>
    <mergeCell ref="A70:Z70"/>
    <mergeCell ref="AA70:AL71"/>
    <mergeCell ref="A71:M71"/>
    <mergeCell ref="N71:Z71"/>
    <mergeCell ref="AA72:AL76"/>
  </mergeCells>
  <phoneticPr fontId="1"/>
  <printOptions horizontalCentered="1" verticalCentered="1"/>
  <pageMargins left="0.62992125984251968" right="0.19685039370078741" top="0.39370078740157483" bottom="0.23622047244094491" header="0.19685039370078741" footer="0"/>
  <pageSetup paperSize="9" scale="84" orientation="portrait" blackAndWhite="1" r:id="rId1"/>
  <headerFooter alignWithMargins="0"/>
  <rowBreaks count="1" manualBreakCount="1">
    <brk id="68" max="16383" man="1"/>
  </rowBreaks>
  <ignoredErrors>
    <ignoredError sqref="AF38" unlockedFormula="1"/>
    <ignoredError sqref="A129:AL13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39"/>
  <sheetViews>
    <sheetView showGridLines="0" zoomScaleNormal="100" zoomScaleSheetLayoutView="98" workbookViewId="0">
      <selection activeCell="BD16" sqref="BD16"/>
    </sheetView>
  </sheetViews>
  <sheetFormatPr defaultColWidth="2.109375" defaultRowHeight="18" customHeight="1"/>
  <cols>
    <col min="1" max="16384" width="2.109375" style="35"/>
  </cols>
  <sheetData>
    <row r="1" spans="1:41" ht="18" customHeight="1">
      <c r="A1" s="1498" t="s">
        <v>3054</v>
      </c>
      <c r="B1" s="1499"/>
      <c r="C1" s="1499"/>
      <c r="D1" s="1499"/>
      <c r="E1" s="1499"/>
      <c r="F1" s="1499"/>
      <c r="G1" s="1499"/>
      <c r="H1" s="1500"/>
      <c r="AG1" s="1508" t="s">
        <v>2737</v>
      </c>
      <c r="AH1" s="1509"/>
      <c r="AI1" s="1509"/>
      <c r="AJ1" s="1510"/>
      <c r="AK1" s="1508" t="str">
        <f>IF('【1】入居申込書＆受付簿入力シート'!I3=0,"",'【1】入居申込書＆受付簿入力シート'!I3)</f>
        <v/>
      </c>
      <c r="AL1" s="1509"/>
      <c r="AM1" s="1509"/>
      <c r="AN1" s="1509"/>
      <c r="AO1" s="1510"/>
    </row>
    <row r="2" spans="1:41" ht="18" customHeight="1">
      <c r="A2" s="1507" t="s">
        <v>2646</v>
      </c>
      <c r="B2" s="1507"/>
      <c r="C2" s="1507"/>
      <c r="D2" s="1507"/>
      <c r="E2" s="1507"/>
      <c r="F2" s="1507"/>
      <c r="G2" s="1507"/>
      <c r="H2" s="1507"/>
      <c r="I2" s="1507"/>
      <c r="J2" s="1507"/>
      <c r="K2" s="1507"/>
      <c r="L2" s="1507"/>
      <c r="M2" s="1507"/>
      <c r="N2" s="1507"/>
      <c r="O2" s="1507"/>
      <c r="P2" s="1507"/>
      <c r="Q2" s="1507"/>
      <c r="R2" s="1507"/>
      <c r="S2" s="1507"/>
      <c r="T2" s="1507"/>
      <c r="U2" s="1507"/>
      <c r="V2" s="1507"/>
      <c r="W2" s="1507"/>
      <c r="X2" s="1507"/>
      <c r="Y2" s="1507"/>
      <c r="Z2" s="1507"/>
      <c r="AA2" s="1507"/>
      <c r="AB2" s="1507"/>
      <c r="AC2" s="1507"/>
      <c r="AD2" s="1507"/>
      <c r="AE2" s="1507"/>
      <c r="AF2" s="1507"/>
      <c r="AG2" s="1507"/>
      <c r="AH2" s="1507"/>
      <c r="AI2" s="1507"/>
      <c r="AJ2" s="1507"/>
      <c r="AK2" s="1507"/>
      <c r="AL2" s="1507"/>
      <c r="AM2" s="1507"/>
      <c r="AN2" s="1507"/>
      <c r="AO2" s="1507"/>
    </row>
    <row r="4" spans="1:41" ht="18" customHeight="1">
      <c r="AG4" s="486"/>
      <c r="AH4" s="487"/>
      <c r="AI4" s="487"/>
      <c r="AJ4" s="487"/>
      <c r="AK4" s="486"/>
      <c r="AL4" s="487"/>
      <c r="AM4" s="487"/>
      <c r="AN4" s="487"/>
      <c r="AO4" s="487"/>
    </row>
    <row r="5" spans="1:41" ht="18" customHeight="1">
      <c r="A5" s="35" t="s">
        <v>2813</v>
      </c>
    </row>
    <row r="6" spans="1:41" ht="18" customHeight="1">
      <c r="A6" s="1388" t="s">
        <v>2743</v>
      </c>
      <c r="B6" s="1183"/>
      <c r="C6" s="1183"/>
      <c r="D6" s="1183"/>
      <c r="E6" s="1183"/>
      <c r="F6" s="1183"/>
      <c r="G6" s="1183"/>
      <c r="H6" s="1184"/>
      <c r="I6" s="104" t="s">
        <v>2647</v>
      </c>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426"/>
    </row>
    <row r="7" spans="1:41" ht="18" customHeight="1">
      <c r="A7" s="1501"/>
      <c r="B7" s="1370"/>
      <c r="C7" s="1370"/>
      <c r="D7" s="1370"/>
      <c r="E7" s="1370"/>
      <c r="F7" s="1370"/>
      <c r="G7" s="1370"/>
      <c r="H7" s="1502"/>
      <c r="I7" s="484"/>
      <c r="J7" s="42" t="s">
        <v>2648</v>
      </c>
      <c r="K7" s="42"/>
      <c r="L7" s="42"/>
      <c r="M7" s="42"/>
      <c r="N7" s="42"/>
      <c r="O7" s="42"/>
      <c r="P7" s="42"/>
      <c r="Q7" s="42"/>
      <c r="R7" s="42"/>
      <c r="S7" s="42"/>
      <c r="T7" s="42"/>
      <c r="U7" s="42"/>
      <c r="V7" s="42"/>
      <c r="W7" s="42"/>
      <c r="X7" s="42"/>
      <c r="Y7" s="572"/>
      <c r="Z7" s="572"/>
      <c r="AA7" s="572"/>
      <c r="AB7" s="1505"/>
      <c r="AC7" s="1505"/>
      <c r="AD7" s="1505"/>
      <c r="AE7" s="1505"/>
      <c r="AF7" s="1505"/>
      <c r="AG7" s="1505"/>
      <c r="AH7" s="1505"/>
      <c r="AI7" s="1505"/>
      <c r="AJ7" s="1505"/>
      <c r="AK7" s="1505"/>
      <c r="AL7" s="1505"/>
      <c r="AM7" s="42"/>
      <c r="AN7" s="42" t="s">
        <v>2629</v>
      </c>
      <c r="AO7" s="430"/>
    </row>
    <row r="8" spans="1:41" ht="18" customHeight="1">
      <c r="A8" s="1501"/>
      <c r="B8" s="1370"/>
      <c r="C8" s="1370"/>
      <c r="D8" s="1370"/>
      <c r="E8" s="1370"/>
      <c r="F8" s="1370"/>
      <c r="G8" s="1370"/>
      <c r="H8" s="1502"/>
      <c r="I8" s="484"/>
      <c r="J8" s="42" t="s">
        <v>2649</v>
      </c>
      <c r="K8" s="42"/>
      <c r="L8" s="42"/>
      <c r="M8" s="42"/>
      <c r="N8" s="42"/>
      <c r="O8" s="42"/>
      <c r="P8" s="42"/>
      <c r="Q8" s="42"/>
      <c r="R8" s="42"/>
      <c r="S8" s="1355"/>
      <c r="T8" s="1355"/>
      <c r="U8" s="1355"/>
      <c r="V8" s="1355"/>
      <c r="W8" s="1355"/>
      <c r="X8" s="1355"/>
      <c r="Y8" s="1355"/>
      <c r="Z8" s="1355"/>
      <c r="AA8" s="1355"/>
      <c r="AB8" s="1355"/>
      <c r="AC8" s="1355"/>
      <c r="AD8" s="1355"/>
      <c r="AE8" s="1355"/>
      <c r="AF8" s="1355"/>
      <c r="AG8" s="1355"/>
      <c r="AH8" s="1355"/>
      <c r="AI8" s="1355"/>
      <c r="AJ8" s="1355"/>
      <c r="AK8" s="1355"/>
      <c r="AL8" s="1355"/>
      <c r="AM8" s="42"/>
      <c r="AN8" s="42"/>
      <c r="AO8" s="430"/>
    </row>
    <row r="9" spans="1:41" ht="18" customHeight="1">
      <c r="A9" s="1501"/>
      <c r="B9" s="1370"/>
      <c r="C9" s="1370"/>
      <c r="D9" s="1370"/>
      <c r="E9" s="1370"/>
      <c r="F9" s="1370"/>
      <c r="G9" s="1370"/>
      <c r="H9" s="1502"/>
      <c r="I9" s="484"/>
      <c r="J9" s="42" t="s">
        <v>2650</v>
      </c>
      <c r="K9" s="42"/>
      <c r="L9" s="42"/>
      <c r="M9" s="42"/>
      <c r="N9" s="42"/>
      <c r="O9" s="42"/>
      <c r="P9" s="42"/>
      <c r="Q9" s="42"/>
      <c r="R9" s="42"/>
      <c r="S9" s="1320"/>
      <c r="T9" s="1320"/>
      <c r="U9" s="1320"/>
      <c r="V9" s="1320"/>
      <c r="W9" s="1320"/>
      <c r="X9" s="1320"/>
      <c r="Y9" s="1320"/>
      <c r="Z9" s="1320"/>
      <c r="AA9" s="1320"/>
      <c r="AB9" s="1320"/>
      <c r="AC9" s="1320"/>
      <c r="AD9" s="1320"/>
      <c r="AE9" s="1320"/>
      <c r="AF9" s="1320"/>
      <c r="AG9" s="1320"/>
      <c r="AH9" s="1320"/>
      <c r="AI9" s="1320"/>
      <c r="AJ9" s="1320"/>
      <c r="AK9" s="1320"/>
      <c r="AL9" s="1320"/>
      <c r="AM9" s="42"/>
      <c r="AN9" s="42"/>
      <c r="AO9" s="430"/>
    </row>
    <row r="10" spans="1:41" ht="18" customHeight="1">
      <c r="A10" s="1501"/>
      <c r="B10" s="1370"/>
      <c r="C10" s="1370"/>
      <c r="D10" s="1370"/>
      <c r="E10" s="1370"/>
      <c r="F10" s="1370"/>
      <c r="G10" s="1370"/>
      <c r="H10" s="1502"/>
      <c r="I10" s="484"/>
      <c r="J10" s="42" t="s">
        <v>2651</v>
      </c>
      <c r="K10" s="42"/>
      <c r="L10" s="42"/>
      <c r="M10" s="42"/>
      <c r="N10" s="42"/>
      <c r="O10" s="42"/>
      <c r="P10" s="42"/>
      <c r="Q10" s="42"/>
      <c r="R10" s="463" t="s">
        <v>2627</v>
      </c>
      <c r="S10" s="42" t="s">
        <v>2491</v>
      </c>
      <c r="T10" s="42"/>
      <c r="U10" s="463" t="s">
        <v>2627</v>
      </c>
      <c r="V10" s="42" t="s">
        <v>2489</v>
      </c>
      <c r="W10" s="42"/>
      <c r="X10" s="42"/>
      <c r="Y10" s="42"/>
      <c r="Z10" s="42"/>
      <c r="AA10" s="42"/>
      <c r="AB10" s="42"/>
      <c r="AC10" s="42"/>
      <c r="AD10" s="42"/>
      <c r="AE10" s="42"/>
      <c r="AF10" s="42"/>
      <c r="AG10" s="42"/>
      <c r="AH10" s="42"/>
      <c r="AI10" s="42"/>
      <c r="AJ10" s="42"/>
      <c r="AK10" s="42"/>
      <c r="AL10" s="42"/>
      <c r="AM10" s="42"/>
      <c r="AN10" s="42"/>
      <c r="AO10" s="430"/>
    </row>
    <row r="11" spans="1:41" ht="18" customHeight="1">
      <c r="A11" s="1501"/>
      <c r="B11" s="1370"/>
      <c r="C11" s="1370"/>
      <c r="D11" s="1370"/>
      <c r="E11" s="1370"/>
      <c r="F11" s="1370"/>
      <c r="G11" s="1370"/>
      <c r="H11" s="1502"/>
      <c r="I11" s="484"/>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30"/>
    </row>
    <row r="12" spans="1:41" ht="18" customHeight="1">
      <c r="A12" s="1501"/>
      <c r="B12" s="1370"/>
      <c r="C12" s="1370"/>
      <c r="D12" s="1370"/>
      <c r="E12" s="1370"/>
      <c r="F12" s="1370"/>
      <c r="G12" s="1370"/>
      <c r="H12" s="1502"/>
      <c r="I12" s="484"/>
      <c r="J12" s="42" t="s">
        <v>2652</v>
      </c>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30"/>
    </row>
    <row r="13" spans="1:41" ht="18" customHeight="1">
      <c r="A13" s="1501"/>
      <c r="B13" s="1370"/>
      <c r="C13" s="1370"/>
      <c r="D13" s="1370"/>
      <c r="E13" s="1370"/>
      <c r="F13" s="1370"/>
      <c r="G13" s="1370"/>
      <c r="H13" s="1502"/>
      <c r="I13" s="484"/>
      <c r="J13" s="42" t="s">
        <v>2653</v>
      </c>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30"/>
    </row>
    <row r="14" spans="1:41" ht="40.200000000000003" customHeight="1">
      <c r="A14" s="1501"/>
      <c r="B14" s="1370"/>
      <c r="C14" s="1370"/>
      <c r="D14" s="1370"/>
      <c r="E14" s="1370"/>
      <c r="F14" s="1370"/>
      <c r="G14" s="1370"/>
      <c r="H14" s="1502"/>
      <c r="I14" s="484"/>
      <c r="J14" s="42"/>
      <c r="K14" s="1506"/>
      <c r="L14" s="1506"/>
      <c r="M14" s="1506"/>
      <c r="N14" s="1506"/>
      <c r="O14" s="1506"/>
      <c r="P14" s="1506"/>
      <c r="Q14" s="1506"/>
      <c r="R14" s="1506"/>
      <c r="S14" s="1506"/>
      <c r="T14" s="1506"/>
      <c r="U14" s="1506"/>
      <c r="V14" s="1506"/>
      <c r="W14" s="1506"/>
      <c r="X14" s="1506"/>
      <c r="Y14" s="1506"/>
      <c r="Z14" s="1506"/>
      <c r="AA14" s="1506"/>
      <c r="AB14" s="1506"/>
      <c r="AC14" s="1506"/>
      <c r="AD14" s="1506"/>
      <c r="AE14" s="1506"/>
      <c r="AF14" s="1506"/>
      <c r="AG14" s="1506"/>
      <c r="AH14" s="1506"/>
      <c r="AI14" s="1506"/>
      <c r="AJ14" s="1506"/>
      <c r="AK14" s="1506"/>
      <c r="AL14" s="1506"/>
      <c r="AM14" s="1506"/>
      <c r="AN14" s="42"/>
      <c r="AO14" s="430"/>
    </row>
    <row r="15" spans="1:41" ht="13.2" customHeight="1">
      <c r="A15" s="1501"/>
      <c r="B15" s="1370"/>
      <c r="C15" s="1370"/>
      <c r="D15" s="1370"/>
      <c r="E15" s="1370"/>
      <c r="F15" s="1370"/>
      <c r="G15" s="1370"/>
      <c r="H15" s="1502"/>
      <c r="I15" s="485"/>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21"/>
    </row>
    <row r="16" spans="1:41" ht="50.1" customHeight="1">
      <c r="A16" s="1179" t="s">
        <v>2654</v>
      </c>
      <c r="B16" s="1180"/>
      <c r="C16" s="1180"/>
      <c r="D16" s="1180"/>
      <c r="E16" s="1180"/>
      <c r="F16" s="1180"/>
      <c r="G16" s="1180"/>
      <c r="H16" s="1181"/>
      <c r="I16" s="1503"/>
      <c r="J16" s="1504"/>
      <c r="K16" s="1504"/>
      <c r="L16" s="1504"/>
      <c r="M16" s="1504"/>
      <c r="N16" s="1504"/>
      <c r="O16" s="1504"/>
      <c r="P16" s="1504"/>
      <c r="Q16" s="1504"/>
      <c r="R16" s="1504"/>
      <c r="S16" s="1504"/>
      <c r="T16" s="1504"/>
      <c r="U16" s="1504"/>
      <c r="V16" s="1504"/>
      <c r="W16" s="1504"/>
      <c r="X16" s="1504"/>
      <c r="Y16" s="1504"/>
      <c r="Z16" s="1504"/>
      <c r="AA16" s="1504"/>
      <c r="AB16" s="1504"/>
      <c r="AC16" s="1504"/>
      <c r="AD16" s="1504"/>
      <c r="AE16" s="1504"/>
      <c r="AF16" s="1504"/>
      <c r="AG16" s="1504"/>
      <c r="AH16" s="1504"/>
      <c r="AI16" s="1504"/>
      <c r="AJ16" s="1504"/>
      <c r="AK16" s="1504"/>
      <c r="AL16" s="79"/>
      <c r="AM16" s="79"/>
      <c r="AN16" s="79"/>
      <c r="AO16" s="82"/>
    </row>
    <row r="19" spans="1:41" ht="18" customHeight="1">
      <c r="A19" s="35" t="s">
        <v>2814</v>
      </c>
    </row>
    <row r="20" spans="1:41" ht="18" customHeight="1">
      <c r="A20" s="1182" t="s">
        <v>2655</v>
      </c>
      <c r="B20" s="1183"/>
      <c r="C20" s="1183"/>
      <c r="D20" s="1183"/>
      <c r="E20" s="1183"/>
      <c r="F20" s="1183"/>
      <c r="G20" s="1183"/>
      <c r="H20" s="1184"/>
      <c r="I20" s="480" t="s">
        <v>2656</v>
      </c>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69"/>
    </row>
    <row r="21" spans="1:41" ht="13.2" customHeight="1">
      <c r="A21" s="1501"/>
      <c r="B21" s="1370"/>
      <c r="C21" s="1370"/>
      <c r="D21" s="1370"/>
      <c r="E21" s="1370"/>
      <c r="F21" s="1370"/>
      <c r="G21" s="1370"/>
      <c r="H21" s="1502"/>
      <c r="I21" s="481"/>
      <c r="J21" s="106" t="s">
        <v>2627</v>
      </c>
      <c r="K21" s="41" t="s">
        <v>2657</v>
      </c>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6"/>
    </row>
    <row r="22" spans="1:41" ht="13.2" customHeight="1">
      <c r="A22" s="1501"/>
      <c r="B22" s="1370"/>
      <c r="C22" s="1370"/>
      <c r="D22" s="1370"/>
      <c r="E22" s="1370"/>
      <c r="F22" s="1370"/>
      <c r="G22" s="1370"/>
      <c r="H22" s="1502"/>
      <c r="I22" s="48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6"/>
    </row>
    <row r="23" spans="1:41" ht="13.2" customHeight="1">
      <c r="A23" s="1501"/>
      <c r="B23" s="1370"/>
      <c r="C23" s="1370"/>
      <c r="D23" s="1370"/>
      <c r="E23" s="1370"/>
      <c r="F23" s="1370"/>
      <c r="G23" s="1370"/>
      <c r="H23" s="1502"/>
      <c r="I23" s="481"/>
      <c r="J23" s="106" t="s">
        <v>2504</v>
      </c>
      <c r="K23" s="1213" t="s">
        <v>2974</v>
      </c>
      <c r="L23" s="1213"/>
      <c r="M23" s="1213"/>
      <c r="N23" s="1213"/>
      <c r="O23" s="1213"/>
      <c r="P23" s="1213"/>
      <c r="Q23" s="1213"/>
      <c r="R23" s="1213"/>
      <c r="S23" s="1213"/>
      <c r="T23" s="1213"/>
      <c r="U23" s="1213"/>
      <c r="V23" s="1213"/>
      <c r="W23" s="1213"/>
      <c r="X23" s="1213"/>
      <c r="Y23" s="1213"/>
      <c r="Z23" s="1213"/>
      <c r="AA23" s="1213"/>
      <c r="AB23" s="1213"/>
      <c r="AC23" s="1213"/>
      <c r="AD23" s="1213"/>
      <c r="AE23" s="1213"/>
      <c r="AF23" s="1213"/>
      <c r="AG23" s="1213"/>
      <c r="AH23" s="1213"/>
      <c r="AI23" s="1213"/>
      <c r="AJ23" s="1213"/>
      <c r="AK23" s="1213"/>
      <c r="AL23" s="1213"/>
      <c r="AM23" s="41"/>
      <c r="AN23" s="41"/>
      <c r="AO23" s="46"/>
    </row>
    <row r="24" spans="1:41" ht="13.2" customHeight="1">
      <c r="A24" s="1501"/>
      <c r="B24" s="1370"/>
      <c r="C24" s="1370"/>
      <c r="D24" s="1370"/>
      <c r="E24" s="1370"/>
      <c r="F24" s="1370"/>
      <c r="G24" s="1370"/>
      <c r="H24" s="1502"/>
      <c r="I24" s="481"/>
      <c r="J24" s="41"/>
      <c r="K24" s="41" t="s">
        <v>2744</v>
      </c>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6"/>
    </row>
    <row r="25" spans="1:41" ht="13.2" customHeight="1">
      <c r="A25" s="1501"/>
      <c r="B25" s="1370"/>
      <c r="C25" s="1370"/>
      <c r="D25" s="1370"/>
      <c r="E25" s="1370"/>
      <c r="F25" s="1370"/>
      <c r="G25" s="1370"/>
      <c r="H25" s="1502"/>
      <c r="I25" s="481"/>
      <c r="J25" s="41"/>
      <c r="K25" s="41" t="s">
        <v>2745</v>
      </c>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6"/>
    </row>
    <row r="26" spans="1:41" ht="13.2" customHeight="1">
      <c r="A26" s="1501"/>
      <c r="B26" s="1370"/>
      <c r="C26" s="1370"/>
      <c r="D26" s="1370"/>
      <c r="E26" s="1370"/>
      <c r="F26" s="1370"/>
      <c r="G26" s="1370"/>
      <c r="H26" s="1502"/>
      <c r="I26" s="48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6"/>
    </row>
    <row r="27" spans="1:41" ht="13.2" customHeight="1">
      <c r="A27" s="1501"/>
      <c r="B27" s="1370"/>
      <c r="C27" s="1370"/>
      <c r="D27" s="1370"/>
      <c r="E27" s="1370"/>
      <c r="F27" s="1370"/>
      <c r="G27" s="1370"/>
      <c r="H27" s="1502"/>
      <c r="I27" s="481"/>
      <c r="J27" s="106" t="s">
        <v>2492</v>
      </c>
      <c r="K27" s="41" t="s">
        <v>2746</v>
      </c>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6"/>
    </row>
    <row r="28" spans="1:41" ht="13.2" customHeight="1">
      <c r="A28" s="1501"/>
      <c r="B28" s="1370"/>
      <c r="C28" s="1370"/>
      <c r="D28" s="1370"/>
      <c r="E28" s="1370"/>
      <c r="F28" s="1370"/>
      <c r="G28" s="1370"/>
      <c r="H28" s="1502"/>
      <c r="I28" s="481"/>
      <c r="J28" s="106"/>
      <c r="K28" s="41" t="s">
        <v>2747</v>
      </c>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6"/>
    </row>
    <row r="29" spans="1:41" ht="13.2" customHeight="1">
      <c r="A29" s="1185"/>
      <c r="B29" s="1186"/>
      <c r="C29" s="1186"/>
      <c r="D29" s="1186"/>
      <c r="E29" s="1186"/>
      <c r="F29" s="1186"/>
      <c r="G29" s="1186"/>
      <c r="H29" s="1187"/>
      <c r="I29" s="482"/>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83"/>
    </row>
    <row r="30" spans="1:41" ht="50.1" customHeight="1">
      <c r="A30" s="1179" t="s">
        <v>2658</v>
      </c>
      <c r="B30" s="1180"/>
      <c r="C30" s="1180"/>
      <c r="D30" s="1180"/>
      <c r="E30" s="1180"/>
      <c r="F30" s="1180"/>
      <c r="G30" s="1180"/>
      <c r="H30" s="1181"/>
      <c r="I30" s="1503"/>
      <c r="J30" s="1504"/>
      <c r="K30" s="1504"/>
      <c r="L30" s="1504"/>
      <c r="M30" s="1504"/>
      <c r="N30" s="1504"/>
      <c r="O30" s="1504"/>
      <c r="P30" s="1504"/>
      <c r="Q30" s="1504"/>
      <c r="R30" s="1504"/>
      <c r="S30" s="1504"/>
      <c r="T30" s="1504"/>
      <c r="U30" s="1504"/>
      <c r="V30" s="1504"/>
      <c r="W30" s="1504"/>
      <c r="X30" s="1504"/>
      <c r="Y30" s="1504"/>
      <c r="Z30" s="1504"/>
      <c r="AA30" s="1504"/>
      <c r="AB30" s="1504"/>
      <c r="AC30" s="1504"/>
      <c r="AD30" s="1504"/>
      <c r="AE30" s="1504"/>
      <c r="AF30" s="1504"/>
      <c r="AG30" s="1504"/>
      <c r="AH30" s="1504"/>
      <c r="AI30" s="1504"/>
      <c r="AJ30" s="1504"/>
      <c r="AK30" s="1504"/>
      <c r="AL30" s="79"/>
      <c r="AM30" s="79"/>
      <c r="AN30" s="79"/>
      <c r="AO30" s="82"/>
    </row>
    <row r="31" spans="1:41" ht="13.2" customHeight="1">
      <c r="A31" s="35" t="s">
        <v>3045</v>
      </c>
    </row>
    <row r="32" spans="1:41" ht="13.2" customHeight="1">
      <c r="A32" s="35" t="s">
        <v>3046</v>
      </c>
    </row>
    <row r="33" spans="2:3" ht="13.2" customHeight="1"/>
    <row r="34" spans="2:3" ht="13.2" customHeight="1">
      <c r="B34" s="64" t="s">
        <v>2659</v>
      </c>
      <c r="C34" s="64"/>
    </row>
    <row r="35" spans="2:3" ht="13.2" customHeight="1">
      <c r="B35" s="64" t="s">
        <v>2660</v>
      </c>
      <c r="C35" s="64"/>
    </row>
    <row r="36" spans="2:3" ht="13.2" customHeight="1">
      <c r="B36" s="64" t="s">
        <v>2661</v>
      </c>
      <c r="C36" s="64"/>
    </row>
    <row r="37" spans="2:3" ht="13.2" customHeight="1">
      <c r="B37" s="64" t="s">
        <v>2662</v>
      </c>
      <c r="C37" s="64"/>
    </row>
    <row r="38" spans="2:3" ht="13.2" customHeight="1">
      <c r="B38" s="64" t="s">
        <v>2663</v>
      </c>
      <c r="C38" s="64"/>
    </row>
    <row r="39" spans="2:3" ht="18" customHeight="1">
      <c r="B39" s="64"/>
      <c r="C39" s="64"/>
    </row>
  </sheetData>
  <mergeCells count="15">
    <mergeCell ref="A1:H1"/>
    <mergeCell ref="A20:H29"/>
    <mergeCell ref="A30:H30"/>
    <mergeCell ref="I30:AK30"/>
    <mergeCell ref="A6:H15"/>
    <mergeCell ref="A16:H16"/>
    <mergeCell ref="I16:AK16"/>
    <mergeCell ref="K23:AL23"/>
    <mergeCell ref="AB7:AL7"/>
    <mergeCell ref="S8:AL8"/>
    <mergeCell ref="S9:AL9"/>
    <mergeCell ref="K14:AM14"/>
    <mergeCell ref="A2:AO2"/>
    <mergeCell ref="AG1:AJ1"/>
    <mergeCell ref="AK1:AO1"/>
  </mergeCells>
  <phoneticPr fontId="1"/>
  <printOptions horizontalCentered="1" verticalCentered="1"/>
  <pageMargins left="0.78740157480314965" right="0.78740157480314965" top="1.1811023622047245" bottom="0.98425196850393704" header="0.51181102362204722" footer="0.51181102362204722"/>
  <pageSetup paperSize="9" scale="94" orientation="portrait"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47"/>
  <sheetViews>
    <sheetView showGridLines="0" zoomScale="70" zoomScaleNormal="70" zoomScaleSheetLayoutView="100" workbookViewId="0">
      <selection activeCell="A4" sqref="A4:I4"/>
    </sheetView>
  </sheetViews>
  <sheetFormatPr defaultColWidth="9" defaultRowHeight="14.4"/>
  <cols>
    <col min="1" max="1" width="6.33203125" style="222" customWidth="1"/>
    <col min="2" max="2" width="14.109375" style="222" customWidth="1"/>
    <col min="3" max="3" width="9" style="222" customWidth="1"/>
    <col min="4" max="5" width="9" style="222"/>
    <col min="6" max="6" width="9.6640625" style="222" bestFit="1" customWidth="1"/>
    <col min="7" max="7" width="9.33203125" style="222" bestFit="1" customWidth="1"/>
    <col min="8" max="8" width="9" style="222"/>
    <col min="9" max="9" width="9.109375" style="222" customWidth="1"/>
    <col min="10" max="16384" width="9" style="222"/>
  </cols>
  <sheetData>
    <row r="1" spans="1:10" ht="16.2">
      <c r="A1" s="1528" t="s">
        <v>3055</v>
      </c>
      <c r="B1" s="1529"/>
      <c r="C1" s="162"/>
      <c r="E1" s="500" t="s">
        <v>3007</v>
      </c>
      <c r="F1" s="477"/>
      <c r="H1" s="478" t="s">
        <v>2748</v>
      </c>
      <c r="I1" s="1516" t="str">
        <f>IF('【1】入居申込書＆受付簿入力シート'!I3=0,"",'【1】入居申込書＆受付簿入力シート'!I3)</f>
        <v/>
      </c>
      <c r="J1" s="1517"/>
    </row>
    <row r="2" spans="1:10">
      <c r="A2" s="162"/>
      <c r="B2" s="162"/>
      <c r="C2" s="162"/>
    </row>
    <row r="4" spans="1:10">
      <c r="A4" s="1513" t="s">
        <v>2710</v>
      </c>
      <c r="B4" s="1513"/>
      <c r="C4" s="1513"/>
      <c r="D4" s="1513"/>
      <c r="E4" s="1513"/>
      <c r="F4" s="1513"/>
      <c r="G4" s="1513"/>
      <c r="H4" s="1513"/>
      <c r="I4" s="1513"/>
    </row>
    <row r="5" spans="1:10">
      <c r="A5" s="223"/>
      <c r="B5" s="223"/>
      <c r="C5" s="223"/>
      <c r="D5" s="223"/>
      <c r="E5" s="223"/>
      <c r="F5" s="223"/>
      <c r="G5" s="223"/>
      <c r="H5" s="223"/>
      <c r="I5" s="223"/>
    </row>
    <row r="7" spans="1:10">
      <c r="D7" s="224" t="s">
        <v>2828</v>
      </c>
      <c r="E7" s="225" t="s">
        <v>2708</v>
      </c>
    </row>
    <row r="8" spans="1:10">
      <c r="E8" s="223"/>
      <c r="F8" s="502" t="str">
        <f>'【1】入居申込書＆受付簿入力シート'!$D$67</f>
        <v>神奈川県横浜市旭区万騎が原</v>
      </c>
      <c r="G8" s="502"/>
      <c r="H8" s="502"/>
      <c r="I8" s="510"/>
    </row>
    <row r="9" spans="1:10">
      <c r="E9" s="253" t="s">
        <v>2668</v>
      </c>
      <c r="F9" s="1520" t="str">
        <f>IF('【1】入居申込書＆受付簿入力シート'!$G$67=0,"",'【1】入居申込書＆受付簿入力シート'!$G$67)</f>
        <v>２－○○</v>
      </c>
      <c r="G9" s="1520"/>
      <c r="H9" s="1520"/>
      <c r="I9" s="1521"/>
    </row>
    <row r="10" spans="1:10">
      <c r="E10" s="223"/>
      <c r="F10" s="473"/>
      <c r="G10" s="473"/>
      <c r="H10" s="473"/>
      <c r="I10" s="473"/>
    </row>
    <row r="11" spans="1:10">
      <c r="E11" s="223" t="s">
        <v>2669</v>
      </c>
      <c r="F11" s="503" t="str">
        <f>IF('【1】入居申込書＆受付簿入力シート'!D65=0,"",'【1】入居申込書＆受付簿入力シート'!D65)</f>
        <v>大家　大輔</v>
      </c>
      <c r="G11" s="474"/>
      <c r="H11" s="475"/>
      <c r="I11" s="474"/>
      <c r="J11" s="222" t="s">
        <v>2712</v>
      </c>
    </row>
    <row r="12" spans="1:10">
      <c r="E12" s="223"/>
      <c r="F12" s="226"/>
      <c r="G12" s="226"/>
      <c r="H12" s="227"/>
    </row>
    <row r="13" spans="1:10">
      <c r="D13" s="222" t="s">
        <v>2711</v>
      </c>
      <c r="E13" s="225" t="s">
        <v>2708</v>
      </c>
    </row>
    <row r="14" spans="1:10">
      <c r="E14" s="223"/>
      <c r="F14" s="504" t="s">
        <v>2969</v>
      </c>
      <c r="G14" s="505"/>
      <c r="H14" s="505"/>
      <c r="I14" s="506"/>
    </row>
    <row r="15" spans="1:10">
      <c r="E15" s="253" t="s">
        <v>2668</v>
      </c>
      <c r="F15" s="507" t="str">
        <f>'【1】入居申込書＆受付簿入力シート'!G77</f>
        <v>１－○－○</v>
      </c>
      <c r="G15" s="508"/>
      <c r="H15" s="509"/>
      <c r="I15" s="508"/>
    </row>
    <row r="16" spans="1:10">
      <c r="E16" s="223"/>
      <c r="F16" s="506" t="s">
        <v>2970</v>
      </c>
      <c r="G16" s="506"/>
      <c r="H16" s="506"/>
      <c r="I16" s="506"/>
    </row>
    <row r="17" spans="1:10">
      <c r="E17" s="223" t="s">
        <v>2</v>
      </c>
      <c r="F17" s="508" t="s">
        <v>2971</v>
      </c>
      <c r="G17" s="508"/>
      <c r="H17" s="509"/>
      <c r="I17" s="508"/>
      <c r="J17" s="222" t="s">
        <v>2712</v>
      </c>
    </row>
    <row r="19" spans="1:10" ht="54" customHeight="1">
      <c r="A19" s="1519" t="s">
        <v>2898</v>
      </c>
      <c r="B19" s="1519"/>
      <c r="C19" s="1519"/>
      <c r="D19" s="1519"/>
      <c r="E19" s="1519"/>
      <c r="F19" s="1519"/>
      <c r="G19" s="1519"/>
      <c r="H19" s="1519"/>
      <c r="I19" s="1519"/>
      <c r="J19" s="1519"/>
    </row>
    <row r="20" spans="1:10">
      <c r="A20" s="1513" t="s">
        <v>2665</v>
      </c>
      <c r="B20" s="1513"/>
      <c r="C20" s="1513"/>
      <c r="D20" s="1513"/>
      <c r="E20" s="1513"/>
      <c r="F20" s="1513"/>
      <c r="G20" s="1513"/>
      <c r="H20" s="1513"/>
      <c r="I20" s="1513"/>
      <c r="J20" s="1513"/>
    </row>
    <row r="21" spans="1:10">
      <c r="D21" s="1513"/>
      <c r="E21" s="1513"/>
      <c r="F21" s="1513"/>
      <c r="G21" s="1513"/>
      <c r="H21" s="1513"/>
      <c r="I21" s="1513"/>
    </row>
    <row r="22" spans="1:10" ht="25.2" customHeight="1">
      <c r="B22" s="1512" t="s">
        <v>2673</v>
      </c>
      <c r="C22" s="1518" t="s">
        <v>2670</v>
      </c>
      <c r="D22" s="1522" t="str">
        <f>IF('【1】入居申込書＆受付簿入力シート'!C41=0,"",'【1】入居申込書＆受付簿入力シート'!C41)&amp;IF('【1】入居申込書＆受付簿入力シート'!$F$41=0,"",'【1】入居申込書＆受付簿入力シート'!$F$41)</f>
        <v>神奈川県横浜市旭区万騎が原１－○○</v>
      </c>
      <c r="E22" s="1523"/>
      <c r="F22" s="1523"/>
      <c r="G22" s="1523"/>
      <c r="H22" s="1523"/>
      <c r="I22" s="1524"/>
    </row>
    <row r="23" spans="1:10" ht="25.2" customHeight="1">
      <c r="B23" s="1512"/>
      <c r="C23" s="1518"/>
      <c r="D23" s="1525"/>
      <c r="E23" s="1526"/>
      <c r="F23" s="1526"/>
      <c r="G23" s="1526"/>
      <c r="H23" s="1526"/>
      <c r="I23" s="1527"/>
    </row>
    <row r="24" spans="1:10" ht="25.2" customHeight="1">
      <c r="B24" s="1512"/>
      <c r="C24" s="228" t="s">
        <v>2677</v>
      </c>
      <c r="D24" s="1514" t="str">
        <f>IF('【1】入居申込書＆受付簿入力シート'!C42=0,"",'【1】入居申込書＆受付簿入力シート'!C42)</f>
        <v>コーポ○○</v>
      </c>
      <c r="E24" s="1514"/>
      <c r="F24" s="1514"/>
      <c r="G24" s="1514"/>
      <c r="H24" s="1514"/>
      <c r="I24" s="1514"/>
    </row>
    <row r="25" spans="1:10" ht="25.2" customHeight="1">
      <c r="B25" s="1512"/>
      <c r="C25" s="228" t="s">
        <v>2676</v>
      </c>
      <c r="D25" s="1514" t="str">
        <f>IF('【1】入居申込書＆受付簿入力シート'!H42=0,"",'【1】入居申込書＆受付簿入力シート'!H42)</f>
        <v>２０１</v>
      </c>
      <c r="E25" s="1514"/>
      <c r="F25" s="1514"/>
      <c r="G25" s="1514"/>
      <c r="H25" s="1514"/>
      <c r="I25" s="1514"/>
    </row>
    <row r="26" spans="1:10" ht="25.2" customHeight="1">
      <c r="B26" s="1511" t="s">
        <v>2666</v>
      </c>
      <c r="C26" s="228" t="s">
        <v>2671</v>
      </c>
      <c r="D26" s="1515" t="s">
        <v>2996</v>
      </c>
      <c r="E26" s="1515"/>
      <c r="F26" s="1515"/>
      <c r="G26" s="1515"/>
      <c r="H26" s="1515" t="s">
        <v>2998</v>
      </c>
      <c r="I26" s="1515"/>
    </row>
    <row r="27" spans="1:10" ht="25.2" customHeight="1">
      <c r="B27" s="1511"/>
      <c r="C27" s="228" t="s">
        <v>2672</v>
      </c>
      <c r="D27" s="1515" t="s">
        <v>2997</v>
      </c>
      <c r="E27" s="1515"/>
      <c r="F27" s="1515"/>
      <c r="G27" s="1515"/>
      <c r="H27" s="1515"/>
      <c r="I27" s="1515"/>
    </row>
    <row r="30" spans="1:10">
      <c r="A30" s="229" t="s">
        <v>2667</v>
      </c>
      <c r="B30" s="229"/>
    </row>
    <row r="31" spans="1:10">
      <c r="A31" s="230" t="s">
        <v>2674</v>
      </c>
      <c r="B31" s="230"/>
    </row>
    <row r="32" spans="1:10">
      <c r="A32" s="230" t="s">
        <v>2675</v>
      </c>
      <c r="B32" s="230"/>
    </row>
    <row r="34" spans="1:10">
      <c r="A34" s="230" t="s">
        <v>2897</v>
      </c>
    </row>
    <row r="36" spans="1:10">
      <c r="E36" s="574" t="s">
        <v>3049</v>
      </c>
      <c r="F36" s="501"/>
      <c r="G36" s="501"/>
    </row>
    <row r="38" spans="1:10">
      <c r="C38" s="1531" t="s">
        <v>2829</v>
      </c>
      <c r="D38" s="1531"/>
      <c r="E38" s="1531"/>
      <c r="F38" s="1530" t="str">
        <f>【5】契約書!$Z$23</f>
        <v>神奈川県横浜市中区日本大通１</v>
      </c>
      <c r="G38" s="1530"/>
      <c r="H38" s="1530"/>
      <c r="I38" s="1530"/>
      <c r="J38" s="1530"/>
    </row>
    <row r="39" spans="1:10">
      <c r="C39" s="1531" t="s">
        <v>2693</v>
      </c>
      <c r="D39" s="1531"/>
      <c r="E39" s="1531"/>
      <c r="F39" s="511" t="str">
        <f>【5】契約書!$Z$20</f>
        <v>神奈川県知事　黒岩　祐治</v>
      </c>
      <c r="G39" s="511"/>
      <c r="H39" s="511"/>
      <c r="I39" s="476"/>
      <c r="J39" s="222" t="s">
        <v>2678</v>
      </c>
    </row>
    <row r="41" spans="1:10">
      <c r="E41" s="573" t="s">
        <v>3050</v>
      </c>
      <c r="F41" s="501"/>
      <c r="G41" s="501"/>
    </row>
    <row r="43" spans="1:10">
      <c r="C43" s="1531" t="s">
        <v>2830</v>
      </c>
      <c r="D43" s="1531"/>
      <c r="E43" s="1531"/>
      <c r="F43" s="1530" t="str">
        <f>'【1】入居申込書＆受付簿入力シート'!$C$11</f>
        <v>神奈川県横須賀市芦名</v>
      </c>
      <c r="G43" s="1530"/>
      <c r="H43" s="1530"/>
      <c r="I43" s="1530"/>
    </row>
    <row r="44" spans="1:10">
      <c r="D44" s="224"/>
      <c r="F44" s="1530" t="str">
        <f>IF('【1】入居申込書＆受付簿入力シート'!$F$11=0,"",'【1】入居申込書＆受付簿入力シート'!$F$11)</f>
        <v>２－○○</v>
      </c>
      <c r="G44" s="1530"/>
      <c r="H44" s="1530"/>
      <c r="I44" s="1530"/>
    </row>
    <row r="45" spans="1:10">
      <c r="C45" s="1531" t="s">
        <v>2693</v>
      </c>
      <c r="D45" s="1531"/>
      <c r="E45" s="1531"/>
      <c r="F45" s="1530" t="str">
        <f>IF('【1】入居申込書＆受付簿入力シート'!$C$9=0,"",'【1】入居申込書＆受付簿入力シート'!$C$9)</f>
        <v>神奈川　太郎</v>
      </c>
      <c r="G45" s="1530"/>
      <c r="H45" s="1530"/>
      <c r="I45" s="501"/>
      <c r="J45" s="222" t="s">
        <v>2678</v>
      </c>
    </row>
    <row r="47" spans="1:10">
      <c r="D47" s="224"/>
    </row>
  </sheetData>
  <mergeCells count="24">
    <mergeCell ref="F45:H45"/>
    <mergeCell ref="F43:I43"/>
    <mergeCell ref="F44:I44"/>
    <mergeCell ref="C43:E43"/>
    <mergeCell ref="C38:E38"/>
    <mergeCell ref="C39:E39"/>
    <mergeCell ref="F38:J38"/>
    <mergeCell ref="C45:E45"/>
    <mergeCell ref="I1:J1"/>
    <mergeCell ref="A4:I4"/>
    <mergeCell ref="C22:C23"/>
    <mergeCell ref="A19:J19"/>
    <mergeCell ref="A20:J20"/>
    <mergeCell ref="F9:I9"/>
    <mergeCell ref="D22:I23"/>
    <mergeCell ref="A1:B1"/>
    <mergeCell ref="B26:B27"/>
    <mergeCell ref="B22:B25"/>
    <mergeCell ref="D21:I21"/>
    <mergeCell ref="D24:I24"/>
    <mergeCell ref="D25:I25"/>
    <mergeCell ref="H26:I27"/>
    <mergeCell ref="D26:G26"/>
    <mergeCell ref="D27:G27"/>
  </mergeCells>
  <phoneticPr fontId="1"/>
  <pageMargins left="0.70866141732283472" right="0.47244094488188981" top="0.74803149606299213" bottom="0.74803149606299213" header="0.31496062992125984" footer="0.31496062992125984"/>
  <pageSetup paperSize="9" scale="98"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9"/>
  <sheetViews>
    <sheetView showGridLines="0" zoomScaleNormal="100" zoomScaleSheetLayoutView="110" workbookViewId="0">
      <selection sqref="A1:L28"/>
    </sheetView>
  </sheetViews>
  <sheetFormatPr defaultRowHeight="13.2"/>
  <cols>
    <col min="1" max="1" width="1.44140625" style="576" customWidth="1"/>
    <col min="2" max="2" width="9" style="576" customWidth="1"/>
    <col min="3" max="4" width="8.88671875" style="576"/>
    <col min="5" max="5" width="4.88671875" style="576" customWidth="1"/>
    <col min="6" max="6" width="8.88671875" style="576"/>
    <col min="7" max="9" width="10.88671875" style="576" customWidth="1"/>
    <col min="10" max="10" width="7.109375" style="576" customWidth="1"/>
    <col min="11" max="11" width="5.109375" style="576" customWidth="1"/>
    <col min="12" max="12" width="3.88671875" style="576" customWidth="1"/>
    <col min="13" max="16384" width="8.88671875" style="576"/>
  </cols>
  <sheetData>
    <row r="1" spans="1:12" ht="15.6" customHeight="1">
      <c r="A1" s="1538" t="s">
        <v>2772</v>
      </c>
      <c r="B1" s="1539"/>
      <c r="C1" s="1540"/>
      <c r="F1" s="1536" t="s">
        <v>3006</v>
      </c>
      <c r="G1" s="1537"/>
      <c r="I1" s="242" t="s">
        <v>2737</v>
      </c>
      <c r="J1" s="1541" t="str">
        <f>IF('[2]【1】入居申込書＆受付簿入力シート'!I3=0,"",'[2]【1】入居申込書＆受付簿入力シート'!I3)</f>
        <v/>
      </c>
      <c r="K1" s="1542"/>
      <c r="L1" s="1543"/>
    </row>
    <row r="2" spans="1:12">
      <c r="A2" s="577"/>
      <c r="B2" s="577"/>
      <c r="C2" s="577"/>
      <c r="D2" s="577"/>
      <c r="E2" s="577"/>
      <c r="F2" s="577"/>
      <c r="G2" s="577"/>
      <c r="H2" s="577"/>
      <c r="I2" s="577"/>
      <c r="J2" s="577"/>
      <c r="K2" s="577"/>
      <c r="L2" s="577"/>
    </row>
    <row r="3" spans="1:12" ht="24.75" customHeight="1">
      <c r="A3" s="1544" t="s">
        <v>2703</v>
      </c>
      <c r="B3" s="1544"/>
      <c r="C3" s="1544"/>
      <c r="D3" s="1544"/>
      <c r="E3" s="1544"/>
      <c r="F3" s="1544"/>
      <c r="G3" s="1544"/>
      <c r="H3" s="1544"/>
      <c r="I3" s="1544"/>
      <c r="J3" s="1544"/>
      <c r="K3" s="1544"/>
    </row>
    <row r="4" spans="1:12" ht="17.100000000000001" customHeight="1">
      <c r="A4" s="577"/>
      <c r="B4" s="577"/>
      <c r="C4" s="577"/>
      <c r="D4" s="577"/>
      <c r="E4" s="577"/>
      <c r="F4" s="577"/>
      <c r="G4" s="577"/>
      <c r="H4" s="577"/>
      <c r="I4" s="577"/>
      <c r="J4" s="577"/>
      <c r="K4" s="577"/>
      <c r="L4" s="577"/>
    </row>
    <row r="5" spans="1:12" ht="24.75" customHeight="1">
      <c r="B5" s="1545" t="s">
        <v>2873</v>
      </c>
      <c r="C5" s="1546"/>
      <c r="D5" s="1546"/>
      <c r="E5" s="578" t="s">
        <v>115</v>
      </c>
      <c r="G5" s="579"/>
      <c r="H5" s="579"/>
      <c r="I5" s="580"/>
      <c r="J5" s="580"/>
    </row>
    <row r="6" spans="1:12" ht="24.75" customHeight="1">
      <c r="A6" s="581"/>
      <c r="B6" s="581"/>
      <c r="C6" s="581"/>
      <c r="D6" s="582"/>
      <c r="E6" s="582"/>
      <c r="F6" s="583"/>
      <c r="G6" s="584"/>
      <c r="H6" s="585"/>
      <c r="I6" s="585"/>
      <c r="J6" s="585"/>
      <c r="K6" s="585"/>
    </row>
    <row r="7" spans="1:12" ht="24.75" customHeight="1">
      <c r="A7" s="581"/>
      <c r="B7" s="581"/>
      <c r="C7" s="581"/>
      <c r="D7" s="582"/>
      <c r="E7" s="582"/>
      <c r="F7" s="582" t="s">
        <v>3056</v>
      </c>
      <c r="H7" s="582"/>
      <c r="I7" s="586"/>
      <c r="J7" s="586"/>
      <c r="K7" s="587"/>
    </row>
    <row r="8" spans="1:12" ht="24.75" customHeight="1">
      <c r="A8" s="581"/>
      <c r="B8" s="581"/>
      <c r="C8" s="581"/>
      <c r="D8" s="582"/>
      <c r="E8" s="582"/>
      <c r="F8" s="588" t="s">
        <v>3057</v>
      </c>
      <c r="G8" s="1533" t="s">
        <v>3083</v>
      </c>
      <c r="H8" s="1534"/>
      <c r="I8" s="1534"/>
      <c r="J8" s="1534"/>
      <c r="K8" s="1534"/>
    </row>
    <row r="9" spans="1:12" ht="21.6" customHeight="1">
      <c r="A9" s="581"/>
      <c r="B9" s="581"/>
      <c r="C9" s="581"/>
      <c r="D9" s="582"/>
      <c r="E9" s="582"/>
      <c r="F9" s="589"/>
      <c r="G9" s="602"/>
      <c r="H9" s="603"/>
      <c r="I9" s="603"/>
      <c r="J9" s="603"/>
      <c r="K9" s="603"/>
    </row>
    <row r="10" spans="1:12" ht="21.6" customHeight="1">
      <c r="A10" s="581"/>
      <c r="B10" s="581"/>
      <c r="C10" s="581"/>
      <c r="D10" s="582"/>
      <c r="E10" s="582"/>
      <c r="F10" s="588" t="s">
        <v>2</v>
      </c>
      <c r="G10" s="1547" t="s">
        <v>3063</v>
      </c>
      <c r="H10" s="1547"/>
      <c r="I10" s="1547"/>
      <c r="J10" s="1547"/>
      <c r="K10" s="604"/>
    </row>
    <row r="11" spans="1:12" ht="24.75" customHeight="1">
      <c r="A11" s="581"/>
      <c r="B11" s="581"/>
      <c r="C11" s="581"/>
      <c r="D11" s="582"/>
      <c r="E11" s="582"/>
      <c r="G11" s="590"/>
      <c r="H11" s="591"/>
      <c r="I11" s="591"/>
      <c r="J11" s="591"/>
      <c r="K11" s="592" t="s">
        <v>2708</v>
      </c>
    </row>
    <row r="12" spans="1:12" ht="24.75" customHeight="1">
      <c r="A12" s="582"/>
      <c r="B12" s="582"/>
      <c r="C12" s="582"/>
      <c r="D12" s="582"/>
      <c r="E12" s="582"/>
      <c r="F12" s="582"/>
      <c r="G12" s="582"/>
      <c r="H12" s="582"/>
      <c r="I12" s="582"/>
      <c r="J12" s="582"/>
    </row>
    <row r="13" spans="1:12" ht="24.75" customHeight="1">
      <c r="A13" s="590"/>
      <c r="B13" s="593" t="s">
        <v>3058</v>
      </c>
      <c r="C13" s="594"/>
      <c r="D13" s="595"/>
      <c r="E13" s="595"/>
      <c r="F13" s="595"/>
      <c r="G13" s="595"/>
      <c r="H13" s="595"/>
      <c r="I13" s="595"/>
      <c r="J13" s="595"/>
      <c r="K13" s="595"/>
    </row>
    <row r="14" spans="1:12" ht="24.75" customHeight="1">
      <c r="A14" s="582"/>
      <c r="B14" s="595" t="s">
        <v>2704</v>
      </c>
      <c r="C14" s="595"/>
      <c r="D14" s="595"/>
      <c r="E14" s="595"/>
      <c r="F14" s="595"/>
      <c r="G14" s="595"/>
      <c r="H14" s="595"/>
      <c r="I14" s="595"/>
      <c r="J14" s="595"/>
    </row>
    <row r="15" spans="1:12" ht="24.75" customHeight="1">
      <c r="A15" s="582"/>
      <c r="B15" s="595"/>
      <c r="C15" s="595"/>
      <c r="D15" s="595"/>
      <c r="E15" s="595"/>
      <c r="F15" s="595"/>
      <c r="G15" s="595"/>
      <c r="H15" s="595"/>
      <c r="I15" s="595"/>
      <c r="J15" s="595"/>
    </row>
    <row r="16" spans="1:12" ht="24.75" customHeight="1">
      <c r="A16" s="582"/>
      <c r="B16" s="595" t="s">
        <v>3062</v>
      </c>
      <c r="C16" s="595"/>
      <c r="D16" s="595"/>
      <c r="E16" s="595"/>
      <c r="F16" s="595"/>
      <c r="G16" s="595"/>
      <c r="H16" s="595"/>
      <c r="I16" s="595"/>
      <c r="J16" s="595"/>
    </row>
    <row r="17" spans="1:11" ht="24.75" customHeight="1">
      <c r="A17" s="582"/>
      <c r="B17" s="596" t="s">
        <v>3059</v>
      </c>
      <c r="D17" s="597"/>
      <c r="E17" s="597"/>
      <c r="F17" s="597"/>
      <c r="G17" s="597"/>
      <c r="H17" s="578"/>
      <c r="I17" s="595"/>
      <c r="J17" s="595"/>
    </row>
    <row r="18" spans="1:11" ht="24.75" customHeight="1">
      <c r="A18" s="582"/>
      <c r="B18" s="596" t="s">
        <v>3060</v>
      </c>
      <c r="D18" s="597"/>
      <c r="E18" s="597"/>
      <c r="F18" s="597"/>
      <c r="G18" s="597"/>
      <c r="H18" s="578"/>
      <c r="I18" s="595"/>
      <c r="J18" s="595"/>
    </row>
    <row r="19" spans="1:11" ht="24.75" customHeight="1">
      <c r="A19" s="582"/>
      <c r="B19" s="595"/>
      <c r="C19" s="595"/>
      <c r="D19" s="595"/>
      <c r="E19" s="595"/>
      <c r="F19" s="595"/>
      <c r="G19" s="595"/>
      <c r="H19" s="595"/>
      <c r="I19" s="595"/>
      <c r="J19" s="595"/>
    </row>
    <row r="20" spans="1:11" ht="24.75" customHeight="1">
      <c r="A20" s="582"/>
      <c r="B20" s="595" t="s">
        <v>2706</v>
      </c>
      <c r="C20" s="595"/>
      <c r="D20" s="595"/>
      <c r="E20" s="595"/>
      <c r="F20" s="595"/>
      <c r="G20" s="595"/>
      <c r="H20" s="595"/>
      <c r="I20" s="595"/>
      <c r="J20" s="595"/>
    </row>
    <row r="21" spans="1:11" ht="24.75" customHeight="1">
      <c r="A21" s="582"/>
      <c r="B21" s="595" t="s">
        <v>3061</v>
      </c>
      <c r="C21" s="595"/>
      <c r="D21" s="595"/>
      <c r="E21" s="595"/>
      <c r="F21" s="595"/>
      <c r="G21" s="595"/>
      <c r="H21" s="595"/>
      <c r="I21" s="595"/>
      <c r="J21" s="595"/>
    </row>
    <row r="22" spans="1:11" ht="24.75" customHeight="1">
      <c r="A22" s="582"/>
      <c r="D22" s="597"/>
      <c r="E22" s="582"/>
      <c r="F22" s="582"/>
      <c r="G22" s="582"/>
      <c r="H22" s="582"/>
      <c r="I22" s="586"/>
      <c r="J22" s="586"/>
    </row>
    <row r="23" spans="1:11" ht="24.75" customHeight="1">
      <c r="A23" s="582"/>
      <c r="B23" s="582"/>
      <c r="C23" s="582"/>
      <c r="D23" s="582"/>
      <c r="E23" s="582"/>
      <c r="F23" s="582"/>
      <c r="G23" s="582"/>
      <c r="H23" s="582"/>
    </row>
    <row r="24" spans="1:11" ht="24.75" customHeight="1">
      <c r="A24" s="582"/>
      <c r="B24" s="582"/>
      <c r="C24" s="582"/>
      <c r="D24" s="582"/>
      <c r="E24" s="582"/>
      <c r="F24" s="1532" t="s">
        <v>3064</v>
      </c>
      <c r="G24" s="1532"/>
      <c r="H24" s="1532"/>
      <c r="I24" s="1532"/>
      <c r="J24" s="586"/>
    </row>
    <row r="25" spans="1:11" ht="24.75" customHeight="1">
      <c r="A25" s="598"/>
      <c r="B25" s="598"/>
      <c r="C25" s="598"/>
      <c r="D25" s="579"/>
      <c r="E25" s="579"/>
      <c r="F25" s="583" t="s">
        <v>2705</v>
      </c>
      <c r="H25" s="583"/>
      <c r="I25" s="583"/>
      <c r="J25" s="583"/>
      <c r="K25" s="585"/>
    </row>
    <row r="26" spans="1:11" ht="24.75" customHeight="1">
      <c r="A26" s="581"/>
      <c r="B26" s="581"/>
      <c r="C26" s="581"/>
      <c r="D26" s="582"/>
      <c r="E26" s="582"/>
      <c r="F26" s="588" t="s">
        <v>3057</v>
      </c>
      <c r="G26" s="1533" t="str">
        <f>'【1】入居申込書＆受付簿入力シート'!$D$67&amp;IF('【1】入居申込書＆受付簿入力シート'!$G$67=0,"",'【1】入居申込書＆受付簿入力シート'!$G$67)</f>
        <v>神奈川県横浜市旭区万騎が原２－○○</v>
      </c>
      <c r="H26" s="1534"/>
      <c r="I26" s="1534"/>
      <c r="J26" s="1534"/>
      <c r="K26" s="1534"/>
    </row>
    <row r="27" spans="1:11" ht="33.6" customHeight="1">
      <c r="A27" s="581"/>
      <c r="B27" s="581"/>
      <c r="C27" s="581"/>
      <c r="D27" s="582"/>
      <c r="E27" s="582"/>
      <c r="F27" s="599" t="s">
        <v>2</v>
      </c>
      <c r="G27" s="1535" t="str">
        <f>IF('【1】入居申込書＆受付簿入力シート'!D65=0,"",'【1】入居申込書＆受付簿入力シート'!D65)</f>
        <v>大家　大輔</v>
      </c>
      <c r="H27" s="1535"/>
      <c r="I27" s="1535"/>
      <c r="J27" s="1535"/>
      <c r="K27" s="605" t="s">
        <v>2712</v>
      </c>
    </row>
    <row r="28" spans="1:11" ht="24.75" customHeight="1">
      <c r="A28" s="582"/>
      <c r="B28" s="595"/>
      <c r="C28" s="595"/>
      <c r="D28" s="595"/>
      <c r="E28" s="595"/>
      <c r="F28" s="595"/>
      <c r="G28" s="595"/>
      <c r="H28" s="595"/>
      <c r="I28" s="595"/>
      <c r="J28" s="595"/>
      <c r="K28" s="600" t="s">
        <v>2708</v>
      </c>
    </row>
    <row r="29" spans="1:11" ht="24.75" customHeight="1">
      <c r="A29" s="582"/>
      <c r="B29" s="595"/>
      <c r="C29" s="595"/>
      <c r="D29" s="595"/>
      <c r="E29" s="595"/>
      <c r="F29" s="595"/>
      <c r="G29" s="595"/>
      <c r="H29" s="595"/>
      <c r="I29" s="595"/>
      <c r="J29" s="595"/>
    </row>
    <row r="30" spans="1:11" ht="24.75" customHeight="1">
      <c r="A30" s="582"/>
      <c r="B30" s="595"/>
      <c r="C30" s="595"/>
      <c r="D30" s="595"/>
      <c r="E30" s="595"/>
      <c r="F30" s="595"/>
      <c r="G30" s="595"/>
      <c r="H30" s="595"/>
      <c r="I30" s="595"/>
      <c r="J30" s="595"/>
    </row>
    <row r="31" spans="1:11" ht="24.75" customHeight="1">
      <c r="A31" s="582"/>
      <c r="B31" s="595"/>
      <c r="C31" s="595"/>
      <c r="D31" s="595"/>
      <c r="E31" s="595"/>
      <c r="F31" s="595"/>
      <c r="G31" s="595"/>
      <c r="H31" s="595"/>
      <c r="I31" s="595"/>
      <c r="J31" s="595"/>
    </row>
    <row r="32" spans="1:11" ht="24.75" customHeight="1">
      <c r="A32" s="582"/>
      <c r="B32" s="595"/>
      <c r="C32" s="595"/>
      <c r="D32" s="595"/>
      <c r="E32" s="595"/>
      <c r="F32" s="595"/>
      <c r="G32" s="595"/>
      <c r="H32" s="595"/>
      <c r="I32" s="595"/>
      <c r="J32" s="595"/>
    </row>
    <row r="33" spans="1:10" ht="24.75" customHeight="1">
      <c r="A33" s="582"/>
      <c r="B33" s="582"/>
      <c r="C33" s="582"/>
      <c r="D33" s="582"/>
      <c r="E33" s="582"/>
    </row>
    <row r="34" spans="1:10" ht="17.100000000000001" customHeight="1">
      <c r="E34" s="598"/>
      <c r="F34" s="598"/>
      <c r="G34" s="598"/>
      <c r="H34" s="598"/>
      <c r="I34" s="598"/>
      <c r="J34" s="598"/>
    </row>
    <row r="35" spans="1:10" ht="17.100000000000001" customHeight="1">
      <c r="E35" s="598"/>
      <c r="F35" s="598"/>
      <c r="G35" s="598"/>
      <c r="H35" s="598"/>
      <c r="I35" s="598"/>
      <c r="J35" s="598"/>
    </row>
    <row r="36" spans="1:10" ht="17.100000000000001" customHeight="1">
      <c r="E36" s="598"/>
      <c r="F36" s="598"/>
      <c r="G36" s="598"/>
      <c r="H36" s="598"/>
      <c r="I36" s="598"/>
      <c r="J36" s="598"/>
    </row>
    <row r="37" spans="1:10" ht="17.100000000000001" customHeight="1">
      <c r="E37" s="582"/>
      <c r="F37" s="601"/>
      <c r="G37" s="601"/>
      <c r="H37" s="601"/>
      <c r="I37" s="601"/>
      <c r="J37" s="601"/>
    </row>
    <row r="38" spans="1:10" ht="17.100000000000001" customHeight="1">
      <c r="F38" s="133"/>
      <c r="G38" s="133"/>
    </row>
    <row r="39" spans="1:10" ht="17.100000000000001" customHeight="1"/>
    <row r="40" spans="1:10" ht="17.100000000000001" customHeight="1"/>
    <row r="41" spans="1:10" ht="17.100000000000001" customHeight="1"/>
    <row r="42" spans="1:10" ht="17.100000000000001" customHeight="1"/>
    <row r="43" spans="1:10" ht="17.100000000000001" customHeight="1"/>
    <row r="44" spans="1:10" ht="17.100000000000001" customHeight="1"/>
    <row r="45" spans="1:10" ht="17.100000000000001" customHeight="1"/>
    <row r="46" spans="1:10" ht="17.100000000000001" customHeight="1"/>
    <row r="47" spans="1:10" ht="17.100000000000001" customHeight="1"/>
    <row r="48" spans="1:10" ht="17.100000000000001" customHeight="1"/>
    <row r="49" ht="17.100000000000001" customHeight="1"/>
  </sheetData>
  <mergeCells count="10">
    <mergeCell ref="F24:I24"/>
    <mergeCell ref="G26:K26"/>
    <mergeCell ref="G27:J27"/>
    <mergeCell ref="F1:G1"/>
    <mergeCell ref="A1:C1"/>
    <mergeCell ref="J1:L1"/>
    <mergeCell ref="A3:K3"/>
    <mergeCell ref="B5:D5"/>
    <mergeCell ref="G8:K8"/>
    <mergeCell ref="G10:J10"/>
  </mergeCells>
  <phoneticPr fontId="1"/>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0"/>
  <sheetViews>
    <sheetView view="pageBreakPreview" zoomScale="110" zoomScaleNormal="100" zoomScaleSheetLayoutView="110" workbookViewId="0">
      <selection sqref="A1:B1"/>
    </sheetView>
  </sheetViews>
  <sheetFormatPr defaultColWidth="8.88671875" defaultRowHeight="13.2"/>
  <cols>
    <col min="1" max="1" width="13.21875" style="144" customWidth="1"/>
    <col min="2" max="8" width="8.88671875" style="144"/>
    <col min="9" max="15" width="2.6640625" style="144" customWidth="1"/>
    <col min="16" max="16384" width="8.88671875" style="144"/>
  </cols>
  <sheetData>
    <row r="1" spans="1:15" ht="14.4">
      <c r="A1" s="1548" t="s">
        <v>2773</v>
      </c>
      <c r="B1" s="1549"/>
      <c r="H1" s="1550" t="s">
        <v>2752</v>
      </c>
      <c r="I1" s="1551"/>
      <c r="J1" s="1551"/>
      <c r="K1" s="1551"/>
      <c r="L1" s="1550" t="str">
        <f>IF('【1】入居申込書＆受付簿入力シート'!I3=0,"",'【1】入居申込書＆受付簿入力シート'!I3)</f>
        <v/>
      </c>
      <c r="M1" s="1550"/>
      <c r="N1" s="1550"/>
      <c r="O1" s="1550"/>
    </row>
    <row r="2" spans="1:15" ht="17.399999999999999" customHeight="1"/>
    <row r="4" spans="1:15" ht="16.2">
      <c r="A4" s="1552" t="s">
        <v>2868</v>
      </c>
      <c r="B4" s="1552"/>
      <c r="C4" s="1552"/>
      <c r="D4" s="1552"/>
      <c r="E4" s="1552"/>
      <c r="F4" s="1552"/>
      <c r="G4" s="1552"/>
      <c r="H4" s="1552"/>
      <c r="I4" s="1552"/>
      <c r="J4" s="1552"/>
      <c r="K4" s="1552"/>
      <c r="L4" s="1552"/>
      <c r="M4" s="1552"/>
      <c r="N4" s="1552"/>
      <c r="O4" s="1552"/>
    </row>
    <row r="7" spans="1:15">
      <c r="A7" s="144" t="s">
        <v>2900</v>
      </c>
      <c r="E7" s="143"/>
    </row>
    <row r="8" spans="1:15">
      <c r="A8" s="144" t="s">
        <v>2713</v>
      </c>
    </row>
    <row r="10" spans="1:15" s="143" customFormat="1" ht="27" customHeight="1">
      <c r="A10" s="1553" t="s">
        <v>2714</v>
      </c>
      <c r="B10" s="231" t="s">
        <v>2715</v>
      </c>
      <c r="C10" s="1555" t="str">
        <f>IF('【1】入居申込書＆受付簿入力シート'!C42=0,"",'【1】入居申込書＆受付簿入力シート'!C42)</f>
        <v>コーポ○○</v>
      </c>
      <c r="D10" s="1555"/>
      <c r="E10" s="1555"/>
      <c r="F10" s="1555"/>
      <c r="G10" s="1555"/>
      <c r="H10" s="231" t="s">
        <v>2716</v>
      </c>
      <c r="I10" s="1556" t="str">
        <f>IF('【1】入居申込書＆受付簿入力シート'!H42=0,"",'【1】入居申込書＆受付簿入力シート'!H42)</f>
        <v>２０１</v>
      </c>
      <c r="J10" s="1557"/>
      <c r="K10" s="1557"/>
      <c r="L10" s="1557"/>
      <c r="M10" s="1557"/>
      <c r="N10" s="232"/>
      <c r="O10" s="233" t="s">
        <v>2717</v>
      </c>
    </row>
    <row r="11" spans="1:15" s="143" customFormat="1" ht="27" customHeight="1">
      <c r="A11" s="1554"/>
      <c r="B11" s="231" t="s">
        <v>106</v>
      </c>
      <c r="C11" s="1558" t="str">
        <f>'【1】入居申込書＆受付簿入力シート'!C41&amp;'【1】入居申込書＆受付簿入力シート'!F41</f>
        <v>神奈川県横浜市旭区万騎が原１－○○</v>
      </c>
      <c r="D11" s="1559"/>
      <c r="E11" s="1559"/>
      <c r="F11" s="1559"/>
      <c r="G11" s="1559"/>
      <c r="H11" s="1559"/>
      <c r="I11" s="1559"/>
      <c r="J11" s="1559"/>
      <c r="K11" s="1559"/>
      <c r="L11" s="1559"/>
      <c r="M11" s="1559"/>
      <c r="N11" s="1559"/>
      <c r="O11" s="1560"/>
    </row>
    <row r="12" spans="1:15" s="143" customFormat="1" ht="12" customHeight="1">
      <c r="A12" s="234"/>
      <c r="B12" s="235"/>
      <c r="C12" s="234"/>
      <c r="D12" s="234"/>
      <c r="E12" s="234"/>
      <c r="F12" s="234"/>
      <c r="G12" s="234"/>
      <c r="H12" s="234"/>
      <c r="I12" s="234"/>
      <c r="J12" s="234"/>
      <c r="K12" s="234"/>
      <c r="L12" s="234"/>
      <c r="M12" s="234"/>
      <c r="N12" s="234"/>
      <c r="O12" s="234"/>
    </row>
    <row r="13" spans="1:15" ht="12" customHeight="1">
      <c r="A13" s="236"/>
      <c r="N13" s="147"/>
    </row>
    <row r="14" spans="1:15">
      <c r="A14" s="237" t="s">
        <v>2718</v>
      </c>
      <c r="B14" s="1561" t="s">
        <v>2719</v>
      </c>
      <c r="C14" s="1562"/>
      <c r="D14" s="1562"/>
      <c r="E14" s="1562"/>
      <c r="F14" s="1562"/>
      <c r="G14" s="1562"/>
      <c r="H14" s="1562"/>
      <c r="I14" s="1562"/>
      <c r="J14" s="1562"/>
      <c r="K14" s="1562"/>
      <c r="L14" s="1562"/>
      <c r="M14" s="1562"/>
      <c r="N14" s="1562"/>
      <c r="O14" s="1563"/>
    </row>
    <row r="15" spans="1:15" s="143" customFormat="1" ht="20.100000000000001" customHeight="1">
      <c r="A15" s="1564" t="s">
        <v>2820</v>
      </c>
      <c r="B15" s="1567" t="s">
        <v>2816</v>
      </c>
      <c r="C15" s="1568"/>
      <c r="D15" s="1568"/>
      <c r="E15" s="1568"/>
      <c r="F15" s="1568"/>
      <c r="G15" s="1568"/>
      <c r="H15" s="1568"/>
      <c r="I15" s="1568"/>
      <c r="J15" s="1568"/>
      <c r="K15" s="1568"/>
      <c r="L15" s="1568"/>
      <c r="M15" s="1568"/>
      <c r="N15" s="1568"/>
      <c r="O15" s="1569"/>
    </row>
    <row r="16" spans="1:15" s="143" customFormat="1" ht="20.100000000000001" customHeight="1">
      <c r="A16" s="1565"/>
      <c r="B16" s="1570" t="s">
        <v>2720</v>
      </c>
      <c r="C16" s="1571"/>
      <c r="D16" s="1572"/>
      <c r="E16" s="1573" t="s">
        <v>2721</v>
      </c>
      <c r="F16" s="1574"/>
      <c r="G16" s="1573" t="s">
        <v>2722</v>
      </c>
      <c r="H16" s="1574"/>
      <c r="I16" s="1573" t="s">
        <v>2723</v>
      </c>
      <c r="J16" s="1575"/>
      <c r="K16" s="1575"/>
      <c r="L16" s="1575"/>
      <c r="M16" s="1575"/>
      <c r="N16" s="1575"/>
      <c r="O16" s="1574"/>
    </row>
    <row r="17" spans="1:15" ht="45" customHeight="1">
      <c r="A17" s="1565"/>
      <c r="B17" s="1576" t="s">
        <v>2727</v>
      </c>
      <c r="C17" s="1577"/>
      <c r="D17" s="1578"/>
      <c r="E17" s="1579"/>
      <c r="F17" s="653" t="s">
        <v>2725</v>
      </c>
      <c r="G17" s="1581"/>
      <c r="H17" s="1582"/>
      <c r="I17" s="1583" t="s">
        <v>2726</v>
      </c>
      <c r="J17" s="1577"/>
      <c r="K17" s="1577"/>
      <c r="L17" s="1577"/>
      <c r="M17" s="1577"/>
      <c r="N17" s="1577"/>
      <c r="O17" s="1578"/>
    </row>
    <row r="18" spans="1:15" ht="45" customHeight="1">
      <c r="A18" s="1566"/>
      <c r="B18" s="1584" t="s">
        <v>2724</v>
      </c>
      <c r="C18" s="1584"/>
      <c r="D18" s="1584"/>
      <c r="E18" s="1580"/>
      <c r="F18" s="657"/>
      <c r="G18" s="238"/>
      <c r="H18" s="239" t="s">
        <v>2728</v>
      </c>
      <c r="I18" s="240"/>
      <c r="J18" s="240"/>
      <c r="K18" s="240"/>
      <c r="L18" s="240"/>
      <c r="M18" s="240"/>
      <c r="N18" s="240"/>
      <c r="O18" s="240"/>
    </row>
    <row r="19" spans="1:15" ht="20.100000000000001" customHeight="1">
      <c r="A19" s="1564" t="s">
        <v>2820</v>
      </c>
      <c r="B19" s="1567" t="s">
        <v>2815</v>
      </c>
      <c r="C19" s="1568"/>
      <c r="D19" s="1568"/>
      <c r="E19" s="1568"/>
      <c r="F19" s="1568"/>
      <c r="G19" s="1568"/>
      <c r="H19" s="1568"/>
      <c r="I19" s="1568"/>
      <c r="J19" s="1568"/>
      <c r="K19" s="1568"/>
      <c r="L19" s="1568"/>
      <c r="M19" s="1568"/>
      <c r="N19" s="1568"/>
      <c r="O19" s="1569"/>
    </row>
    <row r="20" spans="1:15" ht="20.100000000000001" customHeight="1">
      <c r="A20" s="1565"/>
      <c r="B20" s="1570" t="s">
        <v>2720</v>
      </c>
      <c r="C20" s="1571"/>
      <c r="D20" s="1572"/>
      <c r="E20" s="1573" t="s">
        <v>2721</v>
      </c>
      <c r="F20" s="1574"/>
      <c r="G20" s="1573" t="s">
        <v>2722</v>
      </c>
      <c r="H20" s="1574"/>
      <c r="I20" s="1573" t="s">
        <v>2723</v>
      </c>
      <c r="J20" s="1575"/>
      <c r="K20" s="1575"/>
      <c r="L20" s="1575"/>
      <c r="M20" s="1575"/>
      <c r="N20" s="1575"/>
      <c r="O20" s="1574"/>
    </row>
    <row r="21" spans="1:15" ht="45" customHeight="1">
      <c r="A21" s="1565"/>
      <c r="B21" s="1576" t="s">
        <v>2727</v>
      </c>
      <c r="C21" s="1577"/>
      <c r="D21" s="1578"/>
      <c r="E21" s="1579"/>
      <c r="F21" s="653" t="s">
        <v>2725</v>
      </c>
      <c r="G21" s="1581"/>
      <c r="H21" s="1582"/>
      <c r="I21" s="1583" t="s">
        <v>2726</v>
      </c>
      <c r="J21" s="1577"/>
      <c r="K21" s="1577"/>
      <c r="L21" s="1577"/>
      <c r="M21" s="1577"/>
      <c r="N21" s="1577"/>
      <c r="O21" s="1578"/>
    </row>
    <row r="22" spans="1:15" ht="45" customHeight="1">
      <c r="A22" s="1566"/>
      <c r="B22" s="1584" t="s">
        <v>2724</v>
      </c>
      <c r="C22" s="1584"/>
      <c r="D22" s="1584"/>
      <c r="E22" s="1580"/>
      <c r="F22" s="657"/>
      <c r="G22" s="238"/>
      <c r="H22" s="239" t="s">
        <v>2728</v>
      </c>
      <c r="I22" s="240"/>
      <c r="J22" s="240"/>
      <c r="K22" s="240"/>
      <c r="L22" s="240"/>
      <c r="M22" s="240"/>
      <c r="N22" s="240"/>
      <c r="O22" s="240"/>
    </row>
    <row r="23" spans="1:15" ht="20.100000000000001" customHeight="1">
      <c r="A23" s="1585" t="s">
        <v>2729</v>
      </c>
      <c r="B23" s="1567" t="s">
        <v>2730</v>
      </c>
      <c r="C23" s="1568"/>
      <c r="D23" s="1568"/>
      <c r="E23" s="1568"/>
      <c r="F23" s="1568"/>
      <c r="G23" s="1568"/>
      <c r="H23" s="1568"/>
      <c r="I23" s="1568"/>
      <c r="J23" s="1568"/>
      <c r="K23" s="1568"/>
      <c r="L23" s="1568"/>
      <c r="M23" s="1568"/>
      <c r="N23" s="1568"/>
      <c r="O23" s="1569"/>
    </row>
    <row r="24" spans="1:15" ht="20.100000000000001" customHeight="1">
      <c r="A24" s="1586"/>
      <c r="B24" s="1570" t="s">
        <v>2720</v>
      </c>
      <c r="C24" s="1571"/>
      <c r="D24" s="1572"/>
      <c r="E24" s="1573" t="s">
        <v>2721</v>
      </c>
      <c r="F24" s="1574"/>
      <c r="G24" s="1573" t="s">
        <v>2722</v>
      </c>
      <c r="H24" s="1574"/>
      <c r="I24" s="1573" t="s">
        <v>2723</v>
      </c>
      <c r="J24" s="1575"/>
      <c r="K24" s="1575"/>
      <c r="L24" s="1575"/>
      <c r="M24" s="1575"/>
      <c r="N24" s="1575"/>
      <c r="O24" s="1574"/>
    </row>
    <row r="25" spans="1:15" ht="45" customHeight="1">
      <c r="A25" s="1586"/>
      <c r="B25" s="1576" t="s">
        <v>2727</v>
      </c>
      <c r="C25" s="1577"/>
      <c r="D25" s="1578"/>
      <c r="E25" s="1579"/>
      <c r="F25" s="653" t="s">
        <v>2725</v>
      </c>
      <c r="G25" s="1581"/>
      <c r="H25" s="1582"/>
      <c r="I25" s="1583" t="s">
        <v>2726</v>
      </c>
      <c r="J25" s="1577"/>
      <c r="K25" s="1577"/>
      <c r="L25" s="1577"/>
      <c r="M25" s="1577"/>
      <c r="N25" s="1577"/>
      <c r="O25" s="1578"/>
    </row>
    <row r="26" spans="1:15" ht="45" customHeight="1">
      <c r="A26" s="1587"/>
      <c r="B26" s="1584" t="s">
        <v>2724</v>
      </c>
      <c r="C26" s="1584"/>
      <c r="D26" s="1584"/>
      <c r="E26" s="1580"/>
      <c r="F26" s="657"/>
      <c r="G26" s="238"/>
      <c r="H26" s="239" t="s">
        <v>2728</v>
      </c>
      <c r="I26" s="240"/>
      <c r="J26" s="240"/>
      <c r="K26" s="240"/>
      <c r="L26" s="240"/>
      <c r="M26" s="240"/>
      <c r="N26" s="240"/>
      <c r="O26" s="240"/>
    </row>
    <row r="27" spans="1:15">
      <c r="A27" s="144" t="s">
        <v>2869</v>
      </c>
    </row>
    <row r="28" spans="1:15">
      <c r="A28" s="144" t="s">
        <v>2817</v>
      </c>
    </row>
    <row r="29" spans="1:15">
      <c r="A29" s="144" t="s">
        <v>2822</v>
      </c>
    </row>
    <row r="30" spans="1:15">
      <c r="A30" s="144" t="s">
        <v>2821</v>
      </c>
    </row>
    <row r="32" spans="1:15" s="143" customFormat="1" ht="24.9" customHeight="1">
      <c r="B32" s="1588" t="s">
        <v>2857</v>
      </c>
      <c r="C32" s="241" t="s">
        <v>2731</v>
      </c>
      <c r="D32" s="241"/>
      <c r="E32" s="241"/>
      <c r="F32" s="241"/>
      <c r="G32" s="241"/>
      <c r="H32" s="241"/>
    </row>
    <row r="33" spans="1:8" s="143" customFormat="1" ht="24.9" customHeight="1">
      <c r="B33" s="1588"/>
      <c r="C33" s="232" t="s">
        <v>2669</v>
      </c>
      <c r="D33" s="232"/>
      <c r="E33" s="232"/>
      <c r="F33" s="232"/>
      <c r="G33" s="232"/>
      <c r="H33" s="232" t="s">
        <v>2732</v>
      </c>
    </row>
    <row r="34" spans="1:8" s="143" customFormat="1" ht="14.25" customHeight="1"/>
    <row r="35" spans="1:8" s="143" customFormat="1" ht="24.9" customHeight="1">
      <c r="B35" s="143" t="s">
        <v>2733</v>
      </c>
      <c r="C35" s="241" t="s">
        <v>2731</v>
      </c>
      <c r="D35" s="241"/>
      <c r="E35" s="241"/>
      <c r="F35" s="241"/>
      <c r="G35" s="241"/>
      <c r="H35" s="241"/>
    </row>
    <row r="36" spans="1:8" s="143" customFormat="1" ht="24.9" customHeight="1">
      <c r="C36" s="232" t="s">
        <v>2669</v>
      </c>
      <c r="D36" s="232"/>
      <c r="E36" s="232"/>
      <c r="F36" s="232"/>
      <c r="G36" s="232"/>
      <c r="H36" s="232" t="s">
        <v>2732</v>
      </c>
    </row>
    <row r="39" spans="1:8">
      <c r="A39" s="144" t="s">
        <v>2899</v>
      </c>
    </row>
    <row r="40" spans="1:8" ht="22.5" customHeight="1">
      <c r="A40" s="134" t="s">
        <v>2735</v>
      </c>
    </row>
  </sheetData>
  <mergeCells count="46">
    <mergeCell ref="B32:B33"/>
    <mergeCell ref="I24:O24"/>
    <mergeCell ref="B25:D25"/>
    <mergeCell ref="E25:E26"/>
    <mergeCell ref="F25:F26"/>
    <mergeCell ref="G25:H25"/>
    <mergeCell ref="I25:O25"/>
    <mergeCell ref="B26:D26"/>
    <mergeCell ref="A23:A26"/>
    <mergeCell ref="B23:O23"/>
    <mergeCell ref="B24:D24"/>
    <mergeCell ref="E24:F24"/>
    <mergeCell ref="G24:H24"/>
    <mergeCell ref="A19:A22"/>
    <mergeCell ref="B19:O19"/>
    <mergeCell ref="B20:D20"/>
    <mergeCell ref="E20:F20"/>
    <mergeCell ref="G20:H20"/>
    <mergeCell ref="I20:O20"/>
    <mergeCell ref="B21:D21"/>
    <mergeCell ref="E21:E22"/>
    <mergeCell ref="F21:F22"/>
    <mergeCell ref="G21:H21"/>
    <mergeCell ref="I21:O21"/>
    <mergeCell ref="B22:D22"/>
    <mergeCell ref="B14:O14"/>
    <mergeCell ref="A15:A18"/>
    <mergeCell ref="B15:O15"/>
    <mergeCell ref="B16:D16"/>
    <mergeCell ref="E16:F16"/>
    <mergeCell ref="G16:H16"/>
    <mergeCell ref="I16:O16"/>
    <mergeCell ref="B17:D17"/>
    <mergeCell ref="E17:E18"/>
    <mergeCell ref="F17:F18"/>
    <mergeCell ref="G17:H17"/>
    <mergeCell ref="I17:O17"/>
    <mergeCell ref="B18:D18"/>
    <mergeCell ref="A1:B1"/>
    <mergeCell ref="H1:K1"/>
    <mergeCell ref="L1:O1"/>
    <mergeCell ref="A4:O4"/>
    <mergeCell ref="A10:A11"/>
    <mergeCell ref="C10:G10"/>
    <mergeCell ref="I10:M10"/>
    <mergeCell ref="C11:O11"/>
  </mergeCells>
  <phoneticPr fontId="1"/>
  <printOptions horizontalCentered="1"/>
  <pageMargins left="0.51181102362204722" right="0.51181102362204722" top="0.74803149606299213" bottom="0.55118110236220474" header="0.31496062992125984" footer="0.31496062992125984"/>
  <pageSetup paperSize="9" scale="95" orientation="portrait" blackAndWhite="1"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0"/>
  <sheetViews>
    <sheetView showGridLines="0" topLeftCell="A16" zoomScale="80" zoomScaleNormal="80" zoomScaleSheetLayoutView="110" workbookViewId="0">
      <selection sqref="A1:O40"/>
    </sheetView>
  </sheetViews>
  <sheetFormatPr defaultColWidth="8.88671875" defaultRowHeight="13.2"/>
  <cols>
    <col min="1" max="1" width="13.21875" style="144" customWidth="1"/>
    <col min="2" max="8" width="8.88671875" style="144"/>
    <col min="9" max="15" width="2.6640625" style="144" customWidth="1"/>
    <col min="16" max="16384" width="8.88671875" style="144"/>
  </cols>
  <sheetData>
    <row r="1" spans="1:15" ht="16.2">
      <c r="A1" s="1548" t="s">
        <v>2773</v>
      </c>
      <c r="B1" s="1549"/>
      <c r="D1" s="1536" t="s">
        <v>3006</v>
      </c>
      <c r="E1" s="1536"/>
      <c r="F1" s="1536"/>
      <c r="H1" s="1550" t="s">
        <v>2737</v>
      </c>
      <c r="I1" s="1551"/>
      <c r="J1" s="1551"/>
      <c r="K1" s="1551"/>
      <c r="L1" s="1550" t="str">
        <f>IF('【1】入居申込書＆受付簿入力シート'!I3=0,"",'【1】入居申込書＆受付簿入力シート'!I3)</f>
        <v/>
      </c>
      <c r="M1" s="1550"/>
      <c r="N1" s="1550"/>
      <c r="O1" s="1550"/>
    </row>
    <row r="2" spans="1:15" ht="17.399999999999999" customHeight="1"/>
    <row r="4" spans="1:15" ht="16.2">
      <c r="A4" s="1552" t="s">
        <v>2868</v>
      </c>
      <c r="B4" s="1552"/>
      <c r="C4" s="1552"/>
      <c r="D4" s="1552"/>
      <c r="E4" s="1552"/>
      <c r="F4" s="1552"/>
      <c r="G4" s="1552"/>
      <c r="H4" s="1552"/>
      <c r="I4" s="1552"/>
      <c r="J4" s="1552"/>
      <c r="K4" s="1552"/>
      <c r="L4" s="1552"/>
      <c r="M4" s="1552"/>
      <c r="N4" s="1552"/>
      <c r="O4" s="1552"/>
    </row>
    <row r="7" spans="1:15">
      <c r="A7" s="144" t="s">
        <v>3048</v>
      </c>
      <c r="E7" s="143"/>
    </row>
    <row r="8" spans="1:15">
      <c r="A8" s="144" t="s">
        <v>3047</v>
      </c>
    </row>
    <row r="10" spans="1:15" s="143" customFormat="1" ht="27" customHeight="1">
      <c r="A10" s="1553" t="s">
        <v>2714</v>
      </c>
      <c r="B10" s="254" t="s">
        <v>2715</v>
      </c>
      <c r="C10" s="1589" t="str">
        <f>【5】契約書!G12</f>
        <v>コーポ○○</v>
      </c>
      <c r="D10" s="1589"/>
      <c r="E10" s="1589"/>
      <c r="F10" s="1589"/>
      <c r="G10" s="1589"/>
      <c r="H10" s="251" t="s">
        <v>2716</v>
      </c>
      <c r="I10" s="1590" t="str">
        <f>【5】契約書!P12</f>
        <v>２０１</v>
      </c>
      <c r="J10" s="1591"/>
      <c r="K10" s="1591"/>
      <c r="L10" s="1591"/>
      <c r="M10" s="1591"/>
      <c r="N10" s="232"/>
      <c r="O10" s="233" t="s">
        <v>2717</v>
      </c>
    </row>
    <row r="11" spans="1:15" s="143" customFormat="1" ht="27" customHeight="1">
      <c r="A11" s="1554"/>
      <c r="B11" s="254" t="s">
        <v>106</v>
      </c>
      <c r="C11" s="1592" t="str">
        <f>【5】契約書!G13&amp;【5】契約書!M13</f>
        <v>神奈川県横浜市旭区万騎が原１－○○</v>
      </c>
      <c r="D11" s="1593"/>
      <c r="E11" s="1593"/>
      <c r="F11" s="1593"/>
      <c r="G11" s="1593"/>
      <c r="H11" s="1593"/>
      <c r="I11" s="1593"/>
      <c r="J11" s="1593"/>
      <c r="K11" s="1593"/>
      <c r="L11" s="1593"/>
      <c r="M11" s="1593"/>
      <c r="N11" s="1593"/>
      <c r="O11" s="1594"/>
    </row>
    <row r="12" spans="1:15" s="143" customFormat="1" ht="12" customHeight="1">
      <c r="A12" s="234"/>
      <c r="B12" s="235"/>
      <c r="C12" s="234"/>
      <c r="D12" s="234"/>
      <c r="E12" s="234"/>
      <c r="F12" s="234"/>
      <c r="G12" s="234"/>
      <c r="H12" s="234"/>
      <c r="I12" s="234"/>
      <c r="J12" s="234"/>
      <c r="K12" s="234"/>
      <c r="L12" s="234"/>
      <c r="M12" s="234"/>
      <c r="N12" s="234"/>
      <c r="O12" s="234"/>
    </row>
    <row r="13" spans="1:15" ht="12" customHeight="1">
      <c r="A13" s="236"/>
      <c r="N13" s="147"/>
    </row>
    <row r="14" spans="1:15">
      <c r="A14" s="237" t="s">
        <v>2718</v>
      </c>
      <c r="B14" s="1561" t="s">
        <v>2719</v>
      </c>
      <c r="C14" s="1562"/>
      <c r="D14" s="1562"/>
      <c r="E14" s="1562"/>
      <c r="F14" s="1562"/>
      <c r="G14" s="1562"/>
      <c r="H14" s="1562"/>
      <c r="I14" s="1562"/>
      <c r="J14" s="1562"/>
      <c r="K14" s="1562"/>
      <c r="L14" s="1562"/>
      <c r="M14" s="1562"/>
      <c r="N14" s="1562"/>
      <c r="O14" s="1563"/>
    </row>
    <row r="15" spans="1:15" s="143" customFormat="1" ht="20.100000000000001" customHeight="1">
      <c r="A15" s="1564" t="s">
        <v>2820</v>
      </c>
      <c r="B15" s="1567" t="s">
        <v>2816</v>
      </c>
      <c r="C15" s="1568"/>
      <c r="D15" s="1568"/>
      <c r="E15" s="1568"/>
      <c r="F15" s="1568"/>
      <c r="G15" s="1568"/>
      <c r="H15" s="1568"/>
      <c r="I15" s="1568"/>
      <c r="J15" s="1568"/>
      <c r="K15" s="1568"/>
      <c r="L15" s="1568"/>
      <c r="M15" s="1568"/>
      <c r="N15" s="1568"/>
      <c r="O15" s="1569"/>
    </row>
    <row r="16" spans="1:15" s="143" customFormat="1" ht="20.100000000000001" customHeight="1">
      <c r="A16" s="1565"/>
      <c r="B16" s="1570" t="s">
        <v>2720</v>
      </c>
      <c r="C16" s="1571"/>
      <c r="D16" s="1572"/>
      <c r="E16" s="1573" t="s">
        <v>2721</v>
      </c>
      <c r="F16" s="1574"/>
      <c r="G16" s="1573" t="s">
        <v>2722</v>
      </c>
      <c r="H16" s="1574"/>
      <c r="I16" s="1573" t="s">
        <v>2723</v>
      </c>
      <c r="J16" s="1575"/>
      <c r="K16" s="1575"/>
      <c r="L16" s="1575"/>
      <c r="M16" s="1575"/>
      <c r="N16" s="1575"/>
      <c r="O16" s="1574"/>
    </row>
    <row r="17" spans="1:15" ht="45" customHeight="1">
      <c r="A17" s="1565"/>
      <c r="B17" s="1583" t="s">
        <v>3000</v>
      </c>
      <c r="C17" s="1577"/>
      <c r="D17" s="1578"/>
      <c r="E17" s="1595" t="s">
        <v>2736</v>
      </c>
      <c r="F17" s="653" t="s">
        <v>2725</v>
      </c>
      <c r="G17" s="1597" t="s">
        <v>2736</v>
      </c>
      <c r="H17" s="1598"/>
      <c r="I17" s="1583" t="s">
        <v>2726</v>
      </c>
      <c r="J17" s="1577"/>
      <c r="K17" s="1577"/>
      <c r="L17" s="1577"/>
      <c r="M17" s="1577"/>
      <c r="N17" s="1577"/>
      <c r="O17" s="1578"/>
    </row>
    <row r="18" spans="1:15" ht="45" customHeight="1">
      <c r="A18" s="1566"/>
      <c r="B18" s="1599" t="s">
        <v>2999</v>
      </c>
      <c r="C18" s="1584"/>
      <c r="D18" s="1584"/>
      <c r="E18" s="1596"/>
      <c r="F18" s="657"/>
      <c r="G18" s="238"/>
      <c r="H18" s="239" t="s">
        <v>2728</v>
      </c>
      <c r="I18" s="526">
        <v>1</v>
      </c>
      <c r="J18" s="526">
        <v>2</v>
      </c>
      <c r="K18" s="526">
        <v>3</v>
      </c>
      <c r="L18" s="526">
        <v>4</v>
      </c>
      <c r="M18" s="526">
        <v>5</v>
      </c>
      <c r="N18" s="526">
        <v>6</v>
      </c>
      <c r="O18" s="526">
        <v>7</v>
      </c>
    </row>
    <row r="19" spans="1:15" ht="20.100000000000001" customHeight="1">
      <c r="A19" s="1564" t="s">
        <v>2820</v>
      </c>
      <c r="B19" s="1567" t="s">
        <v>2815</v>
      </c>
      <c r="C19" s="1568"/>
      <c r="D19" s="1568"/>
      <c r="E19" s="1568"/>
      <c r="F19" s="1568"/>
      <c r="G19" s="1568"/>
      <c r="H19" s="1568"/>
      <c r="I19" s="1568"/>
      <c r="J19" s="1568"/>
      <c r="K19" s="1568"/>
      <c r="L19" s="1568"/>
      <c r="M19" s="1568"/>
      <c r="N19" s="1568"/>
      <c r="O19" s="1569"/>
    </row>
    <row r="20" spans="1:15" ht="20.100000000000001" customHeight="1">
      <c r="A20" s="1565"/>
      <c r="B20" s="1570" t="s">
        <v>2720</v>
      </c>
      <c r="C20" s="1571"/>
      <c r="D20" s="1572"/>
      <c r="E20" s="1573" t="s">
        <v>2721</v>
      </c>
      <c r="F20" s="1574"/>
      <c r="G20" s="1573" t="s">
        <v>2722</v>
      </c>
      <c r="H20" s="1574"/>
      <c r="I20" s="1573" t="s">
        <v>2723</v>
      </c>
      <c r="J20" s="1575"/>
      <c r="K20" s="1575"/>
      <c r="L20" s="1575"/>
      <c r="M20" s="1575"/>
      <c r="N20" s="1575"/>
      <c r="O20" s="1574"/>
    </row>
    <row r="21" spans="1:15" ht="45" customHeight="1">
      <c r="A21" s="1565"/>
      <c r="B21" s="1583" t="s">
        <v>3000</v>
      </c>
      <c r="C21" s="1577"/>
      <c r="D21" s="1578"/>
      <c r="E21" s="1595" t="s">
        <v>2736</v>
      </c>
      <c r="F21" s="653" t="s">
        <v>2725</v>
      </c>
      <c r="G21" s="1597" t="s">
        <v>2736</v>
      </c>
      <c r="H21" s="1598"/>
      <c r="I21" s="1583" t="s">
        <v>2726</v>
      </c>
      <c r="J21" s="1577"/>
      <c r="K21" s="1577"/>
      <c r="L21" s="1577"/>
      <c r="M21" s="1577"/>
      <c r="N21" s="1577"/>
      <c r="O21" s="1578"/>
    </row>
    <row r="22" spans="1:15" ht="45" customHeight="1">
      <c r="A22" s="1566"/>
      <c r="B22" s="1599" t="s">
        <v>2999</v>
      </c>
      <c r="C22" s="1584"/>
      <c r="D22" s="1584"/>
      <c r="E22" s="1596"/>
      <c r="F22" s="657"/>
      <c r="G22" s="238"/>
      <c r="H22" s="239" t="s">
        <v>2728</v>
      </c>
      <c r="I22" s="526">
        <v>1</v>
      </c>
      <c r="J22" s="526">
        <v>2</v>
      </c>
      <c r="K22" s="526">
        <v>3</v>
      </c>
      <c r="L22" s="526">
        <v>4</v>
      </c>
      <c r="M22" s="526">
        <v>5</v>
      </c>
      <c r="N22" s="526">
        <v>6</v>
      </c>
      <c r="O22" s="526">
        <v>7</v>
      </c>
    </row>
    <row r="23" spans="1:15" ht="20.100000000000001" customHeight="1">
      <c r="A23" s="1585" t="s">
        <v>2729</v>
      </c>
      <c r="B23" s="1567" t="s">
        <v>2730</v>
      </c>
      <c r="C23" s="1568"/>
      <c r="D23" s="1568"/>
      <c r="E23" s="1568"/>
      <c r="F23" s="1568"/>
      <c r="G23" s="1568"/>
      <c r="H23" s="1568"/>
      <c r="I23" s="1568"/>
      <c r="J23" s="1568"/>
      <c r="K23" s="1568"/>
      <c r="L23" s="1568"/>
      <c r="M23" s="1568"/>
      <c r="N23" s="1568"/>
      <c r="O23" s="1569"/>
    </row>
    <row r="24" spans="1:15" ht="20.100000000000001" customHeight="1">
      <c r="A24" s="1586"/>
      <c r="B24" s="1570" t="s">
        <v>2720</v>
      </c>
      <c r="C24" s="1571"/>
      <c r="D24" s="1572"/>
      <c r="E24" s="1573" t="s">
        <v>2721</v>
      </c>
      <c r="F24" s="1574"/>
      <c r="G24" s="1573" t="s">
        <v>2722</v>
      </c>
      <c r="H24" s="1574"/>
      <c r="I24" s="1573" t="s">
        <v>2723</v>
      </c>
      <c r="J24" s="1575"/>
      <c r="K24" s="1575"/>
      <c r="L24" s="1575"/>
      <c r="M24" s="1575"/>
      <c r="N24" s="1575"/>
      <c r="O24" s="1574"/>
    </row>
    <row r="25" spans="1:15" ht="45" customHeight="1">
      <c r="A25" s="1586"/>
      <c r="B25" s="1583" t="s">
        <v>3001</v>
      </c>
      <c r="C25" s="1577"/>
      <c r="D25" s="1578"/>
      <c r="E25" s="1595" t="s">
        <v>2736</v>
      </c>
      <c r="F25" s="653" t="s">
        <v>2725</v>
      </c>
      <c r="G25" s="1597" t="s">
        <v>2736</v>
      </c>
      <c r="H25" s="1598"/>
      <c r="I25" s="1583" t="s">
        <v>2726</v>
      </c>
      <c r="J25" s="1577"/>
      <c r="K25" s="1577"/>
      <c r="L25" s="1577"/>
      <c r="M25" s="1577"/>
      <c r="N25" s="1577"/>
      <c r="O25" s="1578"/>
    </row>
    <row r="26" spans="1:15" ht="45" customHeight="1">
      <c r="A26" s="1587"/>
      <c r="B26" s="1599" t="s">
        <v>3002</v>
      </c>
      <c r="C26" s="1584"/>
      <c r="D26" s="1584"/>
      <c r="E26" s="1596"/>
      <c r="F26" s="657"/>
      <c r="G26" s="238"/>
      <c r="H26" s="239" t="s">
        <v>2728</v>
      </c>
      <c r="I26" s="526"/>
      <c r="J26" s="526"/>
      <c r="K26" s="526">
        <v>1</v>
      </c>
      <c r="L26" s="526">
        <v>2</v>
      </c>
      <c r="M26" s="526">
        <v>3</v>
      </c>
      <c r="N26" s="526">
        <v>4</v>
      </c>
      <c r="O26" s="526">
        <v>5</v>
      </c>
    </row>
    <row r="27" spans="1:15">
      <c r="A27" s="144" t="s">
        <v>2869</v>
      </c>
    </row>
    <row r="28" spans="1:15">
      <c r="A28" s="144" t="s">
        <v>2817</v>
      </c>
    </row>
    <row r="29" spans="1:15">
      <c r="A29" s="144" t="s">
        <v>2822</v>
      </c>
    </row>
    <row r="30" spans="1:15">
      <c r="A30" s="144" t="s">
        <v>2821</v>
      </c>
    </row>
    <row r="32" spans="1:15" s="143" customFormat="1" ht="24.9" customHeight="1">
      <c r="B32" s="1588" t="s">
        <v>2857</v>
      </c>
      <c r="C32" s="241" t="s">
        <v>2731</v>
      </c>
      <c r="D32" s="523" t="str">
        <f>【5】契約書!Z29&amp;【5】契約書!Z30</f>
        <v>神奈川県横浜市旭区万騎が原２－○○</v>
      </c>
      <c r="E32" s="241"/>
      <c r="F32" s="241"/>
      <c r="G32" s="241"/>
      <c r="H32" s="241"/>
    </row>
    <row r="33" spans="1:8" s="143" customFormat="1" ht="24.9" customHeight="1">
      <c r="B33" s="1588"/>
      <c r="C33" s="232" t="s">
        <v>2669</v>
      </c>
      <c r="D33" s="524" t="str">
        <f>【5】契約書!Z26</f>
        <v>大家　大輔</v>
      </c>
      <c r="E33" s="232"/>
      <c r="F33" s="232"/>
      <c r="G33" s="232"/>
      <c r="H33" s="232"/>
    </row>
    <row r="34" spans="1:8" s="143" customFormat="1" ht="14.25" customHeight="1">
      <c r="D34" s="525"/>
    </row>
    <row r="35" spans="1:8" s="143" customFormat="1" ht="24.9" customHeight="1">
      <c r="B35" s="143" t="s">
        <v>2733</v>
      </c>
      <c r="C35" s="241" t="s">
        <v>2731</v>
      </c>
      <c r="D35" s="523" t="str">
        <f>【5】契約書!Y48&amp;【5】契約書!Y49</f>
        <v>神奈川県横浜市西区北幸１－○－○</v>
      </c>
      <c r="E35" s="241"/>
      <c r="F35" s="241"/>
      <c r="G35" s="241"/>
      <c r="H35" s="241"/>
    </row>
    <row r="36" spans="1:8" s="143" customFormat="1" ht="24.9" customHeight="1">
      <c r="C36" s="232" t="s">
        <v>2669</v>
      </c>
      <c r="D36" s="524" t="str">
        <f>【5】契約書!Y42&amp;" "&amp;【5】契約書!Y46&amp;" "&amp;【5】契約書!Y44</f>
        <v>㈱よこはま不動産 横浜本店 代表取締役　鶴ヶ峰　栄一</v>
      </c>
      <c r="E36" s="232"/>
      <c r="F36" s="232"/>
      <c r="G36" s="232"/>
      <c r="H36" s="232"/>
    </row>
    <row r="39" spans="1:8">
      <c r="A39" s="144" t="s">
        <v>2734</v>
      </c>
    </row>
    <row r="40" spans="1:8" ht="22.5" customHeight="1">
      <c r="A40" s="134" t="s">
        <v>2735</v>
      </c>
    </row>
  </sheetData>
  <mergeCells count="47">
    <mergeCell ref="B32:B33"/>
    <mergeCell ref="I24:O24"/>
    <mergeCell ref="B25:D25"/>
    <mergeCell ref="E25:E26"/>
    <mergeCell ref="F25:F26"/>
    <mergeCell ref="G25:H25"/>
    <mergeCell ref="I25:O25"/>
    <mergeCell ref="B26:D26"/>
    <mergeCell ref="A23:A26"/>
    <mergeCell ref="B23:O23"/>
    <mergeCell ref="B24:D24"/>
    <mergeCell ref="E24:F24"/>
    <mergeCell ref="G24:H24"/>
    <mergeCell ref="A19:A22"/>
    <mergeCell ref="B19:O19"/>
    <mergeCell ref="B20:D20"/>
    <mergeCell ref="E20:F20"/>
    <mergeCell ref="G20:H20"/>
    <mergeCell ref="I20:O20"/>
    <mergeCell ref="B21:D21"/>
    <mergeCell ref="E21:E22"/>
    <mergeCell ref="F21:F22"/>
    <mergeCell ref="G21:H21"/>
    <mergeCell ref="I21:O21"/>
    <mergeCell ref="B22:D22"/>
    <mergeCell ref="B14:O14"/>
    <mergeCell ref="A15:A18"/>
    <mergeCell ref="B15:O15"/>
    <mergeCell ref="B16:D16"/>
    <mergeCell ref="E16:F16"/>
    <mergeCell ref="G16:H16"/>
    <mergeCell ref="I16:O16"/>
    <mergeCell ref="B17:D17"/>
    <mergeCell ref="E17:E18"/>
    <mergeCell ref="F17:F18"/>
    <mergeCell ref="G17:H17"/>
    <mergeCell ref="I17:O17"/>
    <mergeCell ref="B18:D18"/>
    <mergeCell ref="A1:B1"/>
    <mergeCell ref="H1:K1"/>
    <mergeCell ref="L1:O1"/>
    <mergeCell ref="A4:O4"/>
    <mergeCell ref="A10:A11"/>
    <mergeCell ref="C10:G10"/>
    <mergeCell ref="I10:M10"/>
    <mergeCell ref="C11:O11"/>
    <mergeCell ref="D1:F1"/>
  </mergeCells>
  <phoneticPr fontId="1"/>
  <pageMargins left="0.51181102362204722" right="0.51181102362204722" top="0.74803149606299213" bottom="0.55118110236220474" header="0.31496062992125984" footer="0.31496062992125984"/>
  <pageSetup paperSize="9" scale="95" orientation="portrait" r:id="rId1"/>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不動産店が作成⇒</vt:lpstr>
      <vt:lpstr>【1】入居申込書＆受付簿入力シート</vt:lpstr>
      <vt:lpstr>【5】契約書</vt:lpstr>
      <vt:lpstr>【6】重要事項説明書</vt:lpstr>
      <vt:lpstr>【6補足】補足資料</vt:lpstr>
      <vt:lpstr>【7】借地借家法38条2項説明書</vt:lpstr>
      <vt:lpstr>【8】委任状</vt:lpstr>
      <vt:lpstr>【9】支払先申出書</vt:lpstr>
      <vt:lpstr>【9】支払先申出書(記載例）</vt:lpstr>
      <vt:lpstr>【10】入居完了報告書</vt:lpstr>
      <vt:lpstr>【4】承認通知書</vt:lpstr>
      <vt:lpstr>【3】借上げ不可通知書</vt:lpstr>
      <vt:lpstr>【4】契約依頼通知書</vt:lpstr>
      <vt:lpstr>【11】借上決定取消通知書</vt:lpstr>
      <vt:lpstr>【13】途中退去通知書</vt:lpstr>
      <vt:lpstr>郵便番号表</vt:lpstr>
      <vt:lpstr>特殊文字</vt:lpstr>
      <vt:lpstr>'【1】入居申込書＆受付簿入力シート'!Print_Area</vt:lpstr>
      <vt:lpstr>【10】入居完了報告書!Print_Area</vt:lpstr>
      <vt:lpstr>【11】借上決定取消通知書!Print_Area</vt:lpstr>
      <vt:lpstr>【13】途中退去通知書!Print_Area</vt:lpstr>
      <vt:lpstr>【3】借上げ不可通知書!Print_Area</vt:lpstr>
      <vt:lpstr>【4】契約依頼通知書!Print_Area</vt:lpstr>
      <vt:lpstr>【4】承認通知書!Print_Area</vt:lpstr>
      <vt:lpstr>【5】契約書!Print_Area</vt:lpstr>
      <vt:lpstr>【6】重要事項説明書!Print_Area</vt:lpstr>
      <vt:lpstr>【6補足】補足資料!Print_Area</vt:lpstr>
      <vt:lpstr>【7】借地借家法38条2項説明書!Print_Area</vt:lpstr>
      <vt:lpstr>【8】委任状!Print_Area</vt:lpstr>
      <vt:lpstr>【9】支払先申出書!Print_Area</vt:lpstr>
      <vt:lpstr>'【9】支払先申出書(記載例）'!Print_Area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辻本 清一</dc:creator>
  <cp:lastModifiedBy>user</cp:lastModifiedBy>
  <cp:lastPrinted>2021-03-06T06:50:01Z</cp:lastPrinted>
  <dcterms:created xsi:type="dcterms:W3CDTF">2019-08-13T04:06:07Z</dcterms:created>
  <dcterms:modified xsi:type="dcterms:W3CDTF">2021-09-30T04:24:42Z</dcterms:modified>
</cp:coreProperties>
</file>