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AM36" i="10"/>
  <c r="C36" i="10"/>
  <c r="BW35" i="10"/>
  <c r="BE35" i="10"/>
  <c r="AM35" i="10"/>
  <c r="CO34" i="10"/>
  <c r="CO35" i="10" s="1"/>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4" i="10"/>
  <c r="U35" i="10" s="1"/>
  <c r="U36" i="10" s="1"/>
  <c r="U37" i="10" s="1"/>
  <c r="U38" i="10" s="1"/>
  <c r="AM34" i="10"/>
</calcChain>
</file>

<file path=xl/sharedStrings.xml><?xml version="1.0" encoding="utf-8"?>
<sst xmlns="http://schemas.openxmlformats.org/spreadsheetml/2006/main" count="1151" uniqueCount="615">
  <si>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</si>
  <si>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</si>
  <si>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</si>
  <si>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</si>
  <si>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</si>
  <si>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</si>
  <si>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</si>
  <si>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</si>
  <si>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</si>
  <si>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</si>
  <si>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</si>
  <si>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</si>
  <si>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</si>
  <si>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</si>
  <si>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</si>
  <si>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</si>
  <si>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</si>
  <si>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</si>
  <si>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</si>
  <si>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</si>
  <si>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</si>
  <si>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</si>
  <si>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</si>
  <si>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</si>
  <si>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</si>
  <si>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</si>
  <si>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</si>
  <si>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</si>
  <si>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</si>
  <si>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</si>
  <si>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</si>
  <si>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</si>
  <si>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</si>
  <si>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</si>
  <si>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</si>
  <si>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</si>
  <si>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</si>
  <si>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</si>
  <si>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</si>
  <si>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</si>
  <si>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</si>
  <si>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</si>
  <si>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</si>
  <si>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</si>
  <si>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</si>
  <si>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</si>
  <si>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</si>
  <si>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</si>
  <si>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</si>
  <si>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</si>
  <si>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</si>
  <si>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</si>
  <si>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</si>
  <si>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</si>
  <si>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</si>
  <si>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</si>
  <si>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</si>
  <si>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</si>
  <si>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</si>
  <si>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</si>
  <si>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</si>
  <si>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</si>
  <si>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</si>
  <si>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</si>
  <si>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</si>
  <si>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</si>
  <si>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</si>
  <si>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</si>
  <si>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</si>
  <si>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</si>
  <si>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</si>
  <si>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</si>
  <si>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</si>
  <si>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</si>
  <si>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</si>
  <si>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</si>
  <si>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</si>
  <si>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</si>
  <si>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</si>
  <si>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</si>
  <si>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</si>
  <si>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</si>
  <si>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</si>
  <si>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</si>
  <si>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</si>
  <si>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</si>
  <si>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</si>
  <si>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</si>
  <si>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</si>
  <si>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</si>
  <si>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</si>
  <si>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</si>
  <si>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</si>
  <si>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</si>
  <si>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</si>
  <si>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</si>
  <si>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</si>
  <si>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</si>
  <si>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真鶴町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</si>
  <si>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</si>
  <si>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</si>
  <si>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</si>
  <si>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</si>
  <si>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</si>
  <si>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</si>
  <si>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</si>
  <si>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</si>
  <si>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</si>
  <si>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</si>
  <si>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</si>
  <si>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</si>
  <si>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</si>
  <si>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</si>
  <si>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</si>
  <si>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</si>
  <si>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</si>
  <si>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</si>
  <si>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</si>
  <si>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</si>
  <si>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</si>
  <si>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</si>
  <si>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</si>
  <si>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</si>
  <si>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</si>
  <si>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</si>
  <si>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</si>
  <si>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</si>
  <si>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</si>
  <si>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</si>
  <si>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</si>
  <si>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</si>
  <si>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</si>
  <si>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</si>
  <si>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</si>
  <si>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</si>
  <si>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</si>
  <si>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</si>
  <si>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</si>
  <si>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</si>
  <si>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</si>
  <si>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</si>
  <si>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</si>
  <si>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</si>
  <si>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</si>
  <si>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</si>
  <si>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</si>
  <si>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</si>
  <si>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</si>
  <si>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</si>
  <si>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</si>
  <si>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</si>
  <si>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</si>
  <si>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</si>
  <si>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</si>
  <si>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</si>
  <si>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</si>
  <si>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</si>
  <si>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</si>
  <si>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</si>
  <si>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</si>
  <si>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</si>
  <si>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</si>
  <si>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</si>
  <si>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</si>
  <si>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</si>
  <si>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</si>
  <si>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</si>
  <si>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</si>
  <si>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</si>
  <si>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</si>
  <si>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</si>
  <si>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</si>
  <si>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</si>
  <si>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</si>
  <si>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</si>
  <si>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</si>
  <si>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</si>
  <si>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</si>
  <si>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</si>
  <si>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</si>
  <si>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</si>
  <si>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</si>
  <si>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</si>
  <si>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</si>
  <si>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</si>
  <si>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</si>
  <si>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</si>
  <si>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</si>
  <si>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</si>
  <si>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</si>
  <si>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</si>
  <si>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</si>
  <si>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</si>
  <si>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</si>
  <si>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</si>
  <si>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</si>
  <si>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</si>
  <si>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</si>
  <si>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</si>
  <si>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</si>
  <si>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</si>
  <si>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</si>
  <si>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</si>
  <si>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</si>
  <si>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</si>
  <si>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</si>
  <si>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</si>
  <si>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</si>
  <si>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</si>
  <si>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</si>
  <si>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</si>
  <si>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</si>
  <si>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</si>
  <si>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</si>
  <si>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</si>
  <si>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</si>
  <si>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</si>
  <si>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神奈川県真鶴町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</si>
  <si>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</si>
  <si>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</si>
  <si>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</si>
  <si>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</si>
  <si>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</si>
  <si>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</si>
  <si>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</si>
  <si>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</si>
  <si>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</si>
  <si>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</si>
  <si>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</si>
  <si>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</si>
  <si>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</si>
  <si>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</si>
  <si>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</si>
  <si>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</si>
  <si>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</si>
  <si>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</si>
  <si>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</si>
  <si>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</si>
  <si>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</si>
  <si>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</si>
  <si>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</si>
  <si>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</si>
  <si>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</si>
  <si>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</si>
  <si>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</si>
  <si>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</si>
  <si>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</si>
  <si>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</si>
  <si>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</si>
  <si>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</si>
  <si>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</si>
  <si>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</si>
  <si>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</si>
  <si>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</si>
  <si>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</si>
  <si>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</si>
  <si>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</si>
  <si>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</si>
  <si>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</si>
  <si>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</si>
  <si>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</si>
  <si>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</si>
  <si>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</si>
  <si>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</si>
  <si>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</si>
  <si>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</si>
  <si>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</si>
  <si>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</si>
  <si>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</si>
  <si>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</si>
  <si>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</si>
  <si>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</si>
  <si>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</si>
  <si>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</si>
  <si>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</si>
  <si>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</si>
  <si>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</si>
  <si>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</si>
  <si>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</si>
  <si>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</si>
  <si>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</si>
  <si>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</si>
  <si>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</si>
  <si>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</si>
  <si>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</si>
  <si>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</si>
  <si>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</si>
  <si>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</si>
  <si>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</si>
  <si>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</si>
  <si>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</si>
  <si>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</si>
  <si>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</si>
  <si>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</si>
  <si>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</si>
  <si>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</si>
  <si>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</si>
  <si>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</si>
  <si>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</si>
  <si>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</si>
  <si>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</si>
  <si>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</si>
  <si>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</si>
  <si>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</si>
  <si>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</si>
  <si>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</si>
  <si>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</si>
  <si>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</si>
  <si>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</si>
  <si>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</si>
  <si>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</si>
  <si>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</si>
  <si>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</si>
  <si>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</si>
  <si>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</si>
  <si>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</si>
  <si>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</si>
  <si>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</si>
  <si>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</si>
  <si>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</si>
  <si>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</si>
  <si>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</si>
  <si>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</si>
  <si>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</si>
  <si>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</si>
  <si>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</si>
  <si>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</si>
  <si>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</si>
  <si>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</si>
  <si>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</si>
  <si>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</si>
  <si>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</si>
  <si>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</si>
  <si>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</si>
  <si>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</si>
  <si>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</si>
  <si>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</si>
  <si>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</si>
  <si>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</si>
  <si>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</si>
  <si>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</si>
  <si>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</si>
  <si>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</si>
  <si>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</si>
  <si>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</si>
  <si>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</si>
  <si>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</si>
  <si>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</si>
  <si>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</si>
  <si>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</si>
  <si>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</si>
  <si>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</si>
  <si>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</si>
  <si>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</si>
  <si>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</si>
  <si>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</si>
  <si>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</si>
  <si>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</si>
  <si>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</si>
  <si>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</si>
  <si>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</si>
  <si>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</si>
  <si>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</si>
  <si>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</si>
  <si>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</si>
  <si>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</si>
  <si>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</si>
  <si>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</si>
  <si>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</si>
  <si>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</si>
  <si>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</si>
  <si>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</si>
  <si>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神奈川県真鶴町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</si>
  <si>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</si>
  <si>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</si>
  <si>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</si>
  <si>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</si>
  <si>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</si>
  <si>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</si>
  <si>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</si>
  <si>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</si>
  <si>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</si>
  <si>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</si>
  <si>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</si>
  <si>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</si>
  <si>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</si>
  <si>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</si>
  <si>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</si>
  <si>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</si>
  <si>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</si>
  <si>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</si>
  <si>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</si>
  <si>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</si>
  <si>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真鶴魚座・ケープ真鶴特別会計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</si>
  <si>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</si>
  <si>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</si>
  <si>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</si>
  <si>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</si>
  <si>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</si>
  <si>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</si>
  <si>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</si>
  <si>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</si>
  <si>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</si>
  <si>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</si>
  <si>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</si>
  <si>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</si>
  <si>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</si>
  <si>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</si>
  <si>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</si>
  <si>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</si>
  <si>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</si>
  <si>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</si>
  <si>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</si>
  <si>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</si>
  <si>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</si>
  <si>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</si>
  <si>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</si>
  <si>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</si>
  <si>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</si>
  <si>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</si>
  <si>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</si>
  <si>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</si>
  <si>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</si>
  <si>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</si>
  <si>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</si>
  <si>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</si>
  <si>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</si>
  <si>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</si>
  <si>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</si>
  <si>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</si>
  <si>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</si>
  <si>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</si>
  <si>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</si>
  <si>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</si>
  <si>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</si>
  <si>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</si>
  <si>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</si>
  <si>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</si>
  <si>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</si>
  <si>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</si>
  <si>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</si>
  <si>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</si>
  <si>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</si>
  <si>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</si>
  <si>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</si>
  <si>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</si>
  <si>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</si>
  <si>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</si>
  <si>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</si>
  <si>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</si>
  <si>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</si>
  <si>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</si>
  <si>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</si>
  <si>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</si>
  <si>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</si>
  <si>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</si>
  <si>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</si>
  <si>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</si>
  <si>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</si>
  <si>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</si>
  <si>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</si>
  <si>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</si>
  <si>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</si>
  <si>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</si>
  <si>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</si>
  <si>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</si>
  <si>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</si>
  <si>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</si>
  <si>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</si>
  <si>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</si>
  <si>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</si>
  <si>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</si>
  <si>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</si>
  <si>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</si>
  <si>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</si>
  <si>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</si>
  <si>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</si>
  <si>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</si>
  <si>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</si>
  <si>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</si>
  <si>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</si>
  <si>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</si>
  <si>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</si>
  <si>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介護保険事業特別会計（介護サービス事業勘定）</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</si>
  <si>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</si>
  <si>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</si>
  <si>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</si>
  <si>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</si>
  <si>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</si>
  <si>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</si>
  <si>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</si>
  <si>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</si>
  <si>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</si>
  <si>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</si>
  <si>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</si>
  <si>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</si>
  <si>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</si>
  <si>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</si>
  <si>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</si>
  <si>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</si>
  <si>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</si>
  <si>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</si>
  <si>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</si>
  <si>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</si>
  <si>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</si>
  <si>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</si>
  <si>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</si>
  <si>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</si>
  <si>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</si>
  <si>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</si>
  <si>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</si>
  <si>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</si>
  <si>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</si>
  <si>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</si>
  <si>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</si>
  <si>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</si>
  <si>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</si>
  <si>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</si>
  <si>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</si>
  <si>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</si>
  <si>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</si>
  <si>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</si>
  <si>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</si>
  <si>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</si>
  <si>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</si>
  <si>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</si>
  <si>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</si>
  <si>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</si>
  <si>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</si>
  <si>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</si>
  <si>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</si>
  <si>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</si>
  <si>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</si>
  <si>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</si>
  <si>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</si>
  <si>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</si>
  <si>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</si>
  <si>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</si>
  <si>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</si>
  <si>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</si>
  <si>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</si>
  <si>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</si>
  <si>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</si>
  <si>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</si>
  <si>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</si>
  <si>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</si>
  <si>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</si>
  <si>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</si>
  <si>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</si>
  <si>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</si>
  <si>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</si>
  <si>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</si>
  <si>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</si>
  <si>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</si>
  <si>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</si>
  <si>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</si>
  <si>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</si>
  <si>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</si>
  <si>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</si>
  <si>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</si>
  <si>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</si>
  <si>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</si>
  <si>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</si>
  <si>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</si>
  <si>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</si>
  <si>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</si>
  <si>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</si>
  <si>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</si>
  <si>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</si>
  <si>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</si>
  <si>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</si>
  <si>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</si>
  <si>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1.65</t>
  </si>
  <si>
    <t>▲ 4.80</t>
  </si>
  <si>
    <t>一般会計</t>
  </si>
  <si>
    <t>国民健康保険事業特別会計（事業勘定）</t>
  </si>
  <si>
    <t>介護保険事業特別会計（保険事業勘定）</t>
  </si>
  <si>
    <t>水道事業会計</t>
  </si>
  <si>
    <t>後期高齢者医療特別会計</t>
  </si>
  <si>
    <t>下水道事業特別会計</t>
  </si>
  <si>
    <t>国民健康保険事業特別会計（施設勘定）</t>
  </si>
  <si>
    <t>介護保険事業特別会計（介護サービス事業勘定）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</si>
  <si>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</si>
  <si>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</si>
  <si>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</si>
  <si>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</si>
  <si>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</si>
  <si>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</si>
  <si>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</si>
  <si>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</si>
  <si>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</si>
  <si>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湯河原町真鶴町衛生組合</t>
    <phoneticPr fontId="2"/>
  </si>
  <si>
    <t>神奈川県市町村職員退職手当組合</t>
    <phoneticPr fontId="2"/>
  </si>
  <si>
    <t>神奈川県後期高齢者医療広域連合（一般会計）</t>
    <phoneticPr fontId="2"/>
  </si>
  <si>
    <t>神奈川県後期高齢者医療広域連合（事業会計）</t>
    <phoneticPr fontId="2"/>
  </si>
  <si>
    <t>（公財）かながわ海岸美化財団</t>
    <phoneticPr fontId="2"/>
  </si>
  <si>
    <t>（公財）かながわ健康財団</t>
    <phoneticPr fontId="2"/>
  </si>
  <si>
    <t>真鶴町ふるさと応援基金</t>
  </si>
  <si>
    <t>真鶴町過疎地域自立促進特別事業基金</t>
    <phoneticPr fontId="5"/>
  </si>
  <si>
    <t>真鶴半島亀ヶ崎地域整備基金</t>
    <phoneticPr fontId="5"/>
  </si>
  <si>
    <t>真鶴町岩漁港整備基金</t>
  </si>
  <si>
    <t>みどり基金</t>
    <phoneticPr fontId="5"/>
  </si>
  <si>
    <t>神奈川県町村情報システム共同事業組合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</si>
  <si>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</si>
  <si>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</si>
  <si>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</si>
  <si>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をやや下回るものの、将来負担比率は類似団体平均に比べかなり高い水準にあり、公共施設の老朽化が進んでいることから、将来負担比率は今後も高い水準での推移が見込まれる。
　「公共施設等総合管理計画」及び、今後策定予定の「個別施設計画」により施設等の更新・維持保全と複合・集約化を適切に進め、将来負担の抑制を目指すとともに健全な財政運営に努める。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</si>
  <si>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</si>
  <si>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</si>
  <si>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</si>
  <si>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</si>
  <si>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</si>
  <si>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</si>
  <si>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</si>
  <si>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については類似団体内平均値よりもかなり高い数値で推移している。平成19年３月に供用を開始した下水道事業への負担やごみ処理を委託している湯河原町・真鶴町衛生組合での事業への負担、それに対応できる充当可能財源である基金が潤沢でないことが主な要因であると思われる。実質公債費率について、平成27年度までは類似団体平均を上回っていたが、平成28年度と平成29年度は大きな建設事業債の償還が終了したため下回った。平成29年度から過疎の指定を受け過疎対策を推進するために過疎債を発行したことにより平成30年度から上昇している。これらの地方債の償還により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</si>
</sst>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329F-473A-8668-4005403B13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27558</c:v>
                </c:pt>
                <c:pt idx="1">
                  <c:v>41415</c:v>
                </c:pt>
                <c:pt idx="2">
                  <c:v>11893</c:v>
                </c:pt>
                <c:pt idx="3">
                  <c:v>21043</c:v>
                </c:pt>
                <c:pt idx="4">
                  <c:v>97977</c:v>
                </c:pt>
              </c:numCache>
            </c:numRef>
          </c:val>
          <c:smooth val="0"/>
          <c:extLst xmlns:c16r2="http://schemas.microsoft.com/office/drawing/2015/06/chart">
            <c:ext xmlns:c16="http://schemas.microsoft.com/office/drawing/2014/chart" uri="{C3380CC4-5D6E-409C-BE32-E72D297353CC}">
              <c16:uniqueId val="{00000001-329F-473A-8668-4005403B1373}"/>
            </c:ext>
          </c:extLst>
        </c:ser>
        <c:dLbls>
          <c:showLegendKey val="0"/>
          <c:showVal val="0"/>
          <c:showCatName val="0"/>
          <c:showSerName val="0"/>
          <c:showPercent val="0"/>
          <c:showBubbleSize val="0"/>
        </c:dLbls>
        <c:marker val="1"/>
        <c:smooth val="0"/>
        <c:axId val="552300032"/>
        <c:axId val="552301208"/>
      </c:lineChart>
      <c:catAx>
        <c:axId val="55230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1208"/>
        <c:crosses val="autoZero"/>
        <c:auto val="1"/>
        <c:lblAlgn val="ctr"/>
        <c:lblOffset val="100"/>
        <c:tickLblSkip val="1"/>
        <c:tickMarkSkip val="1"/>
        <c:noMultiLvlLbl val="0"/>
      </c:catAx>
      <c:valAx>
        <c:axId val="5523012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30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12.08</c:v>
                </c:pt>
                <c:pt idx="1">
                  <c:v>11.62</c:v>
                </c:pt>
                <c:pt idx="2">
                  <c:v>13.28</c:v>
                </c:pt>
                <c:pt idx="3">
                  <c:v>10.24</c:v>
                </c:pt>
                <c:pt idx="4">
                  <c:v>8.06</c:v>
                </c:pt>
              </c:numCache>
            </c:numRef>
          </c:val>
          <c:extLst xmlns:c16r2="http://schemas.microsoft.com/office/drawing/2015/06/chart">
            <c:ext xmlns:c16="http://schemas.microsoft.com/office/drawing/2014/chart" uri="{C3380CC4-5D6E-409C-BE32-E72D297353CC}">
              <c16:uniqueId val="{00000000-B409-47A7-AAA9-24A824E42C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7.9</c:v>
                </c:pt>
                <c:pt idx="1">
                  <c:v>14.45</c:v>
                </c:pt>
                <c:pt idx="2">
                  <c:v>15.12</c:v>
                </c:pt>
                <c:pt idx="3">
                  <c:v>16.57</c:v>
                </c:pt>
                <c:pt idx="4">
                  <c:v>13.51</c:v>
                </c:pt>
              </c:numCache>
            </c:numRef>
          </c:val>
          <c:extLst xmlns:c16r2="http://schemas.microsoft.com/office/drawing/2015/06/chart">
            <c:ext xmlns:c16="http://schemas.microsoft.com/office/drawing/2014/chart" uri="{C3380CC4-5D6E-409C-BE32-E72D297353CC}">
              <c16:uniqueId val="{00000001-B409-47A7-AAA9-24A824E42C77}"/>
            </c:ext>
          </c:extLst>
        </c:ser>
        <c:dLbls>
          <c:showLegendKey val="0"/>
          <c:showVal val="0"/>
          <c:showCatName val="0"/>
          <c:showSerName val="0"/>
          <c:showPercent val="0"/>
          <c:showBubbleSize val="0"/>
        </c:dLbls>
        <c:gapWidth val="250"/>
        <c:overlap val="100"/>
        <c:axId val="552299640"/>
        <c:axId val="552301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10.14</c:v>
                </c:pt>
                <c:pt idx="1">
                  <c:v>5.97</c:v>
                </c:pt>
                <c:pt idx="2">
                  <c:v>1.89</c:v>
                </c:pt>
                <c:pt idx="3">
                  <c:v>-1.65</c:v>
                </c:pt>
                <c:pt idx="4">
                  <c:v>-4.8</c:v>
                </c:pt>
              </c:numCache>
            </c:numRef>
          </c:val>
          <c:smooth val="0"/>
          <c:extLst xmlns:c16r2="http://schemas.microsoft.com/office/drawing/2015/06/chart">
            <c:ext xmlns:c16="http://schemas.microsoft.com/office/drawing/2014/chart" uri="{C3380CC4-5D6E-409C-BE32-E72D297353CC}">
              <c16:uniqueId val="{00000002-B409-47A7-AAA9-24A824E42C77}"/>
            </c:ext>
          </c:extLst>
        </c:ser>
        <c:dLbls>
          <c:showLegendKey val="0"/>
          <c:showVal val="0"/>
          <c:showCatName val="0"/>
          <c:showSerName val="0"/>
          <c:showPercent val="0"/>
          <c:showBubbleSize val="0"/>
        </c:dLbls>
        <c:marker val="1"/>
        <c:smooth val="0"/>
        <c:axId val="552299640"/>
        <c:axId val="552301992"/>
      </c:lineChart>
      <c:catAx>
        <c:axId val="55229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2301992"/>
        <c:crosses val="autoZero"/>
        <c:auto val="1"/>
        <c:lblAlgn val="ctr"/>
        <c:lblOffset val="100"/>
        <c:tickLblSkip val="1"/>
        <c:tickMarkSkip val="1"/>
        <c:noMultiLvlLbl val="0"/>
      </c:catAx>
      <c:valAx>
        <c:axId val="552301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299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0.23</c:v>
                </c:pt>
                <c:pt idx="4">
                  <c:v>#N/A</c:v>
                </c:pt>
                <c:pt idx="5">
                  <c:v>0.23</c:v>
                </c:pt>
                <c:pt idx="6">
                  <c:v>#N/A</c:v>
                </c:pt>
                <c:pt idx="7">
                  <c:v>0.26</c:v>
                </c:pt>
                <c:pt idx="8">
                  <c:v>#N/A</c:v>
                </c:pt>
                <c:pt idx="9">
                  <c:v>0.02</c:v>
                </c:pt>
              </c:numCache>
            </c:numRef>
          </c:val>
          <c:extLst xmlns:c16r2="http://schemas.microsoft.com/office/drawing/2015/06/chart">
            <c:ext xmlns:c16="http://schemas.microsoft.com/office/drawing/2014/chart" uri="{C3380CC4-5D6E-409C-BE32-E72D297353CC}">
              <c16:uniqueId val="{00000000-C729-420A-9F8B-7D16B6F7DE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729-420A-9F8B-7D16B6F7DEF1}"/>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0.1</c:v>
                </c:pt>
                <c:pt idx="4">
                  <c:v>#N/A</c:v>
                </c:pt>
                <c:pt idx="5">
                  <c:v>0.11</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2-C729-420A-9F8B-7D16B6F7DEF1}"/>
            </c:ext>
          </c:extLst>
        </c:ser>
        <c:ser>
          <c:idx val="3"/>
          <c:order val="3"/>
          <c:tx>
            <c:strRef>
              <c:f>データシート!$A$30</c:f>
              <c:strCache>
                <c:ptCount val="1"/>
                <c:pt idx="0">
                  <c:v>国民健康保険事業特別会計（施設勘定）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3-C729-420A-9F8B-7D16B6F7DEF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0.02</c:v>
                </c:pt>
                <c:pt idx="4">
                  <c:v>#N/A</c:v>
                </c:pt>
                <c:pt idx="5">
                  <c:v>0.1</c:v>
                </c:pt>
                <c:pt idx="6">
                  <c:v>#N/A</c:v>
                </c:pt>
                <c:pt idx="7">
                  <c:v>0.08</c:v>
                </c:pt>
                <c:pt idx="8">
                  <c:v>#N/A</c:v>
                </c:pt>
                <c:pt idx="9">
                  <c:v>0.16</c:v>
                </c:pt>
              </c:numCache>
            </c:numRef>
          </c:val>
          <c:extLst xmlns:c16r2="http://schemas.microsoft.com/office/drawing/2015/06/chart">
            <c:ext xmlns:c16="http://schemas.microsoft.com/office/drawing/2014/chart" uri="{C3380CC4-5D6E-409C-BE32-E72D297353CC}">
              <c16:uniqueId val="{00000004-C729-420A-9F8B-7D16B6F7DEF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0.06</c:v>
                </c:pt>
                <c:pt idx="4">
                  <c:v>#N/A</c:v>
                </c:pt>
                <c:pt idx="5">
                  <c:v>0.03</c:v>
                </c:pt>
                <c:pt idx="6">
                  <c:v>#N/A</c:v>
                </c:pt>
                <c:pt idx="7">
                  <c:v>0.05</c:v>
                </c:pt>
                <c:pt idx="8">
                  <c:v>#N/A</c:v>
                </c:pt>
                <c:pt idx="9">
                  <c:v>0.28999999999999998</c:v>
                </c:pt>
              </c:numCache>
            </c:numRef>
          </c:val>
          <c:extLst xmlns:c16r2="http://schemas.microsoft.com/office/drawing/2015/06/chart">
            <c:ext xmlns:c16="http://schemas.microsoft.com/office/drawing/2014/chart" uri="{C3380CC4-5D6E-409C-BE32-E72D297353CC}">
              <c16:uniqueId val="{00000005-C729-420A-9F8B-7D16B6F7DEF1}"/>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1.43</c:v>
                </c:pt>
                <c:pt idx="2">
                  <c:v>#N/A</c:v>
                </c:pt>
                <c:pt idx="3">
                  <c:v>1.1000000000000001</c:v>
                </c:pt>
                <c:pt idx="4">
                  <c:v>#N/A</c:v>
                </c:pt>
                <c:pt idx="5">
                  <c:v>1.1200000000000001</c:v>
                </c:pt>
                <c:pt idx="6">
                  <c:v>#N/A</c:v>
                </c:pt>
                <c:pt idx="7">
                  <c:v>1.18</c:v>
                </c:pt>
                <c:pt idx="8">
                  <c:v>#N/A</c:v>
                </c:pt>
                <c:pt idx="9">
                  <c:v>0.85</c:v>
                </c:pt>
              </c:numCache>
            </c:numRef>
          </c:val>
          <c:extLst xmlns:c16r2="http://schemas.microsoft.com/office/drawing/2015/06/chart">
            <c:ext xmlns:c16="http://schemas.microsoft.com/office/drawing/2014/chart" uri="{C3380CC4-5D6E-409C-BE32-E72D297353CC}">
              <c16:uniqueId val="{00000006-C729-420A-9F8B-7D16B6F7DEF1}"/>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1.1599999999999999</c:v>
                </c:pt>
                <c:pt idx="2">
                  <c:v>#N/A</c:v>
                </c:pt>
                <c:pt idx="3">
                  <c:v>1.51</c:v>
                </c:pt>
                <c:pt idx="4">
                  <c:v>#N/A</c:v>
                </c:pt>
                <c:pt idx="5">
                  <c:v>1.41</c:v>
                </c:pt>
                <c:pt idx="6">
                  <c:v>#N/A</c:v>
                </c:pt>
                <c:pt idx="7">
                  <c:v>3.08</c:v>
                </c:pt>
                <c:pt idx="8">
                  <c:v>#N/A</c:v>
                </c:pt>
                <c:pt idx="9">
                  <c:v>1.94</c:v>
                </c:pt>
              </c:numCache>
            </c:numRef>
          </c:val>
          <c:extLst xmlns:c16r2="http://schemas.microsoft.com/office/drawing/2015/06/chart">
            <c:ext xmlns:c16="http://schemas.microsoft.com/office/drawing/2014/chart" uri="{C3380CC4-5D6E-409C-BE32-E72D297353CC}">
              <c16:uniqueId val="{00000007-C729-420A-9F8B-7D16B6F7DEF1}"/>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4.9800000000000004</c:v>
                </c:pt>
                <c:pt idx="2">
                  <c:v>#N/A</c:v>
                </c:pt>
                <c:pt idx="3">
                  <c:v>4.54</c:v>
                </c:pt>
                <c:pt idx="4">
                  <c:v>#N/A</c:v>
                </c:pt>
                <c:pt idx="5">
                  <c:v>6.44</c:v>
                </c:pt>
                <c:pt idx="6">
                  <c:v>#N/A</c:v>
                </c:pt>
                <c:pt idx="7">
                  <c:v>3.66</c:v>
                </c:pt>
                <c:pt idx="8">
                  <c:v>#N/A</c:v>
                </c:pt>
                <c:pt idx="9">
                  <c:v>2.2000000000000002</c:v>
                </c:pt>
              </c:numCache>
            </c:numRef>
          </c:val>
          <c:extLst xmlns:c16r2="http://schemas.microsoft.com/office/drawing/2015/06/chart">
            <c:ext xmlns:c16="http://schemas.microsoft.com/office/drawing/2014/chart" uri="{C3380CC4-5D6E-409C-BE32-E72D297353CC}">
              <c16:uniqueId val="{00000008-C729-420A-9F8B-7D16B6F7DE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11.98</c:v>
                </c:pt>
                <c:pt idx="2">
                  <c:v>#N/A</c:v>
                </c:pt>
                <c:pt idx="3">
                  <c:v>11.38</c:v>
                </c:pt>
                <c:pt idx="4">
                  <c:v>#N/A</c:v>
                </c:pt>
                <c:pt idx="5">
                  <c:v>13.03</c:v>
                </c:pt>
                <c:pt idx="6">
                  <c:v>#N/A</c:v>
                </c:pt>
                <c:pt idx="7">
                  <c:v>9.9700000000000006</c:v>
                </c:pt>
                <c:pt idx="8">
                  <c:v>#N/A</c:v>
                </c:pt>
                <c:pt idx="9">
                  <c:v>8.0399999999999991</c:v>
                </c:pt>
              </c:numCache>
            </c:numRef>
          </c:val>
          <c:extLst xmlns:c16r2="http://schemas.microsoft.com/office/drawing/2015/06/chart">
            <c:ext xmlns:c16="http://schemas.microsoft.com/office/drawing/2014/chart" uri="{C3380CC4-5D6E-409C-BE32-E72D297353CC}">
              <c16:uniqueId val="{00000009-C729-420A-9F8B-7D16B6F7DEF1}"/>
            </c:ext>
          </c:extLst>
        </c:ser>
        <c:dLbls>
          <c:showLegendKey val="0"/>
          <c:showVal val="0"/>
          <c:showCatName val="0"/>
          <c:showSerName val="0"/>
          <c:showPercent val="0"/>
          <c:showBubbleSize val="0"/>
        </c:dLbls>
        <c:gapWidth val="150"/>
        <c:overlap val="100"/>
        <c:axId val="552303168"/>
        <c:axId val="552303952"/>
      </c:barChart>
      <c:catAx>
        <c:axId val="5523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303952"/>
        <c:crosses val="autoZero"/>
        <c:auto val="1"/>
        <c:lblAlgn val="ctr"/>
        <c:lblOffset val="100"/>
        <c:tickLblSkip val="1"/>
        <c:tickMarkSkip val="1"/>
        <c:noMultiLvlLbl val="0"/>
      </c:catAx>
      <c:valAx>
        <c:axId val="55230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30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214</c:v>
                </c:pt>
                <c:pt idx="5">
                  <c:v>223</c:v>
                </c:pt>
                <c:pt idx="8">
                  <c:v>242</c:v>
                </c:pt>
                <c:pt idx="11">
                  <c:v>253</c:v>
                </c:pt>
                <c:pt idx="14">
                  <c:v>284</c:v>
                </c:pt>
              </c:numCache>
            </c:numRef>
          </c:val>
          <c:extLst xmlns:c16r2="http://schemas.microsoft.com/office/drawing/2015/06/chart">
            <c:ext xmlns:c16="http://schemas.microsoft.com/office/drawing/2014/chart" uri="{C3380CC4-5D6E-409C-BE32-E72D297353CC}">
              <c16:uniqueId val="{00000000-CFE2-4449-BA4B-DF2FC89907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FE2-4449-BA4B-DF2FC89907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FE2-4449-BA4B-DF2FC89907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8</c:v>
                </c:pt>
                <c:pt idx="6">
                  <c:v>72</c:v>
                </c:pt>
                <c:pt idx="9">
                  <c:v>77</c:v>
                </c:pt>
                <c:pt idx="12">
                  <c:v>83</c:v>
                </c:pt>
              </c:numCache>
            </c:numRef>
          </c:val>
          <c:extLst xmlns:c16r2="http://schemas.microsoft.com/office/drawing/2015/06/chart">
            <c:ext xmlns:c16="http://schemas.microsoft.com/office/drawing/2014/chart" uri="{C3380CC4-5D6E-409C-BE32-E72D297353CC}">
              <c16:uniqueId val="{00000003-CFE2-4449-BA4B-DF2FC89907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82</c:v>
                </c:pt>
                <c:pt idx="3">
                  <c:v>84</c:v>
                </c:pt>
                <c:pt idx="6">
                  <c:v>85</c:v>
                </c:pt>
                <c:pt idx="9">
                  <c:v>90</c:v>
                </c:pt>
                <c:pt idx="12">
                  <c:v>91</c:v>
                </c:pt>
              </c:numCache>
            </c:numRef>
          </c:val>
          <c:extLst xmlns:c16r2="http://schemas.microsoft.com/office/drawing/2015/06/chart">
            <c:ext xmlns:c16="http://schemas.microsoft.com/office/drawing/2014/chart" uri="{C3380CC4-5D6E-409C-BE32-E72D297353CC}">
              <c16:uniqueId val="{00000004-CFE2-4449-BA4B-DF2FC89907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E2-4449-BA4B-DF2FC89907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FE2-4449-BA4B-DF2FC89907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277</c:v>
                </c:pt>
                <c:pt idx="3">
                  <c:v>276</c:v>
                </c:pt>
                <c:pt idx="6">
                  <c:v>276</c:v>
                </c:pt>
                <c:pt idx="9">
                  <c:v>303</c:v>
                </c:pt>
                <c:pt idx="12">
                  <c:v>326</c:v>
                </c:pt>
              </c:numCache>
            </c:numRef>
          </c:val>
          <c:extLst xmlns:c16r2="http://schemas.microsoft.com/office/drawing/2015/06/chart">
            <c:ext xmlns:c16="http://schemas.microsoft.com/office/drawing/2014/chart" uri="{C3380CC4-5D6E-409C-BE32-E72D297353CC}">
              <c16:uniqueId val="{00000007-CFE2-4449-BA4B-DF2FC89907ED}"/>
            </c:ext>
          </c:extLst>
        </c:ser>
        <c:dLbls>
          <c:showLegendKey val="0"/>
          <c:showVal val="0"/>
          <c:showCatName val="0"/>
          <c:showSerName val="0"/>
          <c:showPercent val="0"/>
          <c:showBubbleSize val="0"/>
        </c:dLbls>
        <c:gapWidth val="100"/>
        <c:overlap val="100"/>
        <c:axId val="552298856"/>
        <c:axId val="552300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151</c:v>
                </c:pt>
                <c:pt idx="2">
                  <c:v>#N/A</c:v>
                </c:pt>
                <c:pt idx="3">
                  <c:v>#N/A</c:v>
                </c:pt>
                <c:pt idx="4">
                  <c:v>145</c:v>
                </c:pt>
                <c:pt idx="5">
                  <c:v>#N/A</c:v>
                </c:pt>
                <c:pt idx="6">
                  <c:v>#N/A</c:v>
                </c:pt>
                <c:pt idx="7">
                  <c:v>191</c:v>
                </c:pt>
                <c:pt idx="8">
                  <c:v>#N/A</c:v>
                </c:pt>
                <c:pt idx="9">
                  <c:v>#N/A</c:v>
                </c:pt>
                <c:pt idx="10">
                  <c:v>217</c:v>
                </c:pt>
                <c:pt idx="11">
                  <c:v>#N/A</c:v>
                </c:pt>
                <c:pt idx="12">
                  <c:v>#N/A</c:v>
                </c:pt>
                <c:pt idx="13">
                  <c:v>216</c:v>
                </c:pt>
                <c:pt idx="14">
                  <c:v>#N/A</c:v>
                </c:pt>
              </c:numCache>
            </c:numRef>
          </c:val>
          <c:smooth val="0"/>
          <c:extLst xmlns:c16r2="http://schemas.microsoft.com/office/drawing/2015/06/chart">
            <c:ext xmlns:c16="http://schemas.microsoft.com/office/drawing/2014/chart" uri="{C3380CC4-5D6E-409C-BE32-E72D297353CC}">
              <c16:uniqueId val="{00000008-CFE2-4449-BA4B-DF2FC89907ED}"/>
            </c:ext>
          </c:extLst>
        </c:ser>
        <c:dLbls>
          <c:showLegendKey val="0"/>
          <c:showVal val="0"/>
          <c:showCatName val="0"/>
          <c:showSerName val="0"/>
          <c:showPercent val="0"/>
          <c:showBubbleSize val="0"/>
        </c:dLbls>
        <c:marker val="1"/>
        <c:smooth val="0"/>
        <c:axId val="552298856"/>
        <c:axId val="552300424"/>
      </c:lineChart>
      <c:catAx>
        <c:axId val="552298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2300424"/>
        <c:crosses val="autoZero"/>
        <c:auto val="1"/>
        <c:lblAlgn val="ctr"/>
        <c:lblOffset val="100"/>
        <c:tickLblSkip val="1"/>
        <c:tickMarkSkip val="1"/>
        <c:noMultiLvlLbl val="0"/>
      </c:catAx>
      <c:valAx>
        <c:axId val="55230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2298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3140</c:v>
                </c:pt>
                <c:pt idx="5">
                  <c:v>3188</c:v>
                </c:pt>
                <c:pt idx="8">
                  <c:v>3297</c:v>
                </c:pt>
                <c:pt idx="11">
                  <c:v>3344</c:v>
                </c:pt>
                <c:pt idx="14">
                  <c:v>3592</c:v>
                </c:pt>
              </c:numCache>
            </c:numRef>
          </c:val>
          <c:extLst xmlns:c16r2="http://schemas.microsoft.com/office/drawing/2015/06/chart">
            <c:ext xmlns:c16="http://schemas.microsoft.com/office/drawing/2014/chart" uri="{C3380CC4-5D6E-409C-BE32-E72D297353CC}">
              <c16:uniqueId val="{00000000-105A-468A-A617-2863E27699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90</c:v>
                </c:pt>
                <c:pt idx="5">
                  <c:v>77</c:v>
                </c:pt>
                <c:pt idx="8">
                  <c:v>67</c:v>
                </c:pt>
                <c:pt idx="11">
                  <c:v>55</c:v>
                </c:pt>
                <c:pt idx="14">
                  <c:v>47</c:v>
                </c:pt>
              </c:numCache>
            </c:numRef>
          </c:val>
          <c:extLst xmlns:c16r2="http://schemas.microsoft.com/office/drawing/2015/06/chart">
            <c:ext xmlns:c16="http://schemas.microsoft.com/office/drawing/2014/chart" uri="{C3380CC4-5D6E-409C-BE32-E72D297353CC}">
              <c16:uniqueId val="{00000001-105A-468A-A617-2863E27699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271</c:v>
                </c:pt>
                <c:pt idx="5">
                  <c:v>436</c:v>
                </c:pt>
                <c:pt idx="8">
                  <c:v>481</c:v>
                </c:pt>
                <c:pt idx="11">
                  <c:v>595</c:v>
                </c:pt>
                <c:pt idx="14">
                  <c:v>556</c:v>
                </c:pt>
              </c:numCache>
            </c:numRef>
          </c:val>
          <c:extLst xmlns:c16r2="http://schemas.microsoft.com/office/drawing/2015/06/chart">
            <c:ext xmlns:c16="http://schemas.microsoft.com/office/drawing/2014/chart" uri="{C3380CC4-5D6E-409C-BE32-E72D297353CC}">
              <c16:uniqueId val="{00000002-105A-468A-A617-2863E27699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05A-468A-A617-2863E27699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05A-468A-A617-2863E27699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5A-468A-A617-2863E27699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867</c:v>
                </c:pt>
                <c:pt idx="3">
                  <c:v>934</c:v>
                </c:pt>
                <c:pt idx="6">
                  <c:v>888</c:v>
                </c:pt>
                <c:pt idx="9">
                  <c:v>816</c:v>
                </c:pt>
                <c:pt idx="12">
                  <c:v>827</c:v>
                </c:pt>
              </c:numCache>
            </c:numRef>
          </c:val>
          <c:extLst xmlns:c16r2="http://schemas.microsoft.com/office/drawing/2015/06/chart">
            <c:ext xmlns:c16="http://schemas.microsoft.com/office/drawing/2014/chart" uri="{C3380CC4-5D6E-409C-BE32-E72D297353CC}">
              <c16:uniqueId val="{00000006-105A-468A-A617-2863E27699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934</c:v>
                </c:pt>
                <c:pt idx="3">
                  <c:v>1203</c:v>
                </c:pt>
                <c:pt idx="6">
                  <c:v>1138</c:v>
                </c:pt>
                <c:pt idx="9">
                  <c:v>1067</c:v>
                </c:pt>
                <c:pt idx="12">
                  <c:v>990</c:v>
                </c:pt>
              </c:numCache>
            </c:numRef>
          </c:val>
          <c:extLst xmlns:c16r2="http://schemas.microsoft.com/office/drawing/2015/06/chart">
            <c:ext xmlns:c16="http://schemas.microsoft.com/office/drawing/2014/chart" uri="{C3380CC4-5D6E-409C-BE32-E72D297353CC}">
              <c16:uniqueId val="{00000007-105A-468A-A617-2863E27699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1674</c:v>
                </c:pt>
                <c:pt idx="3">
                  <c:v>1727</c:v>
                </c:pt>
                <c:pt idx="6">
                  <c:v>1728</c:v>
                </c:pt>
                <c:pt idx="9">
                  <c:v>1730</c:v>
                </c:pt>
                <c:pt idx="12">
                  <c:v>1743</c:v>
                </c:pt>
              </c:numCache>
            </c:numRef>
          </c:val>
          <c:extLst xmlns:c16r2="http://schemas.microsoft.com/office/drawing/2015/06/chart">
            <c:ext xmlns:c16="http://schemas.microsoft.com/office/drawing/2014/chart" uri="{C3380CC4-5D6E-409C-BE32-E72D297353CC}">
              <c16:uniqueId val="{00000008-105A-468A-A617-2863E27699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05A-468A-A617-2863E27699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2937</c:v>
                </c:pt>
                <c:pt idx="3">
                  <c:v>2935</c:v>
                </c:pt>
                <c:pt idx="6">
                  <c:v>3075</c:v>
                </c:pt>
                <c:pt idx="9">
                  <c:v>3235</c:v>
                </c:pt>
                <c:pt idx="12">
                  <c:v>3481</c:v>
                </c:pt>
              </c:numCache>
            </c:numRef>
          </c:val>
          <c:extLst xmlns:c16r2="http://schemas.microsoft.com/office/drawing/2015/06/chart">
            <c:ext xmlns:c16="http://schemas.microsoft.com/office/drawing/2014/chart" uri="{C3380CC4-5D6E-409C-BE32-E72D297353CC}">
              <c16:uniqueId val="{0000000A-105A-468A-A617-2863E27699F1}"/>
            </c:ext>
          </c:extLst>
        </c:ser>
        <c:dLbls>
          <c:showLegendKey val="0"/>
          <c:showVal val="0"/>
          <c:showCatName val="0"/>
          <c:showSerName val="0"/>
          <c:showPercent val="0"/>
          <c:showBubbleSize val="0"/>
        </c:dLbls>
        <c:gapWidth val="100"/>
        <c:overlap val="100"/>
        <c:axId val="547584672"/>
        <c:axId val="547591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2909</c:v>
                </c:pt>
                <c:pt idx="2">
                  <c:v>#N/A</c:v>
                </c:pt>
                <c:pt idx="3">
                  <c:v>#N/A</c:v>
                </c:pt>
                <c:pt idx="4">
                  <c:v>3098</c:v>
                </c:pt>
                <c:pt idx="5">
                  <c:v>#N/A</c:v>
                </c:pt>
                <c:pt idx="6">
                  <c:v>#N/A</c:v>
                </c:pt>
                <c:pt idx="7">
                  <c:v>2983</c:v>
                </c:pt>
                <c:pt idx="8">
                  <c:v>#N/A</c:v>
                </c:pt>
                <c:pt idx="9">
                  <c:v>#N/A</c:v>
                </c:pt>
                <c:pt idx="10">
                  <c:v>2854</c:v>
                </c:pt>
                <c:pt idx="11">
                  <c:v>#N/A</c:v>
                </c:pt>
                <c:pt idx="12">
                  <c:v>#N/A</c:v>
                </c:pt>
                <c:pt idx="13">
                  <c:v>2846</c:v>
                </c:pt>
                <c:pt idx="14">
                  <c:v>#N/A</c:v>
                </c:pt>
              </c:numCache>
            </c:numRef>
          </c:val>
          <c:smooth val="0"/>
          <c:extLst xmlns:c16r2="http://schemas.microsoft.com/office/drawing/2015/06/chart">
            <c:ext xmlns:c16="http://schemas.microsoft.com/office/drawing/2014/chart" uri="{C3380CC4-5D6E-409C-BE32-E72D297353CC}">
              <c16:uniqueId val="{0000000B-105A-468A-A617-2863E27699F1}"/>
            </c:ext>
          </c:extLst>
        </c:ser>
        <c:dLbls>
          <c:showLegendKey val="0"/>
          <c:showVal val="0"/>
          <c:showCatName val="0"/>
          <c:showSerName val="0"/>
          <c:showPercent val="0"/>
          <c:showBubbleSize val="0"/>
        </c:dLbls>
        <c:marker val="1"/>
        <c:smooth val="0"/>
        <c:axId val="547584672"/>
        <c:axId val="547591336"/>
      </c:lineChart>
      <c:catAx>
        <c:axId val="5475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591336"/>
        <c:crosses val="autoZero"/>
        <c:auto val="1"/>
        <c:lblAlgn val="ctr"/>
        <c:lblOffset val="100"/>
        <c:tickLblSkip val="1"/>
        <c:tickMarkSkip val="1"/>
        <c:noMultiLvlLbl val="0"/>
      </c:catAx>
      <c:valAx>
        <c:axId val="547591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320</c:v>
                </c:pt>
                <c:pt idx="1">
                  <c:v>350</c:v>
                </c:pt>
                <c:pt idx="2">
                  <c:v>290</c:v>
                </c:pt>
              </c:numCache>
            </c:numRef>
          </c:val>
          <c:extLst xmlns:c16r2="http://schemas.microsoft.com/office/drawing/2015/06/chart">
            <c:ext xmlns:c16="http://schemas.microsoft.com/office/drawing/2014/chart" uri="{C3380CC4-5D6E-409C-BE32-E72D297353CC}">
              <c16:uniqueId val="{00000000-3A7A-4B58-A4AA-B46D92D009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A7A-4B58-A4AA-B46D92D009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78</c:v>
                </c:pt>
                <c:pt idx="1">
                  <c:v>108</c:v>
                </c:pt>
                <c:pt idx="2">
                  <c:v>78</c:v>
                </c:pt>
              </c:numCache>
            </c:numRef>
          </c:val>
          <c:extLst xmlns:c16r2="http://schemas.microsoft.com/office/drawing/2015/06/chart">
            <c:ext xmlns:c16="http://schemas.microsoft.com/office/drawing/2014/chart" uri="{C3380CC4-5D6E-409C-BE32-E72D297353CC}">
              <c16:uniqueId val="{00000002-3A7A-4B58-A4AA-B46D92D009F6}"/>
            </c:ext>
          </c:extLst>
        </c:ser>
        <c:dLbls>
          <c:showLegendKey val="0"/>
          <c:showVal val="0"/>
          <c:showCatName val="0"/>
          <c:showSerName val="0"/>
          <c:showPercent val="0"/>
          <c:showBubbleSize val="0"/>
        </c:dLbls>
        <c:gapWidth val="120"/>
        <c:overlap val="100"/>
        <c:axId val="547585064"/>
        <c:axId val="547588984"/>
      </c:barChart>
      <c:catAx>
        <c:axId val="54758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7588984"/>
        <c:crosses val="autoZero"/>
        <c:auto val="1"/>
        <c:lblAlgn val="ctr"/>
        <c:lblOffset val="100"/>
        <c:tickLblSkip val="1"/>
        <c:tickMarkSkip val="1"/>
        <c:noMultiLvlLbl val="0"/>
      </c:catAx>
      <c:valAx>
        <c:axId val="547588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758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41E-4359-A2C4-E2FA3F33A882}"/>
                </c:ext>
                <c:ext xmlns:c15="http://schemas.microsoft.com/office/drawing/2012/chart" uri="{CE6537A1-D6FC-4f65-9D91-7224C49458BB}">
                  <c15:dlblFieldTable>
                    <c15:dlblFTEntry>
                      <c15:txfldGUID>{41D113C1-8CDF-488B-9F18-49E0F70BB4B7}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41E-4359-A2C4-E2FA3F33A882}"/>
                </c:ext>
                <c:ext xmlns:c15="http://schemas.microsoft.com/office/drawing/2012/chart" uri="{CE6537A1-D6FC-4f65-9D91-7224C49458BB}">
                  <c15:dlblFieldTable>
                    <c15:dlblFTEntry>
                      <c15:txfldGUID>{9A57E60B-9D89-4857-86D0-0A4D5E9BBD6D}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41E-4359-A2C4-E2FA3F33A882}"/>
                </c:ext>
                <c:ext xmlns:c15="http://schemas.microsoft.com/office/drawing/2012/chart" uri="{CE6537A1-D6FC-4f65-9D91-7224C49458BB}">
                  <c15:dlblFieldTable>
                    <c15:dlblFTEntry>
                      <c15:txfldGUID>{931CF65D-D64D-4706-98D9-1877F23F2E32}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41E-4359-A2C4-E2FA3F33A882}"/>
                </c:ext>
                <c:ext xmlns:c15="http://schemas.microsoft.com/office/drawing/2012/chart" uri="{CE6537A1-D6FC-4f65-9D91-7224C49458BB}">
                  <c15:dlblFieldTable>
                    <c15:dlblFTEntry>
                      <c15:txfldGUID>{3AC68573-7F02-4D7A-A55B-C2E79C410E66}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41E-4359-A2C4-E2FA3F33A882}"/>
                </c:ext>
                <c:ext xmlns:c15="http://schemas.microsoft.com/office/drawing/2012/chart" uri="{CE6537A1-D6FC-4f65-9D91-7224C49458BB}">
                  <c15:dlblFieldTable>
                    <c15:dlblFTEntry>
                      <c15:txfldGUID>{325F8ABF-2009-4EE8-91DE-357DD89143C7}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41E-4359-A2C4-E2FA3F33A882}"/>
                </c:ext>
                <c:ext xmlns:c15="http://schemas.microsoft.com/office/drawing/2012/chart" uri="{CE6537A1-D6FC-4f65-9D91-7224C49458BB}">
                  <c15:dlblFieldTable>
                    <c15:dlblFTEntry>
                      <c15:txfldGUID>{BF5FBC46-EEE9-4D54-A002-C7328A9DDF18}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41E-4359-A2C4-E2FA3F33A882}"/>
                </c:ext>
                <c:ext xmlns:c15="http://schemas.microsoft.com/office/drawing/2012/chart" uri="{CE6537A1-D6FC-4f65-9D91-7224C49458BB}">
                  <c15:dlblFieldTable>
                    <c15:dlblFTEntry>
                      <c15:txfldGUID>{7E52CCB5-866F-4708-A297-9CEB90FA36DF}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41E-4359-A2C4-E2FA3F33A882}"/>
                </c:ext>
                <c:ext xmlns:c15="http://schemas.microsoft.com/office/drawing/2012/chart" uri="{CE6537A1-D6FC-4f65-9D91-7224C49458BB}">
                  <c15:dlblFieldTable>
                    <c15:dlblFTEntry>
                      <c15:txfldGUID>{FDE98CA6-FBF9-4730-BB59-42C0A33E3046}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41E-4359-A2C4-E2FA3F33A882}"/>
                </c:ext>
                <c:ext xmlns:c15="http://schemas.microsoft.com/office/drawing/2012/chart" uri="{CE6537A1-D6FC-4f65-9D91-7224C49458BB}">
                  <c15:dlblFieldTable>
                    <c15:dlblFTEntry>
                      <c15:txfldGUID>{D1108AE9-79F3-4234-9EEA-944C6FAD4D04}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50.5</c:v>
                </c:pt>
                <c:pt idx="16">
                  <c:v>52.5</c:v>
                </c:pt>
                <c:pt idx="24">
                  <c:v>63.2</c:v>
                </c:pt>
                <c:pt idx="32">
                  <c:v>62.4</c:v>
                </c:pt>
              </c:numCache>
            </c:numRef>
          </c:xVal>
          <c:yVal>
            <c:numRef>
              <c:f>公会計指標分析・財政指標組合せ分析表!$BP$51:$DC$51</c:f>
              <c:numCache>
                <c:formatCode>#,##0.0;"▲ "#,##0.0</c:formatCode>
                <c:ptCount val="40"/>
                <c:pt idx="0">
                  <c:v>148.6</c:v>
                </c:pt>
                <c:pt idx="8">
                  <c:v>160</c:v>
                </c:pt>
                <c:pt idx="16">
                  <c:v>158.6</c:v>
                </c:pt>
                <c:pt idx="24">
                  <c:v>153</c:v>
                </c:pt>
                <c:pt idx="32">
                  <c:v>152.19999999999999</c:v>
                </c:pt>
              </c:numCache>
            </c:numRef>
          </c:yVal>
          <c:smooth val="0"/>
          <c:extLst xmlns:c16r2="http://schemas.microsoft.com/office/drawing/2015/06/chart">
            <c:ext xmlns:c16="http://schemas.microsoft.com/office/drawing/2014/chart" uri="{C3380CC4-5D6E-409C-BE32-E72D297353CC}">
              <c16:uniqueId val="{00000009-141E-4359-A2C4-E2FA3F33A8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41E-4359-A2C4-E2FA3F33A882}"/>
                </c:ext>
                <c:ext xmlns:c15="http://schemas.microsoft.com/office/drawing/2012/chart" uri="{CE6537A1-D6FC-4f65-9D91-7224C49458BB}">
                  <c15:dlblFieldTable>
                    <c15:dlblFTEntry>
                      <c15:txfldGUID>{B9D3E39C-7385-40A2-8691-041A1F027433}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41E-4359-A2C4-E2FA3F33A882}"/>
                </c:ext>
                <c:ext xmlns:c15="http://schemas.microsoft.com/office/drawing/2012/chart" uri="{CE6537A1-D6FC-4f65-9D91-7224C49458BB}">
                  <c15:dlblFieldTable>
                    <c15:dlblFTEntry>
                      <c15:txfldGUID>{29D29C7E-EECF-404A-8F48-9D9C4CD8A5E0}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41E-4359-A2C4-E2FA3F33A882}"/>
                </c:ext>
                <c:ext xmlns:c15="http://schemas.microsoft.com/office/drawing/2012/chart" uri="{CE6537A1-D6FC-4f65-9D91-7224C49458BB}">
                  <c15:dlblFieldTable>
                    <c15:dlblFTEntry>
                      <c15:txfldGUID>{A3EF4BAB-2EB0-4D3E-A495-13A3D34857AA}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41E-4359-A2C4-E2FA3F33A882}"/>
                </c:ext>
                <c:ext xmlns:c15="http://schemas.microsoft.com/office/drawing/2012/chart" uri="{CE6537A1-D6FC-4f65-9D91-7224C49458BB}">
                  <c15:dlblFieldTable>
                    <c15:dlblFTEntry>
                      <c15:txfldGUID>{A8CE127F-CD29-4F65-B88D-1DAF8D3B5CFE}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41E-4359-A2C4-E2FA3F33A882}"/>
                </c:ext>
                <c:ext xmlns:c15="http://schemas.microsoft.com/office/drawing/2012/chart" uri="{CE6537A1-D6FC-4f65-9D91-7224C49458BB}">
                  <c15:dlblFieldTable>
                    <c15:dlblFTEntry>
                      <c15:txfldGUID>{2FC1468E-AB4A-4A3D-B633-326570B3E602}</c15:txfldGUID>
                      <c15:f>#REF!</c15:f>
                      <c15:dlblFieldTableCache>
                        <c:ptCount val="1"/>
                        <c:pt idx="0">
                          <c:v>#REF!</c:v>
                        </c:pt>
                      </c15:dlblFieldTableCache>
                    </c15:dlblFTEntry>
                  </c15:dlblFieldTable>
                  <c15:showDataLabelsRange val="0"/>
                </c:ext>
              </c:extLst>
            </c:dLbl>
            <c:dLbl>
              <c:idx val="8"/>
              <c:layout>
                <c:manualLayout>
                  <c:x val="-3.239507211184930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41E-4359-A2C4-E2FA3F33A882}"/>
                </c:ext>
                <c:ext xmlns:c15="http://schemas.microsoft.com/office/drawing/2012/chart" uri="{CE6537A1-D6FC-4f65-9D91-7224C49458BB}">
                  <c15:dlblFieldTable>
                    <c15:dlblFTEntry>
                      <c15:txfldGUID>{7993534D-9708-4AE0-8087-0743AE0C03EA}</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189532882729530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41E-4359-A2C4-E2FA3F33A882}"/>
                </c:ext>
                <c:ext xmlns:c15="http://schemas.microsoft.com/office/drawing/2012/chart" uri="{CE6537A1-D6FC-4f65-9D91-7224C49458BB}">
                  <c15:dlblFieldTable>
                    <c15:dlblFTEntry>
                      <c15:txfldGUID>{CA603F41-6E23-44C1-A8A6-99BC7BA62F8C}</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646964860416996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41E-4359-A2C4-E2FA3F33A882}"/>
                </c:ext>
                <c:ext xmlns:c15="http://schemas.microsoft.com/office/drawing/2012/chart" uri="{CE6537A1-D6FC-4f65-9D91-7224C49458BB}">
                  <c15:dlblFieldTable>
                    <c15:dlblFTEntry>
                      <c15:txfldGUID>{40E93318-42B1-4A82-9898-51DC83822DCF}</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769130251563677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41E-4359-A2C4-E2FA3F33A882}"/>
                </c:ext>
                <c:ext xmlns:c15="http://schemas.microsoft.com/office/drawing/2012/chart" uri="{CE6537A1-D6FC-4f65-9D91-7224C49458BB}">
                  <c15:dlblFieldTable>
                    <c15:dlblFTEntry>
                      <c15:txfldGUID>{03037112-4D5E-441D-ADF5-15DAD5E4E298}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141E-4359-A2C4-E2FA3F33A882}"/>
            </c:ext>
          </c:extLst>
        </c:ser>
        <c:dLbls>
          <c:showLegendKey val="0"/>
          <c:showVal val="1"/>
          <c:showCatName val="0"/>
          <c:showSerName val="0"/>
          <c:showPercent val="0"/>
          <c:showBubbleSize val="0"/>
        </c:dLbls>
        <c:axId val="547585456"/>
        <c:axId val="547587416"/>
      </c:scatterChart>
      <c:valAx>
        <c:axId val="547585456"/>
        <c:scaling>
          <c:orientation val="minMax"/>
          <c:max val="65"/>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7416"/>
        <c:crosses val="autoZero"/>
        <c:crossBetween val="midCat"/>
      </c:valAx>
      <c:valAx>
        <c:axId val="547587416"/>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545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699415428371884E-2"/>
                  <c:y val="-5.1658256313587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D59-4375-8BF6-75C6213698FE}"/>
                </c:ext>
                <c:ext xmlns:c15="http://schemas.microsoft.com/office/drawing/2012/chart" uri="{CE6537A1-D6FC-4f65-9D91-7224C49458BB}">
                  <c15:dlblFieldTable>
                    <c15:dlblFTEntry>
                      <c15:txfldGUID>{F6202722-D9B3-483F-BF6F-EC857D2C9A16}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D59-4375-8BF6-75C6213698FE}"/>
                </c:ext>
                <c:ext xmlns:c15="http://schemas.microsoft.com/office/drawing/2012/chart" uri="{CE6537A1-D6FC-4f65-9D91-7224C49458BB}">
                  <c15:dlblFieldTable>
                    <c15:dlblFTEntry>
                      <c15:txfldGUID>{11A954B2-9135-4BF2-B8DB-E08914AC8821}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D59-4375-8BF6-75C6213698FE}"/>
                </c:ext>
                <c:ext xmlns:c15="http://schemas.microsoft.com/office/drawing/2012/chart" uri="{CE6537A1-D6FC-4f65-9D91-7224C49458BB}">
                  <c15:dlblFieldTable>
                    <c15:dlblFTEntry>
                      <c15:txfldGUID>{60443F78-0925-4745-8966-8AA2BD0266C1}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D59-4375-8BF6-75C6213698FE}"/>
                </c:ext>
                <c:ext xmlns:c15="http://schemas.microsoft.com/office/drawing/2012/chart" uri="{CE6537A1-D6FC-4f65-9D91-7224C49458BB}">
                  <c15:dlblFieldTable>
                    <c15:dlblFTEntry>
                      <c15:txfldGUID>{C7F0888F-6447-43F3-82AC-8B5494C8EAD2}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D59-4375-8BF6-75C6213698FE}"/>
                </c:ext>
                <c:ext xmlns:c15="http://schemas.microsoft.com/office/drawing/2012/chart" uri="{CE6537A1-D6FC-4f65-9D91-7224C49458BB}">
                  <c15:dlblFieldTable>
                    <c15:dlblFTEntry>
                      <c15:txfldGUID>{37D25AAB-A985-4161-8D94-71ACC0522254}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D59-4375-8BF6-75C6213698FE}"/>
                </c:ext>
                <c:ext xmlns:c15="http://schemas.microsoft.com/office/drawing/2012/chart" uri="{CE6537A1-D6FC-4f65-9D91-7224C49458BB}">
                  <c15:dlblFieldTable>
                    <c15:dlblFTEntry>
                      <c15:txfldGUID>{DF599BE1-5F3A-4FF2-812D-1495506A37C9}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D59-4375-8BF6-75C6213698FE}"/>
                </c:ext>
                <c:ext xmlns:c15="http://schemas.microsoft.com/office/drawing/2012/chart" uri="{CE6537A1-D6FC-4f65-9D91-7224C49458BB}">
                  <c15:dlblFieldTable>
                    <c15:dlblFTEntry>
                      <c15:txfldGUID>{EF02FA27-FCEB-4D1A-8E90-8ABBEC5BF45E}</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2696567809849385E-2"/>
                  <c:y val="-7.317503786200078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D59-4375-8BF6-75C6213698FE}"/>
                </c:ext>
                <c:ext xmlns:c15="http://schemas.microsoft.com/office/drawing/2012/chart" uri="{CE6537A1-D6FC-4f65-9D91-7224C49458BB}">
                  <c15:dlblFieldTable>
                    <c15:dlblFTEntry>
                      <c15:txfldGUID>{EC6DD4C8-01DF-4B7A-96E7-14AC9FBB0C6D}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D59-4375-8BF6-75C6213698FE}"/>
                </c:ext>
                <c:ext xmlns:c15="http://schemas.microsoft.com/office/drawing/2012/chart" uri="{CE6537A1-D6FC-4f65-9D91-7224C49458BB}">
                  <c15:dlblFieldTable>
                    <c15:dlblFTEntry>
                      <c15:txfldGUID>{863ACE31-FD28-4862-BBFA-06179415F28F}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8.1999999999999993</c:v>
                </c:pt>
                <c:pt idx="16">
                  <c:v>8.4</c:v>
                </c:pt>
                <c:pt idx="24">
                  <c:v>9.6999999999999993</c:v>
                </c:pt>
                <c:pt idx="32">
                  <c:v>11.1</c:v>
                </c:pt>
              </c:numCache>
            </c:numRef>
          </c:xVal>
          <c:yVal>
            <c:numRef>
              <c:f>公会計指標分析・財政指標組合せ分析表!$BP$73:$DC$73</c:f>
              <c:numCache>
                <c:formatCode>#,##0.0;"▲ "#,##0.0</c:formatCode>
                <c:ptCount val="40"/>
                <c:pt idx="0">
                  <c:v>148.6</c:v>
                </c:pt>
                <c:pt idx="8">
                  <c:v>160</c:v>
                </c:pt>
                <c:pt idx="16">
                  <c:v>158.6</c:v>
                </c:pt>
                <c:pt idx="24">
                  <c:v>153</c:v>
                </c:pt>
                <c:pt idx="32">
                  <c:v>152.19999999999999</c:v>
                </c:pt>
              </c:numCache>
            </c:numRef>
          </c:yVal>
          <c:smooth val="0"/>
          <c:extLst xmlns:c16r2="http://schemas.microsoft.com/office/drawing/2015/06/chart">
            <c:ext xmlns:c16="http://schemas.microsoft.com/office/drawing/2014/chart" uri="{C3380CC4-5D6E-409C-BE32-E72D297353CC}">
              <c16:uniqueId val="{00000009-6D59-4375-8BF6-75C6213698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699415428371919E-2"/>
                  <c:y val="-7.8369204339728493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D59-4375-8BF6-75C6213698FE}"/>
                </c:ext>
                <c:ext xmlns:c15="http://schemas.microsoft.com/office/drawing/2012/chart" uri="{CE6537A1-D6FC-4f65-9D91-7224C49458BB}">
                  <c15:dlblFieldTable>
                    <c15:dlblFTEntry>
                      <c15:txfldGUID>{1FCDC3D0-4E1E-4B88-9391-4EAF28981027}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D59-4375-8BF6-75C6213698FE}"/>
                </c:ext>
                <c:ext xmlns:c15="http://schemas.microsoft.com/office/drawing/2012/chart" uri="{CE6537A1-D6FC-4f65-9D91-7224C49458BB}">
                  <c15:dlblFieldTable>
                    <c15:dlblFTEntry>
                      <c15:txfldGUID>{751B542F-A3C2-498F-95DE-5F4D663BC0B5}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D59-4375-8BF6-75C6213698FE}"/>
                </c:ext>
                <c:ext xmlns:c15="http://schemas.microsoft.com/office/drawing/2012/chart" uri="{CE6537A1-D6FC-4f65-9D91-7224C49458BB}">
                  <c15:dlblFieldTable>
                    <c15:dlblFTEntry>
                      <c15:txfldGUID>{06C49837-E3F4-4DA8-B28D-CEBEFCC357FE}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D59-4375-8BF6-75C6213698FE}"/>
                </c:ext>
                <c:ext xmlns:c15="http://schemas.microsoft.com/office/drawing/2012/chart" uri="{CE6537A1-D6FC-4f65-9D91-7224C49458BB}">
                  <c15:dlblFieldTable>
                    <c15:dlblFTEntry>
                      <c15:txfldGUID>{40799E00-4702-473C-9E3D-4842018D88B8}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D59-4375-8BF6-75C6213698FE}"/>
                </c:ext>
                <c:ext xmlns:c15="http://schemas.microsoft.com/office/drawing/2012/chart" uri="{CE6537A1-D6FC-4f65-9D91-7224C49458BB}">
                  <c15:dlblFieldTable>
                    <c15:dlblFTEntry>
                      <c15:txfldGUID>{284FB7CE-622F-488C-80A3-3BFA964CC224}</c15:txfldGUID>
                      <c15:f>#REF!</c15:f>
                      <c15:dlblFieldTableCache>
                        <c:ptCount val="1"/>
                        <c:pt idx="0">
                          <c:v>#REF!</c:v>
                        </c:pt>
                      </c15:dlblFieldTableCache>
                    </c15:dlblFTEntry>
                  </c15:dlblFieldTable>
                  <c15:showDataLabelsRange val="0"/>
                </c:ext>
              </c:extLst>
            </c:dLbl>
            <c:dLbl>
              <c:idx val="8"/>
              <c:layout>
                <c:manualLayout>
                  <c:x val="-3.269656780984935E-2"/>
                  <c:y val="-3.274283909865491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D59-4375-8BF6-75C6213698FE}"/>
                </c:ext>
                <c:ext xmlns:c15="http://schemas.microsoft.com/office/drawing/2012/chart" uri="{CE6537A1-D6FC-4f65-9D91-7224C49458BB}">
                  <c15:dlblFieldTable>
                    <c15:dlblFTEntry>
                      <c15:txfldGUID>{CE9CAEE3-6244-4CBD-897A-7E6D265649AD}</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697991619110633E-2"/>
                  <c:y val="-7.798287836142994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D59-4375-8BF6-75C6213698FE}"/>
                </c:ext>
                <c:ext xmlns:c15="http://schemas.microsoft.com/office/drawing/2012/chart" uri="{CE6537A1-D6FC-4f65-9D91-7224C49458BB}">
                  <c15:dlblFieldTable>
                    <c15:dlblFTEntry>
                      <c15:txfldGUID>{4660B18C-37F6-481F-B06E-1FF69C0E1EAE}</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6.057166655136243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D59-4375-8BF6-75C6213698FE}"/>
                </c:ext>
                <c:ext xmlns:c15="http://schemas.microsoft.com/office/drawing/2012/chart" uri="{CE6537A1-D6FC-4f65-9D91-7224C49458BB}">
                  <c15:dlblFieldTable>
                    <c15:dlblFTEntry>
                      <c15:txfldGUID>{1B42184D-4477-4C32-96D5-53C9A48D2F03}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D59-4375-8BF6-75C6213698FE}"/>
                </c:ext>
                <c:ext xmlns:c15="http://schemas.microsoft.com/office/drawing/2012/chart" uri="{CE6537A1-D6FC-4f65-9D91-7224C49458BB}">
                  <c15:dlblFieldTable>
                    <c15:dlblFTEntry>
                      <c15:txfldGUID>{6D360F28-10C6-4AD5-8F33-DECDE898ECAD}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6D59-4375-8BF6-75C6213698FE}"/>
            </c:ext>
          </c:extLst>
        </c:ser>
        <c:dLbls>
          <c:showLegendKey val="0"/>
          <c:showVal val="1"/>
          <c:showCatName val="0"/>
          <c:showSerName val="0"/>
          <c:showPercent val="0"/>
          <c:showBubbleSize val="0"/>
        </c:dLbls>
        <c:axId val="547587808"/>
        <c:axId val="547588200"/>
      </c:scatterChart>
      <c:valAx>
        <c:axId val="547587808"/>
        <c:scaling>
          <c:orientation val="minMax"/>
          <c:max val="11.4"/>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7588200"/>
        <c:crosses val="autoZero"/>
        <c:crossBetween val="midCat"/>
      </c:valAx>
      <c:valAx>
        <c:axId val="54758820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758780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年度地域情報センター建設工事、平成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年度町営住宅建設工事及び展望公園建設工事、平成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年度小学校大規模改修事業などの償還により元利償還金がピークとなっていたが、平成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年度は減少傾向となった。</a:t>
          </a: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年度に湯河原町・真鶴町衛生組合が実施した大規模改修事業の償還が開始されるなど、元利償還金の増加が見込まれる。</a:t>
          </a:r>
        </a:p>
        <a:p>
          <a:r>
            <a:rPr kumimoji="1" lang="ja-JP" altLang="en-US" sz="1400">
              <a:latin typeface="ＭＳ ゴシック" pitchFamily="49" charset="-128"/>
              <a:ea typeface="ＭＳ ゴシック" pitchFamily="49" charset="-128"/>
            </a:rPr>
            <a:t>　今後、町単独事業の実施は取捨選択を的確に実施し、財政の健全化に努める必要がある。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積み立てを行っていない。</a:t>
          </a:r>
        </a:p>
        <a:p>
          <a:r>
            <a:rPr kumimoji="1" lang="ja-JP" altLang="en-US" sz="1000">
              <a:latin typeface="ＭＳ ゴシック" pitchFamily="49" charset="-128"/>
              <a:ea typeface="ＭＳ ゴシック" pitchFamily="49" charset="-128"/>
            </a:rPr>
            <a:t>　今後は公債費の増加が見込まれるため、今後の償還を踏まえて決算余剰金の積立を考えていきたい。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年度が償還のピークとなっていたため減少傾向であったが平成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年３月に供用を開始した下水道事業への負担などで平成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年度からは地方債現在高は上昇傾向となり、湯河原町・真鶴町衛生組合が実施した大規模改修事業の償還が平成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年度より発生し次のピークが新たに見込まれる。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今後、町単独事業の実施等については取捨選択を的確に実施し、財政の健全化に努める必要がある。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神奈川県真鶴町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地方交付税及び財産収入の増額に伴い変動</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のため、減債基金は今後の償還の増額に備え、また、真鶴町過疎地域自立促進特別事業基金、真鶴半島亀ヶ崎地域整備基金、真鶴町岩漁港整備基金等の特目基金についても順次積み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・真鶴町過疎地域自立促進特別事業基金：真鶴町が過疎地域から自立できるよう過疎地域自立促進特別措置法に規定する過疎地域自立促進特別事業の推進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・真鶴半島亀ヶ崎地域整備基金：真鶴半島の一部地域の整備事業を推進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・真鶴町岩漁港整備基金：岩漁港の整備の推進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・真鶴町ふるさと応援基金：寄附金額は減少、基金繰入金も減少したため残高は横ばいだった。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・真鶴町過疎地域自立促進特別事業基金：過疎地域自立促進特別事業（し尿共同処理施設負担金の一部）に充当したことによる減少。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・みどり基金：真鶴町の良好な自然環境を保全するために必要な経費として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百万円を積立てた一方で、松くい虫被害対策事業等の財源として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・真鶴町過疎地域自立促進特別事業基金：真鶴町過疎地域自立促進計画の推進のため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地方交付税及び財産収入の増額に伴い変動</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積み立てを行っていない。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地方債の償還が増加していくため、今後は決算余剰金を今後の償還を踏まえて積立を考えていきたい。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E670F0AA-0DC7-4FD4-931F-0120B5E69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AFF6E40D-6C7D-4A0F-8D54-EF36E89D4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1B8EC91F-C075-4864-B3BE-6F0F9BD9E1CD}"/>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EEBAB9A5-4823-4ADB-AFFE-9F3C7ED5FF6F}"/>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D1BE26E3-9998-4255-9C20-CF277100C433}"/>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242F8E15-07B6-46F1-ACD9-792C03357499}"/>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AA92CBF4-6FDB-4926-B1D2-5AD689446A5F}"/>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A0ACE66C-BEB0-4950-AAC0-D0D39D5A7EBB}"/>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DCF23ECB-1744-42DF-97CB-24A957E277C5}"/>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3D30421E-83E1-4A6B-B0C9-16418EE99697}"/>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91DF9843-DB47-48B8-9415-2B05E0594578}"/>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CCE37A1E-4CF8-4329-A857-EDC11D38FDA8}"/>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7,204
7,145
7.05
4,077,414
3,904,277
173,135
2,146,767
3,480,782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EA9A03DF-4389-4C42-A969-2EF1EF49D5FC}"/>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D1E05244-FE98-475C-AAD5-23ECD09C1489}"/>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BA069183-CD74-448F-826D-F7A4D4D8AB2B}"/>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729B5036-8D79-44CD-8C7B-F406DB9416ED}"/>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C62AF6DE-A555-49BA-98D9-D621FFE9B514}"/>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3CF793A4-58B5-45F4-875D-2B4FFAA06EE7}"/>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8B5DE229-7C00-4695-8682-B449F2CF80C0}"/>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7B3B0619-9B15-485F-8CDF-0873BEAD64A2}"/>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A1CA70EB-5EF8-486B-9808-A4D60665FDF5}"/>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1200E09-50A8-4DCA-9740-6B191BD14C0B}"/>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CF2BF912-BB87-47BA-B231-B7310F5D0F76}"/>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582D58E3-084B-4B1E-BEB9-17FEE721D4FC}"/>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9EFB857D-B635-4E18-A637-57493CC129B2}"/>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8B6337FE-5958-490F-8535-5A4AC17B225F}"/>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9CB2DCC8-883F-497D-9ADB-0C95615B6FEF}"/>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29B15C08-47B4-4922-8E25-EE96A2BF263B}"/>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D642123-02C8-4AFB-B0CA-1D499CEDA31B}"/>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F0EF4C0E-5E4A-45B6-B8CD-04CC2D06611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892F4BEA-5A03-4214-B0F1-E8A88F9D39C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 xmlns:a16="http://schemas.microsoft.com/office/drawing/2014/main" id="{B1FAC151-6107-4ABF-A401-D8B65AA82F9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7C7A6142-19C6-4A21-9B3F-CAAC2F9E92C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99C5F331-0EF7-4811-A484-27791506BC4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BD024773-C332-4C2B-BA3B-B8F81705FA89}"/>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9114BB8F-3E36-4D99-BC4F-62A1C048187B}"/>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F7B98E8D-85B8-43F1-9F4C-2FC488901576}"/>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70CFF2A2-5676-44F1-939D-B9F177B64FB7}"/>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1D5A5899-07F0-4562-9A4B-C6467ACE04EA}"/>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34B65B0E-6F64-43CE-9C76-40A17668C51E}"/>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23C28DEC-BAE4-454D-9ECC-0DFFD27FBB2D}"/>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6E43D56D-DFC4-4455-A602-FF5E8FAE6BA1}"/>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AEA93516-E1EC-40E5-9E5F-AAF6695762FB}"/>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FE8D1C0A-225F-42CB-B8BD-0DAF17278C05}"/>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EC13AEAE-A6CD-4E02-BA4C-AC373AD7BA9E}"/>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9986833C-3A94-4022-A0FA-4A4B95FCB4E4}"/>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644ABE2D-3D6B-4F4B-874B-776AD9F5374E}"/>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有形固定資産減価償却率は類似団体平均をやや下回っているが、昭和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年前後に整備した公共施設の多くは老朽化が進行していることから、大規模修繕や更新の時期を迎えつつある。平成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年度に策定した「公共施設等総合管理計画」及び、今後策定予定の「個別施設計画」により施設等の更新・維持保全を図りつつ、複合・集約化に取り組む。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CC0E4092-FB1A-4FFB-834D-7476BBA57A5C}"/>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6D47C912-AB9E-4C90-BCDB-94E4559F6214}"/>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 xmlns:a16="http://schemas.microsoft.com/office/drawing/2014/main" id="{2FCFFD65-8843-422B-A998-2A04BDE0E267}"/>
            </a:ext>
          </a:extLst>
        </xdr:cNvPr>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 xmlns:a16="http://schemas.microsoft.com/office/drawing/2014/main" id="{7F8F2506-03A9-4078-A777-FE2705854C04}"/>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 xmlns:a16="http://schemas.microsoft.com/office/drawing/2014/main" id="{ACEAE219-F7E7-4227-A11E-CEA32C9D65F4}"/>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 xmlns:a16="http://schemas.microsoft.com/office/drawing/2014/main" id="{0432D133-7BB0-4AB7-AE00-5FA51A5EDBE6}"/>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 xmlns:a16="http://schemas.microsoft.com/office/drawing/2014/main" id="{CE75595D-2EB1-4CAA-B846-007B2EE65333}"/>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 xmlns:a16="http://schemas.microsoft.com/office/drawing/2014/main" id="{4702A2FD-5CFF-43A6-830A-C6D01AB41F93}"/>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 xmlns:a16="http://schemas.microsoft.com/office/drawing/2014/main" id="{DCE1E621-82EA-48F9-9AB2-A8E68AEC0F08}"/>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 xmlns:a16="http://schemas.microsoft.com/office/drawing/2014/main" id="{E9D98857-45E3-44B5-A8A8-0D77AAC45954}"/>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 xmlns:a16="http://schemas.microsoft.com/office/drawing/2014/main" id="{83EDEEAE-A23D-42A2-8275-4CF30472E012}"/>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 xmlns:a16="http://schemas.microsoft.com/office/drawing/2014/main" id="{45FC015A-6C07-45BE-8577-BA46FACD692C}"/>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 xmlns:a16="http://schemas.microsoft.com/office/drawing/2014/main" id="{4EFB1A1E-A0B8-4961-B978-253B92BFD691}"/>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 xmlns:a16="http://schemas.microsoft.com/office/drawing/2014/main" id="{CC311189-3F8F-4F9E-AEC3-42A9D26904C3}"/>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 xmlns:a16="http://schemas.microsoft.com/office/drawing/2014/main" id="{F066B9B4-AA1F-42BA-AC67-F88BB59CEBE4}"/>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 xmlns:a16="http://schemas.microsoft.com/office/drawing/2014/main" id="{C07CD935-B807-4580-83F3-F3C436C5D80A}"/>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 xmlns:a16="http://schemas.microsoft.com/office/drawing/2014/main" id="{3BC3F999-EE7B-456D-8FA1-18F540DB4C22}"/>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 xmlns:a16="http://schemas.microsoft.com/office/drawing/2014/main" id="{AB8A4E84-B41D-433E-A576-745D3E9AFF05}"/>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 xmlns:a16="http://schemas.microsoft.com/office/drawing/2014/main" id="{11BB911E-F1B9-4DD8-B252-D42D187AA04B}"/>
            </a:ext>
          </a:extLst>
        </xdr:cNvPr>
        <xdr:cNvCxnSpPr/>
      </xdr:nvCxnSpPr>
      <xdr:spPr>
        <a:xfrm flipV="1">
          <a:off x="40747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 xmlns:a16="http://schemas.microsoft.com/office/drawing/2014/main" id="{A159FE61-4240-4C35-80E8-50738C4907C6}"/>
            </a:ext>
          </a:extLst>
        </xdr:cNvPr>
        <xdr:cNvSpPr txBox="1"/>
      </xdr:nvSpPr>
      <xdr:spPr>
        <a:xfrm>
          <a:off x="41275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 xmlns:a16="http://schemas.microsoft.com/office/drawing/2014/main" id="{A38491A5-5021-49E5-B47B-2243B48B2049}"/>
            </a:ext>
          </a:extLst>
        </xdr:cNvPr>
        <xdr:cNvCxnSpPr/>
      </xdr:nvCxnSpPr>
      <xdr:spPr>
        <a:xfrm>
          <a:off x="3987800" y="66925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 xmlns:a16="http://schemas.microsoft.com/office/drawing/2014/main" id="{25E09C37-2C5F-476F-A8D0-41474B1E5868}"/>
            </a:ext>
          </a:extLst>
        </xdr:cNvPr>
        <xdr:cNvSpPr txBox="1"/>
      </xdr:nvSpPr>
      <xdr:spPr>
        <a:xfrm>
          <a:off x="41275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 xmlns:a16="http://schemas.microsoft.com/office/drawing/2014/main" id="{450B43C9-4790-483F-991D-60049CFD3C20}"/>
            </a:ext>
          </a:extLst>
        </xdr:cNvPr>
        <xdr:cNvCxnSpPr/>
      </xdr:nvCxnSpPr>
      <xdr:spPr>
        <a:xfrm>
          <a:off x="3987800" y="52830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 xmlns:a16="http://schemas.microsoft.com/office/drawing/2014/main" id="{054EDE58-3AFF-4428-89FD-F11A423A8A38}"/>
            </a:ext>
          </a:extLst>
        </xdr:cNvPr>
        <xdr:cNvSpPr txBox="1"/>
      </xdr:nvSpPr>
      <xdr:spPr>
        <a:xfrm>
          <a:off x="41275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 xmlns:a16="http://schemas.microsoft.com/office/drawing/2014/main" id="{A55DB8EB-32A7-42C6-BFDE-1CD025E33E21}"/>
            </a:ext>
          </a:extLst>
        </xdr:cNvPr>
        <xdr:cNvSpPr/>
      </xdr:nvSpPr>
      <xdr:spPr>
        <a:xfrm>
          <a:off x="40259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 xmlns:a16="http://schemas.microsoft.com/office/drawing/2014/main" id="{0CD3EF5C-F492-41D9-9AF0-89070A79CA44}"/>
            </a:ext>
          </a:extLst>
        </xdr:cNvPr>
        <xdr:cNvSpPr/>
      </xdr:nvSpPr>
      <xdr:spPr>
        <a:xfrm>
          <a:off x="3429000" y="59323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 xmlns:a16="http://schemas.microsoft.com/office/drawing/2014/main" id="{8CC9844E-EC9D-42CD-85FD-B3198122EA09}"/>
            </a:ext>
          </a:extLst>
        </xdr:cNvPr>
        <xdr:cNvSpPr/>
      </xdr:nvSpPr>
      <xdr:spPr>
        <a:xfrm>
          <a:off x="2781300" y="58028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 xmlns:a16="http://schemas.microsoft.com/office/drawing/2014/main" id="{6FB3EB19-4B16-40EC-A1D9-44E639051BAA}"/>
            </a:ext>
          </a:extLst>
        </xdr:cNvPr>
        <xdr:cNvSpPr/>
      </xdr:nvSpPr>
      <xdr:spPr>
        <a:xfrm>
          <a:off x="2133600" y="57873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 xmlns:a16="http://schemas.microsoft.com/office/drawing/2014/main" id="{DF94E861-4216-4750-8771-BC329D190C34}"/>
            </a:ext>
          </a:extLst>
        </xdr:cNvPr>
        <xdr:cNvSpPr/>
      </xdr:nvSpPr>
      <xdr:spPr>
        <a:xfrm>
          <a:off x="1485900" y="57411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5203085C-5A8B-4FD0-A5FE-6536F1DFBF4A}"/>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1C5F4CAE-8780-48B6-AA7F-9C4B836A387E}"/>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D3A3315F-D103-42E2-A935-F3336F867E23}"/>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BD06AF20-C741-4BAD-8774-D2D0BA090D25}"/>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51C57265-5F34-4D67-9501-F6927807A6F2}"/>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83" name="楕円 82">
          <a:extLst>
            <a:ext uri="{FF2B5EF4-FFF2-40B4-BE49-F238E27FC236}">
              <a16:creationId xmlns="" xmlns:a16="http://schemas.microsoft.com/office/drawing/2014/main" id="{DBA92221-4868-44F0-96E6-8C091FA46F35}"/>
            </a:ext>
          </a:extLst>
        </xdr:cNvPr>
        <xdr:cNvSpPr/>
      </xdr:nvSpPr>
      <xdr:spPr>
        <a:xfrm>
          <a:off x="40259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9360</xdr:rowOff>
    </xdr:from>
    <xdr:ext cx="405111" cy="259045"/>
    <xdr:sp macro="" textlink="">
      <xdr:nvSpPr>
        <xdr:cNvPr id="84" name="有形固定資産減価償却率該当値テキスト">
          <a:extLst>
            <a:ext uri="{FF2B5EF4-FFF2-40B4-BE49-F238E27FC236}">
              <a16:creationId xmlns="" xmlns:a16="http://schemas.microsoft.com/office/drawing/2014/main" id="{A75815C5-72A6-42A0-80A0-DCD83A804E40}"/>
            </a:ext>
          </a:extLst>
        </xdr:cNvPr>
        <xdr:cNvSpPr txBox="1"/>
      </xdr:nvSpPr>
      <xdr:spPr>
        <a:xfrm>
          <a:off x="4127500" y="575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11158</xdr:rowOff>
    </xdr:from>
    <xdr:to>
      <xdr:col>19</xdr:col>
      <xdr:colOff>187325</xdr:colOff>
      <xdr:row>30</xdr:row>
      <xdr:rowOff>112758</xdr:rowOff>
    </xdr:to>
    <xdr:sp macro="" textlink="">
      <xdr:nvSpPr>
        <xdr:cNvPr id="85" name="楕円 84">
          <a:extLst>
            <a:ext uri="{FF2B5EF4-FFF2-40B4-BE49-F238E27FC236}">
              <a16:creationId xmlns="" xmlns:a16="http://schemas.microsoft.com/office/drawing/2014/main" id="{73F64189-7212-4A6A-8715-A570F4567250}"/>
            </a:ext>
          </a:extLst>
        </xdr:cNvPr>
        <xdr:cNvSpPr/>
      </xdr:nvSpPr>
      <xdr:spPr>
        <a:xfrm>
          <a:off x="3429000" y="59261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61958</xdr:rowOff>
    </xdr:to>
    <xdr:cxnSp macro="">
      <xdr:nvCxnSpPr>
        <xdr:cNvPr id="86" name="直線コネクタ 85">
          <a:extLst>
            <a:ext uri="{FF2B5EF4-FFF2-40B4-BE49-F238E27FC236}">
              <a16:creationId xmlns="" xmlns:a16="http://schemas.microsoft.com/office/drawing/2014/main" id="{996B7940-C8A6-4442-8359-4325CB0A6C67}"/>
            </a:ext>
          </a:extLst>
        </xdr:cNvPr>
        <xdr:cNvCxnSpPr/>
      </xdr:nvCxnSpPr>
      <xdr:spPr>
        <a:xfrm flipV="1">
          <a:off x="3479800" y="5952308"/>
          <a:ext cx="5969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24039</xdr:rowOff>
    </xdr:from>
    <xdr:to>
      <xdr:col>15</xdr:col>
      <xdr:colOff>187325</xdr:colOff>
      <xdr:row>28</xdr:row>
      <xdr:rowOff>125639</xdr:rowOff>
    </xdr:to>
    <xdr:sp macro="" textlink="">
      <xdr:nvSpPr>
        <xdr:cNvPr id="87" name="楕円 86">
          <a:extLst>
            <a:ext uri="{FF2B5EF4-FFF2-40B4-BE49-F238E27FC236}">
              <a16:creationId xmlns="" xmlns:a16="http://schemas.microsoft.com/office/drawing/2014/main" id="{92420260-5371-4556-98AA-707E98BA43CC}"/>
            </a:ext>
          </a:extLst>
        </xdr:cNvPr>
        <xdr:cNvSpPr/>
      </xdr:nvSpPr>
      <xdr:spPr>
        <a:xfrm>
          <a:off x="2781300" y="55961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74839</xdr:rowOff>
    </xdr:from>
    <xdr:to>
      <xdr:col>19</xdr:col>
      <xdr:colOff>136525</xdr:colOff>
      <xdr:row>30</xdr:row>
      <xdr:rowOff>61958</xdr:rowOff>
    </xdr:to>
    <xdr:cxnSp macro="">
      <xdr:nvCxnSpPr>
        <xdr:cNvPr id="88" name="直線コネクタ 87">
          <a:extLst>
            <a:ext uri="{FF2B5EF4-FFF2-40B4-BE49-F238E27FC236}">
              <a16:creationId xmlns="" xmlns:a16="http://schemas.microsoft.com/office/drawing/2014/main" id="{6E82A5C1-7160-4DA4-9083-438BF5FC96B1}"/>
            </a:ext>
          </a:extLst>
        </xdr:cNvPr>
        <xdr:cNvCxnSpPr/>
      </xdr:nvCxnSpPr>
      <xdr:spPr>
        <a:xfrm>
          <a:off x="2832100" y="5646964"/>
          <a:ext cx="647700" cy="3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133803</xdr:rowOff>
    </xdr:from>
    <xdr:to>
      <xdr:col>11</xdr:col>
      <xdr:colOff>187325</xdr:colOff>
      <xdr:row>28</xdr:row>
      <xdr:rowOff>63953</xdr:rowOff>
    </xdr:to>
    <xdr:sp macro="" textlink="">
      <xdr:nvSpPr>
        <xdr:cNvPr id="89" name="楕円 88">
          <a:extLst>
            <a:ext uri="{FF2B5EF4-FFF2-40B4-BE49-F238E27FC236}">
              <a16:creationId xmlns="" xmlns:a16="http://schemas.microsoft.com/office/drawing/2014/main" id="{76AD6978-7036-4E36-A250-52DF2E7D5392}"/>
            </a:ext>
          </a:extLst>
        </xdr:cNvPr>
        <xdr:cNvSpPr/>
      </xdr:nvSpPr>
      <xdr:spPr>
        <a:xfrm>
          <a:off x="2133600" y="55344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13153</xdr:rowOff>
    </xdr:from>
    <xdr:to>
      <xdr:col>15</xdr:col>
      <xdr:colOff>136525</xdr:colOff>
      <xdr:row>28</xdr:row>
      <xdr:rowOff>74839</xdr:rowOff>
    </xdr:to>
    <xdr:cxnSp macro="">
      <xdr:nvCxnSpPr>
        <xdr:cNvPr id="90" name="直線コネクタ 89">
          <a:extLst>
            <a:ext uri="{FF2B5EF4-FFF2-40B4-BE49-F238E27FC236}">
              <a16:creationId xmlns="" xmlns:a16="http://schemas.microsoft.com/office/drawing/2014/main" id="{7E06C08C-5C5A-4170-938D-0F192F2B8616}"/>
            </a:ext>
          </a:extLst>
        </xdr:cNvPr>
        <xdr:cNvCxnSpPr/>
      </xdr:nvCxnSpPr>
      <xdr:spPr>
        <a:xfrm>
          <a:off x="2184400" y="5585278"/>
          <a:ext cx="6477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122736</xdr:rowOff>
    </xdr:from>
    <xdr:to>
      <xdr:col>7</xdr:col>
      <xdr:colOff>187325</xdr:colOff>
      <xdr:row>29</xdr:row>
      <xdr:rowOff>52886</xdr:rowOff>
    </xdr:to>
    <xdr:sp macro="" textlink="">
      <xdr:nvSpPr>
        <xdr:cNvPr id="91" name="楕円 90">
          <a:extLst>
            <a:ext uri="{FF2B5EF4-FFF2-40B4-BE49-F238E27FC236}">
              <a16:creationId xmlns="" xmlns:a16="http://schemas.microsoft.com/office/drawing/2014/main" id="{DFF6BCD3-6507-4360-B471-F92468231A0A}"/>
            </a:ext>
          </a:extLst>
        </xdr:cNvPr>
        <xdr:cNvSpPr/>
      </xdr:nvSpPr>
      <xdr:spPr>
        <a:xfrm>
          <a:off x="1485900" y="56948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13153</xdr:rowOff>
    </xdr:from>
    <xdr:to>
      <xdr:col>11</xdr:col>
      <xdr:colOff>136525</xdr:colOff>
      <xdr:row>29</xdr:row>
      <xdr:rowOff>2086</xdr:rowOff>
    </xdr:to>
    <xdr:cxnSp macro="">
      <xdr:nvCxnSpPr>
        <xdr:cNvPr id="92" name="直線コネクタ 91">
          <a:extLst>
            <a:ext uri="{FF2B5EF4-FFF2-40B4-BE49-F238E27FC236}">
              <a16:creationId xmlns="" xmlns:a16="http://schemas.microsoft.com/office/drawing/2014/main" id="{8AC94352-D6DA-4835-B9B1-8E96E8095592}"/>
            </a:ext>
          </a:extLst>
        </xdr:cNvPr>
        <xdr:cNvCxnSpPr/>
      </xdr:nvCxnSpPr>
      <xdr:spPr>
        <a:xfrm flipV="1">
          <a:off x="1536700" y="5585278"/>
          <a:ext cx="647700" cy="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3" name="n_1aveValue有形固定資産減価償却率">
          <a:extLst>
            <a:ext uri="{FF2B5EF4-FFF2-40B4-BE49-F238E27FC236}">
              <a16:creationId xmlns="" xmlns:a16="http://schemas.microsoft.com/office/drawing/2014/main" id="{071684F2-971F-4A58-99CF-69E104B00E7A}"/>
            </a:ext>
          </a:extLst>
        </xdr:cNvPr>
        <xdr:cNvSpPr txBox="1"/>
      </xdr:nvSpPr>
      <xdr:spPr>
        <a:xfrm>
          <a:off x="3293119"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94" name="n_2aveValue有形固定資産減価償却率">
          <a:extLst>
            <a:ext uri="{FF2B5EF4-FFF2-40B4-BE49-F238E27FC236}">
              <a16:creationId xmlns="" xmlns:a16="http://schemas.microsoft.com/office/drawing/2014/main" id="{97D2FFD5-6B6D-4343-8E58-FD78ECEB1FA3}"/>
            </a:ext>
          </a:extLst>
        </xdr:cNvPr>
        <xdr:cNvSpPr txBox="1"/>
      </xdr:nvSpPr>
      <xdr:spPr>
        <a:xfrm>
          <a:off x="2658119"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a:extLst>
            <a:ext uri="{FF2B5EF4-FFF2-40B4-BE49-F238E27FC236}">
              <a16:creationId xmlns="" xmlns:a16="http://schemas.microsoft.com/office/drawing/2014/main" id="{5D42AF77-E7EB-4A46-99C2-AFA4111831B2}"/>
            </a:ext>
          </a:extLst>
        </xdr:cNvPr>
        <xdr:cNvSpPr txBox="1"/>
      </xdr:nvSpPr>
      <xdr:spPr>
        <a:xfrm>
          <a:off x="2010419"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96" name="n_4aveValue有形固定資産減価償却率">
          <a:extLst>
            <a:ext uri="{FF2B5EF4-FFF2-40B4-BE49-F238E27FC236}">
              <a16:creationId xmlns="" xmlns:a16="http://schemas.microsoft.com/office/drawing/2014/main" id="{CF961EB2-30F9-4E6C-9A13-C53896FDFD4B}"/>
            </a:ext>
          </a:extLst>
        </xdr:cNvPr>
        <xdr:cNvSpPr txBox="1"/>
      </xdr:nvSpPr>
      <xdr:spPr>
        <a:xfrm>
          <a:off x="1362719"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129285</xdr:rowOff>
    </xdr:from>
    <xdr:ext cx="405111" cy="259045"/>
    <xdr:sp macro="" textlink="">
      <xdr:nvSpPr>
        <xdr:cNvPr id="97" name="n_1mainValue有形固定資産減価償却率">
          <a:extLst>
            <a:ext uri="{FF2B5EF4-FFF2-40B4-BE49-F238E27FC236}">
              <a16:creationId xmlns="" xmlns:a16="http://schemas.microsoft.com/office/drawing/2014/main" id="{E06CD026-32CE-4B2D-930C-70C04E04EE25}"/>
            </a:ext>
          </a:extLst>
        </xdr:cNvPr>
        <xdr:cNvSpPr txBox="1"/>
      </xdr:nvSpPr>
      <xdr:spPr>
        <a:xfrm>
          <a:off x="3293119"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142166</xdr:rowOff>
    </xdr:from>
    <xdr:ext cx="405111" cy="259045"/>
    <xdr:sp macro="" textlink="">
      <xdr:nvSpPr>
        <xdr:cNvPr id="98" name="n_2mainValue有形固定資産減価償却率">
          <a:extLst>
            <a:ext uri="{FF2B5EF4-FFF2-40B4-BE49-F238E27FC236}">
              <a16:creationId xmlns="" xmlns:a16="http://schemas.microsoft.com/office/drawing/2014/main" id="{9AFF9CCA-7F0E-49D6-945F-2E50B92B12E8}"/>
            </a:ext>
          </a:extLst>
        </xdr:cNvPr>
        <xdr:cNvSpPr txBox="1"/>
      </xdr:nvSpPr>
      <xdr:spPr>
        <a:xfrm>
          <a:off x="2658119" y="53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80480</xdr:rowOff>
    </xdr:from>
    <xdr:ext cx="405111" cy="259045"/>
    <xdr:sp macro="" textlink="">
      <xdr:nvSpPr>
        <xdr:cNvPr id="99" name="n_3mainValue有形固定資産減価償却率">
          <a:extLst>
            <a:ext uri="{FF2B5EF4-FFF2-40B4-BE49-F238E27FC236}">
              <a16:creationId xmlns="" xmlns:a16="http://schemas.microsoft.com/office/drawing/2014/main" id="{184DC6E6-A0FE-4623-B9DB-B1B3F6DD1962}"/>
            </a:ext>
          </a:extLst>
        </xdr:cNvPr>
        <xdr:cNvSpPr txBox="1"/>
      </xdr:nvSpPr>
      <xdr:spPr>
        <a:xfrm>
          <a:off x="2010419" y="530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69413</xdr:rowOff>
    </xdr:from>
    <xdr:ext cx="405111" cy="259045"/>
    <xdr:sp macro="" textlink="">
      <xdr:nvSpPr>
        <xdr:cNvPr id="100" name="n_4mainValue有形固定資産減価償却率">
          <a:extLst>
            <a:ext uri="{FF2B5EF4-FFF2-40B4-BE49-F238E27FC236}">
              <a16:creationId xmlns="" xmlns:a16="http://schemas.microsoft.com/office/drawing/2014/main" id="{B339518E-E8C8-4B7B-BF6C-B125BD1217BC}"/>
            </a:ext>
          </a:extLst>
        </xdr:cNvPr>
        <xdr:cNvSpPr txBox="1"/>
      </xdr:nvSpPr>
      <xdr:spPr>
        <a:xfrm>
          <a:off x="1362719"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 xmlns:a16="http://schemas.microsoft.com/office/drawing/2014/main" id="{5DDC6F6D-8F32-4B37-8CCA-86A05665B7E1}"/>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 xmlns:a16="http://schemas.microsoft.com/office/drawing/2014/main" id="{578C3BB2-2B76-450E-BBAC-F4C77B77CBA8}"/>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 xmlns:a16="http://schemas.microsoft.com/office/drawing/2014/main" id="{B1861E55-0CEF-4A88-8DD4-CC171F13562F}"/>
            </a:ext>
          </a:extLst>
        </xdr:cNvPr>
        <xdr:cNvSpPr/>
      </xdr:nvSpPr>
      <xdr:spPr>
        <a:xfrm>
          <a:off x="11730069" y="4607971"/>
          <a:ext cx="88576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 xmlns:a16="http://schemas.microsoft.com/office/drawing/2014/main" id="{08497DFE-8EB0-4276-B0C0-11681D4A6083}"/>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 xmlns:a16="http://schemas.microsoft.com/office/drawing/2014/main" id="{5E74CCAF-A627-498B-B294-CE96C7C55937}"/>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 xmlns:a16="http://schemas.microsoft.com/office/drawing/2014/main" id="{B6F1ABCE-98A4-4DA2-ADB2-7F110EF7B361}"/>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 xmlns:a16="http://schemas.microsoft.com/office/drawing/2014/main" id="{EB14A3AD-9104-48E5-B1E1-746410B16FDD}"/>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 xmlns:a16="http://schemas.microsoft.com/office/drawing/2014/main" id="{B8FCCD0B-42CD-4730-B9E3-4EEE3AB423DF}"/>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 xmlns:a16="http://schemas.microsoft.com/office/drawing/2014/main" id="{AF0EFB05-9BC0-4EE6-BE67-13393FA6716E}"/>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 xmlns:a16="http://schemas.microsoft.com/office/drawing/2014/main" id="{EECFC8F9-1A29-4CBD-9484-9DC73801453F}"/>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 xmlns:a16="http://schemas.microsoft.com/office/drawing/2014/main" id="{CBE84B95-C832-498D-B1DE-98C0E27277F8}"/>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 xmlns:a16="http://schemas.microsoft.com/office/drawing/2014/main" id="{30CEFA53-2280-4D08-99AC-1E34B4036FA4}"/>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 xmlns:a16="http://schemas.microsoft.com/office/drawing/2014/main" id="{1D25DBDB-8741-4B74-A271-61055295FBBF}"/>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令和元年度の債務償還比率は、</a:t>
          </a:r>
          <a:r>
            <a:rPr kumimoji="1" lang="en-US" altLang="ja-JP" sz="1100">
              <a:latin typeface="ＭＳ Ｐゴシック" panose="020B0600070205080204" pitchFamily="50" charset="-128"/>
              <a:ea typeface="ＭＳ Ｐゴシック" panose="020B0600070205080204" pitchFamily="50" charset="-128"/>
            </a:rPr>
            <a:t>1,088.1%</a:t>
          </a:r>
          <a:r>
            <a:rPr kumimoji="1" lang="ja-JP" altLang="en-US" sz="1100">
              <a:latin typeface="ＭＳ Ｐゴシック" panose="020B0600070205080204" pitchFamily="50" charset="-128"/>
              <a:ea typeface="ＭＳ Ｐゴシック" panose="020B0600070205080204" pitchFamily="50" charset="-128"/>
            </a:rPr>
            <a:t>で、類似団体の平均を上回っている。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年度から過疎の指定を受け過疎対策を推進するために過疎債を活用したこと等により、将来負担額に占める地方債残高が高いことが主な要因です。</a:t>
          </a:r>
        </a:p>
        <a:p>
          <a:r>
            <a:rPr kumimoji="1" lang="ja-JP" altLang="en-US" sz="1100">
              <a:latin typeface="ＭＳ Ｐゴシック" panose="020B0600070205080204" pitchFamily="50" charset="-128"/>
              <a:ea typeface="ＭＳ Ｐゴシック" panose="020B0600070205080204" pitchFamily="50" charset="-128"/>
            </a:rPr>
            <a:t>　今後も、町債の発行と償還のバランスを取りつつ、財政の健全性を維持していきます。</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 xmlns:a16="http://schemas.microsoft.com/office/drawing/2014/main" id="{95A9CF79-C16F-464C-A2A5-CD0F26A3886C}"/>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 xmlns:a16="http://schemas.microsoft.com/office/drawing/2014/main" id="{C8E62862-041D-4C58-8C10-E6FD594B8594}"/>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 xmlns:a16="http://schemas.microsoft.com/office/drawing/2014/main" id="{03949443-8C45-4065-A835-5EAE388BED13}"/>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 xmlns:a16="http://schemas.microsoft.com/office/drawing/2014/main" id="{2221586E-CB02-4DDF-8197-E5F4759CEFE5}"/>
            </a:ext>
          </a:extLst>
        </xdr:cNvPr>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 xmlns:a16="http://schemas.microsoft.com/office/drawing/2014/main" id="{47B55547-7FAC-463D-B6EF-3A27BE70EC1E}"/>
            </a:ext>
          </a:extLst>
        </xdr:cNvPr>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 xmlns:a16="http://schemas.microsoft.com/office/drawing/2014/main" id="{7B130542-2B15-459C-830C-480537D59DEE}"/>
            </a:ext>
          </a:extLst>
        </xdr:cNvPr>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 xmlns:a16="http://schemas.microsoft.com/office/drawing/2014/main" id="{8D0B33FF-606D-4183-BDCB-C521C3E5CB49}"/>
            </a:ext>
          </a:extLst>
        </xdr:cNvPr>
        <xdr:cNvSpPr txBox="1"/>
      </xdr:nvSpPr>
      <xdr:spPr>
        <a:xfrm>
          <a:off x="917552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 xmlns:a16="http://schemas.microsoft.com/office/drawing/2014/main" id="{4620F22E-6667-4ABB-90E2-6BA486D6C0D9}"/>
            </a:ext>
          </a:extLst>
        </xdr:cNvPr>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 xmlns:a16="http://schemas.microsoft.com/office/drawing/2014/main" id="{5A1FEEBC-DD69-4428-A787-FF4C082ADF69}"/>
            </a:ext>
          </a:extLst>
        </xdr:cNvPr>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 xmlns:a16="http://schemas.microsoft.com/office/drawing/2014/main" id="{8C36AB27-6E5B-462C-810A-ADDE0F514EB1}"/>
            </a:ext>
          </a:extLst>
        </xdr:cNvPr>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 xmlns:a16="http://schemas.microsoft.com/office/drawing/2014/main" id="{89C8ABE7-AA90-46AC-BBF4-3FFA2775DC0B}"/>
            </a:ext>
          </a:extLst>
        </xdr:cNvPr>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 xmlns:a16="http://schemas.microsoft.com/office/drawing/2014/main" id="{A6D99A23-C09B-4C7A-BC89-682EDA28C7E3}"/>
            </a:ext>
          </a:extLst>
        </xdr:cNvPr>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 xmlns:a16="http://schemas.microsoft.com/office/drawing/2014/main" id="{7A6E5215-95FA-4DC7-B9B1-2939DCB617A6}"/>
            </a:ext>
          </a:extLst>
        </xdr:cNvPr>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 xmlns:a16="http://schemas.microsoft.com/office/drawing/2014/main" id="{ED989409-336B-4D27-9C29-FF5F1C14232E}"/>
            </a:ext>
          </a:extLst>
        </xdr:cNvPr>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 xmlns:a16="http://schemas.microsoft.com/office/drawing/2014/main" id="{5348D2A1-6B92-4754-AAA9-CD92C4389866}"/>
            </a:ext>
          </a:extLst>
        </xdr:cNvPr>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 xmlns:a16="http://schemas.microsoft.com/office/drawing/2014/main" id="{F2499733-010D-4EFF-9F8D-1026087E7133}"/>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 xmlns:a16="http://schemas.microsoft.com/office/drawing/2014/main" id="{DD026151-2E92-4D48-A3AF-ED97D79F73A7}"/>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a:extLst>
            <a:ext uri="{FF2B5EF4-FFF2-40B4-BE49-F238E27FC236}">
              <a16:creationId xmlns="" xmlns:a16="http://schemas.microsoft.com/office/drawing/2014/main" id="{89CE12B8-60B7-4656-9EF6-2575899A6E8E}"/>
            </a:ext>
          </a:extLst>
        </xdr:cNvPr>
        <xdr:cNvCxnSpPr/>
      </xdr:nvCxnSpPr>
      <xdr:spPr>
        <a:xfrm flipV="1">
          <a:off x="12593320"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a:extLst>
            <a:ext uri="{FF2B5EF4-FFF2-40B4-BE49-F238E27FC236}">
              <a16:creationId xmlns="" xmlns:a16="http://schemas.microsoft.com/office/drawing/2014/main" id="{BA61CE6C-A054-40FB-BE4C-DA2B15F0370E}"/>
            </a:ext>
          </a:extLst>
        </xdr:cNvPr>
        <xdr:cNvSpPr txBox="1"/>
      </xdr:nvSpPr>
      <xdr:spPr>
        <a:xfrm>
          <a:off x="12646025"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a:extLst>
            <a:ext uri="{FF2B5EF4-FFF2-40B4-BE49-F238E27FC236}">
              <a16:creationId xmlns="" xmlns:a16="http://schemas.microsoft.com/office/drawing/2014/main" id="{79188A31-32DF-426B-A23B-00669E0AF36D}"/>
            </a:ext>
          </a:extLst>
        </xdr:cNvPr>
        <xdr:cNvCxnSpPr/>
      </xdr:nvCxnSpPr>
      <xdr:spPr>
        <a:xfrm>
          <a:off x="12534900" y="67263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 xmlns:a16="http://schemas.microsoft.com/office/drawing/2014/main" id="{EE2EF880-C979-43F6-A45F-AB81FF6910E1}"/>
            </a:ext>
          </a:extLst>
        </xdr:cNvPr>
        <xdr:cNvSpPr txBox="1"/>
      </xdr:nvSpPr>
      <xdr:spPr>
        <a:xfrm>
          <a:off x="126460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 xmlns:a16="http://schemas.microsoft.com/office/drawing/2014/main" id="{CAC8EF8C-CDBB-4007-89A8-7D1E22179CEB}"/>
            </a:ext>
          </a:extLst>
        </xdr:cNvPr>
        <xdr:cNvCxnSpPr/>
      </xdr:nvCxnSpPr>
      <xdr:spPr>
        <a:xfrm>
          <a:off x="12534900" y="5261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a:extLst>
            <a:ext uri="{FF2B5EF4-FFF2-40B4-BE49-F238E27FC236}">
              <a16:creationId xmlns="" xmlns:a16="http://schemas.microsoft.com/office/drawing/2014/main" id="{EA076618-FFFC-4182-8CBA-DD072AA7531A}"/>
            </a:ext>
          </a:extLst>
        </xdr:cNvPr>
        <xdr:cNvSpPr txBox="1"/>
      </xdr:nvSpPr>
      <xdr:spPr>
        <a:xfrm>
          <a:off x="12646025"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a:extLst>
            <a:ext uri="{FF2B5EF4-FFF2-40B4-BE49-F238E27FC236}">
              <a16:creationId xmlns="" xmlns:a16="http://schemas.microsoft.com/office/drawing/2014/main" id="{395551AB-6262-4306-B9E0-C2D1B95A7F70}"/>
            </a:ext>
          </a:extLst>
        </xdr:cNvPr>
        <xdr:cNvSpPr/>
      </xdr:nvSpPr>
      <xdr:spPr>
        <a:xfrm>
          <a:off x="12573000" y="57282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a:extLst>
            <a:ext uri="{FF2B5EF4-FFF2-40B4-BE49-F238E27FC236}">
              <a16:creationId xmlns="" xmlns:a16="http://schemas.microsoft.com/office/drawing/2014/main" id="{622003BA-4346-468B-A78A-4B524B41FD2B}"/>
            </a:ext>
          </a:extLst>
        </xdr:cNvPr>
        <xdr:cNvSpPr/>
      </xdr:nvSpPr>
      <xdr:spPr>
        <a:xfrm>
          <a:off x="11947525"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a:extLst>
            <a:ext uri="{FF2B5EF4-FFF2-40B4-BE49-F238E27FC236}">
              <a16:creationId xmlns="" xmlns:a16="http://schemas.microsoft.com/office/drawing/2014/main" id="{7A8BDD0B-E363-4B42-A742-EB5E6369FA01}"/>
            </a:ext>
          </a:extLst>
        </xdr:cNvPr>
        <xdr:cNvSpPr/>
      </xdr:nvSpPr>
      <xdr:spPr>
        <a:xfrm>
          <a:off x="11299825"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a:extLst>
            <a:ext uri="{FF2B5EF4-FFF2-40B4-BE49-F238E27FC236}">
              <a16:creationId xmlns="" xmlns:a16="http://schemas.microsoft.com/office/drawing/2014/main" id="{CF7DC3F7-7412-44CF-BAEA-AF20154680E9}"/>
            </a:ext>
          </a:extLst>
        </xdr:cNvPr>
        <xdr:cNvSpPr/>
      </xdr:nvSpPr>
      <xdr:spPr>
        <a:xfrm>
          <a:off x="10652125"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a:extLst>
            <a:ext uri="{FF2B5EF4-FFF2-40B4-BE49-F238E27FC236}">
              <a16:creationId xmlns="" xmlns:a16="http://schemas.microsoft.com/office/drawing/2014/main" id="{95E58C96-67B4-4D7E-9A90-FDF93A221A26}"/>
            </a:ext>
          </a:extLst>
        </xdr:cNvPr>
        <xdr:cNvSpPr/>
      </xdr:nvSpPr>
      <xdr:spPr>
        <a:xfrm>
          <a:off x="10004425"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875D36F8-9EE8-46EF-B9F9-42A313A19816}"/>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38773E7D-568E-40EC-99E9-F7D6DBE09695}"/>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CCB42868-F0A9-416F-8111-FFD4706DE0E4}"/>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 xmlns:a16="http://schemas.microsoft.com/office/drawing/2014/main" id="{FD85B352-0980-49AF-9EAB-2788B16C5580}"/>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 xmlns:a16="http://schemas.microsoft.com/office/drawing/2014/main" id="{61DFABC9-70F5-410B-A886-1F2B990ACC61}"/>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71374</xdr:rowOff>
    </xdr:from>
    <xdr:to>
      <xdr:col>76</xdr:col>
      <xdr:colOff>73025</xdr:colOff>
      <xdr:row>33</xdr:row>
      <xdr:rowOff>1524</xdr:rowOff>
    </xdr:to>
    <xdr:sp macro="" textlink="">
      <xdr:nvSpPr>
        <xdr:cNvPr id="147" name="楕円 146">
          <a:extLst>
            <a:ext uri="{FF2B5EF4-FFF2-40B4-BE49-F238E27FC236}">
              <a16:creationId xmlns="" xmlns:a16="http://schemas.microsoft.com/office/drawing/2014/main" id="{A49BD110-68F8-4A93-9052-85DA327E2E71}"/>
            </a:ext>
          </a:extLst>
        </xdr:cNvPr>
        <xdr:cNvSpPr/>
      </xdr:nvSpPr>
      <xdr:spPr>
        <a:xfrm>
          <a:off x="12573000" y="63292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49801</xdr:rowOff>
    </xdr:from>
    <xdr:ext cx="560923" cy="259045"/>
    <xdr:sp macro="" textlink="">
      <xdr:nvSpPr>
        <xdr:cNvPr id="148" name="債務償還比率該当値テキスト">
          <a:extLst>
            <a:ext uri="{FF2B5EF4-FFF2-40B4-BE49-F238E27FC236}">
              <a16:creationId xmlns="" xmlns:a16="http://schemas.microsoft.com/office/drawing/2014/main" id="{93221E0B-073F-4310-9118-3638C20EBCAA}"/>
            </a:ext>
          </a:extLst>
        </xdr:cNvPr>
        <xdr:cNvSpPr txBox="1"/>
      </xdr:nvSpPr>
      <xdr:spPr>
        <a:xfrm>
          <a:off x="12646025" y="63077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50504</xdr:rowOff>
    </xdr:from>
    <xdr:to>
      <xdr:col>72</xdr:col>
      <xdr:colOff>123825</xdr:colOff>
      <xdr:row>32</xdr:row>
      <xdr:rowOff>152104</xdr:rowOff>
    </xdr:to>
    <xdr:sp macro="" textlink="">
      <xdr:nvSpPr>
        <xdr:cNvPr id="149" name="楕円 148">
          <a:extLst>
            <a:ext uri="{FF2B5EF4-FFF2-40B4-BE49-F238E27FC236}">
              <a16:creationId xmlns="" xmlns:a16="http://schemas.microsoft.com/office/drawing/2014/main" id="{A873EB3D-2D1D-4B71-8DF5-79F278CDB107}"/>
            </a:ext>
          </a:extLst>
        </xdr:cNvPr>
        <xdr:cNvSpPr/>
      </xdr:nvSpPr>
      <xdr:spPr>
        <a:xfrm>
          <a:off x="11947525" y="63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101304</xdr:rowOff>
    </xdr:from>
    <xdr:to>
      <xdr:col>76</xdr:col>
      <xdr:colOff>22225</xdr:colOff>
      <xdr:row>32</xdr:row>
      <xdr:rowOff>122174</xdr:rowOff>
    </xdr:to>
    <xdr:cxnSp macro="">
      <xdr:nvCxnSpPr>
        <xdr:cNvPr id="150" name="直線コネクタ 149">
          <a:extLst>
            <a:ext uri="{FF2B5EF4-FFF2-40B4-BE49-F238E27FC236}">
              <a16:creationId xmlns="" xmlns:a16="http://schemas.microsoft.com/office/drawing/2014/main" id="{820DF6F0-5F73-47FE-86EF-18350EE2B40D}"/>
            </a:ext>
          </a:extLst>
        </xdr:cNvPr>
        <xdr:cNvCxnSpPr/>
      </xdr:nvCxnSpPr>
      <xdr:spPr>
        <a:xfrm>
          <a:off x="11998325" y="6359229"/>
          <a:ext cx="5969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53999</xdr:rowOff>
    </xdr:from>
    <xdr:to>
      <xdr:col>68</xdr:col>
      <xdr:colOff>123825</xdr:colOff>
      <xdr:row>32</xdr:row>
      <xdr:rowOff>155599</xdr:rowOff>
    </xdr:to>
    <xdr:sp macro="" textlink="">
      <xdr:nvSpPr>
        <xdr:cNvPr id="151" name="楕円 150">
          <a:extLst>
            <a:ext uri="{FF2B5EF4-FFF2-40B4-BE49-F238E27FC236}">
              <a16:creationId xmlns="" xmlns:a16="http://schemas.microsoft.com/office/drawing/2014/main" id="{5763F2BF-DF0D-4C7F-9213-E8F5841C7EB3}"/>
            </a:ext>
          </a:extLst>
        </xdr:cNvPr>
        <xdr:cNvSpPr/>
      </xdr:nvSpPr>
      <xdr:spPr>
        <a:xfrm>
          <a:off x="11299825" y="63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101304</xdr:rowOff>
    </xdr:from>
    <xdr:to>
      <xdr:col>72</xdr:col>
      <xdr:colOff>73025</xdr:colOff>
      <xdr:row>32</xdr:row>
      <xdr:rowOff>104799</xdr:rowOff>
    </xdr:to>
    <xdr:cxnSp macro="">
      <xdr:nvCxnSpPr>
        <xdr:cNvPr id="152" name="直線コネクタ 151">
          <a:extLst>
            <a:ext uri="{FF2B5EF4-FFF2-40B4-BE49-F238E27FC236}">
              <a16:creationId xmlns="" xmlns:a16="http://schemas.microsoft.com/office/drawing/2014/main" id="{73D69D6E-9479-4487-B277-C34F22E98199}"/>
            </a:ext>
          </a:extLst>
        </xdr:cNvPr>
        <xdr:cNvCxnSpPr/>
      </xdr:nvCxnSpPr>
      <xdr:spPr>
        <a:xfrm flipV="1">
          <a:off x="11350625" y="6359229"/>
          <a:ext cx="6477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134771</xdr:rowOff>
    </xdr:from>
    <xdr:to>
      <xdr:col>64</xdr:col>
      <xdr:colOff>123825</xdr:colOff>
      <xdr:row>32</xdr:row>
      <xdr:rowOff>64921</xdr:rowOff>
    </xdr:to>
    <xdr:sp macro="" textlink="">
      <xdr:nvSpPr>
        <xdr:cNvPr id="153" name="楕円 152">
          <a:extLst>
            <a:ext uri="{FF2B5EF4-FFF2-40B4-BE49-F238E27FC236}">
              <a16:creationId xmlns="" xmlns:a16="http://schemas.microsoft.com/office/drawing/2014/main" id="{F840B791-B651-44D1-9EA0-71AB58E63823}"/>
            </a:ext>
          </a:extLst>
        </xdr:cNvPr>
        <xdr:cNvSpPr/>
      </xdr:nvSpPr>
      <xdr:spPr>
        <a:xfrm>
          <a:off x="10652125" y="62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14121</xdr:rowOff>
    </xdr:from>
    <xdr:to>
      <xdr:col>68</xdr:col>
      <xdr:colOff>73025</xdr:colOff>
      <xdr:row>32</xdr:row>
      <xdr:rowOff>104799</xdr:rowOff>
    </xdr:to>
    <xdr:cxnSp macro="">
      <xdr:nvCxnSpPr>
        <xdr:cNvPr id="154" name="直線コネクタ 153">
          <a:extLst>
            <a:ext uri="{FF2B5EF4-FFF2-40B4-BE49-F238E27FC236}">
              <a16:creationId xmlns="" xmlns:a16="http://schemas.microsoft.com/office/drawing/2014/main" id="{B1644149-4354-436A-A8D6-028D7CADB082}"/>
            </a:ext>
          </a:extLst>
        </xdr:cNvPr>
        <xdr:cNvCxnSpPr/>
      </xdr:nvCxnSpPr>
      <xdr:spPr>
        <a:xfrm>
          <a:off x="10702925" y="6272046"/>
          <a:ext cx="6477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36485</xdr:rowOff>
    </xdr:from>
    <xdr:to>
      <xdr:col>60</xdr:col>
      <xdr:colOff>123825</xdr:colOff>
      <xdr:row>31</xdr:row>
      <xdr:rowOff>138085</xdr:rowOff>
    </xdr:to>
    <xdr:sp macro="" textlink="">
      <xdr:nvSpPr>
        <xdr:cNvPr id="155" name="楕円 154">
          <a:extLst>
            <a:ext uri="{FF2B5EF4-FFF2-40B4-BE49-F238E27FC236}">
              <a16:creationId xmlns="" xmlns:a16="http://schemas.microsoft.com/office/drawing/2014/main" id="{56A92DD3-8559-42DF-A2CC-3393642A968C}"/>
            </a:ext>
          </a:extLst>
        </xdr:cNvPr>
        <xdr:cNvSpPr/>
      </xdr:nvSpPr>
      <xdr:spPr>
        <a:xfrm>
          <a:off x="10004425" y="61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87285</xdr:rowOff>
    </xdr:from>
    <xdr:to>
      <xdr:col>64</xdr:col>
      <xdr:colOff>73025</xdr:colOff>
      <xdr:row>32</xdr:row>
      <xdr:rowOff>14121</xdr:rowOff>
    </xdr:to>
    <xdr:cxnSp macro="">
      <xdr:nvCxnSpPr>
        <xdr:cNvPr id="156" name="直線コネクタ 155">
          <a:extLst>
            <a:ext uri="{FF2B5EF4-FFF2-40B4-BE49-F238E27FC236}">
              <a16:creationId xmlns="" xmlns:a16="http://schemas.microsoft.com/office/drawing/2014/main" id="{BF040B96-CF4D-49B1-BB09-ABF7AB0EDAA5}"/>
            </a:ext>
          </a:extLst>
        </xdr:cNvPr>
        <xdr:cNvCxnSpPr/>
      </xdr:nvCxnSpPr>
      <xdr:spPr>
        <a:xfrm>
          <a:off x="10055225" y="6173760"/>
          <a:ext cx="647700" cy="9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a:extLst>
            <a:ext uri="{FF2B5EF4-FFF2-40B4-BE49-F238E27FC236}">
              <a16:creationId xmlns="" xmlns:a16="http://schemas.microsoft.com/office/drawing/2014/main" id="{CD2356D6-FAB2-464C-B3C0-54EF42339844}"/>
            </a:ext>
          </a:extLst>
        </xdr:cNvPr>
        <xdr:cNvSpPr txBox="1"/>
      </xdr:nvSpPr>
      <xdr:spPr>
        <a:xfrm>
          <a:off x="117793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a:extLst>
            <a:ext uri="{FF2B5EF4-FFF2-40B4-BE49-F238E27FC236}">
              <a16:creationId xmlns="" xmlns:a16="http://schemas.microsoft.com/office/drawing/2014/main" id="{164A3E86-C801-4C6C-BA1A-1EED5AF1D1B8}"/>
            </a:ext>
          </a:extLst>
        </xdr:cNvPr>
        <xdr:cNvSpPr txBox="1"/>
      </xdr:nvSpPr>
      <xdr:spPr>
        <a:xfrm>
          <a:off x="111443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a:extLst>
            <a:ext uri="{FF2B5EF4-FFF2-40B4-BE49-F238E27FC236}">
              <a16:creationId xmlns="" xmlns:a16="http://schemas.microsoft.com/office/drawing/2014/main" id="{93A33ACF-7F5A-4271-A777-BD8FD9301FD3}"/>
            </a:ext>
          </a:extLst>
        </xdr:cNvPr>
        <xdr:cNvSpPr txBox="1"/>
      </xdr:nvSpPr>
      <xdr:spPr>
        <a:xfrm>
          <a:off x="104966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a:extLst>
            <a:ext uri="{FF2B5EF4-FFF2-40B4-BE49-F238E27FC236}">
              <a16:creationId xmlns="" xmlns:a16="http://schemas.microsoft.com/office/drawing/2014/main" id="{1E2A2E63-381D-4862-8B39-B0BD210AA8F6}"/>
            </a:ext>
          </a:extLst>
        </xdr:cNvPr>
        <xdr:cNvSpPr txBox="1"/>
      </xdr:nvSpPr>
      <xdr:spPr>
        <a:xfrm>
          <a:off x="98489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143231</xdr:rowOff>
    </xdr:from>
    <xdr:ext cx="560923" cy="259045"/>
    <xdr:sp macro="" textlink="">
      <xdr:nvSpPr>
        <xdr:cNvPr id="161" name="n_1mainValue債務償還比率">
          <a:extLst>
            <a:ext uri="{FF2B5EF4-FFF2-40B4-BE49-F238E27FC236}">
              <a16:creationId xmlns="" xmlns:a16="http://schemas.microsoft.com/office/drawing/2014/main" id="{5BA97187-EC5C-4E5E-B5B5-59F0BA431EE9}"/>
            </a:ext>
          </a:extLst>
        </xdr:cNvPr>
        <xdr:cNvSpPr txBox="1"/>
      </xdr:nvSpPr>
      <xdr:spPr>
        <a:xfrm>
          <a:off x="11762313" y="64011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146726</xdr:rowOff>
    </xdr:from>
    <xdr:ext cx="560923" cy="259045"/>
    <xdr:sp macro="" textlink="">
      <xdr:nvSpPr>
        <xdr:cNvPr id="162" name="n_2mainValue債務償還比率">
          <a:extLst>
            <a:ext uri="{FF2B5EF4-FFF2-40B4-BE49-F238E27FC236}">
              <a16:creationId xmlns="" xmlns:a16="http://schemas.microsoft.com/office/drawing/2014/main" id="{4AECBE26-F165-45E7-9879-C9F104F1F7C3}"/>
            </a:ext>
          </a:extLst>
        </xdr:cNvPr>
        <xdr:cNvSpPr txBox="1"/>
      </xdr:nvSpPr>
      <xdr:spPr>
        <a:xfrm>
          <a:off x="11117788" y="64046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56048</xdr:rowOff>
    </xdr:from>
    <xdr:ext cx="469744" cy="259045"/>
    <xdr:sp macro="" textlink="">
      <xdr:nvSpPr>
        <xdr:cNvPr id="163" name="n_3mainValue債務償還比率">
          <a:extLst>
            <a:ext uri="{FF2B5EF4-FFF2-40B4-BE49-F238E27FC236}">
              <a16:creationId xmlns="" xmlns:a16="http://schemas.microsoft.com/office/drawing/2014/main" id="{630A0C11-CDEA-4286-9107-9E831D16B52A}"/>
            </a:ext>
          </a:extLst>
        </xdr:cNvPr>
        <xdr:cNvSpPr txBox="1"/>
      </xdr:nvSpPr>
      <xdr:spPr>
        <a:xfrm>
          <a:off x="10496627" y="63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129212</xdr:rowOff>
    </xdr:from>
    <xdr:ext cx="469744" cy="259045"/>
    <xdr:sp macro="" textlink="">
      <xdr:nvSpPr>
        <xdr:cNvPr id="164" name="n_4mainValue債務償還比率">
          <a:extLst>
            <a:ext uri="{FF2B5EF4-FFF2-40B4-BE49-F238E27FC236}">
              <a16:creationId xmlns="" xmlns:a16="http://schemas.microsoft.com/office/drawing/2014/main" id="{B445D8F0-E2C7-4889-9107-723145BA69E3}"/>
            </a:ext>
          </a:extLst>
        </xdr:cNvPr>
        <xdr:cNvSpPr txBox="1"/>
      </xdr:nvSpPr>
      <xdr:spPr>
        <a:xfrm>
          <a:off x="9848927" y="621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 xmlns:a16="http://schemas.microsoft.com/office/drawing/2014/main" id="{D04BD134-545D-48FB-9849-840FB1D60517}"/>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 xmlns:a16="http://schemas.microsoft.com/office/drawing/2014/main" id="{1D76B0EA-BD5B-4E90-AC7A-EE1912B452CE}"/>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 xmlns:a16="http://schemas.microsoft.com/office/drawing/2014/main" id="{855F4E70-472C-4A72-A180-B53A503D7A33}"/>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 xmlns:a16="http://schemas.microsoft.com/office/drawing/2014/main" id="{7ADA5B02-8900-4DAA-A8AA-E8E94AF97BA1}"/>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 xmlns:a16="http://schemas.microsoft.com/office/drawing/2014/main" id="{D397BD87-6EDE-4946-9561-033315097B0A}"/>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 xmlns:a16="http://schemas.microsoft.com/office/drawing/2014/main" id="{43FBBBE3-38C6-497E-9D45-8EBC53C5A69A}"/>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32AB7117-6BBC-4587-A574-654C171CD9F6}"/>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DA1347E4-E511-4B63-B165-7AE75F25A6B8}"/>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A0B61CAC-7824-4E3F-9CD8-D9B4A2702314}"/>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1ABFB6A8-A1FB-48B3-919C-B552482E7EF7}"/>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81B6937-10F0-429C-BC9A-06945B9EE122}"/>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AFB2FCBC-8972-41CA-B748-881B9B204B45}"/>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7F2C1845-6544-4BE9-9E40-421B0A2B7A7F}"/>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CCC0E5D4-19EF-4E19-8CFC-480B5CEF1A22}"/>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B84325AC-68E0-498A-A7D2-F156C27C932F}"/>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74CDB5B9-DEB1-43C5-8256-C0915B062DBF}"/>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7,204
7,145
7.05
4,077,414
3,904,277
173,135
2,146,767
3,480,782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5BD6C36D-2232-43AB-887E-93FB4F8F5A57}"/>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61D2101-A431-423C-BE1D-27BED1186C2A}"/>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367440F6-90E5-4752-8DF3-3A0D4B5BEBB1}"/>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E868B1C3-EB3C-4D4E-8260-CB2977B3B62D}"/>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B2B7C556-3862-4CF8-91AB-FCEEB26915E6}"/>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7E0C3688-D3E4-4C94-B22E-861DCFB51FD1}"/>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41434A2E-92F1-4BFF-A692-D19FD2A8FD7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3DD6F030-7F26-4172-9691-8B8050252705}"/>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6021F630-E3E2-48F9-A8C6-D236CFE509B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CCC17880-0C91-4CB6-84C0-51A7BB766DB4}"/>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CFD9F7F7-AE48-4545-A2C5-AF5870EBC5C1}"/>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ECD57579-1D06-4871-AB90-7E779B998CB1}"/>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A6C26BAB-742E-4CAC-BB0F-1D8FFE96921C}"/>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1744E07-C917-4462-949F-9AEA71A3A689}"/>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6F7B648F-7B8A-48B8-BAED-0B7175722D63}"/>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99CE2783-5E95-4A01-8B89-73097CF9F024}"/>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C2AEDB87-CF76-44C8-9900-92D164D23DE5}"/>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239910B7-7027-4C9A-9347-7F63DB4470A2}"/>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766E8909-86AD-4D5D-982F-68CD51F46EEF}"/>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2BDDB82A-AC99-42AC-AB45-54345FDB1EE7}"/>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9CC2B994-3895-4D86-8CA1-C4AB996EA6CC}"/>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166CBF22-D9B2-49DE-A0D3-7FC520A0CBC4}"/>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4D82ED6E-DF70-4FA9-AF79-B2D93C1F9113}"/>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BCAC30ED-5206-432A-A7EF-12D8400A0DB6}"/>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DFADF256-CF76-420E-9F6B-D66961C79013}"/>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F9D9D6D0-E51D-4AA4-94EB-D1B70A86015A}"/>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D54CC167-6D2E-485D-B915-9B0719C7AC35}"/>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83FA0B52-6B34-4344-9F96-80A6877E84BB}"/>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84BD984F-2F6C-4D10-B3FB-BCB7EA4066D6}"/>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F1707271-3E74-480C-B6BE-3FD4ECE48199}"/>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581F857E-98CB-4DCA-BDE0-347E4C37D65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2C058031-D3BF-4CAD-A13A-066A8AE3497B}"/>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44973EEB-B2CA-4AE7-B6E4-E51897799A93}"/>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D52C1D1B-6545-48A4-835F-30421E3FECDB}"/>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0A3B9C9E-EE3A-4799-9D5D-E2CE8D070A7A}"/>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1F5F8C09-F7BB-4129-A675-BD5C468C232A}"/>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E7E7F793-C277-4BC8-A473-41BE25305FBF}"/>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145F5E8B-BF2E-4352-91F0-C0AAA561E5C7}"/>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F163CE7B-50BF-4D9B-BC79-67013F583D97}"/>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4A322F5E-7CD0-40BC-BFB8-0F2D4F7D67F4}"/>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7D9C74F0-D1C7-4134-B892-3B669BB34C93}"/>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CDC95562-BCC8-46DA-881A-E69A4CF4676E}"/>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B3866E58-EC87-4D31-AC5D-2B42330D13BA}"/>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B5A390A5-D1EA-4581-AA5A-3747ABDB25CA}"/>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9F30571B-D7C9-4596-AE34-0A87A965CA8E}"/>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 xmlns:a16="http://schemas.microsoft.com/office/drawing/2014/main" id="{FEC8EBC9-0E21-4A03-B1D7-7406D3A23CC3}"/>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 xmlns:a16="http://schemas.microsoft.com/office/drawing/2014/main" id="{AB382948-7721-4485-9246-CF737F833BF9}"/>
            </a:ext>
          </a:extLst>
        </xdr:cNvPr>
        <xdr:cNvCxnSpPr/>
      </xdr:nvCxnSpPr>
      <xdr:spPr>
        <a:xfrm flipV="1">
          <a:off x="39490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 xmlns:a16="http://schemas.microsoft.com/office/drawing/2014/main" id="{8418B612-66C6-473D-9872-27D6AA2042DB}"/>
            </a:ext>
          </a:extLst>
        </xdr:cNvPr>
        <xdr:cNvSpPr txBox="1"/>
      </xdr:nvSpPr>
      <xdr:spPr>
        <a:xfrm>
          <a:off x="39878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 xmlns:a16="http://schemas.microsoft.com/office/drawing/2014/main" id="{8B81031B-1625-47D8-B074-E6FD54B783F1}"/>
            </a:ext>
          </a:extLst>
        </xdr:cNvPr>
        <xdr:cNvCxnSpPr/>
      </xdr:nvCxnSpPr>
      <xdr:spPr>
        <a:xfrm>
          <a:off x="3889375" y="72575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 xmlns:a16="http://schemas.microsoft.com/office/drawing/2014/main" id="{DFAFB444-D604-4550-BB55-0D9E2AE6EE34}"/>
            </a:ext>
          </a:extLst>
        </xdr:cNvPr>
        <xdr:cNvSpPr txBox="1"/>
      </xdr:nvSpPr>
      <xdr:spPr>
        <a:xfrm>
          <a:off x="39878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 xmlns:a16="http://schemas.microsoft.com/office/drawing/2014/main" id="{02209243-F2A8-4DD2-8634-04C85E5105D6}"/>
            </a:ext>
          </a:extLst>
        </xdr:cNvPr>
        <xdr:cNvCxnSpPr/>
      </xdr:nvCxnSpPr>
      <xdr:spPr>
        <a:xfrm>
          <a:off x="3889375" y="58581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 xmlns:a16="http://schemas.microsoft.com/office/drawing/2014/main" id="{7E941B7C-0F5A-4DB4-9AF7-8B3B9D9C7D4E}"/>
            </a:ext>
          </a:extLst>
        </xdr:cNvPr>
        <xdr:cNvSpPr txBox="1"/>
      </xdr:nvSpPr>
      <xdr:spPr>
        <a:xfrm>
          <a:off x="39878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 xmlns:a16="http://schemas.microsoft.com/office/drawing/2014/main" id="{8863AD66-28F3-4741-8179-4229244FDBE7}"/>
            </a:ext>
          </a:extLst>
        </xdr:cNvPr>
        <xdr:cNvSpPr/>
      </xdr:nvSpPr>
      <xdr:spPr>
        <a:xfrm>
          <a:off x="38989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 xmlns:a16="http://schemas.microsoft.com/office/drawing/2014/main" id="{AA0D06C5-E64D-4430-AF26-DA3AF56F4867}"/>
            </a:ext>
          </a:extLst>
        </xdr:cNvPr>
        <xdr:cNvSpPr/>
      </xdr:nvSpPr>
      <xdr:spPr>
        <a:xfrm>
          <a:off x="3203575" y="66776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 xmlns:a16="http://schemas.microsoft.com/office/drawing/2014/main" id="{CC6CD6C9-C2AA-438A-9707-05A3FFF7D3A8}"/>
            </a:ext>
          </a:extLst>
        </xdr:cNvPr>
        <xdr:cNvSpPr/>
      </xdr:nvSpPr>
      <xdr:spPr>
        <a:xfrm>
          <a:off x="2428875"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 xmlns:a16="http://schemas.microsoft.com/office/drawing/2014/main" id="{16E63BD3-756B-4ACE-A0BB-2F733D0C6EBD}"/>
            </a:ext>
          </a:extLst>
        </xdr:cNvPr>
        <xdr:cNvSpPr/>
      </xdr:nvSpPr>
      <xdr:spPr>
        <a:xfrm>
          <a:off x="168275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 xmlns:a16="http://schemas.microsoft.com/office/drawing/2014/main" id="{E9E6902C-5F3B-4BEF-9281-B73F6AA1A740}"/>
            </a:ext>
          </a:extLst>
        </xdr:cNvPr>
        <xdr:cNvSpPr/>
      </xdr:nvSpPr>
      <xdr:spPr>
        <a:xfrm>
          <a:off x="936625" y="65927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62855A1C-7898-4FBA-A555-CDD8E8BA6CE9}"/>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4D1FEF13-1E46-4808-8452-BCA60FF4B8F7}"/>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3E48038D-BCE0-4CF9-9776-9ACFA71B234F}"/>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E1C74468-BF15-4959-9A62-750EE7800A05}"/>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C728C5AF-EDE5-4D48-976E-F9E76309E637}"/>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74" name="楕円 73">
          <a:extLst>
            <a:ext uri="{FF2B5EF4-FFF2-40B4-BE49-F238E27FC236}">
              <a16:creationId xmlns="" xmlns:a16="http://schemas.microsoft.com/office/drawing/2014/main" id="{7CD013B9-56D7-4BAB-89D0-60C31CAA1489}"/>
            </a:ext>
          </a:extLst>
        </xdr:cNvPr>
        <xdr:cNvSpPr/>
      </xdr:nvSpPr>
      <xdr:spPr>
        <a:xfrm>
          <a:off x="38989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102161</xdr:rowOff>
    </xdr:from>
    <xdr:ext cx="405111" cy="259045"/>
    <xdr:sp macro="" textlink="">
      <xdr:nvSpPr>
        <xdr:cNvPr id="75" name="【道路】&#10;有形固定資産減価償却率該当値テキスト">
          <a:extLst>
            <a:ext uri="{FF2B5EF4-FFF2-40B4-BE49-F238E27FC236}">
              <a16:creationId xmlns="" xmlns:a16="http://schemas.microsoft.com/office/drawing/2014/main" id="{04C10996-8BED-4CA5-A45C-E1308124C1CC}"/>
            </a:ext>
          </a:extLst>
        </xdr:cNvPr>
        <xdr:cNvSpPr txBox="1"/>
      </xdr:nvSpPr>
      <xdr:spPr>
        <a:xfrm>
          <a:off x="3987800" y="644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a:extLst>
            <a:ext uri="{FF2B5EF4-FFF2-40B4-BE49-F238E27FC236}">
              <a16:creationId xmlns="" xmlns:a16="http://schemas.microsoft.com/office/drawing/2014/main" id="{77CB95FA-794D-4442-B2AE-F8D27B96F7E6}"/>
            </a:ext>
          </a:extLst>
        </xdr:cNvPr>
        <xdr:cNvSpPr/>
      </xdr:nvSpPr>
      <xdr:spPr>
        <a:xfrm>
          <a:off x="3203575" y="66384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130084</xdr:rowOff>
    </xdr:from>
    <xdr:to>
      <xdr:col>24</xdr:col>
      <xdr:colOff>63500</xdr:colOff>
      <xdr:row>39</xdr:row>
      <xdr:rowOff>2722</xdr:rowOff>
    </xdr:to>
    <xdr:cxnSp macro="">
      <xdr:nvCxnSpPr>
        <xdr:cNvPr id="77" name="直線コネクタ 76">
          <a:extLst>
            <a:ext uri="{FF2B5EF4-FFF2-40B4-BE49-F238E27FC236}">
              <a16:creationId xmlns="" xmlns:a16="http://schemas.microsoft.com/office/drawing/2014/main" id="{67D7021F-15BA-41E0-BB52-F661EDF613A0}"/>
            </a:ext>
          </a:extLst>
        </xdr:cNvPr>
        <xdr:cNvCxnSpPr/>
      </xdr:nvCxnSpPr>
      <xdr:spPr>
        <a:xfrm flipV="1">
          <a:off x="3235325" y="6645184"/>
          <a:ext cx="714375"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87449</xdr:rowOff>
    </xdr:from>
    <xdr:to>
      <xdr:col>15</xdr:col>
      <xdr:colOff>101600</xdr:colOff>
      <xdr:row>39</xdr:row>
      <xdr:rowOff>17599</xdr:rowOff>
    </xdr:to>
    <xdr:sp macro="" textlink="">
      <xdr:nvSpPr>
        <xdr:cNvPr id="78" name="楕円 77">
          <a:extLst>
            <a:ext uri="{FF2B5EF4-FFF2-40B4-BE49-F238E27FC236}">
              <a16:creationId xmlns="" xmlns:a16="http://schemas.microsoft.com/office/drawing/2014/main" id="{BD4E13FA-A503-4EAD-A57D-62FA9B52FCB3}"/>
            </a:ext>
          </a:extLst>
        </xdr:cNvPr>
        <xdr:cNvSpPr/>
      </xdr:nvSpPr>
      <xdr:spPr>
        <a:xfrm>
          <a:off x="2428875"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138249</xdr:rowOff>
    </xdr:from>
    <xdr:to>
      <xdr:col>19</xdr:col>
      <xdr:colOff>177800</xdr:colOff>
      <xdr:row>39</xdr:row>
      <xdr:rowOff>2722</xdr:rowOff>
    </xdr:to>
    <xdr:cxnSp macro="">
      <xdr:nvCxnSpPr>
        <xdr:cNvPr id="79" name="直線コネクタ 78">
          <a:extLst>
            <a:ext uri="{FF2B5EF4-FFF2-40B4-BE49-F238E27FC236}">
              <a16:creationId xmlns="" xmlns:a16="http://schemas.microsoft.com/office/drawing/2014/main" id="{76E3259F-8258-4099-8D69-310208F4B838}"/>
            </a:ext>
          </a:extLst>
        </xdr:cNvPr>
        <xdr:cNvCxnSpPr/>
      </xdr:nvCxnSpPr>
      <xdr:spPr>
        <a:xfrm>
          <a:off x="2479675" y="6653349"/>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a:extLst>
            <a:ext uri="{FF2B5EF4-FFF2-40B4-BE49-F238E27FC236}">
              <a16:creationId xmlns="" xmlns:a16="http://schemas.microsoft.com/office/drawing/2014/main" id="{79BBF3AC-BBDF-4E56-AEA9-A85C75133E06}"/>
            </a:ext>
          </a:extLst>
        </xdr:cNvPr>
        <xdr:cNvSpPr/>
      </xdr:nvSpPr>
      <xdr:spPr>
        <a:xfrm>
          <a:off x="168275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138249</xdr:rowOff>
    </xdr:to>
    <xdr:cxnSp macro="">
      <xdr:nvCxnSpPr>
        <xdr:cNvPr id="81" name="直線コネクタ 80">
          <a:extLst>
            <a:ext uri="{FF2B5EF4-FFF2-40B4-BE49-F238E27FC236}">
              <a16:creationId xmlns="" xmlns:a16="http://schemas.microsoft.com/office/drawing/2014/main" id="{72E8A6DF-49BC-474F-A380-BD562DC64F7F}"/>
            </a:ext>
          </a:extLst>
        </xdr:cNvPr>
        <xdr:cNvCxnSpPr/>
      </xdr:nvCxnSpPr>
      <xdr:spPr>
        <a:xfrm>
          <a:off x="1733550" y="6630488"/>
          <a:ext cx="74612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40096</xdr:rowOff>
    </xdr:from>
    <xdr:to>
      <xdr:col>6</xdr:col>
      <xdr:colOff>38100</xdr:colOff>
      <xdr:row>38</xdr:row>
      <xdr:rowOff>141696</xdr:rowOff>
    </xdr:to>
    <xdr:sp macro="" textlink="">
      <xdr:nvSpPr>
        <xdr:cNvPr id="82" name="楕円 81">
          <a:extLst>
            <a:ext uri="{FF2B5EF4-FFF2-40B4-BE49-F238E27FC236}">
              <a16:creationId xmlns="" xmlns:a16="http://schemas.microsoft.com/office/drawing/2014/main" id="{CFC5E20C-A00B-48EA-BFDB-4E7BA9F07537}"/>
            </a:ext>
          </a:extLst>
        </xdr:cNvPr>
        <xdr:cNvSpPr/>
      </xdr:nvSpPr>
      <xdr:spPr>
        <a:xfrm>
          <a:off x="936625" y="65551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90896</xdr:rowOff>
    </xdr:from>
    <xdr:to>
      <xdr:col>10</xdr:col>
      <xdr:colOff>114300</xdr:colOff>
      <xdr:row>38</xdr:row>
      <xdr:rowOff>115388</xdr:rowOff>
    </xdr:to>
    <xdr:cxnSp macro="">
      <xdr:nvCxnSpPr>
        <xdr:cNvPr id="83" name="直線コネクタ 82">
          <a:extLst>
            <a:ext uri="{FF2B5EF4-FFF2-40B4-BE49-F238E27FC236}">
              <a16:creationId xmlns="" xmlns:a16="http://schemas.microsoft.com/office/drawing/2014/main" id="{2270157E-AA6E-467D-977F-2122A703D07F}"/>
            </a:ext>
          </a:extLst>
        </xdr:cNvPr>
        <xdr:cNvCxnSpPr/>
      </xdr:nvCxnSpPr>
      <xdr:spPr>
        <a:xfrm>
          <a:off x="968375" y="6605996"/>
          <a:ext cx="765175"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 xmlns:a16="http://schemas.microsoft.com/office/drawing/2014/main" id="{CA561624-0793-424D-B018-13AE72E3D5F5}"/>
            </a:ext>
          </a:extLst>
        </xdr:cNvPr>
        <xdr:cNvSpPr txBox="1"/>
      </xdr:nvSpPr>
      <xdr:spPr>
        <a:xfrm>
          <a:off x="306769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 xmlns:a16="http://schemas.microsoft.com/office/drawing/2014/main" id="{A4521C0F-BBA3-463A-8FFE-1E00C72C9F1D}"/>
            </a:ext>
          </a:extLst>
        </xdr:cNvPr>
        <xdr:cNvSpPr txBox="1"/>
      </xdr:nvSpPr>
      <xdr:spPr>
        <a:xfrm>
          <a:off x="230569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 xmlns:a16="http://schemas.microsoft.com/office/drawing/2014/main" id="{4141CC56-9572-45C9-AA9A-0034A9D8961D}"/>
            </a:ext>
          </a:extLst>
        </xdr:cNvPr>
        <xdr:cNvSpPr txBox="1"/>
      </xdr:nvSpPr>
      <xdr:spPr>
        <a:xfrm>
          <a:off x="1559569"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a:extLst>
            <a:ext uri="{FF2B5EF4-FFF2-40B4-BE49-F238E27FC236}">
              <a16:creationId xmlns="" xmlns:a16="http://schemas.microsoft.com/office/drawing/2014/main" id="{5049CB24-FF13-4E4A-AFC2-714EC37D26BF}"/>
            </a:ext>
          </a:extLst>
        </xdr:cNvPr>
        <xdr:cNvSpPr txBox="1"/>
      </xdr:nvSpPr>
      <xdr:spPr>
        <a:xfrm>
          <a:off x="8134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70049</xdr:rowOff>
    </xdr:from>
    <xdr:ext cx="405111" cy="259045"/>
    <xdr:sp macro="" textlink="">
      <xdr:nvSpPr>
        <xdr:cNvPr id="88" name="n_1mainValue【道路】&#10;有形固定資産減価償却率">
          <a:extLst>
            <a:ext uri="{FF2B5EF4-FFF2-40B4-BE49-F238E27FC236}">
              <a16:creationId xmlns="" xmlns:a16="http://schemas.microsoft.com/office/drawing/2014/main" id="{CA9B66EA-B685-4977-A81D-0C6719904CF8}"/>
            </a:ext>
          </a:extLst>
        </xdr:cNvPr>
        <xdr:cNvSpPr txBox="1"/>
      </xdr:nvSpPr>
      <xdr:spPr>
        <a:xfrm>
          <a:off x="306769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9" name="n_2mainValue【道路】&#10;有形固定資産減価償却率">
          <a:extLst>
            <a:ext uri="{FF2B5EF4-FFF2-40B4-BE49-F238E27FC236}">
              <a16:creationId xmlns="" xmlns:a16="http://schemas.microsoft.com/office/drawing/2014/main" id="{1FE441B6-2418-4183-927F-F60F65C75373}"/>
            </a:ext>
          </a:extLst>
        </xdr:cNvPr>
        <xdr:cNvSpPr txBox="1"/>
      </xdr:nvSpPr>
      <xdr:spPr>
        <a:xfrm>
          <a:off x="230569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11266</xdr:rowOff>
    </xdr:from>
    <xdr:ext cx="405111" cy="259045"/>
    <xdr:sp macro="" textlink="">
      <xdr:nvSpPr>
        <xdr:cNvPr id="90" name="n_3mainValue【道路】&#10;有形固定資産減価償却率">
          <a:extLst>
            <a:ext uri="{FF2B5EF4-FFF2-40B4-BE49-F238E27FC236}">
              <a16:creationId xmlns="" xmlns:a16="http://schemas.microsoft.com/office/drawing/2014/main" id="{D541128E-646A-4D23-AC67-1CEBE647920B}"/>
            </a:ext>
          </a:extLst>
        </xdr:cNvPr>
        <xdr:cNvSpPr txBox="1"/>
      </xdr:nvSpPr>
      <xdr:spPr>
        <a:xfrm>
          <a:off x="1559569"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158223</xdr:rowOff>
    </xdr:from>
    <xdr:ext cx="405111" cy="259045"/>
    <xdr:sp macro="" textlink="">
      <xdr:nvSpPr>
        <xdr:cNvPr id="91" name="n_4mainValue【道路】&#10;有形固定資産減価償却率">
          <a:extLst>
            <a:ext uri="{FF2B5EF4-FFF2-40B4-BE49-F238E27FC236}">
              <a16:creationId xmlns="" xmlns:a16="http://schemas.microsoft.com/office/drawing/2014/main" id="{70BFD570-D81A-47A9-B29B-4B8B627751E8}"/>
            </a:ext>
          </a:extLst>
        </xdr:cNvPr>
        <xdr:cNvSpPr txBox="1"/>
      </xdr:nvSpPr>
      <xdr:spPr>
        <a:xfrm>
          <a:off x="8134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148F83EA-32C1-4056-8B7D-6781601849F4}"/>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827F1123-A2B2-4E88-A6D9-AB93681C529A}"/>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29132CA4-0729-403D-AFA5-667ACD72D50E}"/>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08A89D6E-B3B1-4527-B42B-DFF359D27657}"/>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94B504A0-6373-4474-92F6-5CC11C31C338}"/>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182F2436-B62E-499C-BDC9-E1BDB047B11F}"/>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48BDB4F6-3375-41C7-A19C-9D733B88064B}"/>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0D9EDDE3-F326-4F88-9E53-A122298ECB75}"/>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 xmlns:a16="http://schemas.microsoft.com/office/drawing/2014/main" id="{520AD952-ADEA-4A02-9B15-A591D72BC45B}"/>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BE99BE02-EEA2-4F46-B11B-B66CEBF122C7}"/>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 xmlns:a16="http://schemas.microsoft.com/office/drawing/2014/main" id="{FFE59ED8-881F-4E4B-852B-0BD23DBC9AAF}"/>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 xmlns:a16="http://schemas.microsoft.com/office/drawing/2014/main" id="{68480599-9475-4527-A430-1672D0A171E9}"/>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 xmlns:a16="http://schemas.microsoft.com/office/drawing/2014/main" id="{C0D06B5F-7896-4F60-A18A-FD2A4F1CEA3E}"/>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 xmlns:a16="http://schemas.microsoft.com/office/drawing/2014/main" id="{40B60F1E-1A9F-4963-B428-CB5583EB23B8}"/>
            </a:ext>
          </a:extLst>
        </xdr:cNvPr>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 xmlns:a16="http://schemas.microsoft.com/office/drawing/2014/main" id="{9C84028A-3F74-4F49-864C-1360F587B4DE}"/>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 xmlns:a16="http://schemas.microsoft.com/office/drawing/2014/main" id="{E382D2CD-89C4-4112-A9A0-1196C6A50BB6}"/>
            </a:ext>
          </a:extLst>
        </xdr:cNvPr>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 xmlns:a16="http://schemas.microsoft.com/office/drawing/2014/main" id="{A7B8D891-0B25-42C4-9A35-70A670363F88}"/>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 xmlns:a16="http://schemas.microsoft.com/office/drawing/2014/main" id="{140C2B8E-8EA3-41E8-BA00-B75C761BC4F6}"/>
            </a:ext>
          </a:extLst>
        </xdr:cNvPr>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 xmlns:a16="http://schemas.microsoft.com/office/drawing/2014/main" id="{E40BF0C7-D43D-4CE2-8E7F-6E98A981432F}"/>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 xmlns:a16="http://schemas.microsoft.com/office/drawing/2014/main" id="{962C8605-02B3-4670-B801-D2E444B40CA4}"/>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 xmlns:a16="http://schemas.microsoft.com/office/drawing/2014/main" id="{CABEDCFE-808D-4E76-8C47-65FA95AF0436}"/>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 xmlns:a16="http://schemas.microsoft.com/office/drawing/2014/main" id="{79382823-F499-49A7-8CB7-73A8DB9B0F60}"/>
            </a:ext>
          </a:extLst>
        </xdr:cNvPr>
        <xdr:cNvCxnSpPr/>
      </xdr:nvCxnSpPr>
      <xdr:spPr>
        <a:xfrm flipV="1">
          <a:off x="8905240"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 xmlns:a16="http://schemas.microsoft.com/office/drawing/2014/main" id="{358CBAB0-C900-456F-B4F7-C2A0D85CABE7}"/>
            </a:ext>
          </a:extLst>
        </xdr:cNvPr>
        <xdr:cNvSpPr txBox="1"/>
      </xdr:nvSpPr>
      <xdr:spPr>
        <a:xfrm>
          <a:off x="8943975"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 xmlns:a16="http://schemas.microsoft.com/office/drawing/2014/main" id="{A519DEF9-C4B4-4914-9F79-E0F763DD20F5}"/>
            </a:ext>
          </a:extLst>
        </xdr:cNvPr>
        <xdr:cNvCxnSpPr/>
      </xdr:nvCxnSpPr>
      <xdr:spPr>
        <a:xfrm>
          <a:off x="8845550" y="71281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 xmlns:a16="http://schemas.microsoft.com/office/drawing/2014/main" id="{A714BC16-AD2E-42D2-9AEF-8CAD690C5E6B}"/>
            </a:ext>
          </a:extLst>
        </xdr:cNvPr>
        <xdr:cNvSpPr txBox="1"/>
      </xdr:nvSpPr>
      <xdr:spPr>
        <a:xfrm>
          <a:off x="8943975"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 xmlns:a16="http://schemas.microsoft.com/office/drawing/2014/main" id="{3B8678C8-C997-4B8C-B7E6-9FC5EBB37564}"/>
            </a:ext>
          </a:extLst>
        </xdr:cNvPr>
        <xdr:cNvCxnSpPr/>
      </xdr:nvCxnSpPr>
      <xdr:spPr>
        <a:xfrm>
          <a:off x="8845550" y="57375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 xmlns:a16="http://schemas.microsoft.com/office/drawing/2014/main" id="{0EF12C12-6975-45F1-9EE0-2668AE389F1E}"/>
            </a:ext>
          </a:extLst>
        </xdr:cNvPr>
        <xdr:cNvSpPr txBox="1"/>
      </xdr:nvSpPr>
      <xdr:spPr>
        <a:xfrm>
          <a:off x="8943975"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 xmlns:a16="http://schemas.microsoft.com/office/drawing/2014/main" id="{03251F7E-A757-4C6C-BCEE-0C8B9DF236B0}"/>
            </a:ext>
          </a:extLst>
        </xdr:cNvPr>
        <xdr:cNvSpPr/>
      </xdr:nvSpPr>
      <xdr:spPr>
        <a:xfrm>
          <a:off x="8883650" y="68006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 xmlns:a16="http://schemas.microsoft.com/office/drawing/2014/main" id="{5CEB5CC1-818B-4BAB-A81E-67FED44B6D6E}"/>
            </a:ext>
          </a:extLst>
        </xdr:cNvPr>
        <xdr:cNvSpPr/>
      </xdr:nvSpPr>
      <xdr:spPr>
        <a:xfrm>
          <a:off x="815975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 xmlns:a16="http://schemas.microsoft.com/office/drawing/2014/main" id="{BC9F1470-2F7A-4896-8068-8332BC1EA346}"/>
            </a:ext>
          </a:extLst>
        </xdr:cNvPr>
        <xdr:cNvSpPr/>
      </xdr:nvSpPr>
      <xdr:spPr>
        <a:xfrm>
          <a:off x="7413625" y="68121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 xmlns:a16="http://schemas.microsoft.com/office/drawing/2014/main" id="{628958F2-A90A-4972-B68E-218B08557CB3}"/>
            </a:ext>
          </a:extLst>
        </xdr:cNvPr>
        <xdr:cNvSpPr/>
      </xdr:nvSpPr>
      <xdr:spPr>
        <a:xfrm>
          <a:off x="6638925"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 xmlns:a16="http://schemas.microsoft.com/office/drawing/2014/main" id="{B820058E-B18A-4E86-A5FF-29C682885054}"/>
            </a:ext>
          </a:extLst>
        </xdr:cNvPr>
        <xdr:cNvSpPr/>
      </xdr:nvSpPr>
      <xdr:spPr>
        <a:xfrm>
          <a:off x="58928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0327F004-03CD-4DFF-BE7A-0CAE0C27C348}"/>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D0D5569D-DD3D-4D4E-8046-5E3DEB552F5B}"/>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2CF79F76-6E1E-4B2B-8612-85490CD3886B}"/>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E04A47E8-F2B0-48B2-9F65-01150ED72C04}"/>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D5CB8CA4-05E0-49DD-B94D-11A486AC7E02}"/>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141071</xdr:rowOff>
    </xdr:from>
    <xdr:to>
      <xdr:col>55</xdr:col>
      <xdr:colOff>50800</xdr:colOff>
      <xdr:row>41</xdr:row>
      <xdr:rowOff>71221</xdr:rowOff>
    </xdr:to>
    <xdr:sp macro="" textlink="">
      <xdr:nvSpPr>
        <xdr:cNvPr id="129" name="楕円 128">
          <a:extLst>
            <a:ext uri="{FF2B5EF4-FFF2-40B4-BE49-F238E27FC236}">
              <a16:creationId xmlns="" xmlns:a16="http://schemas.microsoft.com/office/drawing/2014/main" id="{CB729413-A456-47EA-9483-4164EC96A260}"/>
            </a:ext>
          </a:extLst>
        </xdr:cNvPr>
        <xdr:cNvSpPr/>
      </xdr:nvSpPr>
      <xdr:spPr>
        <a:xfrm>
          <a:off x="8883650" y="69990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55998</xdr:rowOff>
    </xdr:from>
    <xdr:ext cx="534377" cy="259045"/>
    <xdr:sp macro="" textlink="">
      <xdr:nvSpPr>
        <xdr:cNvPr id="130" name="【道路】&#10;一人当たり延長該当値テキスト">
          <a:extLst>
            <a:ext uri="{FF2B5EF4-FFF2-40B4-BE49-F238E27FC236}">
              <a16:creationId xmlns="" xmlns:a16="http://schemas.microsoft.com/office/drawing/2014/main" id="{46C4FD78-B3D1-4A50-BD3C-D0E5D75893D9}"/>
            </a:ext>
          </a:extLst>
        </xdr:cNvPr>
        <xdr:cNvSpPr txBox="1"/>
      </xdr:nvSpPr>
      <xdr:spPr>
        <a:xfrm>
          <a:off x="8943975" y="691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143074</xdr:rowOff>
    </xdr:from>
    <xdr:to>
      <xdr:col>50</xdr:col>
      <xdr:colOff>165100</xdr:colOff>
      <xdr:row>41</xdr:row>
      <xdr:rowOff>73224</xdr:rowOff>
    </xdr:to>
    <xdr:sp macro="" textlink="">
      <xdr:nvSpPr>
        <xdr:cNvPr id="131" name="楕円 130">
          <a:extLst>
            <a:ext uri="{FF2B5EF4-FFF2-40B4-BE49-F238E27FC236}">
              <a16:creationId xmlns="" xmlns:a16="http://schemas.microsoft.com/office/drawing/2014/main" id="{427125EE-661A-482A-8731-6172A42FB569}"/>
            </a:ext>
          </a:extLst>
        </xdr:cNvPr>
        <xdr:cNvSpPr/>
      </xdr:nvSpPr>
      <xdr:spPr>
        <a:xfrm>
          <a:off x="8159750" y="70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20421</xdr:rowOff>
    </xdr:from>
    <xdr:to>
      <xdr:col>55</xdr:col>
      <xdr:colOff>0</xdr:colOff>
      <xdr:row>41</xdr:row>
      <xdr:rowOff>22424</xdr:rowOff>
    </xdr:to>
    <xdr:cxnSp macro="">
      <xdr:nvCxnSpPr>
        <xdr:cNvPr id="132" name="直線コネクタ 131">
          <a:extLst>
            <a:ext uri="{FF2B5EF4-FFF2-40B4-BE49-F238E27FC236}">
              <a16:creationId xmlns="" xmlns:a16="http://schemas.microsoft.com/office/drawing/2014/main" id="{1496EF05-8090-4ADC-9285-D8F01B4E0D1E}"/>
            </a:ext>
          </a:extLst>
        </xdr:cNvPr>
        <xdr:cNvCxnSpPr/>
      </xdr:nvCxnSpPr>
      <xdr:spPr>
        <a:xfrm flipV="1">
          <a:off x="8210550" y="7049871"/>
          <a:ext cx="695325"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155803</xdr:rowOff>
    </xdr:from>
    <xdr:to>
      <xdr:col>46</xdr:col>
      <xdr:colOff>38100</xdr:colOff>
      <xdr:row>41</xdr:row>
      <xdr:rowOff>85953</xdr:rowOff>
    </xdr:to>
    <xdr:sp macro="" textlink="">
      <xdr:nvSpPr>
        <xdr:cNvPr id="133" name="楕円 132">
          <a:extLst>
            <a:ext uri="{FF2B5EF4-FFF2-40B4-BE49-F238E27FC236}">
              <a16:creationId xmlns="" xmlns:a16="http://schemas.microsoft.com/office/drawing/2014/main" id="{AA3443F0-7B45-44A4-AE74-CA79429C74CC}"/>
            </a:ext>
          </a:extLst>
        </xdr:cNvPr>
        <xdr:cNvSpPr/>
      </xdr:nvSpPr>
      <xdr:spPr>
        <a:xfrm>
          <a:off x="7413625" y="70138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22424</xdr:rowOff>
    </xdr:from>
    <xdr:to>
      <xdr:col>50</xdr:col>
      <xdr:colOff>114300</xdr:colOff>
      <xdr:row>41</xdr:row>
      <xdr:rowOff>35153</xdr:rowOff>
    </xdr:to>
    <xdr:cxnSp macro="">
      <xdr:nvCxnSpPr>
        <xdr:cNvPr id="134" name="直線コネクタ 133">
          <a:extLst>
            <a:ext uri="{FF2B5EF4-FFF2-40B4-BE49-F238E27FC236}">
              <a16:creationId xmlns="" xmlns:a16="http://schemas.microsoft.com/office/drawing/2014/main" id="{637D5D3E-CBF8-435B-A9C9-54016AE81720}"/>
            </a:ext>
          </a:extLst>
        </xdr:cNvPr>
        <xdr:cNvCxnSpPr/>
      </xdr:nvCxnSpPr>
      <xdr:spPr>
        <a:xfrm flipV="1">
          <a:off x="7445375" y="7051874"/>
          <a:ext cx="765175" cy="1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156982</xdr:rowOff>
    </xdr:from>
    <xdr:to>
      <xdr:col>41</xdr:col>
      <xdr:colOff>101600</xdr:colOff>
      <xdr:row>41</xdr:row>
      <xdr:rowOff>87132</xdr:rowOff>
    </xdr:to>
    <xdr:sp macro="" textlink="">
      <xdr:nvSpPr>
        <xdr:cNvPr id="135" name="楕円 134">
          <a:extLst>
            <a:ext uri="{FF2B5EF4-FFF2-40B4-BE49-F238E27FC236}">
              <a16:creationId xmlns="" xmlns:a16="http://schemas.microsoft.com/office/drawing/2014/main" id="{C285B266-B242-4E49-AF5C-538E27B3FC72}"/>
            </a:ext>
          </a:extLst>
        </xdr:cNvPr>
        <xdr:cNvSpPr/>
      </xdr:nvSpPr>
      <xdr:spPr>
        <a:xfrm>
          <a:off x="6638925" y="70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35153</xdr:rowOff>
    </xdr:from>
    <xdr:to>
      <xdr:col>45</xdr:col>
      <xdr:colOff>177800</xdr:colOff>
      <xdr:row>41</xdr:row>
      <xdr:rowOff>36332</xdr:rowOff>
    </xdr:to>
    <xdr:cxnSp macro="">
      <xdr:nvCxnSpPr>
        <xdr:cNvPr id="136" name="直線コネクタ 135">
          <a:extLst>
            <a:ext uri="{FF2B5EF4-FFF2-40B4-BE49-F238E27FC236}">
              <a16:creationId xmlns="" xmlns:a16="http://schemas.microsoft.com/office/drawing/2014/main" id="{353F287F-2016-4661-8DA1-66DD14B61383}"/>
            </a:ext>
          </a:extLst>
        </xdr:cNvPr>
        <xdr:cNvCxnSpPr/>
      </xdr:nvCxnSpPr>
      <xdr:spPr>
        <a:xfrm flipV="1">
          <a:off x="6689725" y="7064603"/>
          <a:ext cx="75565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158939</xdr:rowOff>
    </xdr:from>
    <xdr:to>
      <xdr:col>36</xdr:col>
      <xdr:colOff>165100</xdr:colOff>
      <xdr:row>41</xdr:row>
      <xdr:rowOff>89089</xdr:rowOff>
    </xdr:to>
    <xdr:sp macro="" textlink="">
      <xdr:nvSpPr>
        <xdr:cNvPr id="137" name="楕円 136">
          <a:extLst>
            <a:ext uri="{FF2B5EF4-FFF2-40B4-BE49-F238E27FC236}">
              <a16:creationId xmlns="" xmlns:a16="http://schemas.microsoft.com/office/drawing/2014/main" id="{21D2307B-1F53-46E0-8F53-0BD67BD82A9D}"/>
            </a:ext>
          </a:extLst>
        </xdr:cNvPr>
        <xdr:cNvSpPr/>
      </xdr:nvSpPr>
      <xdr:spPr>
        <a:xfrm>
          <a:off x="5892800" y="70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36332</xdr:rowOff>
    </xdr:from>
    <xdr:to>
      <xdr:col>41</xdr:col>
      <xdr:colOff>50800</xdr:colOff>
      <xdr:row>41</xdr:row>
      <xdr:rowOff>38289</xdr:rowOff>
    </xdr:to>
    <xdr:cxnSp macro="">
      <xdr:nvCxnSpPr>
        <xdr:cNvPr id="138" name="直線コネクタ 137">
          <a:extLst>
            <a:ext uri="{FF2B5EF4-FFF2-40B4-BE49-F238E27FC236}">
              <a16:creationId xmlns="" xmlns:a16="http://schemas.microsoft.com/office/drawing/2014/main" id="{5C99FA03-F435-4120-8468-E63A40A363D5}"/>
            </a:ext>
          </a:extLst>
        </xdr:cNvPr>
        <xdr:cNvCxnSpPr/>
      </xdr:nvCxnSpPr>
      <xdr:spPr>
        <a:xfrm flipV="1">
          <a:off x="5943600" y="7065782"/>
          <a:ext cx="746125"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 xmlns:a16="http://schemas.microsoft.com/office/drawing/2014/main" id="{3BC7F1E0-8EF0-4CB2-A2D9-9DA590C38947}"/>
            </a:ext>
          </a:extLst>
        </xdr:cNvPr>
        <xdr:cNvSpPr txBox="1"/>
      </xdr:nvSpPr>
      <xdr:spPr>
        <a:xfrm>
          <a:off x="7959236"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a:extLst>
            <a:ext uri="{FF2B5EF4-FFF2-40B4-BE49-F238E27FC236}">
              <a16:creationId xmlns="" xmlns:a16="http://schemas.microsoft.com/office/drawing/2014/main" id="{C47B0771-96C1-4733-9C60-EC5C687BC47B}"/>
            </a:ext>
          </a:extLst>
        </xdr:cNvPr>
        <xdr:cNvSpPr txBox="1"/>
      </xdr:nvSpPr>
      <xdr:spPr>
        <a:xfrm>
          <a:off x="72258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 xmlns:a16="http://schemas.microsoft.com/office/drawing/2014/main" id="{F880192A-5899-46FC-8A4C-333B0752D170}"/>
            </a:ext>
          </a:extLst>
        </xdr:cNvPr>
        <xdr:cNvSpPr txBox="1"/>
      </xdr:nvSpPr>
      <xdr:spPr>
        <a:xfrm>
          <a:off x="6479686"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a:extLst>
            <a:ext uri="{FF2B5EF4-FFF2-40B4-BE49-F238E27FC236}">
              <a16:creationId xmlns="" xmlns:a16="http://schemas.microsoft.com/office/drawing/2014/main" id="{685EBAFA-988E-4277-A31F-EB14F15AD342}"/>
            </a:ext>
          </a:extLst>
        </xdr:cNvPr>
        <xdr:cNvSpPr txBox="1"/>
      </xdr:nvSpPr>
      <xdr:spPr>
        <a:xfrm>
          <a:off x="5704986"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64351</xdr:rowOff>
    </xdr:from>
    <xdr:ext cx="534377" cy="259045"/>
    <xdr:sp macro="" textlink="">
      <xdr:nvSpPr>
        <xdr:cNvPr id="143" name="n_1mainValue【道路】&#10;一人当たり延長">
          <a:extLst>
            <a:ext uri="{FF2B5EF4-FFF2-40B4-BE49-F238E27FC236}">
              <a16:creationId xmlns="" xmlns:a16="http://schemas.microsoft.com/office/drawing/2014/main" id="{9C441CFF-DA69-442D-9202-BD95DCFE8039}"/>
            </a:ext>
          </a:extLst>
        </xdr:cNvPr>
        <xdr:cNvSpPr txBox="1"/>
      </xdr:nvSpPr>
      <xdr:spPr>
        <a:xfrm>
          <a:off x="7959236" y="709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77080</xdr:rowOff>
    </xdr:from>
    <xdr:ext cx="534377" cy="259045"/>
    <xdr:sp macro="" textlink="">
      <xdr:nvSpPr>
        <xdr:cNvPr id="144" name="n_2mainValue【道路】&#10;一人当たり延長">
          <a:extLst>
            <a:ext uri="{FF2B5EF4-FFF2-40B4-BE49-F238E27FC236}">
              <a16:creationId xmlns="" xmlns:a16="http://schemas.microsoft.com/office/drawing/2014/main" id="{7F78CD25-7003-47D2-8B51-4558AB761EE2}"/>
            </a:ext>
          </a:extLst>
        </xdr:cNvPr>
        <xdr:cNvSpPr txBox="1"/>
      </xdr:nvSpPr>
      <xdr:spPr>
        <a:xfrm>
          <a:off x="7225811" y="71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78259</xdr:rowOff>
    </xdr:from>
    <xdr:ext cx="534377" cy="259045"/>
    <xdr:sp macro="" textlink="">
      <xdr:nvSpPr>
        <xdr:cNvPr id="145" name="n_3mainValue【道路】&#10;一人当たり延長">
          <a:extLst>
            <a:ext uri="{FF2B5EF4-FFF2-40B4-BE49-F238E27FC236}">
              <a16:creationId xmlns="" xmlns:a16="http://schemas.microsoft.com/office/drawing/2014/main" id="{2031D51C-984D-470A-A4D3-02B885A50B23}"/>
            </a:ext>
          </a:extLst>
        </xdr:cNvPr>
        <xdr:cNvSpPr txBox="1"/>
      </xdr:nvSpPr>
      <xdr:spPr>
        <a:xfrm>
          <a:off x="6479686" y="710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80216</xdr:rowOff>
    </xdr:from>
    <xdr:ext cx="534377" cy="259045"/>
    <xdr:sp macro="" textlink="">
      <xdr:nvSpPr>
        <xdr:cNvPr id="146" name="n_4mainValue【道路】&#10;一人当たり延長">
          <a:extLst>
            <a:ext uri="{FF2B5EF4-FFF2-40B4-BE49-F238E27FC236}">
              <a16:creationId xmlns="" xmlns:a16="http://schemas.microsoft.com/office/drawing/2014/main" id="{1DD621C4-6C64-41CD-B329-9B748339DBD1}"/>
            </a:ext>
          </a:extLst>
        </xdr:cNvPr>
        <xdr:cNvSpPr txBox="1"/>
      </xdr:nvSpPr>
      <xdr:spPr>
        <a:xfrm>
          <a:off x="5704986" y="7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 xmlns:a16="http://schemas.microsoft.com/office/drawing/2014/main" id="{DA00F027-6ECA-4B99-B154-F71EBA6E417A}"/>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 xmlns:a16="http://schemas.microsoft.com/office/drawing/2014/main" id="{8E6FC6E0-C6B7-49D8-BA4D-6D3E9E833EE9}"/>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 xmlns:a16="http://schemas.microsoft.com/office/drawing/2014/main" id="{A17E9EA8-758B-4A95-B737-584D100B278D}"/>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 xmlns:a16="http://schemas.microsoft.com/office/drawing/2014/main" id="{844638EB-D8D0-411F-9CB7-98BE46F39D4F}"/>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 xmlns:a16="http://schemas.microsoft.com/office/drawing/2014/main" id="{639DC69A-1A41-42D4-A49C-8C0DB67191B4}"/>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 xmlns:a16="http://schemas.microsoft.com/office/drawing/2014/main" id="{3CDD39A1-9EE9-4554-9F5C-FABCA246BABD}"/>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 xmlns:a16="http://schemas.microsoft.com/office/drawing/2014/main" id="{42D557BA-8B39-4AC3-B8D8-7C46A72F5B5C}"/>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 xmlns:a16="http://schemas.microsoft.com/office/drawing/2014/main" id="{127367B9-FF9E-43BF-8780-069BCA0E9D82}"/>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 xmlns:a16="http://schemas.microsoft.com/office/drawing/2014/main" id="{FE44C05F-7379-4B06-8D11-F48682F8E3B2}"/>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 xmlns:a16="http://schemas.microsoft.com/office/drawing/2014/main" id="{0E014FA2-2407-4F06-8DB9-E40735E19393}"/>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 xmlns:a16="http://schemas.microsoft.com/office/drawing/2014/main" id="{70E2BFD9-C8C4-4263-8D4E-9D4281F079D6}"/>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 xmlns:a16="http://schemas.microsoft.com/office/drawing/2014/main" id="{4782AFAD-EE15-41BE-8975-3BCD4F16C53B}"/>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 xmlns:a16="http://schemas.microsoft.com/office/drawing/2014/main" id="{5728DAF4-3993-4398-B3E7-FD514BC886B3}"/>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 xmlns:a16="http://schemas.microsoft.com/office/drawing/2014/main" id="{5404B8F2-674D-4918-BAFE-C7816085A29B}"/>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 xmlns:a16="http://schemas.microsoft.com/office/drawing/2014/main" id="{01FD9285-F532-4D55-AEF2-6778DF675015}"/>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 xmlns:a16="http://schemas.microsoft.com/office/drawing/2014/main" id="{D61E0FA4-9460-40B5-981F-CF1232BDC07A}"/>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 xmlns:a16="http://schemas.microsoft.com/office/drawing/2014/main" id="{E7ED9F17-A181-4A2C-96FC-C2F42CE93DD8}"/>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 xmlns:a16="http://schemas.microsoft.com/office/drawing/2014/main" id="{A32989ED-2864-40F8-9F13-0E06D2A6E62D}"/>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 xmlns:a16="http://schemas.microsoft.com/office/drawing/2014/main" id="{78972CD8-28FB-4166-9A28-63CFE127F2C5}"/>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 xmlns:a16="http://schemas.microsoft.com/office/drawing/2014/main" id="{4B57120A-CC96-41CB-A5BC-07CE2B5E33C7}"/>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 xmlns:a16="http://schemas.microsoft.com/office/drawing/2014/main" id="{FBA82B26-8653-4252-BD6C-8A2DA18EE4CA}"/>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 xmlns:a16="http://schemas.microsoft.com/office/drawing/2014/main" id="{0F0F45BA-2B52-4B95-AD2C-98BE9767F30C}"/>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 xmlns:a16="http://schemas.microsoft.com/office/drawing/2014/main" id="{B70A539C-00E2-412B-A6A3-532790D3BDC7}"/>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 xmlns:a16="http://schemas.microsoft.com/office/drawing/2014/main" id="{9B8BFA52-2408-4ED9-8696-9393AC125CB1}"/>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 xmlns:a16="http://schemas.microsoft.com/office/drawing/2014/main" id="{C5CB37DD-A6A7-45BF-84F4-1BEB2F53D9F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 xmlns:a16="http://schemas.microsoft.com/office/drawing/2014/main" id="{F106224E-2B86-4CD7-941E-45CEDED539AF}"/>
            </a:ext>
          </a:extLst>
        </xdr:cNvPr>
        <xdr:cNvCxnSpPr/>
      </xdr:nvCxnSpPr>
      <xdr:spPr>
        <a:xfrm flipV="1">
          <a:off x="39490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 xmlns:a16="http://schemas.microsoft.com/office/drawing/2014/main" id="{6CA5EF44-0EAE-4B9C-8121-7291A695B4C1}"/>
            </a:ext>
          </a:extLst>
        </xdr:cNvPr>
        <xdr:cNvSpPr txBox="1"/>
      </xdr:nvSpPr>
      <xdr:spPr>
        <a:xfrm>
          <a:off x="39878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 xmlns:a16="http://schemas.microsoft.com/office/drawing/2014/main" id="{865CFD01-B868-4925-9AF8-8886683EA1BA}"/>
            </a:ext>
          </a:extLst>
        </xdr:cNvPr>
        <xdr:cNvCxnSpPr/>
      </xdr:nvCxnSpPr>
      <xdr:spPr>
        <a:xfrm>
          <a:off x="3889375" y="109319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 xmlns:a16="http://schemas.microsoft.com/office/drawing/2014/main" id="{F5797B0B-D06B-4828-8E06-B65D24081732}"/>
            </a:ext>
          </a:extLst>
        </xdr:cNvPr>
        <xdr:cNvSpPr txBox="1"/>
      </xdr:nvSpPr>
      <xdr:spPr>
        <a:xfrm>
          <a:off x="39878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 xmlns:a16="http://schemas.microsoft.com/office/drawing/2014/main" id="{38EAA609-F230-4D62-9F8E-7C7D6BAEB618}"/>
            </a:ext>
          </a:extLst>
        </xdr:cNvPr>
        <xdr:cNvCxnSpPr/>
      </xdr:nvCxnSpPr>
      <xdr:spPr>
        <a:xfrm>
          <a:off x="388937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a:extLst>
            <a:ext uri="{FF2B5EF4-FFF2-40B4-BE49-F238E27FC236}">
              <a16:creationId xmlns="" xmlns:a16="http://schemas.microsoft.com/office/drawing/2014/main" id="{ACEF4B0A-DA3C-478B-ADEE-819DBD1B7022}"/>
            </a:ext>
          </a:extLst>
        </xdr:cNvPr>
        <xdr:cNvSpPr txBox="1"/>
      </xdr:nvSpPr>
      <xdr:spPr>
        <a:xfrm>
          <a:off x="39878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 xmlns:a16="http://schemas.microsoft.com/office/drawing/2014/main" id="{718CBA4E-1674-4C8A-8CCE-A370B698596E}"/>
            </a:ext>
          </a:extLst>
        </xdr:cNvPr>
        <xdr:cNvSpPr/>
      </xdr:nvSpPr>
      <xdr:spPr>
        <a:xfrm>
          <a:off x="38989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 xmlns:a16="http://schemas.microsoft.com/office/drawing/2014/main" id="{095F071E-3CA6-4C9C-8A91-374058B56F20}"/>
            </a:ext>
          </a:extLst>
        </xdr:cNvPr>
        <xdr:cNvSpPr/>
      </xdr:nvSpPr>
      <xdr:spPr>
        <a:xfrm>
          <a:off x="3203575" y="104909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 xmlns:a16="http://schemas.microsoft.com/office/drawing/2014/main" id="{B9ABE6F5-402E-4EEA-9E1D-D9F26B888AB4}"/>
            </a:ext>
          </a:extLst>
        </xdr:cNvPr>
        <xdr:cNvSpPr/>
      </xdr:nvSpPr>
      <xdr:spPr>
        <a:xfrm>
          <a:off x="2428875"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 xmlns:a16="http://schemas.microsoft.com/office/drawing/2014/main" id="{EA898C55-4A4D-4014-8753-7EE58CFCCD49}"/>
            </a:ext>
          </a:extLst>
        </xdr:cNvPr>
        <xdr:cNvSpPr/>
      </xdr:nvSpPr>
      <xdr:spPr>
        <a:xfrm>
          <a:off x="168275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 xmlns:a16="http://schemas.microsoft.com/office/drawing/2014/main" id="{1B5CD3D4-3207-491F-BA5E-0663897F839D}"/>
            </a:ext>
          </a:extLst>
        </xdr:cNvPr>
        <xdr:cNvSpPr/>
      </xdr:nvSpPr>
      <xdr:spPr>
        <a:xfrm>
          <a:off x="936625" y="104517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207F8A2E-38E8-4BEE-AF5F-6CC6F1CDA506}"/>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ACAA7123-E91C-4FF9-9E88-6F7D124EA0EA}"/>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35140A25-6867-4D1E-B932-25B80851BC73}"/>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52272240-6E84-42D0-8633-AFB00D93C2A7}"/>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ED11F3E5-5EEC-4B3B-90D0-C1D852335118}"/>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88" name="楕円 187">
          <a:extLst>
            <a:ext uri="{FF2B5EF4-FFF2-40B4-BE49-F238E27FC236}">
              <a16:creationId xmlns="" xmlns:a16="http://schemas.microsoft.com/office/drawing/2014/main" id="{00996C25-0450-495A-BF4B-24733C0DD7C4}"/>
            </a:ext>
          </a:extLst>
        </xdr:cNvPr>
        <xdr:cNvSpPr/>
      </xdr:nvSpPr>
      <xdr:spPr>
        <a:xfrm>
          <a:off x="38989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89" name="【橋りょう・トンネル】&#10;有形固定資産減価償却率該当値テキスト">
          <a:extLst>
            <a:ext uri="{FF2B5EF4-FFF2-40B4-BE49-F238E27FC236}">
              <a16:creationId xmlns="" xmlns:a16="http://schemas.microsoft.com/office/drawing/2014/main" id="{E513F5C8-476A-4C31-A2A1-87FAC29E2BC0}"/>
            </a:ext>
          </a:extLst>
        </xdr:cNvPr>
        <xdr:cNvSpPr txBox="1"/>
      </xdr:nvSpPr>
      <xdr:spPr>
        <a:xfrm>
          <a:off x="39878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190" name="楕円 189">
          <a:extLst>
            <a:ext uri="{FF2B5EF4-FFF2-40B4-BE49-F238E27FC236}">
              <a16:creationId xmlns="" xmlns:a16="http://schemas.microsoft.com/office/drawing/2014/main" id="{AC816F54-638C-46FF-8DFF-AED8331FBA14}"/>
            </a:ext>
          </a:extLst>
        </xdr:cNvPr>
        <xdr:cNvSpPr/>
      </xdr:nvSpPr>
      <xdr:spPr>
        <a:xfrm>
          <a:off x="3203575" y="107276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148590</xdr:rowOff>
    </xdr:to>
    <xdr:cxnSp macro="">
      <xdr:nvCxnSpPr>
        <xdr:cNvPr id="191" name="直線コネクタ 190">
          <a:extLst>
            <a:ext uri="{FF2B5EF4-FFF2-40B4-BE49-F238E27FC236}">
              <a16:creationId xmlns="" xmlns:a16="http://schemas.microsoft.com/office/drawing/2014/main" id="{272030D3-3134-4376-8BAF-95CB986D09BB}"/>
            </a:ext>
          </a:extLst>
        </xdr:cNvPr>
        <xdr:cNvCxnSpPr/>
      </xdr:nvCxnSpPr>
      <xdr:spPr>
        <a:xfrm flipV="1">
          <a:off x="3235325" y="10652760"/>
          <a:ext cx="714375"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192" name="楕円 191">
          <a:extLst>
            <a:ext uri="{FF2B5EF4-FFF2-40B4-BE49-F238E27FC236}">
              <a16:creationId xmlns="" xmlns:a16="http://schemas.microsoft.com/office/drawing/2014/main" id="{DDA9BE5C-6AA1-4BE7-AD70-518CD8E56F77}"/>
            </a:ext>
          </a:extLst>
        </xdr:cNvPr>
        <xdr:cNvSpPr/>
      </xdr:nvSpPr>
      <xdr:spPr>
        <a:xfrm>
          <a:off x="2428875"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78377</xdr:rowOff>
    </xdr:from>
    <xdr:to>
      <xdr:col>19</xdr:col>
      <xdr:colOff>177800</xdr:colOff>
      <xdr:row>62</xdr:row>
      <xdr:rowOff>148590</xdr:rowOff>
    </xdr:to>
    <xdr:cxnSp macro="">
      <xdr:nvCxnSpPr>
        <xdr:cNvPr id="193" name="直線コネクタ 192">
          <a:extLst>
            <a:ext uri="{FF2B5EF4-FFF2-40B4-BE49-F238E27FC236}">
              <a16:creationId xmlns="" xmlns:a16="http://schemas.microsoft.com/office/drawing/2014/main" id="{3973C5A0-421F-4BF5-8DEA-57795B6A8079}"/>
            </a:ext>
          </a:extLst>
        </xdr:cNvPr>
        <xdr:cNvCxnSpPr/>
      </xdr:nvCxnSpPr>
      <xdr:spPr>
        <a:xfrm>
          <a:off x="2479675" y="10708277"/>
          <a:ext cx="75565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68399</xdr:rowOff>
    </xdr:from>
    <xdr:to>
      <xdr:col>10</xdr:col>
      <xdr:colOff>165100</xdr:colOff>
      <xdr:row>62</xdr:row>
      <xdr:rowOff>169999</xdr:rowOff>
    </xdr:to>
    <xdr:sp macro="" textlink="">
      <xdr:nvSpPr>
        <xdr:cNvPr id="194" name="楕円 193">
          <a:extLst>
            <a:ext uri="{FF2B5EF4-FFF2-40B4-BE49-F238E27FC236}">
              <a16:creationId xmlns="" xmlns:a16="http://schemas.microsoft.com/office/drawing/2014/main" id="{54ECA4B5-C4B3-4B70-A164-644D8059B3EB}"/>
            </a:ext>
          </a:extLst>
        </xdr:cNvPr>
        <xdr:cNvSpPr/>
      </xdr:nvSpPr>
      <xdr:spPr>
        <a:xfrm>
          <a:off x="168275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78377</xdr:rowOff>
    </xdr:from>
    <xdr:to>
      <xdr:col>15</xdr:col>
      <xdr:colOff>50800</xdr:colOff>
      <xdr:row>62</xdr:row>
      <xdr:rowOff>119199</xdr:rowOff>
    </xdr:to>
    <xdr:cxnSp macro="">
      <xdr:nvCxnSpPr>
        <xdr:cNvPr id="195" name="直線コネクタ 194">
          <a:extLst>
            <a:ext uri="{FF2B5EF4-FFF2-40B4-BE49-F238E27FC236}">
              <a16:creationId xmlns="" xmlns:a16="http://schemas.microsoft.com/office/drawing/2014/main" id="{89EB1E52-4F3D-4336-A13A-81E19B439EAF}"/>
            </a:ext>
          </a:extLst>
        </xdr:cNvPr>
        <xdr:cNvCxnSpPr/>
      </xdr:nvCxnSpPr>
      <xdr:spPr>
        <a:xfrm flipV="1">
          <a:off x="1733550" y="10708277"/>
          <a:ext cx="74612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153307</xdr:rowOff>
    </xdr:from>
    <xdr:to>
      <xdr:col>6</xdr:col>
      <xdr:colOff>38100</xdr:colOff>
      <xdr:row>63</xdr:row>
      <xdr:rowOff>83457</xdr:rowOff>
    </xdr:to>
    <xdr:sp macro="" textlink="">
      <xdr:nvSpPr>
        <xdr:cNvPr id="196" name="楕円 195">
          <a:extLst>
            <a:ext uri="{FF2B5EF4-FFF2-40B4-BE49-F238E27FC236}">
              <a16:creationId xmlns="" xmlns:a16="http://schemas.microsoft.com/office/drawing/2014/main" id="{10A83804-BDE6-406A-8C72-9EDF902880DB}"/>
            </a:ext>
          </a:extLst>
        </xdr:cNvPr>
        <xdr:cNvSpPr/>
      </xdr:nvSpPr>
      <xdr:spPr>
        <a:xfrm>
          <a:off x="936625" y="107832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119199</xdr:rowOff>
    </xdr:from>
    <xdr:to>
      <xdr:col>10</xdr:col>
      <xdr:colOff>114300</xdr:colOff>
      <xdr:row>63</xdr:row>
      <xdr:rowOff>32657</xdr:rowOff>
    </xdr:to>
    <xdr:cxnSp macro="">
      <xdr:nvCxnSpPr>
        <xdr:cNvPr id="197" name="直線コネクタ 196">
          <a:extLst>
            <a:ext uri="{FF2B5EF4-FFF2-40B4-BE49-F238E27FC236}">
              <a16:creationId xmlns="" xmlns:a16="http://schemas.microsoft.com/office/drawing/2014/main" id="{E3623C26-1158-4A13-B5DB-16E8EFA25A67}"/>
            </a:ext>
          </a:extLst>
        </xdr:cNvPr>
        <xdr:cNvCxnSpPr/>
      </xdr:nvCxnSpPr>
      <xdr:spPr>
        <a:xfrm flipV="1">
          <a:off x="968375" y="10749099"/>
          <a:ext cx="765175"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a:extLst>
            <a:ext uri="{FF2B5EF4-FFF2-40B4-BE49-F238E27FC236}">
              <a16:creationId xmlns="" xmlns:a16="http://schemas.microsoft.com/office/drawing/2014/main" id="{F99D18FF-D334-43FB-A896-3A73FECFE257}"/>
            </a:ext>
          </a:extLst>
        </xdr:cNvPr>
        <xdr:cNvSpPr txBox="1"/>
      </xdr:nvSpPr>
      <xdr:spPr>
        <a:xfrm>
          <a:off x="306769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a:extLst>
            <a:ext uri="{FF2B5EF4-FFF2-40B4-BE49-F238E27FC236}">
              <a16:creationId xmlns="" xmlns:a16="http://schemas.microsoft.com/office/drawing/2014/main" id="{93306B22-E5EF-4EFD-8EBC-3306E96FD763}"/>
            </a:ext>
          </a:extLst>
        </xdr:cNvPr>
        <xdr:cNvSpPr txBox="1"/>
      </xdr:nvSpPr>
      <xdr:spPr>
        <a:xfrm>
          <a:off x="230569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a:extLst>
            <a:ext uri="{FF2B5EF4-FFF2-40B4-BE49-F238E27FC236}">
              <a16:creationId xmlns="" xmlns:a16="http://schemas.microsoft.com/office/drawing/2014/main" id="{D98D389E-1051-49A1-8446-5ED54B0651D4}"/>
            </a:ext>
          </a:extLst>
        </xdr:cNvPr>
        <xdr:cNvSpPr txBox="1"/>
      </xdr:nvSpPr>
      <xdr:spPr>
        <a:xfrm>
          <a:off x="1559569"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a:extLst>
            <a:ext uri="{FF2B5EF4-FFF2-40B4-BE49-F238E27FC236}">
              <a16:creationId xmlns="" xmlns:a16="http://schemas.microsoft.com/office/drawing/2014/main" id="{BE3812D8-B73E-4793-892F-1F6FE5505D12}"/>
            </a:ext>
          </a:extLst>
        </xdr:cNvPr>
        <xdr:cNvSpPr txBox="1"/>
      </xdr:nvSpPr>
      <xdr:spPr>
        <a:xfrm>
          <a:off x="8134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202" name="n_1mainValue【橋りょう・トンネル】&#10;有形固定資産減価償却率">
          <a:extLst>
            <a:ext uri="{FF2B5EF4-FFF2-40B4-BE49-F238E27FC236}">
              <a16:creationId xmlns="" xmlns:a16="http://schemas.microsoft.com/office/drawing/2014/main" id="{2DF25C0E-C497-4C4A-B535-3BDD5F64B92A}"/>
            </a:ext>
          </a:extLst>
        </xdr:cNvPr>
        <xdr:cNvSpPr txBox="1"/>
      </xdr:nvSpPr>
      <xdr:spPr>
        <a:xfrm>
          <a:off x="306769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203" name="n_2mainValue【橋りょう・トンネル】&#10;有形固定資産減価償却率">
          <a:extLst>
            <a:ext uri="{FF2B5EF4-FFF2-40B4-BE49-F238E27FC236}">
              <a16:creationId xmlns="" xmlns:a16="http://schemas.microsoft.com/office/drawing/2014/main" id="{070545C0-9004-48FD-BA96-33FD7C132590}"/>
            </a:ext>
          </a:extLst>
        </xdr:cNvPr>
        <xdr:cNvSpPr txBox="1"/>
      </xdr:nvSpPr>
      <xdr:spPr>
        <a:xfrm>
          <a:off x="230569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161126</xdr:rowOff>
    </xdr:from>
    <xdr:ext cx="405111" cy="259045"/>
    <xdr:sp macro="" textlink="">
      <xdr:nvSpPr>
        <xdr:cNvPr id="204" name="n_3mainValue【橋りょう・トンネル】&#10;有形固定資産減価償却率">
          <a:extLst>
            <a:ext uri="{FF2B5EF4-FFF2-40B4-BE49-F238E27FC236}">
              <a16:creationId xmlns="" xmlns:a16="http://schemas.microsoft.com/office/drawing/2014/main" id="{6ECBA274-64A2-4D99-9623-47FCA023665A}"/>
            </a:ext>
          </a:extLst>
        </xdr:cNvPr>
        <xdr:cNvSpPr txBox="1"/>
      </xdr:nvSpPr>
      <xdr:spPr>
        <a:xfrm>
          <a:off x="1559569"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74584</xdr:rowOff>
    </xdr:from>
    <xdr:ext cx="405111" cy="259045"/>
    <xdr:sp macro="" textlink="">
      <xdr:nvSpPr>
        <xdr:cNvPr id="205" name="n_4mainValue【橋りょう・トンネル】&#10;有形固定資産減価償却率">
          <a:extLst>
            <a:ext uri="{FF2B5EF4-FFF2-40B4-BE49-F238E27FC236}">
              <a16:creationId xmlns="" xmlns:a16="http://schemas.microsoft.com/office/drawing/2014/main" id="{8E0E41E6-4787-4C3D-9041-5A35F9339BD0}"/>
            </a:ext>
          </a:extLst>
        </xdr:cNvPr>
        <xdr:cNvSpPr txBox="1"/>
      </xdr:nvSpPr>
      <xdr:spPr>
        <a:xfrm>
          <a:off x="8134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 xmlns:a16="http://schemas.microsoft.com/office/drawing/2014/main" id="{6AE33E13-FD45-4924-B804-CA025ED7D40A}"/>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 xmlns:a16="http://schemas.microsoft.com/office/drawing/2014/main" id="{56C277A3-C5D0-4AB0-8E17-376D444D8A44}"/>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 xmlns:a16="http://schemas.microsoft.com/office/drawing/2014/main" id="{08565C5F-C1AE-4B2A-9743-F9E95FDD1C4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 xmlns:a16="http://schemas.microsoft.com/office/drawing/2014/main" id="{F6B97B37-ADA4-4365-8189-9424385A42BD}"/>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 xmlns:a16="http://schemas.microsoft.com/office/drawing/2014/main" id="{BAC6BA4F-19FF-45E2-A3E3-BD4393D030B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 xmlns:a16="http://schemas.microsoft.com/office/drawing/2014/main" id="{25ADE8B2-8184-4CD0-8D3D-7363B1669F84}"/>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 xmlns:a16="http://schemas.microsoft.com/office/drawing/2014/main" id="{A172AE84-8AE4-4548-889C-CF5E48265859}"/>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 xmlns:a16="http://schemas.microsoft.com/office/drawing/2014/main" id="{41FE943F-A37C-4797-BA49-FCC765676233}"/>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 xmlns:a16="http://schemas.microsoft.com/office/drawing/2014/main" id="{7ED14EC8-E18F-44EA-BCC5-3BFBE4187372}"/>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 xmlns:a16="http://schemas.microsoft.com/office/drawing/2014/main" id="{37C65963-3EC8-4355-B031-B7491A4B6971}"/>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 xmlns:a16="http://schemas.microsoft.com/office/drawing/2014/main" id="{343EA4DF-9851-431F-9537-CC01308DAC7B}"/>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 xmlns:a16="http://schemas.microsoft.com/office/drawing/2014/main" id="{F8B2F01C-E35A-4E4A-8C31-9D6A67308F34}"/>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 xmlns:a16="http://schemas.microsoft.com/office/drawing/2014/main" id="{4F489153-DEB3-48DF-B9D1-D91CD4EAC8EE}"/>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 xmlns:a16="http://schemas.microsoft.com/office/drawing/2014/main" id="{FFE30FC9-F89C-42DD-AEB9-56B725DF3522}"/>
            </a:ext>
          </a:extLst>
        </xdr:cNvPr>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 xmlns:a16="http://schemas.microsoft.com/office/drawing/2014/main" id="{B81B90A9-8491-4C4D-9224-C3D91FE2916E}"/>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 xmlns:a16="http://schemas.microsoft.com/office/drawing/2014/main" id="{4FA6E905-A3B7-49C7-ACC7-85B20D0777DC}"/>
            </a:ext>
          </a:extLst>
        </xdr:cNvPr>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 xmlns:a16="http://schemas.microsoft.com/office/drawing/2014/main" id="{452168E5-D057-4DA2-A6EF-318B48ED3762}"/>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 xmlns:a16="http://schemas.microsoft.com/office/drawing/2014/main" id="{4F8E9A56-9B3B-473A-8151-1BE4DB6689B0}"/>
            </a:ext>
          </a:extLst>
        </xdr:cNvPr>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 xmlns:a16="http://schemas.microsoft.com/office/drawing/2014/main" id="{9025027D-6AF8-4462-9D60-F9208AC0A1C6}"/>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 xmlns:a16="http://schemas.microsoft.com/office/drawing/2014/main" id="{DC89492A-F001-4947-B610-FFB4E017A14F}"/>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 xmlns:a16="http://schemas.microsoft.com/office/drawing/2014/main" id="{F0FF23A5-66B0-46A6-80C7-A695AE5C8FC6}"/>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 xmlns:a16="http://schemas.microsoft.com/office/drawing/2014/main" id="{03300F3C-256C-42B4-89E6-1A6E13BE708F}"/>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 xmlns:a16="http://schemas.microsoft.com/office/drawing/2014/main" id="{CB0818D1-D044-48D5-8F01-F91D637AE7B1}"/>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 xmlns:a16="http://schemas.microsoft.com/office/drawing/2014/main" id="{7717AB45-BFC4-412A-BFFB-AA662914395F}"/>
            </a:ext>
          </a:extLst>
        </xdr:cNvPr>
        <xdr:cNvCxnSpPr/>
      </xdr:nvCxnSpPr>
      <xdr:spPr>
        <a:xfrm flipV="1">
          <a:off x="8905240"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 xmlns:a16="http://schemas.microsoft.com/office/drawing/2014/main" id="{CF3F563F-7B83-4A4F-8827-097387D8CA51}"/>
            </a:ext>
          </a:extLst>
        </xdr:cNvPr>
        <xdr:cNvSpPr txBox="1"/>
      </xdr:nvSpPr>
      <xdr:spPr>
        <a:xfrm>
          <a:off x="8943975"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 xmlns:a16="http://schemas.microsoft.com/office/drawing/2014/main" id="{832B34B7-1241-4A86-95B3-4B989FBA43C8}"/>
            </a:ext>
          </a:extLst>
        </xdr:cNvPr>
        <xdr:cNvCxnSpPr/>
      </xdr:nvCxnSpPr>
      <xdr:spPr>
        <a:xfrm>
          <a:off x="8845550" y="11048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 xmlns:a16="http://schemas.microsoft.com/office/drawing/2014/main" id="{1D2B5266-5230-40E5-BA45-2A06BC8F3158}"/>
            </a:ext>
          </a:extLst>
        </xdr:cNvPr>
        <xdr:cNvSpPr txBox="1"/>
      </xdr:nvSpPr>
      <xdr:spPr>
        <a:xfrm>
          <a:off x="8943975"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 xmlns:a16="http://schemas.microsoft.com/office/drawing/2014/main" id="{A5C30CCB-AF3B-46F4-BFEA-5E8730C46EF1}"/>
            </a:ext>
          </a:extLst>
        </xdr:cNvPr>
        <xdr:cNvCxnSpPr/>
      </xdr:nvCxnSpPr>
      <xdr:spPr>
        <a:xfrm>
          <a:off x="8845550" y="96373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a:extLst>
            <a:ext uri="{FF2B5EF4-FFF2-40B4-BE49-F238E27FC236}">
              <a16:creationId xmlns="" xmlns:a16="http://schemas.microsoft.com/office/drawing/2014/main" id="{2B879165-9E7A-40D0-8E59-CE93AB42F331}"/>
            </a:ext>
          </a:extLst>
        </xdr:cNvPr>
        <xdr:cNvSpPr txBox="1"/>
      </xdr:nvSpPr>
      <xdr:spPr>
        <a:xfrm>
          <a:off x="8943975"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 xmlns:a16="http://schemas.microsoft.com/office/drawing/2014/main" id="{4A36E89C-6889-4B4D-B8A0-BB1E4315D1DA}"/>
            </a:ext>
          </a:extLst>
        </xdr:cNvPr>
        <xdr:cNvSpPr/>
      </xdr:nvSpPr>
      <xdr:spPr>
        <a:xfrm>
          <a:off x="8883650" y="108295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 xmlns:a16="http://schemas.microsoft.com/office/drawing/2014/main" id="{E9F0A68F-7EC6-4561-A8F4-3ACC8E1D3FF3}"/>
            </a:ext>
          </a:extLst>
        </xdr:cNvPr>
        <xdr:cNvSpPr/>
      </xdr:nvSpPr>
      <xdr:spPr>
        <a:xfrm>
          <a:off x="815975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 xmlns:a16="http://schemas.microsoft.com/office/drawing/2014/main" id="{C08EDC08-9DCD-4055-839B-7601C87EA500}"/>
            </a:ext>
          </a:extLst>
        </xdr:cNvPr>
        <xdr:cNvSpPr/>
      </xdr:nvSpPr>
      <xdr:spPr>
        <a:xfrm>
          <a:off x="7413625" y="108046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 xmlns:a16="http://schemas.microsoft.com/office/drawing/2014/main" id="{7CC0D379-19F8-41B4-9371-49FB04F3A7AF}"/>
            </a:ext>
          </a:extLst>
        </xdr:cNvPr>
        <xdr:cNvSpPr/>
      </xdr:nvSpPr>
      <xdr:spPr>
        <a:xfrm>
          <a:off x="6638925"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 xmlns:a16="http://schemas.microsoft.com/office/drawing/2014/main" id="{E2E853C5-D58B-48DC-9237-443D4A202EED}"/>
            </a:ext>
          </a:extLst>
        </xdr:cNvPr>
        <xdr:cNvSpPr/>
      </xdr:nvSpPr>
      <xdr:spPr>
        <a:xfrm>
          <a:off x="58928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A2ABD42C-4C91-4C8B-8090-E983558CCF08}"/>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7767A5E6-FFF3-464B-B042-F7688F88D43A}"/>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A0295624-7FFB-42F6-8026-777E2E43E462}"/>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335345F7-1A30-4FAC-86EC-DAD2FD10FAD2}"/>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653CB048-AD01-4F87-95EB-296D3701A651}"/>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10992</xdr:rowOff>
    </xdr:from>
    <xdr:to>
      <xdr:col>55</xdr:col>
      <xdr:colOff>50800</xdr:colOff>
      <xdr:row>64</xdr:row>
      <xdr:rowOff>112592</xdr:rowOff>
    </xdr:to>
    <xdr:sp macro="" textlink="">
      <xdr:nvSpPr>
        <xdr:cNvPr id="245" name="楕円 244">
          <a:extLst>
            <a:ext uri="{FF2B5EF4-FFF2-40B4-BE49-F238E27FC236}">
              <a16:creationId xmlns="" xmlns:a16="http://schemas.microsoft.com/office/drawing/2014/main" id="{F7B9939E-9652-415F-98AD-D03BAF987C08}"/>
            </a:ext>
          </a:extLst>
        </xdr:cNvPr>
        <xdr:cNvSpPr/>
      </xdr:nvSpPr>
      <xdr:spPr>
        <a:xfrm>
          <a:off x="8883650" y="109837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97369</xdr:rowOff>
    </xdr:from>
    <xdr:ext cx="534377" cy="259045"/>
    <xdr:sp macro="" textlink="">
      <xdr:nvSpPr>
        <xdr:cNvPr id="246" name="【橋りょう・トンネル】&#10;一人当たり有形固定資産（償却資産）額該当値テキスト">
          <a:extLst>
            <a:ext uri="{FF2B5EF4-FFF2-40B4-BE49-F238E27FC236}">
              <a16:creationId xmlns="" xmlns:a16="http://schemas.microsoft.com/office/drawing/2014/main" id="{A08FE7B4-C1E3-4F20-900F-D6DDB05DF15F}"/>
            </a:ext>
          </a:extLst>
        </xdr:cNvPr>
        <xdr:cNvSpPr txBox="1"/>
      </xdr:nvSpPr>
      <xdr:spPr>
        <a:xfrm>
          <a:off x="8943975" y="1089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12926</xdr:rowOff>
    </xdr:from>
    <xdr:to>
      <xdr:col>50</xdr:col>
      <xdr:colOff>165100</xdr:colOff>
      <xdr:row>64</xdr:row>
      <xdr:rowOff>114526</xdr:rowOff>
    </xdr:to>
    <xdr:sp macro="" textlink="">
      <xdr:nvSpPr>
        <xdr:cNvPr id="247" name="楕円 246">
          <a:extLst>
            <a:ext uri="{FF2B5EF4-FFF2-40B4-BE49-F238E27FC236}">
              <a16:creationId xmlns="" xmlns:a16="http://schemas.microsoft.com/office/drawing/2014/main" id="{7A16C5B8-FAEC-4EA4-A4A8-21C8FB0CF95E}"/>
            </a:ext>
          </a:extLst>
        </xdr:cNvPr>
        <xdr:cNvSpPr/>
      </xdr:nvSpPr>
      <xdr:spPr>
        <a:xfrm>
          <a:off x="8159750" y="109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61792</xdr:rowOff>
    </xdr:from>
    <xdr:to>
      <xdr:col>55</xdr:col>
      <xdr:colOff>0</xdr:colOff>
      <xdr:row>64</xdr:row>
      <xdr:rowOff>63726</xdr:rowOff>
    </xdr:to>
    <xdr:cxnSp macro="">
      <xdr:nvCxnSpPr>
        <xdr:cNvPr id="248" name="直線コネクタ 247">
          <a:extLst>
            <a:ext uri="{FF2B5EF4-FFF2-40B4-BE49-F238E27FC236}">
              <a16:creationId xmlns="" xmlns:a16="http://schemas.microsoft.com/office/drawing/2014/main" id="{9AA6E96B-401D-457F-A6AD-B4E3F2AE0152}"/>
            </a:ext>
          </a:extLst>
        </xdr:cNvPr>
        <xdr:cNvCxnSpPr/>
      </xdr:nvCxnSpPr>
      <xdr:spPr>
        <a:xfrm flipV="1">
          <a:off x="8210550" y="11034592"/>
          <a:ext cx="695325"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12469</xdr:rowOff>
    </xdr:from>
    <xdr:to>
      <xdr:col>46</xdr:col>
      <xdr:colOff>38100</xdr:colOff>
      <xdr:row>64</xdr:row>
      <xdr:rowOff>114069</xdr:rowOff>
    </xdr:to>
    <xdr:sp macro="" textlink="">
      <xdr:nvSpPr>
        <xdr:cNvPr id="249" name="楕円 248">
          <a:extLst>
            <a:ext uri="{FF2B5EF4-FFF2-40B4-BE49-F238E27FC236}">
              <a16:creationId xmlns="" xmlns:a16="http://schemas.microsoft.com/office/drawing/2014/main" id="{D08FC2DB-794C-4997-8C9F-9D0B6F06B44F}"/>
            </a:ext>
          </a:extLst>
        </xdr:cNvPr>
        <xdr:cNvSpPr/>
      </xdr:nvSpPr>
      <xdr:spPr>
        <a:xfrm>
          <a:off x="7413625" y="109852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63269</xdr:rowOff>
    </xdr:from>
    <xdr:to>
      <xdr:col>50</xdr:col>
      <xdr:colOff>114300</xdr:colOff>
      <xdr:row>64</xdr:row>
      <xdr:rowOff>63726</xdr:rowOff>
    </xdr:to>
    <xdr:cxnSp macro="">
      <xdr:nvCxnSpPr>
        <xdr:cNvPr id="250" name="直線コネクタ 249">
          <a:extLst>
            <a:ext uri="{FF2B5EF4-FFF2-40B4-BE49-F238E27FC236}">
              <a16:creationId xmlns="" xmlns:a16="http://schemas.microsoft.com/office/drawing/2014/main" id="{6A663542-4978-4AE9-A045-32402677A2C8}"/>
            </a:ext>
          </a:extLst>
        </xdr:cNvPr>
        <xdr:cNvCxnSpPr/>
      </xdr:nvCxnSpPr>
      <xdr:spPr>
        <a:xfrm>
          <a:off x="7445375" y="11036069"/>
          <a:ext cx="76517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13280</xdr:rowOff>
    </xdr:from>
    <xdr:to>
      <xdr:col>41</xdr:col>
      <xdr:colOff>101600</xdr:colOff>
      <xdr:row>64</xdr:row>
      <xdr:rowOff>114880</xdr:rowOff>
    </xdr:to>
    <xdr:sp macro="" textlink="">
      <xdr:nvSpPr>
        <xdr:cNvPr id="251" name="楕円 250">
          <a:extLst>
            <a:ext uri="{FF2B5EF4-FFF2-40B4-BE49-F238E27FC236}">
              <a16:creationId xmlns="" xmlns:a16="http://schemas.microsoft.com/office/drawing/2014/main" id="{970A14D9-0E54-4DB3-927E-61E802E38FF7}"/>
            </a:ext>
          </a:extLst>
        </xdr:cNvPr>
        <xdr:cNvSpPr/>
      </xdr:nvSpPr>
      <xdr:spPr>
        <a:xfrm>
          <a:off x="6638925" y="109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63269</xdr:rowOff>
    </xdr:from>
    <xdr:to>
      <xdr:col>45</xdr:col>
      <xdr:colOff>177800</xdr:colOff>
      <xdr:row>64</xdr:row>
      <xdr:rowOff>64080</xdr:rowOff>
    </xdr:to>
    <xdr:cxnSp macro="">
      <xdr:nvCxnSpPr>
        <xdr:cNvPr id="252" name="直線コネクタ 251">
          <a:extLst>
            <a:ext uri="{FF2B5EF4-FFF2-40B4-BE49-F238E27FC236}">
              <a16:creationId xmlns="" xmlns:a16="http://schemas.microsoft.com/office/drawing/2014/main" id="{7BCB47DF-858E-4607-9AFA-2FD02C743108}"/>
            </a:ext>
          </a:extLst>
        </xdr:cNvPr>
        <xdr:cNvCxnSpPr/>
      </xdr:nvCxnSpPr>
      <xdr:spPr>
        <a:xfrm flipV="1">
          <a:off x="6689725" y="11036069"/>
          <a:ext cx="75565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14483</xdr:rowOff>
    </xdr:from>
    <xdr:to>
      <xdr:col>36</xdr:col>
      <xdr:colOff>165100</xdr:colOff>
      <xdr:row>64</xdr:row>
      <xdr:rowOff>116083</xdr:rowOff>
    </xdr:to>
    <xdr:sp macro="" textlink="">
      <xdr:nvSpPr>
        <xdr:cNvPr id="253" name="楕円 252">
          <a:extLst>
            <a:ext uri="{FF2B5EF4-FFF2-40B4-BE49-F238E27FC236}">
              <a16:creationId xmlns="" xmlns:a16="http://schemas.microsoft.com/office/drawing/2014/main" id="{51D2D070-C220-488A-A880-E08376623F87}"/>
            </a:ext>
          </a:extLst>
        </xdr:cNvPr>
        <xdr:cNvSpPr/>
      </xdr:nvSpPr>
      <xdr:spPr>
        <a:xfrm>
          <a:off x="5892800" y="1098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64080</xdr:rowOff>
    </xdr:from>
    <xdr:to>
      <xdr:col>41</xdr:col>
      <xdr:colOff>50800</xdr:colOff>
      <xdr:row>64</xdr:row>
      <xdr:rowOff>65283</xdr:rowOff>
    </xdr:to>
    <xdr:cxnSp macro="">
      <xdr:nvCxnSpPr>
        <xdr:cNvPr id="254" name="直線コネクタ 253">
          <a:extLst>
            <a:ext uri="{FF2B5EF4-FFF2-40B4-BE49-F238E27FC236}">
              <a16:creationId xmlns="" xmlns:a16="http://schemas.microsoft.com/office/drawing/2014/main" id="{6F44296A-0635-4C66-86E6-39D1883DF0EB}"/>
            </a:ext>
          </a:extLst>
        </xdr:cNvPr>
        <xdr:cNvCxnSpPr/>
      </xdr:nvCxnSpPr>
      <xdr:spPr>
        <a:xfrm flipV="1">
          <a:off x="5943600" y="11036880"/>
          <a:ext cx="746125"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a:extLst>
            <a:ext uri="{FF2B5EF4-FFF2-40B4-BE49-F238E27FC236}">
              <a16:creationId xmlns="" xmlns:a16="http://schemas.microsoft.com/office/drawing/2014/main" id="{BB9B6E43-C51E-4F8E-BC38-6DA0DDB27C5F}"/>
            </a:ext>
          </a:extLst>
        </xdr:cNvPr>
        <xdr:cNvSpPr txBox="1"/>
      </xdr:nvSpPr>
      <xdr:spPr>
        <a:xfrm>
          <a:off x="793644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a:extLst>
            <a:ext uri="{FF2B5EF4-FFF2-40B4-BE49-F238E27FC236}">
              <a16:creationId xmlns="" xmlns:a16="http://schemas.microsoft.com/office/drawing/2014/main" id="{F1406A9D-A5CD-46B0-83FB-1A0F70E51272}"/>
            </a:ext>
          </a:extLst>
        </xdr:cNvPr>
        <xdr:cNvSpPr txBox="1"/>
      </xdr:nvSpPr>
      <xdr:spPr>
        <a:xfrm>
          <a:off x="71934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 xmlns:a16="http://schemas.microsoft.com/office/drawing/2014/main" id="{685D702C-CD3A-4DD1-A934-C4351680DC70}"/>
            </a:ext>
          </a:extLst>
        </xdr:cNvPr>
        <xdr:cNvSpPr txBox="1"/>
      </xdr:nvSpPr>
      <xdr:spPr>
        <a:xfrm>
          <a:off x="6447370"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a:extLst>
            <a:ext uri="{FF2B5EF4-FFF2-40B4-BE49-F238E27FC236}">
              <a16:creationId xmlns="" xmlns:a16="http://schemas.microsoft.com/office/drawing/2014/main" id="{293370C9-31BC-4290-9978-6EBE64AEABAD}"/>
            </a:ext>
          </a:extLst>
        </xdr:cNvPr>
        <xdr:cNvSpPr txBox="1"/>
      </xdr:nvSpPr>
      <xdr:spPr>
        <a:xfrm>
          <a:off x="5672670"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105653</xdr:rowOff>
    </xdr:from>
    <xdr:ext cx="534377" cy="259045"/>
    <xdr:sp macro="" textlink="">
      <xdr:nvSpPr>
        <xdr:cNvPr id="259" name="n_1mainValue【橋りょう・トンネル】&#10;一人当たり有形固定資産（償却資産）額">
          <a:extLst>
            <a:ext uri="{FF2B5EF4-FFF2-40B4-BE49-F238E27FC236}">
              <a16:creationId xmlns="" xmlns:a16="http://schemas.microsoft.com/office/drawing/2014/main" id="{2442866C-E760-4C27-9F41-B85C4D5D156E}"/>
            </a:ext>
          </a:extLst>
        </xdr:cNvPr>
        <xdr:cNvSpPr txBox="1"/>
      </xdr:nvSpPr>
      <xdr:spPr>
        <a:xfrm>
          <a:off x="7959236" y="110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105196</xdr:rowOff>
    </xdr:from>
    <xdr:ext cx="534377" cy="259045"/>
    <xdr:sp macro="" textlink="">
      <xdr:nvSpPr>
        <xdr:cNvPr id="260" name="n_2mainValue【橋りょう・トンネル】&#10;一人当たり有形固定資産（償却資産）額">
          <a:extLst>
            <a:ext uri="{FF2B5EF4-FFF2-40B4-BE49-F238E27FC236}">
              <a16:creationId xmlns="" xmlns:a16="http://schemas.microsoft.com/office/drawing/2014/main" id="{27AB8DD8-442B-497A-B807-4D1B1A4D4C4E}"/>
            </a:ext>
          </a:extLst>
        </xdr:cNvPr>
        <xdr:cNvSpPr txBox="1"/>
      </xdr:nvSpPr>
      <xdr:spPr>
        <a:xfrm>
          <a:off x="7225811" y="110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106007</xdr:rowOff>
    </xdr:from>
    <xdr:ext cx="534377" cy="259045"/>
    <xdr:sp macro="" textlink="">
      <xdr:nvSpPr>
        <xdr:cNvPr id="261" name="n_3mainValue【橋りょう・トンネル】&#10;一人当たり有形固定資産（償却資産）額">
          <a:extLst>
            <a:ext uri="{FF2B5EF4-FFF2-40B4-BE49-F238E27FC236}">
              <a16:creationId xmlns="" xmlns:a16="http://schemas.microsoft.com/office/drawing/2014/main" id="{C1E8B3C4-3A5F-45AE-8AFB-34C1789AC3DA}"/>
            </a:ext>
          </a:extLst>
        </xdr:cNvPr>
        <xdr:cNvSpPr txBox="1"/>
      </xdr:nvSpPr>
      <xdr:spPr>
        <a:xfrm>
          <a:off x="6479686" y="1107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107210</xdr:rowOff>
    </xdr:from>
    <xdr:ext cx="534377" cy="259045"/>
    <xdr:sp macro="" textlink="">
      <xdr:nvSpPr>
        <xdr:cNvPr id="262" name="n_4mainValue【橋りょう・トンネル】&#10;一人当たり有形固定資産（償却資産）額">
          <a:extLst>
            <a:ext uri="{FF2B5EF4-FFF2-40B4-BE49-F238E27FC236}">
              <a16:creationId xmlns="" xmlns:a16="http://schemas.microsoft.com/office/drawing/2014/main" id="{0228D77B-E265-420E-9A51-2D56085B5E47}"/>
            </a:ext>
          </a:extLst>
        </xdr:cNvPr>
        <xdr:cNvSpPr txBox="1"/>
      </xdr:nvSpPr>
      <xdr:spPr>
        <a:xfrm>
          <a:off x="5704986" y="110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 xmlns:a16="http://schemas.microsoft.com/office/drawing/2014/main" id="{34AB69F5-0043-4990-8142-34E9F28344D6}"/>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 xmlns:a16="http://schemas.microsoft.com/office/drawing/2014/main" id="{AB6285DC-2828-41CB-A851-0F931465B673}"/>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 xmlns:a16="http://schemas.microsoft.com/office/drawing/2014/main" id="{14C279C7-051F-4B40-99D5-CE85FD8AE38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 xmlns:a16="http://schemas.microsoft.com/office/drawing/2014/main" id="{77902DE9-3822-4F01-B966-1C81678C278B}"/>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 xmlns:a16="http://schemas.microsoft.com/office/drawing/2014/main" id="{E4CA9F1A-C0DA-4596-896C-7EB711BD4B64}"/>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 xmlns:a16="http://schemas.microsoft.com/office/drawing/2014/main" id="{9DAD9F60-8755-41C3-80DD-1DFB1257787C}"/>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 xmlns:a16="http://schemas.microsoft.com/office/drawing/2014/main" id="{E296C8DD-B1BF-4A50-8849-EAE9B0D730AC}"/>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 xmlns:a16="http://schemas.microsoft.com/office/drawing/2014/main" id="{CBE57674-CE35-4514-9978-CB3170872E68}"/>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 xmlns:a16="http://schemas.microsoft.com/office/drawing/2014/main" id="{9555B2CC-1B7E-4B5E-9E83-32279C003A26}"/>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 xmlns:a16="http://schemas.microsoft.com/office/drawing/2014/main" id="{662B9515-1D15-477F-98C9-E9BE25FBA3FF}"/>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 xmlns:a16="http://schemas.microsoft.com/office/drawing/2014/main" id="{BB21F070-B64B-4C6C-A5BA-53907265975A}"/>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 xmlns:a16="http://schemas.microsoft.com/office/drawing/2014/main" id="{07D958E4-BF78-4324-A873-9AD510DA6C7C}"/>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 xmlns:a16="http://schemas.microsoft.com/office/drawing/2014/main" id="{0DA6965B-9537-4455-AA8D-AE3A7DDB7B70}"/>
            </a:ext>
          </a:extLst>
        </xdr:cNvPr>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 xmlns:a16="http://schemas.microsoft.com/office/drawing/2014/main" id="{0F77DEF3-2384-4150-8D99-864819366B0B}"/>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 xmlns:a16="http://schemas.microsoft.com/office/drawing/2014/main" id="{36C72427-316E-430C-AB84-E4084A966461}"/>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 xmlns:a16="http://schemas.microsoft.com/office/drawing/2014/main" id="{95F45FB5-0F15-490C-AF2A-C8F3FB05781A}"/>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 xmlns:a16="http://schemas.microsoft.com/office/drawing/2014/main" id="{E505FDBF-8422-4D7D-A618-7C89C3405991}"/>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 xmlns:a16="http://schemas.microsoft.com/office/drawing/2014/main" id="{94A0037B-FCED-4B48-8399-08C0823518F2}"/>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 xmlns:a16="http://schemas.microsoft.com/office/drawing/2014/main" id="{F19D1370-4B55-440C-9795-5508A9283E06}"/>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 xmlns:a16="http://schemas.microsoft.com/office/drawing/2014/main" id="{3AC4497A-088B-4F4B-8C75-90FBDA06D7E5}"/>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 xmlns:a16="http://schemas.microsoft.com/office/drawing/2014/main" id="{9B2AFA5F-261B-4652-89CA-B086C6561F50}"/>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 xmlns:a16="http://schemas.microsoft.com/office/drawing/2014/main" id="{9AF1B9D9-A366-467E-8F10-1C1FF6303D95}"/>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 xmlns:a16="http://schemas.microsoft.com/office/drawing/2014/main" id="{88E7BAD1-2BC1-48DD-B6D0-3C7BCA0C38EB}"/>
            </a:ext>
          </a:extLst>
        </xdr:cNvPr>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 xmlns:a16="http://schemas.microsoft.com/office/drawing/2014/main" id="{BE7D35CB-1DA0-4091-AE32-8856CEABBBDE}"/>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 xmlns:a16="http://schemas.microsoft.com/office/drawing/2014/main" id="{DDE12B77-63DA-4CA0-B421-4A0826D3028F}"/>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 xmlns:a16="http://schemas.microsoft.com/office/drawing/2014/main" id="{6E479CE3-3615-4C00-A9F9-F51B22F73AF0}"/>
            </a:ext>
          </a:extLst>
        </xdr:cNvPr>
        <xdr:cNvCxnSpPr/>
      </xdr:nvCxnSpPr>
      <xdr:spPr>
        <a:xfrm flipV="1">
          <a:off x="39490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 xmlns:a16="http://schemas.microsoft.com/office/drawing/2014/main" id="{8AAFC430-8591-40AF-BD8F-DA8267D6A6AD}"/>
            </a:ext>
          </a:extLst>
        </xdr:cNvPr>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 xmlns:a16="http://schemas.microsoft.com/office/drawing/2014/main" id="{CE275F34-BAE1-4F46-97E8-40B5DFD767E2}"/>
            </a:ext>
          </a:extLst>
        </xdr:cNvPr>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 xmlns:a16="http://schemas.microsoft.com/office/drawing/2014/main" id="{B16C8DE8-BE5A-46DF-AC65-3C4B49B05D5E}"/>
            </a:ext>
          </a:extLst>
        </xdr:cNvPr>
        <xdr:cNvSpPr txBox="1"/>
      </xdr:nvSpPr>
      <xdr:spPr>
        <a:xfrm>
          <a:off x="39878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 xmlns:a16="http://schemas.microsoft.com/office/drawing/2014/main" id="{83C1A587-7356-42A9-848F-BBD99538412D}"/>
            </a:ext>
          </a:extLst>
        </xdr:cNvPr>
        <xdr:cNvCxnSpPr/>
      </xdr:nvCxnSpPr>
      <xdr:spPr>
        <a:xfrm>
          <a:off x="3889375" y="133377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93" name="【公営住宅】&#10;有形固定資産減価償却率平均値テキスト">
          <a:extLst>
            <a:ext uri="{FF2B5EF4-FFF2-40B4-BE49-F238E27FC236}">
              <a16:creationId xmlns="" xmlns:a16="http://schemas.microsoft.com/office/drawing/2014/main" id="{73DB4CC9-3C9B-4C56-B136-226B02EF6782}"/>
            </a:ext>
          </a:extLst>
        </xdr:cNvPr>
        <xdr:cNvSpPr txBox="1"/>
      </xdr:nvSpPr>
      <xdr:spPr>
        <a:xfrm>
          <a:off x="39878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 xmlns:a16="http://schemas.microsoft.com/office/drawing/2014/main" id="{D73E0C7E-8B8D-4CD4-9DE9-66C389D802E5}"/>
            </a:ext>
          </a:extLst>
        </xdr:cNvPr>
        <xdr:cNvSpPr/>
      </xdr:nvSpPr>
      <xdr:spPr>
        <a:xfrm>
          <a:off x="38989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 xmlns:a16="http://schemas.microsoft.com/office/drawing/2014/main" id="{807927D2-95EB-4259-8401-E5A7F3F4DEFD}"/>
            </a:ext>
          </a:extLst>
        </xdr:cNvPr>
        <xdr:cNvSpPr/>
      </xdr:nvSpPr>
      <xdr:spPr>
        <a:xfrm>
          <a:off x="3203575" y="142650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 xmlns:a16="http://schemas.microsoft.com/office/drawing/2014/main" id="{03D2441B-C86E-428B-9E4C-AE9DBDA81AE6}"/>
            </a:ext>
          </a:extLst>
        </xdr:cNvPr>
        <xdr:cNvSpPr/>
      </xdr:nvSpPr>
      <xdr:spPr>
        <a:xfrm>
          <a:off x="2428875"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 xmlns:a16="http://schemas.microsoft.com/office/drawing/2014/main" id="{307EC987-959D-4221-9888-B49A6DA32CB0}"/>
            </a:ext>
          </a:extLst>
        </xdr:cNvPr>
        <xdr:cNvSpPr/>
      </xdr:nvSpPr>
      <xdr:spPr>
        <a:xfrm>
          <a:off x="168275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 xmlns:a16="http://schemas.microsoft.com/office/drawing/2014/main" id="{7283BACE-16EF-48E5-A841-AF3DFCEDEBFE}"/>
            </a:ext>
          </a:extLst>
        </xdr:cNvPr>
        <xdr:cNvSpPr/>
      </xdr:nvSpPr>
      <xdr:spPr>
        <a:xfrm>
          <a:off x="936625" y="14362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C2294A61-41AF-4863-A1BE-2142BAFA997A}"/>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F8362C5E-9ABA-4BF1-92CB-42B4110E687B}"/>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D3A5BEE6-C141-4588-9C7A-4709CCB2C9BE}"/>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2147CD98-C943-408A-A582-4657FC852098}"/>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7A812889-D2FA-4219-9F74-8C14F45ECDB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28121</xdr:rowOff>
    </xdr:from>
    <xdr:to>
      <xdr:col>24</xdr:col>
      <xdr:colOff>114300</xdr:colOff>
      <xdr:row>81</xdr:row>
      <xdr:rowOff>129721</xdr:rowOff>
    </xdr:to>
    <xdr:sp macro="" textlink="">
      <xdr:nvSpPr>
        <xdr:cNvPr id="304" name="楕円 303">
          <a:extLst>
            <a:ext uri="{FF2B5EF4-FFF2-40B4-BE49-F238E27FC236}">
              <a16:creationId xmlns="" xmlns:a16="http://schemas.microsoft.com/office/drawing/2014/main" id="{DD82B659-82DA-4C28-9D02-CF6ABADB8FF1}"/>
            </a:ext>
          </a:extLst>
        </xdr:cNvPr>
        <xdr:cNvSpPr/>
      </xdr:nvSpPr>
      <xdr:spPr>
        <a:xfrm>
          <a:off x="38989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50998</xdr:rowOff>
    </xdr:from>
    <xdr:ext cx="405111" cy="259045"/>
    <xdr:sp macro="" textlink="">
      <xdr:nvSpPr>
        <xdr:cNvPr id="305" name="【公営住宅】&#10;有形固定資産減価償却率該当値テキスト">
          <a:extLst>
            <a:ext uri="{FF2B5EF4-FFF2-40B4-BE49-F238E27FC236}">
              <a16:creationId xmlns="" xmlns:a16="http://schemas.microsoft.com/office/drawing/2014/main" id="{20D44D16-46AA-477B-9DA0-800B37E90B6F}"/>
            </a:ext>
          </a:extLst>
        </xdr:cNvPr>
        <xdr:cNvSpPr txBox="1"/>
      </xdr:nvSpPr>
      <xdr:spPr>
        <a:xfrm>
          <a:off x="3987800" y="137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306" name="楕円 305">
          <a:extLst>
            <a:ext uri="{FF2B5EF4-FFF2-40B4-BE49-F238E27FC236}">
              <a16:creationId xmlns="" xmlns:a16="http://schemas.microsoft.com/office/drawing/2014/main" id="{B1D1DCAB-0847-4FF9-9196-794EA17E0DC3}"/>
            </a:ext>
          </a:extLst>
        </xdr:cNvPr>
        <xdr:cNvSpPr/>
      </xdr:nvSpPr>
      <xdr:spPr>
        <a:xfrm>
          <a:off x="3203575" y="13886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78921</xdr:rowOff>
    </xdr:to>
    <xdr:cxnSp macro="">
      <xdr:nvCxnSpPr>
        <xdr:cNvPr id="307" name="直線コネクタ 306">
          <a:extLst>
            <a:ext uri="{FF2B5EF4-FFF2-40B4-BE49-F238E27FC236}">
              <a16:creationId xmlns="" xmlns:a16="http://schemas.microsoft.com/office/drawing/2014/main" id="{71F74AAC-ECFB-47AF-BBF4-997A189C2B24}"/>
            </a:ext>
          </a:extLst>
        </xdr:cNvPr>
        <xdr:cNvCxnSpPr/>
      </xdr:nvCxnSpPr>
      <xdr:spPr>
        <a:xfrm>
          <a:off x="3235325" y="13936980"/>
          <a:ext cx="71437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1995</xdr:rowOff>
    </xdr:from>
    <xdr:to>
      <xdr:col>15</xdr:col>
      <xdr:colOff>101600</xdr:colOff>
      <xdr:row>81</xdr:row>
      <xdr:rowOff>103595</xdr:rowOff>
    </xdr:to>
    <xdr:sp macro="" textlink="">
      <xdr:nvSpPr>
        <xdr:cNvPr id="308" name="楕円 307">
          <a:extLst>
            <a:ext uri="{FF2B5EF4-FFF2-40B4-BE49-F238E27FC236}">
              <a16:creationId xmlns="" xmlns:a16="http://schemas.microsoft.com/office/drawing/2014/main" id="{360D4F9E-3CE9-451B-B1DE-66325B7BB0AD}"/>
            </a:ext>
          </a:extLst>
        </xdr:cNvPr>
        <xdr:cNvSpPr/>
      </xdr:nvSpPr>
      <xdr:spPr>
        <a:xfrm>
          <a:off x="2428875"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52795</xdr:rowOff>
    </xdr:to>
    <xdr:cxnSp macro="">
      <xdr:nvCxnSpPr>
        <xdr:cNvPr id="309" name="直線コネクタ 308">
          <a:extLst>
            <a:ext uri="{FF2B5EF4-FFF2-40B4-BE49-F238E27FC236}">
              <a16:creationId xmlns="" xmlns:a16="http://schemas.microsoft.com/office/drawing/2014/main" id="{DFB25EB2-B373-477D-B7F7-CE1AD4E5CDAB}"/>
            </a:ext>
          </a:extLst>
        </xdr:cNvPr>
        <xdr:cNvCxnSpPr/>
      </xdr:nvCxnSpPr>
      <xdr:spPr>
        <a:xfrm flipV="1">
          <a:off x="2479675" y="13936980"/>
          <a:ext cx="7556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10" name="楕円 309">
          <a:extLst>
            <a:ext uri="{FF2B5EF4-FFF2-40B4-BE49-F238E27FC236}">
              <a16:creationId xmlns="" xmlns:a16="http://schemas.microsoft.com/office/drawing/2014/main" id="{70B60661-89AE-4480-AE39-7256F384A689}"/>
            </a:ext>
          </a:extLst>
        </xdr:cNvPr>
        <xdr:cNvSpPr/>
      </xdr:nvSpPr>
      <xdr:spPr>
        <a:xfrm>
          <a:off x="168275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23405</xdr:rowOff>
    </xdr:from>
    <xdr:to>
      <xdr:col>15</xdr:col>
      <xdr:colOff>50800</xdr:colOff>
      <xdr:row>81</xdr:row>
      <xdr:rowOff>52795</xdr:rowOff>
    </xdr:to>
    <xdr:cxnSp macro="">
      <xdr:nvCxnSpPr>
        <xdr:cNvPr id="311" name="直線コネクタ 310">
          <a:extLst>
            <a:ext uri="{FF2B5EF4-FFF2-40B4-BE49-F238E27FC236}">
              <a16:creationId xmlns="" xmlns:a16="http://schemas.microsoft.com/office/drawing/2014/main" id="{F8C8CD56-F055-40E0-87E2-B0A878C2EE2E}"/>
            </a:ext>
          </a:extLst>
        </xdr:cNvPr>
        <xdr:cNvCxnSpPr/>
      </xdr:nvCxnSpPr>
      <xdr:spPr>
        <a:xfrm>
          <a:off x="1733550" y="13910855"/>
          <a:ext cx="746125"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114663</xdr:rowOff>
    </xdr:from>
    <xdr:to>
      <xdr:col>6</xdr:col>
      <xdr:colOff>38100</xdr:colOff>
      <xdr:row>81</xdr:row>
      <xdr:rowOff>44813</xdr:rowOff>
    </xdr:to>
    <xdr:sp macro="" textlink="">
      <xdr:nvSpPr>
        <xdr:cNvPr id="312" name="楕円 311">
          <a:extLst>
            <a:ext uri="{FF2B5EF4-FFF2-40B4-BE49-F238E27FC236}">
              <a16:creationId xmlns="" xmlns:a16="http://schemas.microsoft.com/office/drawing/2014/main" id="{AA50ADF5-1CCE-4630-B86D-84B439A5F6C7}"/>
            </a:ext>
          </a:extLst>
        </xdr:cNvPr>
        <xdr:cNvSpPr/>
      </xdr:nvSpPr>
      <xdr:spPr>
        <a:xfrm>
          <a:off x="936625" y="138306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165463</xdr:rowOff>
    </xdr:from>
    <xdr:to>
      <xdr:col>10</xdr:col>
      <xdr:colOff>114300</xdr:colOff>
      <xdr:row>81</xdr:row>
      <xdr:rowOff>23405</xdr:rowOff>
    </xdr:to>
    <xdr:cxnSp macro="">
      <xdr:nvCxnSpPr>
        <xdr:cNvPr id="313" name="直線コネクタ 312">
          <a:extLst>
            <a:ext uri="{FF2B5EF4-FFF2-40B4-BE49-F238E27FC236}">
              <a16:creationId xmlns="" xmlns:a16="http://schemas.microsoft.com/office/drawing/2014/main" id="{2C7CA656-C865-44EB-9E5B-A769FC6716C6}"/>
            </a:ext>
          </a:extLst>
        </xdr:cNvPr>
        <xdr:cNvCxnSpPr/>
      </xdr:nvCxnSpPr>
      <xdr:spPr>
        <a:xfrm>
          <a:off x="968375" y="13881463"/>
          <a:ext cx="7651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4" name="n_1aveValue【公営住宅】&#10;有形固定資産減価償却率">
          <a:extLst>
            <a:ext uri="{FF2B5EF4-FFF2-40B4-BE49-F238E27FC236}">
              <a16:creationId xmlns="" xmlns:a16="http://schemas.microsoft.com/office/drawing/2014/main" id="{FB324899-0D7D-4888-8461-985E3A60C971}"/>
            </a:ext>
          </a:extLst>
        </xdr:cNvPr>
        <xdr:cNvSpPr txBox="1"/>
      </xdr:nvSpPr>
      <xdr:spPr>
        <a:xfrm>
          <a:off x="306769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15" name="n_2aveValue【公営住宅】&#10;有形固定資産減価償却率">
          <a:extLst>
            <a:ext uri="{FF2B5EF4-FFF2-40B4-BE49-F238E27FC236}">
              <a16:creationId xmlns="" xmlns:a16="http://schemas.microsoft.com/office/drawing/2014/main" id="{212FDDE9-400E-4632-81C8-D81830018544}"/>
            </a:ext>
          </a:extLst>
        </xdr:cNvPr>
        <xdr:cNvSpPr txBox="1"/>
      </xdr:nvSpPr>
      <xdr:spPr>
        <a:xfrm>
          <a:off x="230569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aveValue【公営住宅】&#10;有形固定資産減価償却率">
          <a:extLst>
            <a:ext uri="{FF2B5EF4-FFF2-40B4-BE49-F238E27FC236}">
              <a16:creationId xmlns="" xmlns:a16="http://schemas.microsoft.com/office/drawing/2014/main" id="{73A9687F-D087-4497-843E-FA3B3DB2268F}"/>
            </a:ext>
          </a:extLst>
        </xdr:cNvPr>
        <xdr:cNvSpPr txBox="1"/>
      </xdr:nvSpPr>
      <xdr:spPr>
        <a:xfrm>
          <a:off x="1559569"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17" name="n_4aveValue【公営住宅】&#10;有形固定資産減価償却率">
          <a:extLst>
            <a:ext uri="{FF2B5EF4-FFF2-40B4-BE49-F238E27FC236}">
              <a16:creationId xmlns="" xmlns:a16="http://schemas.microsoft.com/office/drawing/2014/main" id="{BF419D60-1215-428C-B71E-2A326EEC291A}"/>
            </a:ext>
          </a:extLst>
        </xdr:cNvPr>
        <xdr:cNvSpPr txBox="1"/>
      </xdr:nvSpPr>
      <xdr:spPr>
        <a:xfrm>
          <a:off x="8134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318" name="n_1mainValue【公営住宅】&#10;有形固定資産減価償却率">
          <a:extLst>
            <a:ext uri="{FF2B5EF4-FFF2-40B4-BE49-F238E27FC236}">
              <a16:creationId xmlns="" xmlns:a16="http://schemas.microsoft.com/office/drawing/2014/main" id="{97E2663F-7505-4F25-9BE5-E2BA8E22F9DE}"/>
            </a:ext>
          </a:extLst>
        </xdr:cNvPr>
        <xdr:cNvSpPr txBox="1"/>
      </xdr:nvSpPr>
      <xdr:spPr>
        <a:xfrm>
          <a:off x="306769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120122</xdr:rowOff>
    </xdr:from>
    <xdr:ext cx="405111" cy="259045"/>
    <xdr:sp macro="" textlink="">
      <xdr:nvSpPr>
        <xdr:cNvPr id="319" name="n_2mainValue【公営住宅】&#10;有形固定資産減価償却率">
          <a:extLst>
            <a:ext uri="{FF2B5EF4-FFF2-40B4-BE49-F238E27FC236}">
              <a16:creationId xmlns="" xmlns:a16="http://schemas.microsoft.com/office/drawing/2014/main" id="{78BD3926-81F9-4E3D-93CD-0515E8BC9CA4}"/>
            </a:ext>
          </a:extLst>
        </xdr:cNvPr>
        <xdr:cNvSpPr txBox="1"/>
      </xdr:nvSpPr>
      <xdr:spPr>
        <a:xfrm>
          <a:off x="230569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90732</xdr:rowOff>
    </xdr:from>
    <xdr:ext cx="405111" cy="259045"/>
    <xdr:sp macro="" textlink="">
      <xdr:nvSpPr>
        <xdr:cNvPr id="320" name="n_3mainValue【公営住宅】&#10;有形固定資産減価償却率">
          <a:extLst>
            <a:ext uri="{FF2B5EF4-FFF2-40B4-BE49-F238E27FC236}">
              <a16:creationId xmlns="" xmlns:a16="http://schemas.microsoft.com/office/drawing/2014/main" id="{64178E9A-0F78-4CA5-95D6-FA72B8C526C0}"/>
            </a:ext>
          </a:extLst>
        </xdr:cNvPr>
        <xdr:cNvSpPr txBox="1"/>
      </xdr:nvSpPr>
      <xdr:spPr>
        <a:xfrm>
          <a:off x="1559569"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61340</xdr:rowOff>
    </xdr:from>
    <xdr:ext cx="405111" cy="259045"/>
    <xdr:sp macro="" textlink="">
      <xdr:nvSpPr>
        <xdr:cNvPr id="321" name="n_4mainValue【公営住宅】&#10;有形固定資産減価償却率">
          <a:extLst>
            <a:ext uri="{FF2B5EF4-FFF2-40B4-BE49-F238E27FC236}">
              <a16:creationId xmlns="" xmlns:a16="http://schemas.microsoft.com/office/drawing/2014/main" id="{5EF156C3-CEA8-4A78-9150-09D22B9DAFCE}"/>
            </a:ext>
          </a:extLst>
        </xdr:cNvPr>
        <xdr:cNvSpPr txBox="1"/>
      </xdr:nvSpPr>
      <xdr:spPr>
        <a:xfrm>
          <a:off x="8134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 xmlns:a16="http://schemas.microsoft.com/office/drawing/2014/main" id="{7E37F949-2B13-4080-B337-12EF0A2DB943}"/>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 xmlns:a16="http://schemas.microsoft.com/office/drawing/2014/main" id="{4A7D15A7-4839-4473-8833-8CC482B9FE0F}"/>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 xmlns:a16="http://schemas.microsoft.com/office/drawing/2014/main" id="{B929D582-E9D6-4E38-91C0-D66BF8952AFC}"/>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 xmlns:a16="http://schemas.microsoft.com/office/drawing/2014/main" id="{E8969E24-3BA8-4466-A3F0-D29A8845A042}"/>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 xmlns:a16="http://schemas.microsoft.com/office/drawing/2014/main" id="{F36A5CD1-7F94-4F2B-BB20-5B26A0F605C9}"/>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 xmlns:a16="http://schemas.microsoft.com/office/drawing/2014/main" id="{A86D7128-DC08-47A4-8BFA-3CF7D7357761}"/>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 xmlns:a16="http://schemas.microsoft.com/office/drawing/2014/main" id="{19714E9B-A763-4945-915B-0E283432C9AD}"/>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 xmlns:a16="http://schemas.microsoft.com/office/drawing/2014/main" id="{C4F000E6-D7EC-44A9-9ECD-8ED8159E655D}"/>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 xmlns:a16="http://schemas.microsoft.com/office/drawing/2014/main" id="{AE0049DB-A141-4C06-AF97-CB44AF3C658A}"/>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 xmlns:a16="http://schemas.microsoft.com/office/drawing/2014/main" id="{8A99160F-C1D4-419A-B0EA-7C59BEE32B5B}"/>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 xmlns:a16="http://schemas.microsoft.com/office/drawing/2014/main" id="{64F07101-FE0E-4CC1-BAF1-5C8900B85AA9}"/>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 xmlns:a16="http://schemas.microsoft.com/office/drawing/2014/main" id="{47147F7B-6875-4780-9B5B-191A3368F1D4}"/>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 xmlns:a16="http://schemas.microsoft.com/office/drawing/2014/main" id="{103F639E-BD64-4598-841A-099365550DFC}"/>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 xmlns:a16="http://schemas.microsoft.com/office/drawing/2014/main" id="{C68CA6B9-EDE6-4FB2-AB9D-78AD6F93348F}"/>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 xmlns:a16="http://schemas.microsoft.com/office/drawing/2014/main" id="{9804B1AE-E1A1-460D-8368-4AA373A6EC19}"/>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 xmlns:a16="http://schemas.microsoft.com/office/drawing/2014/main" id="{C04A8C7D-5365-4B1E-A517-71106AD91009}"/>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 xmlns:a16="http://schemas.microsoft.com/office/drawing/2014/main" id="{0935EC79-1EC3-42C7-8C18-DDD641E5753A}"/>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 xmlns:a16="http://schemas.microsoft.com/office/drawing/2014/main" id="{C18F7500-1703-4A27-B959-7B05F5108A57}"/>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 xmlns:a16="http://schemas.microsoft.com/office/drawing/2014/main" id="{BF52A5C2-ED43-4579-B2E6-BA84985F757D}"/>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 xmlns:a16="http://schemas.microsoft.com/office/drawing/2014/main" id="{FC5402D9-97BE-48A9-A441-1284FF708D35}"/>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 xmlns:a16="http://schemas.microsoft.com/office/drawing/2014/main" id="{561D6854-68D3-4806-894B-EFCB9463E0DE}"/>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 xmlns:a16="http://schemas.microsoft.com/office/drawing/2014/main" id="{E5E5A3B7-F3D9-4066-A568-ED799F6BCB51}"/>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 xmlns:a16="http://schemas.microsoft.com/office/drawing/2014/main" id="{C44042B6-B828-48A1-8E12-A7CBE58B52D6}"/>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 xmlns:a16="http://schemas.microsoft.com/office/drawing/2014/main" id="{399CDACB-5297-4814-8262-0AE10524FD13}"/>
            </a:ext>
          </a:extLst>
        </xdr:cNvPr>
        <xdr:cNvCxnSpPr/>
      </xdr:nvCxnSpPr>
      <xdr:spPr>
        <a:xfrm flipV="1">
          <a:off x="8905240"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 xmlns:a16="http://schemas.microsoft.com/office/drawing/2014/main" id="{08CF02FC-4C74-4930-87A5-1DE06BCEAD55}"/>
            </a:ext>
          </a:extLst>
        </xdr:cNvPr>
        <xdr:cNvSpPr txBox="1"/>
      </xdr:nvSpPr>
      <xdr:spPr>
        <a:xfrm>
          <a:off x="8943975"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 xmlns:a16="http://schemas.microsoft.com/office/drawing/2014/main" id="{15917F98-111C-4C36-98BA-9EDE6B5FEE17}"/>
            </a:ext>
          </a:extLst>
        </xdr:cNvPr>
        <xdr:cNvCxnSpPr/>
      </xdr:nvCxnSpPr>
      <xdr:spPr>
        <a:xfrm>
          <a:off x="8845550" y="148559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 xmlns:a16="http://schemas.microsoft.com/office/drawing/2014/main" id="{6E82875A-2B2E-4CF9-8A3E-827BAC8F1F4E}"/>
            </a:ext>
          </a:extLst>
        </xdr:cNvPr>
        <xdr:cNvSpPr txBox="1"/>
      </xdr:nvSpPr>
      <xdr:spPr>
        <a:xfrm>
          <a:off x="8943975"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 xmlns:a16="http://schemas.microsoft.com/office/drawing/2014/main" id="{7C478749-4F3B-452C-8B79-72CC990AE069}"/>
            </a:ext>
          </a:extLst>
        </xdr:cNvPr>
        <xdr:cNvCxnSpPr/>
      </xdr:nvCxnSpPr>
      <xdr:spPr>
        <a:xfrm>
          <a:off x="8845550" y="133809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 xmlns:a16="http://schemas.microsoft.com/office/drawing/2014/main" id="{28C61717-1CBB-4574-9149-195659117868}"/>
            </a:ext>
          </a:extLst>
        </xdr:cNvPr>
        <xdr:cNvSpPr txBox="1"/>
      </xdr:nvSpPr>
      <xdr:spPr>
        <a:xfrm>
          <a:off x="8943975"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 xmlns:a16="http://schemas.microsoft.com/office/drawing/2014/main" id="{3D43A620-D36F-400A-997A-50F35D3EEA04}"/>
            </a:ext>
          </a:extLst>
        </xdr:cNvPr>
        <xdr:cNvSpPr/>
      </xdr:nvSpPr>
      <xdr:spPr>
        <a:xfrm>
          <a:off x="8883650" y="144740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 xmlns:a16="http://schemas.microsoft.com/office/drawing/2014/main" id="{FC91AEEF-97A0-4234-8417-1FFE46B645EF}"/>
            </a:ext>
          </a:extLst>
        </xdr:cNvPr>
        <xdr:cNvSpPr/>
      </xdr:nvSpPr>
      <xdr:spPr>
        <a:xfrm>
          <a:off x="815975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 xmlns:a16="http://schemas.microsoft.com/office/drawing/2014/main" id="{05ABE890-1FE2-4E92-8931-BAB888A54ECA}"/>
            </a:ext>
          </a:extLst>
        </xdr:cNvPr>
        <xdr:cNvSpPr/>
      </xdr:nvSpPr>
      <xdr:spPr>
        <a:xfrm>
          <a:off x="7413625" y="144761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 xmlns:a16="http://schemas.microsoft.com/office/drawing/2014/main" id="{D690902D-FCDA-4870-AE21-3415B254DE5A}"/>
            </a:ext>
          </a:extLst>
        </xdr:cNvPr>
        <xdr:cNvSpPr/>
      </xdr:nvSpPr>
      <xdr:spPr>
        <a:xfrm>
          <a:off x="6638925"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 xmlns:a16="http://schemas.microsoft.com/office/drawing/2014/main" id="{126AC6B6-31F3-41A5-A8E8-375970600D2E}"/>
            </a:ext>
          </a:extLst>
        </xdr:cNvPr>
        <xdr:cNvSpPr/>
      </xdr:nvSpPr>
      <xdr:spPr>
        <a:xfrm>
          <a:off x="58928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1A8F61B4-017E-4EF3-B75B-6AE456764F25}"/>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4A3FA80D-2BBF-4A61-86D5-70FF3536D608}"/>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851FB6EF-D5B2-43E1-A2F4-93CB53C9175F}"/>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DF4E2223-3BAC-457E-9EC1-231B523429A1}"/>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E451CD55-6836-4705-8C5D-CF63EC0BFF31}"/>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xdr:rowOff>
    </xdr:from>
    <xdr:to>
      <xdr:col>55</xdr:col>
      <xdr:colOff>50800</xdr:colOff>
      <xdr:row>86</xdr:row>
      <xdr:rowOff>105283</xdr:rowOff>
    </xdr:to>
    <xdr:sp macro="" textlink="">
      <xdr:nvSpPr>
        <xdr:cNvPr id="361" name="楕円 360">
          <a:extLst>
            <a:ext uri="{FF2B5EF4-FFF2-40B4-BE49-F238E27FC236}">
              <a16:creationId xmlns="" xmlns:a16="http://schemas.microsoft.com/office/drawing/2014/main" id="{BE4D6ACA-B553-44A7-A8BB-A0BBE7DCC5FF}"/>
            </a:ext>
          </a:extLst>
        </xdr:cNvPr>
        <xdr:cNvSpPr/>
      </xdr:nvSpPr>
      <xdr:spPr>
        <a:xfrm>
          <a:off x="8883650" y="147483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90060</xdr:rowOff>
    </xdr:from>
    <xdr:ext cx="469744" cy="259045"/>
    <xdr:sp macro="" textlink="">
      <xdr:nvSpPr>
        <xdr:cNvPr id="362" name="【公営住宅】&#10;一人当たり面積該当値テキスト">
          <a:extLst>
            <a:ext uri="{FF2B5EF4-FFF2-40B4-BE49-F238E27FC236}">
              <a16:creationId xmlns="" xmlns:a16="http://schemas.microsoft.com/office/drawing/2014/main" id="{16A65242-8FF3-4DEE-A917-1A5730B4792C}"/>
            </a:ext>
          </a:extLst>
        </xdr:cNvPr>
        <xdr:cNvSpPr txBox="1"/>
      </xdr:nvSpPr>
      <xdr:spPr>
        <a:xfrm>
          <a:off x="8943975" y="1466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xdr:rowOff>
    </xdr:from>
    <xdr:to>
      <xdr:col>50</xdr:col>
      <xdr:colOff>165100</xdr:colOff>
      <xdr:row>86</xdr:row>
      <xdr:rowOff>106426</xdr:rowOff>
    </xdr:to>
    <xdr:sp macro="" textlink="">
      <xdr:nvSpPr>
        <xdr:cNvPr id="363" name="楕円 362">
          <a:extLst>
            <a:ext uri="{FF2B5EF4-FFF2-40B4-BE49-F238E27FC236}">
              <a16:creationId xmlns="" xmlns:a16="http://schemas.microsoft.com/office/drawing/2014/main" id="{F23ABE93-06A9-4D45-B7F3-E8396D42542A}"/>
            </a:ext>
          </a:extLst>
        </xdr:cNvPr>
        <xdr:cNvSpPr/>
      </xdr:nvSpPr>
      <xdr:spPr>
        <a:xfrm>
          <a:off x="815975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54483</xdr:rowOff>
    </xdr:from>
    <xdr:to>
      <xdr:col>55</xdr:col>
      <xdr:colOff>0</xdr:colOff>
      <xdr:row>86</xdr:row>
      <xdr:rowOff>55626</xdr:rowOff>
    </xdr:to>
    <xdr:cxnSp macro="">
      <xdr:nvCxnSpPr>
        <xdr:cNvPr id="364" name="直線コネクタ 363">
          <a:extLst>
            <a:ext uri="{FF2B5EF4-FFF2-40B4-BE49-F238E27FC236}">
              <a16:creationId xmlns="" xmlns:a16="http://schemas.microsoft.com/office/drawing/2014/main" id="{9ED9A43E-0B53-4114-A671-CB7F913670EA}"/>
            </a:ext>
          </a:extLst>
        </xdr:cNvPr>
        <xdr:cNvCxnSpPr/>
      </xdr:nvCxnSpPr>
      <xdr:spPr>
        <a:xfrm flipV="1">
          <a:off x="8210550" y="14799183"/>
          <a:ext cx="69532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4254</xdr:rowOff>
    </xdr:from>
    <xdr:to>
      <xdr:col>46</xdr:col>
      <xdr:colOff>38100</xdr:colOff>
      <xdr:row>86</xdr:row>
      <xdr:rowOff>105854</xdr:rowOff>
    </xdr:to>
    <xdr:sp macro="" textlink="">
      <xdr:nvSpPr>
        <xdr:cNvPr id="365" name="楕円 364">
          <a:extLst>
            <a:ext uri="{FF2B5EF4-FFF2-40B4-BE49-F238E27FC236}">
              <a16:creationId xmlns="" xmlns:a16="http://schemas.microsoft.com/office/drawing/2014/main" id="{6B6E8A64-8072-451A-B9EA-2790F1136A1B}"/>
            </a:ext>
          </a:extLst>
        </xdr:cNvPr>
        <xdr:cNvSpPr/>
      </xdr:nvSpPr>
      <xdr:spPr>
        <a:xfrm>
          <a:off x="7413625" y="147489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55054</xdr:rowOff>
    </xdr:from>
    <xdr:to>
      <xdr:col>50</xdr:col>
      <xdr:colOff>114300</xdr:colOff>
      <xdr:row>86</xdr:row>
      <xdr:rowOff>55626</xdr:rowOff>
    </xdr:to>
    <xdr:cxnSp macro="">
      <xdr:nvCxnSpPr>
        <xdr:cNvPr id="366" name="直線コネクタ 365">
          <a:extLst>
            <a:ext uri="{FF2B5EF4-FFF2-40B4-BE49-F238E27FC236}">
              <a16:creationId xmlns="" xmlns:a16="http://schemas.microsoft.com/office/drawing/2014/main" id="{2D13BF56-591B-4761-BD8C-CE7223E37D80}"/>
            </a:ext>
          </a:extLst>
        </xdr:cNvPr>
        <xdr:cNvCxnSpPr/>
      </xdr:nvCxnSpPr>
      <xdr:spPr>
        <a:xfrm>
          <a:off x="7445375" y="14799754"/>
          <a:ext cx="76517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5017</xdr:rowOff>
    </xdr:from>
    <xdr:to>
      <xdr:col>41</xdr:col>
      <xdr:colOff>101600</xdr:colOff>
      <xdr:row>86</xdr:row>
      <xdr:rowOff>106617</xdr:rowOff>
    </xdr:to>
    <xdr:sp macro="" textlink="">
      <xdr:nvSpPr>
        <xdr:cNvPr id="367" name="楕円 366">
          <a:extLst>
            <a:ext uri="{FF2B5EF4-FFF2-40B4-BE49-F238E27FC236}">
              <a16:creationId xmlns="" xmlns:a16="http://schemas.microsoft.com/office/drawing/2014/main" id="{AFF0A623-AC42-4119-9A4C-A9F78B3B27E1}"/>
            </a:ext>
          </a:extLst>
        </xdr:cNvPr>
        <xdr:cNvSpPr/>
      </xdr:nvSpPr>
      <xdr:spPr>
        <a:xfrm>
          <a:off x="6638925" y="14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55054</xdr:rowOff>
    </xdr:from>
    <xdr:to>
      <xdr:col>45</xdr:col>
      <xdr:colOff>177800</xdr:colOff>
      <xdr:row>86</xdr:row>
      <xdr:rowOff>55817</xdr:rowOff>
    </xdr:to>
    <xdr:cxnSp macro="">
      <xdr:nvCxnSpPr>
        <xdr:cNvPr id="368" name="直線コネクタ 367">
          <a:extLst>
            <a:ext uri="{FF2B5EF4-FFF2-40B4-BE49-F238E27FC236}">
              <a16:creationId xmlns="" xmlns:a16="http://schemas.microsoft.com/office/drawing/2014/main" id="{132E8948-BD30-4DD9-A2B8-F8A669ABBA01}"/>
            </a:ext>
          </a:extLst>
        </xdr:cNvPr>
        <xdr:cNvCxnSpPr/>
      </xdr:nvCxnSpPr>
      <xdr:spPr>
        <a:xfrm flipV="1">
          <a:off x="6689725" y="14799754"/>
          <a:ext cx="75565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6159</xdr:rowOff>
    </xdr:from>
    <xdr:to>
      <xdr:col>36</xdr:col>
      <xdr:colOff>165100</xdr:colOff>
      <xdr:row>86</xdr:row>
      <xdr:rowOff>107759</xdr:rowOff>
    </xdr:to>
    <xdr:sp macro="" textlink="">
      <xdr:nvSpPr>
        <xdr:cNvPr id="369" name="楕円 368">
          <a:extLst>
            <a:ext uri="{FF2B5EF4-FFF2-40B4-BE49-F238E27FC236}">
              <a16:creationId xmlns="" xmlns:a16="http://schemas.microsoft.com/office/drawing/2014/main" id="{12F090C6-57CF-440F-9E39-60B3DA651DEE}"/>
            </a:ext>
          </a:extLst>
        </xdr:cNvPr>
        <xdr:cNvSpPr/>
      </xdr:nvSpPr>
      <xdr:spPr>
        <a:xfrm>
          <a:off x="5892800" y="147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55817</xdr:rowOff>
    </xdr:from>
    <xdr:to>
      <xdr:col>41</xdr:col>
      <xdr:colOff>50800</xdr:colOff>
      <xdr:row>86</xdr:row>
      <xdr:rowOff>56959</xdr:rowOff>
    </xdr:to>
    <xdr:cxnSp macro="">
      <xdr:nvCxnSpPr>
        <xdr:cNvPr id="370" name="直線コネクタ 369">
          <a:extLst>
            <a:ext uri="{FF2B5EF4-FFF2-40B4-BE49-F238E27FC236}">
              <a16:creationId xmlns="" xmlns:a16="http://schemas.microsoft.com/office/drawing/2014/main" id="{F61B830B-83BF-4072-A87F-DFDC09D4A94C}"/>
            </a:ext>
          </a:extLst>
        </xdr:cNvPr>
        <xdr:cNvCxnSpPr/>
      </xdr:nvCxnSpPr>
      <xdr:spPr>
        <a:xfrm flipV="1">
          <a:off x="5943600" y="14800517"/>
          <a:ext cx="746125"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 xmlns:a16="http://schemas.microsoft.com/office/drawing/2014/main" id="{6F64062E-6142-4349-9B9C-661978702057}"/>
            </a:ext>
          </a:extLst>
        </xdr:cNvPr>
        <xdr:cNvSpPr txBox="1"/>
      </xdr:nvSpPr>
      <xdr:spPr>
        <a:xfrm>
          <a:off x="7991552"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 xmlns:a16="http://schemas.microsoft.com/office/drawing/2014/main" id="{FC6BE4E4-92B1-4896-B51E-EEF426A98DC6}"/>
            </a:ext>
          </a:extLst>
        </xdr:cNvPr>
        <xdr:cNvSpPr txBox="1"/>
      </xdr:nvSpPr>
      <xdr:spPr>
        <a:xfrm>
          <a:off x="72581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a:extLst>
            <a:ext uri="{FF2B5EF4-FFF2-40B4-BE49-F238E27FC236}">
              <a16:creationId xmlns="" xmlns:a16="http://schemas.microsoft.com/office/drawing/2014/main" id="{5DB689E1-0E3B-4998-A4E4-8A3B1BFBCC6C}"/>
            </a:ext>
          </a:extLst>
        </xdr:cNvPr>
        <xdr:cNvSpPr txBox="1"/>
      </xdr:nvSpPr>
      <xdr:spPr>
        <a:xfrm>
          <a:off x="6483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a:extLst>
            <a:ext uri="{FF2B5EF4-FFF2-40B4-BE49-F238E27FC236}">
              <a16:creationId xmlns="" xmlns:a16="http://schemas.microsoft.com/office/drawing/2014/main" id="{D3CE83F2-25D4-4A3D-8940-3EF91C535062}"/>
            </a:ext>
          </a:extLst>
        </xdr:cNvPr>
        <xdr:cNvSpPr txBox="1"/>
      </xdr:nvSpPr>
      <xdr:spPr>
        <a:xfrm>
          <a:off x="5737302"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97553</xdr:rowOff>
    </xdr:from>
    <xdr:ext cx="469744" cy="259045"/>
    <xdr:sp macro="" textlink="">
      <xdr:nvSpPr>
        <xdr:cNvPr id="375" name="n_1mainValue【公営住宅】&#10;一人当たり面積">
          <a:extLst>
            <a:ext uri="{FF2B5EF4-FFF2-40B4-BE49-F238E27FC236}">
              <a16:creationId xmlns="" xmlns:a16="http://schemas.microsoft.com/office/drawing/2014/main" id="{7531B04C-2345-449D-94C2-5FF0898D715D}"/>
            </a:ext>
          </a:extLst>
        </xdr:cNvPr>
        <xdr:cNvSpPr txBox="1"/>
      </xdr:nvSpPr>
      <xdr:spPr>
        <a:xfrm>
          <a:off x="7991552"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96981</xdr:rowOff>
    </xdr:from>
    <xdr:ext cx="469744" cy="259045"/>
    <xdr:sp macro="" textlink="">
      <xdr:nvSpPr>
        <xdr:cNvPr id="376" name="n_2mainValue【公営住宅】&#10;一人当たり面積">
          <a:extLst>
            <a:ext uri="{FF2B5EF4-FFF2-40B4-BE49-F238E27FC236}">
              <a16:creationId xmlns="" xmlns:a16="http://schemas.microsoft.com/office/drawing/2014/main" id="{D47C6214-1E4F-4B19-B6C0-C3BDB39EA22C}"/>
            </a:ext>
          </a:extLst>
        </xdr:cNvPr>
        <xdr:cNvSpPr txBox="1"/>
      </xdr:nvSpPr>
      <xdr:spPr>
        <a:xfrm>
          <a:off x="7258127" y="1484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97744</xdr:rowOff>
    </xdr:from>
    <xdr:ext cx="469744" cy="259045"/>
    <xdr:sp macro="" textlink="">
      <xdr:nvSpPr>
        <xdr:cNvPr id="377" name="n_3mainValue【公営住宅】&#10;一人当たり面積">
          <a:extLst>
            <a:ext uri="{FF2B5EF4-FFF2-40B4-BE49-F238E27FC236}">
              <a16:creationId xmlns="" xmlns:a16="http://schemas.microsoft.com/office/drawing/2014/main" id="{E5D5A1E6-9071-417F-A290-481B56840EC3}"/>
            </a:ext>
          </a:extLst>
        </xdr:cNvPr>
        <xdr:cNvSpPr txBox="1"/>
      </xdr:nvSpPr>
      <xdr:spPr>
        <a:xfrm>
          <a:off x="6483427" y="1484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98886</xdr:rowOff>
    </xdr:from>
    <xdr:ext cx="469744" cy="259045"/>
    <xdr:sp macro="" textlink="">
      <xdr:nvSpPr>
        <xdr:cNvPr id="378" name="n_4mainValue【公営住宅】&#10;一人当たり面積">
          <a:extLst>
            <a:ext uri="{FF2B5EF4-FFF2-40B4-BE49-F238E27FC236}">
              <a16:creationId xmlns="" xmlns:a16="http://schemas.microsoft.com/office/drawing/2014/main" id="{1D2EAAC9-66FC-4107-B7BF-37CA9AAC0DDF}"/>
            </a:ext>
          </a:extLst>
        </xdr:cNvPr>
        <xdr:cNvSpPr txBox="1"/>
      </xdr:nvSpPr>
      <xdr:spPr>
        <a:xfrm>
          <a:off x="5737302" y="148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 xmlns:a16="http://schemas.microsoft.com/office/drawing/2014/main" id="{51942EB7-E01A-48A4-8521-F2760DC9CCB4}"/>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 xmlns:a16="http://schemas.microsoft.com/office/drawing/2014/main" id="{6A56D4FC-B1EF-41F8-ADB5-A3DB6D5A059A}"/>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 xmlns:a16="http://schemas.microsoft.com/office/drawing/2014/main" id="{BC59A630-1A5F-4635-835C-BE4D4E388C0C}"/>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 xmlns:a16="http://schemas.microsoft.com/office/drawing/2014/main" id="{232D178B-1368-4FED-909B-BD23C67D1ACD}"/>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 xmlns:a16="http://schemas.microsoft.com/office/drawing/2014/main" id="{8DCFE398-DC5F-4412-95BA-DFA003B6A793}"/>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 xmlns:a16="http://schemas.microsoft.com/office/drawing/2014/main" id="{82D165ED-0D61-43F5-BD95-CE9379022C47}"/>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 xmlns:a16="http://schemas.microsoft.com/office/drawing/2014/main" id="{DD336B9D-A286-471B-AB93-1A1F2CC1A7F5}"/>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 xmlns:a16="http://schemas.microsoft.com/office/drawing/2014/main" id="{693DA7E1-BF0C-4369-AF70-7107EAE47721}"/>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 xmlns:a16="http://schemas.microsoft.com/office/drawing/2014/main" id="{A3DD0C68-F6D4-4A04-B673-DF94D494A7AE}"/>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 xmlns:a16="http://schemas.microsoft.com/office/drawing/2014/main" id="{CDBE115C-63A9-445B-BD8B-8D7B5051AC7E}"/>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 xmlns:a16="http://schemas.microsoft.com/office/drawing/2014/main" id="{F3A20F50-730E-47B3-B186-EF5E4B8738BA}"/>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 xmlns:a16="http://schemas.microsoft.com/office/drawing/2014/main" id="{229BBB9B-C879-4E98-884C-04084DD5D5B6}"/>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 xmlns:a16="http://schemas.microsoft.com/office/drawing/2014/main" id="{D5F03B6E-2A3D-48E0-9184-0460E59E333F}"/>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 xmlns:a16="http://schemas.microsoft.com/office/drawing/2014/main" id="{CBF4F0B5-14E6-4A84-8BF2-77C47BCF133D}"/>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 xmlns:a16="http://schemas.microsoft.com/office/drawing/2014/main" id="{7615E295-9E7B-48B2-B3D5-0529B7D8CB53}"/>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 xmlns:a16="http://schemas.microsoft.com/office/drawing/2014/main" id="{6D93144F-9DF6-4A90-A096-9F9DDC2B6EA0}"/>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 xmlns:a16="http://schemas.microsoft.com/office/drawing/2014/main" id="{837D6712-9A05-4ABC-9176-9DBF2292176B}"/>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 xmlns:a16="http://schemas.microsoft.com/office/drawing/2014/main" id="{EB33860D-3850-4094-9BC8-6367EAFB6232}"/>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 xmlns:a16="http://schemas.microsoft.com/office/drawing/2014/main" id="{A3B9DBB7-0D0D-498A-9D80-667838CA8ADC}"/>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 xmlns:a16="http://schemas.microsoft.com/office/drawing/2014/main" id="{57D7FCEE-13E6-4D00-A7CB-98480FFBA31C}"/>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 xmlns:a16="http://schemas.microsoft.com/office/drawing/2014/main" id="{EA1A5E78-6225-4FAE-AF79-50469CCCAF12}"/>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 xmlns:a16="http://schemas.microsoft.com/office/drawing/2014/main" id="{C0CD9E1D-6B65-40F5-98B3-FD346B8D0DC3}"/>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 xmlns:a16="http://schemas.microsoft.com/office/drawing/2014/main" id="{D29EE276-78ED-41ED-AF3A-CA3D30C40314}"/>
            </a:ext>
          </a:extLst>
        </xdr:cNvPr>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 xmlns:a16="http://schemas.microsoft.com/office/drawing/2014/main" id="{06752BBB-1EA5-4BE6-82E0-6C6237212CE7}"/>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 xmlns:a16="http://schemas.microsoft.com/office/drawing/2014/main" id="{496BF09C-BE0B-4CC5-B181-F1CA420847CA}"/>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53339</xdr:rowOff>
    </xdr:to>
    <xdr:cxnSp macro="">
      <xdr:nvCxnSpPr>
        <xdr:cNvPr id="404" name="直線コネクタ 403">
          <a:extLst>
            <a:ext uri="{FF2B5EF4-FFF2-40B4-BE49-F238E27FC236}">
              <a16:creationId xmlns="" xmlns:a16="http://schemas.microsoft.com/office/drawing/2014/main" id="{BDFF3712-F626-496A-91A7-28B3D3848C8F}"/>
            </a:ext>
          </a:extLst>
        </xdr:cNvPr>
        <xdr:cNvCxnSpPr/>
      </xdr:nvCxnSpPr>
      <xdr:spPr>
        <a:xfrm flipV="1">
          <a:off x="3949065" y="17315906"/>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405" name="【港湾・漁港】&#10;有形固定資産減価償却率最小値テキスト">
          <a:extLst>
            <a:ext uri="{FF2B5EF4-FFF2-40B4-BE49-F238E27FC236}">
              <a16:creationId xmlns="" xmlns:a16="http://schemas.microsoft.com/office/drawing/2014/main" id="{82F6EBBB-9C99-4849-A0FB-F549920429A2}"/>
            </a:ext>
          </a:extLst>
        </xdr:cNvPr>
        <xdr:cNvSpPr txBox="1"/>
      </xdr:nvSpPr>
      <xdr:spPr>
        <a:xfrm>
          <a:off x="39878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406" name="直線コネクタ 405">
          <a:extLst>
            <a:ext uri="{FF2B5EF4-FFF2-40B4-BE49-F238E27FC236}">
              <a16:creationId xmlns="" xmlns:a16="http://schemas.microsoft.com/office/drawing/2014/main" id="{FEFC4607-1573-4C2B-8CC5-644959EE29DC}"/>
            </a:ext>
          </a:extLst>
        </xdr:cNvPr>
        <xdr:cNvCxnSpPr/>
      </xdr:nvCxnSpPr>
      <xdr:spPr>
        <a:xfrm>
          <a:off x="3889375" y="18569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7" name="【港湾・漁港】&#10;有形固定資産減価償却率最大値テキスト">
          <a:extLst>
            <a:ext uri="{FF2B5EF4-FFF2-40B4-BE49-F238E27FC236}">
              <a16:creationId xmlns="" xmlns:a16="http://schemas.microsoft.com/office/drawing/2014/main" id="{3A50A1E7-AF41-4211-B461-7ED611D6DDC8}"/>
            </a:ext>
          </a:extLst>
        </xdr:cNvPr>
        <xdr:cNvSpPr txBox="1"/>
      </xdr:nvSpPr>
      <xdr:spPr>
        <a:xfrm>
          <a:off x="39878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8" name="直線コネクタ 407">
          <a:extLst>
            <a:ext uri="{FF2B5EF4-FFF2-40B4-BE49-F238E27FC236}">
              <a16:creationId xmlns="" xmlns:a16="http://schemas.microsoft.com/office/drawing/2014/main" id="{112048C7-A4E7-4B06-BFDC-C3D73B9D5775}"/>
            </a:ext>
          </a:extLst>
        </xdr:cNvPr>
        <xdr:cNvCxnSpPr/>
      </xdr:nvCxnSpPr>
      <xdr:spPr>
        <a:xfrm>
          <a:off x="3889375" y="173159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144253</xdr:rowOff>
    </xdr:from>
    <xdr:ext cx="405111" cy="259045"/>
    <xdr:sp macro="" textlink="">
      <xdr:nvSpPr>
        <xdr:cNvPr id="409" name="【港湾・漁港】&#10;有形固定資産減価償却率平均値テキスト">
          <a:extLst>
            <a:ext uri="{FF2B5EF4-FFF2-40B4-BE49-F238E27FC236}">
              <a16:creationId xmlns="" xmlns:a16="http://schemas.microsoft.com/office/drawing/2014/main" id="{A81043DE-0401-4CE5-9CED-B489868EF90A}"/>
            </a:ext>
          </a:extLst>
        </xdr:cNvPr>
        <xdr:cNvSpPr txBox="1"/>
      </xdr:nvSpPr>
      <xdr:spPr>
        <a:xfrm>
          <a:off x="3987800" y="1780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410" name="フローチャート: 判断 409">
          <a:extLst>
            <a:ext uri="{FF2B5EF4-FFF2-40B4-BE49-F238E27FC236}">
              <a16:creationId xmlns="" xmlns:a16="http://schemas.microsoft.com/office/drawing/2014/main" id="{28FCA662-34D5-48A1-B810-87E685D44CF4}"/>
            </a:ext>
          </a:extLst>
        </xdr:cNvPr>
        <xdr:cNvSpPr/>
      </xdr:nvSpPr>
      <xdr:spPr>
        <a:xfrm>
          <a:off x="38989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97245</xdr:rowOff>
    </xdr:from>
    <xdr:to>
      <xdr:col>20</xdr:col>
      <xdr:colOff>38100</xdr:colOff>
      <xdr:row>105</xdr:row>
      <xdr:rowOff>27395</xdr:rowOff>
    </xdr:to>
    <xdr:sp macro="" textlink="">
      <xdr:nvSpPr>
        <xdr:cNvPr id="411" name="フローチャート: 判断 410">
          <a:extLst>
            <a:ext uri="{FF2B5EF4-FFF2-40B4-BE49-F238E27FC236}">
              <a16:creationId xmlns="" xmlns:a16="http://schemas.microsoft.com/office/drawing/2014/main" id="{A019AA7D-A373-4E8B-A38B-3D61815A6DB6}"/>
            </a:ext>
          </a:extLst>
        </xdr:cNvPr>
        <xdr:cNvSpPr/>
      </xdr:nvSpPr>
      <xdr:spPr>
        <a:xfrm>
          <a:off x="3203575" y="179280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412" name="フローチャート: 判断 411">
          <a:extLst>
            <a:ext uri="{FF2B5EF4-FFF2-40B4-BE49-F238E27FC236}">
              <a16:creationId xmlns="" xmlns:a16="http://schemas.microsoft.com/office/drawing/2014/main" id="{3E13714C-66EC-4381-AB75-696DE3D1E18E}"/>
            </a:ext>
          </a:extLst>
        </xdr:cNvPr>
        <xdr:cNvSpPr/>
      </xdr:nvSpPr>
      <xdr:spPr>
        <a:xfrm>
          <a:off x="2428875"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13" name="フローチャート: 判断 412">
          <a:extLst>
            <a:ext uri="{FF2B5EF4-FFF2-40B4-BE49-F238E27FC236}">
              <a16:creationId xmlns="" xmlns:a16="http://schemas.microsoft.com/office/drawing/2014/main" id="{F20CA6D5-CBD7-451B-939B-8DCF6CBF48BA}"/>
            </a:ext>
          </a:extLst>
        </xdr:cNvPr>
        <xdr:cNvSpPr/>
      </xdr:nvSpPr>
      <xdr:spPr>
        <a:xfrm>
          <a:off x="168275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14" name="フローチャート: 判断 413">
          <a:extLst>
            <a:ext uri="{FF2B5EF4-FFF2-40B4-BE49-F238E27FC236}">
              <a16:creationId xmlns="" xmlns:a16="http://schemas.microsoft.com/office/drawing/2014/main" id="{1E0B5859-4939-44E1-A3EF-E7EECA471509}"/>
            </a:ext>
          </a:extLst>
        </xdr:cNvPr>
        <xdr:cNvSpPr/>
      </xdr:nvSpPr>
      <xdr:spPr>
        <a:xfrm>
          <a:off x="936625" y="177255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301FFC1F-95B6-4FC3-B40A-5F7EED78C252}"/>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D4BA4E72-6EC1-4E3E-AE8C-AEFBDDCBC6F4}"/>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BAC5B8B8-4A76-4C6E-94B4-A780E26D8D5D}"/>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C76A5D03-8690-4C17-9B5D-018C40A074C7}"/>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 xmlns:a16="http://schemas.microsoft.com/office/drawing/2014/main" id="{E066FB79-5D52-480B-9B80-32121976C968}"/>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115207</xdr:rowOff>
    </xdr:from>
    <xdr:to>
      <xdr:col>24</xdr:col>
      <xdr:colOff>114300</xdr:colOff>
      <xdr:row>102</xdr:row>
      <xdr:rowOff>45357</xdr:rowOff>
    </xdr:to>
    <xdr:sp macro="" textlink="">
      <xdr:nvSpPr>
        <xdr:cNvPr id="420" name="楕円 419">
          <a:extLst>
            <a:ext uri="{FF2B5EF4-FFF2-40B4-BE49-F238E27FC236}">
              <a16:creationId xmlns="" xmlns:a16="http://schemas.microsoft.com/office/drawing/2014/main" id="{11DE231A-C793-44F5-AB7C-E7AAE678363A}"/>
            </a:ext>
          </a:extLst>
        </xdr:cNvPr>
        <xdr:cNvSpPr/>
      </xdr:nvSpPr>
      <xdr:spPr>
        <a:xfrm>
          <a:off x="38989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138084</xdr:rowOff>
    </xdr:from>
    <xdr:ext cx="405111" cy="259045"/>
    <xdr:sp macro="" textlink="">
      <xdr:nvSpPr>
        <xdr:cNvPr id="421" name="【港湾・漁港】&#10;有形固定資産減価償却率該当値テキスト">
          <a:extLst>
            <a:ext uri="{FF2B5EF4-FFF2-40B4-BE49-F238E27FC236}">
              <a16:creationId xmlns="" xmlns:a16="http://schemas.microsoft.com/office/drawing/2014/main" id="{FFE951C6-40E5-4B5D-BC7A-4E96FCF3E5F6}"/>
            </a:ext>
          </a:extLst>
        </xdr:cNvPr>
        <xdr:cNvSpPr txBox="1"/>
      </xdr:nvSpPr>
      <xdr:spPr>
        <a:xfrm>
          <a:off x="39878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422" name="楕円 421">
          <a:extLst>
            <a:ext uri="{FF2B5EF4-FFF2-40B4-BE49-F238E27FC236}">
              <a16:creationId xmlns="" xmlns:a16="http://schemas.microsoft.com/office/drawing/2014/main" id="{BFC8B50D-2950-4B39-909C-64CCF5B7779D}"/>
            </a:ext>
          </a:extLst>
        </xdr:cNvPr>
        <xdr:cNvSpPr/>
      </xdr:nvSpPr>
      <xdr:spPr>
        <a:xfrm>
          <a:off x="3203575" y="17399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101</xdr:row>
      <xdr:rowOff>166007</xdr:rowOff>
    </xdr:to>
    <xdr:cxnSp macro="">
      <xdr:nvCxnSpPr>
        <xdr:cNvPr id="423" name="直線コネクタ 422">
          <a:extLst>
            <a:ext uri="{FF2B5EF4-FFF2-40B4-BE49-F238E27FC236}">
              <a16:creationId xmlns="" xmlns:a16="http://schemas.microsoft.com/office/drawing/2014/main" id="{492275BD-DD18-4E16-BA10-94BB689F1406}"/>
            </a:ext>
          </a:extLst>
        </xdr:cNvPr>
        <xdr:cNvCxnSpPr/>
      </xdr:nvCxnSpPr>
      <xdr:spPr>
        <a:xfrm>
          <a:off x="3235325" y="17449800"/>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424" name="楕円 423">
          <a:extLst>
            <a:ext uri="{FF2B5EF4-FFF2-40B4-BE49-F238E27FC236}">
              <a16:creationId xmlns="" xmlns:a16="http://schemas.microsoft.com/office/drawing/2014/main" id="{A7EFB25F-8901-4564-85DA-D86EA70199D2}"/>
            </a:ext>
          </a:extLst>
        </xdr:cNvPr>
        <xdr:cNvSpPr/>
      </xdr:nvSpPr>
      <xdr:spPr>
        <a:xfrm>
          <a:off x="2428875"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101</xdr:row>
      <xdr:rowOff>133350</xdr:rowOff>
    </xdr:to>
    <xdr:cxnSp macro="">
      <xdr:nvCxnSpPr>
        <xdr:cNvPr id="425" name="直線コネクタ 424">
          <a:extLst>
            <a:ext uri="{FF2B5EF4-FFF2-40B4-BE49-F238E27FC236}">
              <a16:creationId xmlns="" xmlns:a16="http://schemas.microsoft.com/office/drawing/2014/main" id="{AAF16F60-220A-405C-BCE7-620B9EDB0778}"/>
            </a:ext>
          </a:extLst>
        </xdr:cNvPr>
        <xdr:cNvCxnSpPr/>
      </xdr:nvCxnSpPr>
      <xdr:spPr>
        <a:xfrm>
          <a:off x="2479675" y="174498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49893</xdr:rowOff>
    </xdr:from>
    <xdr:to>
      <xdr:col>10</xdr:col>
      <xdr:colOff>165100</xdr:colOff>
      <xdr:row>101</xdr:row>
      <xdr:rowOff>151493</xdr:rowOff>
    </xdr:to>
    <xdr:sp macro="" textlink="">
      <xdr:nvSpPr>
        <xdr:cNvPr id="426" name="楕円 425">
          <a:extLst>
            <a:ext uri="{FF2B5EF4-FFF2-40B4-BE49-F238E27FC236}">
              <a16:creationId xmlns="" xmlns:a16="http://schemas.microsoft.com/office/drawing/2014/main" id="{F362E9A0-92DA-455C-A323-CE24496E0CBE}"/>
            </a:ext>
          </a:extLst>
        </xdr:cNvPr>
        <xdr:cNvSpPr/>
      </xdr:nvSpPr>
      <xdr:spPr>
        <a:xfrm>
          <a:off x="168275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100693</xdr:rowOff>
    </xdr:from>
    <xdr:to>
      <xdr:col>15</xdr:col>
      <xdr:colOff>50800</xdr:colOff>
      <xdr:row>101</xdr:row>
      <xdr:rowOff>133350</xdr:rowOff>
    </xdr:to>
    <xdr:cxnSp macro="">
      <xdr:nvCxnSpPr>
        <xdr:cNvPr id="427" name="直線コネクタ 426">
          <a:extLst>
            <a:ext uri="{FF2B5EF4-FFF2-40B4-BE49-F238E27FC236}">
              <a16:creationId xmlns="" xmlns:a16="http://schemas.microsoft.com/office/drawing/2014/main" id="{724431DC-7E8D-4DEA-943F-FF023B551909}"/>
            </a:ext>
          </a:extLst>
        </xdr:cNvPr>
        <xdr:cNvCxnSpPr/>
      </xdr:nvCxnSpPr>
      <xdr:spPr>
        <a:xfrm>
          <a:off x="1733550" y="17417143"/>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17236</xdr:rowOff>
    </xdr:from>
    <xdr:to>
      <xdr:col>6</xdr:col>
      <xdr:colOff>38100</xdr:colOff>
      <xdr:row>101</xdr:row>
      <xdr:rowOff>118836</xdr:rowOff>
    </xdr:to>
    <xdr:sp macro="" textlink="">
      <xdr:nvSpPr>
        <xdr:cNvPr id="428" name="楕円 427">
          <a:extLst>
            <a:ext uri="{FF2B5EF4-FFF2-40B4-BE49-F238E27FC236}">
              <a16:creationId xmlns="" xmlns:a16="http://schemas.microsoft.com/office/drawing/2014/main" id="{B006172A-38B3-44D6-AC7E-D119301453CF}"/>
            </a:ext>
          </a:extLst>
        </xdr:cNvPr>
        <xdr:cNvSpPr/>
      </xdr:nvSpPr>
      <xdr:spPr>
        <a:xfrm>
          <a:off x="936625" y="173336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68036</xdr:rowOff>
    </xdr:from>
    <xdr:to>
      <xdr:col>10</xdr:col>
      <xdr:colOff>114300</xdr:colOff>
      <xdr:row>101</xdr:row>
      <xdr:rowOff>100693</xdr:rowOff>
    </xdr:to>
    <xdr:cxnSp macro="">
      <xdr:nvCxnSpPr>
        <xdr:cNvPr id="429" name="直線コネクタ 428">
          <a:extLst>
            <a:ext uri="{FF2B5EF4-FFF2-40B4-BE49-F238E27FC236}">
              <a16:creationId xmlns="" xmlns:a16="http://schemas.microsoft.com/office/drawing/2014/main" id="{D862C4A0-84A6-41AE-A856-571C668F51CE}"/>
            </a:ext>
          </a:extLst>
        </xdr:cNvPr>
        <xdr:cNvCxnSpPr/>
      </xdr:nvCxnSpPr>
      <xdr:spPr>
        <a:xfrm>
          <a:off x="968375" y="17384486"/>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18522</xdr:rowOff>
    </xdr:from>
    <xdr:ext cx="405111" cy="259045"/>
    <xdr:sp macro="" textlink="">
      <xdr:nvSpPr>
        <xdr:cNvPr id="430" name="n_1aveValue【港湾・漁港】&#10;有形固定資産減価償却率">
          <a:extLst>
            <a:ext uri="{FF2B5EF4-FFF2-40B4-BE49-F238E27FC236}">
              <a16:creationId xmlns="" xmlns:a16="http://schemas.microsoft.com/office/drawing/2014/main" id="{7CB9F761-738E-468E-9B20-B1D9990FDF96}"/>
            </a:ext>
          </a:extLst>
        </xdr:cNvPr>
        <xdr:cNvSpPr txBox="1"/>
      </xdr:nvSpPr>
      <xdr:spPr>
        <a:xfrm>
          <a:off x="306769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431" name="n_2aveValue【港湾・漁港】&#10;有形固定資産減価償却率">
          <a:extLst>
            <a:ext uri="{FF2B5EF4-FFF2-40B4-BE49-F238E27FC236}">
              <a16:creationId xmlns="" xmlns:a16="http://schemas.microsoft.com/office/drawing/2014/main" id="{984F24A4-26C0-46A3-B27A-D1FFB002A8B9}"/>
            </a:ext>
          </a:extLst>
        </xdr:cNvPr>
        <xdr:cNvSpPr txBox="1"/>
      </xdr:nvSpPr>
      <xdr:spPr>
        <a:xfrm>
          <a:off x="230569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21789</xdr:rowOff>
    </xdr:from>
    <xdr:ext cx="405111" cy="259045"/>
    <xdr:sp macro="" textlink="">
      <xdr:nvSpPr>
        <xdr:cNvPr id="432" name="n_3aveValue【港湾・漁港】&#10;有形固定資産減価償却率">
          <a:extLst>
            <a:ext uri="{FF2B5EF4-FFF2-40B4-BE49-F238E27FC236}">
              <a16:creationId xmlns="" xmlns:a16="http://schemas.microsoft.com/office/drawing/2014/main" id="{F0201706-C08E-48DA-9CB0-A0E8749A5CA8}"/>
            </a:ext>
          </a:extLst>
        </xdr:cNvPr>
        <xdr:cNvSpPr txBox="1"/>
      </xdr:nvSpPr>
      <xdr:spPr>
        <a:xfrm>
          <a:off x="1559569"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158948</xdr:rowOff>
    </xdr:from>
    <xdr:ext cx="405111" cy="259045"/>
    <xdr:sp macro="" textlink="">
      <xdr:nvSpPr>
        <xdr:cNvPr id="433" name="n_4aveValue【港湾・漁港】&#10;有形固定資産減価償却率">
          <a:extLst>
            <a:ext uri="{FF2B5EF4-FFF2-40B4-BE49-F238E27FC236}">
              <a16:creationId xmlns="" xmlns:a16="http://schemas.microsoft.com/office/drawing/2014/main" id="{DC941965-69BC-4D06-A1F8-8034661C568F}"/>
            </a:ext>
          </a:extLst>
        </xdr:cNvPr>
        <xdr:cNvSpPr txBox="1"/>
      </xdr:nvSpPr>
      <xdr:spPr>
        <a:xfrm>
          <a:off x="8134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434" name="n_1mainValue【港湾・漁港】&#10;有形固定資産減価償却率">
          <a:extLst>
            <a:ext uri="{FF2B5EF4-FFF2-40B4-BE49-F238E27FC236}">
              <a16:creationId xmlns="" xmlns:a16="http://schemas.microsoft.com/office/drawing/2014/main" id="{D9B91806-DE05-4C11-9F84-8409D7E1CD54}"/>
            </a:ext>
          </a:extLst>
        </xdr:cNvPr>
        <xdr:cNvSpPr txBox="1"/>
      </xdr:nvSpPr>
      <xdr:spPr>
        <a:xfrm>
          <a:off x="306769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435" name="n_2mainValue【港湾・漁港】&#10;有形固定資産減価償却率">
          <a:extLst>
            <a:ext uri="{FF2B5EF4-FFF2-40B4-BE49-F238E27FC236}">
              <a16:creationId xmlns="" xmlns:a16="http://schemas.microsoft.com/office/drawing/2014/main" id="{DBF17C12-A38A-4754-9269-3306E608E73E}"/>
            </a:ext>
          </a:extLst>
        </xdr:cNvPr>
        <xdr:cNvSpPr txBox="1"/>
      </xdr:nvSpPr>
      <xdr:spPr>
        <a:xfrm>
          <a:off x="230569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168020</xdr:rowOff>
    </xdr:from>
    <xdr:ext cx="405111" cy="259045"/>
    <xdr:sp macro="" textlink="">
      <xdr:nvSpPr>
        <xdr:cNvPr id="436" name="n_3mainValue【港湾・漁港】&#10;有形固定資産減価償却率">
          <a:extLst>
            <a:ext uri="{FF2B5EF4-FFF2-40B4-BE49-F238E27FC236}">
              <a16:creationId xmlns="" xmlns:a16="http://schemas.microsoft.com/office/drawing/2014/main" id="{90B15E02-4701-47D0-8A71-2AAD55934651}"/>
            </a:ext>
          </a:extLst>
        </xdr:cNvPr>
        <xdr:cNvSpPr txBox="1"/>
      </xdr:nvSpPr>
      <xdr:spPr>
        <a:xfrm>
          <a:off x="1559569"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135363</xdr:rowOff>
    </xdr:from>
    <xdr:ext cx="405111" cy="259045"/>
    <xdr:sp macro="" textlink="">
      <xdr:nvSpPr>
        <xdr:cNvPr id="437" name="n_4mainValue【港湾・漁港】&#10;有形固定資産減価償却率">
          <a:extLst>
            <a:ext uri="{FF2B5EF4-FFF2-40B4-BE49-F238E27FC236}">
              <a16:creationId xmlns="" xmlns:a16="http://schemas.microsoft.com/office/drawing/2014/main" id="{B65C8A3D-2269-40FA-A0E2-275EC3AAD03E}"/>
            </a:ext>
          </a:extLst>
        </xdr:cNvPr>
        <xdr:cNvSpPr txBox="1"/>
      </xdr:nvSpPr>
      <xdr:spPr>
        <a:xfrm>
          <a:off x="8134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 xmlns:a16="http://schemas.microsoft.com/office/drawing/2014/main" id="{DFABFEAC-9580-4707-A59C-C8181B6B6BA6}"/>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 xmlns:a16="http://schemas.microsoft.com/office/drawing/2014/main" id="{E4A73939-12B1-4FF7-BA17-31339288462E}"/>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 xmlns:a16="http://schemas.microsoft.com/office/drawing/2014/main" id="{A420E639-840D-47B5-B5EE-8ABC39A16BF6}"/>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 xmlns:a16="http://schemas.microsoft.com/office/drawing/2014/main" id="{81C5413B-3F8A-49B4-80BA-F9649E9AF8F8}"/>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 xmlns:a16="http://schemas.microsoft.com/office/drawing/2014/main" id="{D3E1797A-5E43-46E5-BC88-A62507D2971D}"/>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 xmlns:a16="http://schemas.microsoft.com/office/drawing/2014/main" id="{AF439AF8-5CA7-476B-8E1F-C9F9D92DD1FA}"/>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 xmlns:a16="http://schemas.microsoft.com/office/drawing/2014/main" id="{CF9CB16D-AFA9-43D8-B196-21BA093F2249}"/>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 xmlns:a16="http://schemas.microsoft.com/office/drawing/2014/main" id="{F6870CFF-70F1-42CD-A367-A42E834A0077}"/>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 xmlns:a16="http://schemas.microsoft.com/office/drawing/2014/main" id="{C7CCFD4B-8DB1-4F60-BBF5-D1FECE542993}"/>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 xmlns:a16="http://schemas.microsoft.com/office/drawing/2014/main" id="{3E3C807C-0C25-4722-8659-585FFDA94A1A}"/>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 xmlns:a16="http://schemas.microsoft.com/office/drawing/2014/main" id="{E66B0FEE-746C-4586-BA7A-352A53D49FF0}"/>
            </a:ext>
          </a:extLst>
        </xdr:cNvPr>
        <xdr:cNvCxnSpPr/>
      </xdr:nvCxnSpPr>
      <xdr:spPr>
        <a:xfrm>
          <a:off x="5632450" y="1859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 xmlns:a16="http://schemas.microsoft.com/office/drawing/2014/main" id="{5CA21FF0-3682-425D-A73D-7B1A0B560204}"/>
            </a:ext>
          </a:extLst>
        </xdr:cNvPr>
        <xdr:cNvSpPr txBox="1"/>
      </xdr:nvSpPr>
      <xdr:spPr>
        <a:xfrm>
          <a:off x="541223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 xmlns:a16="http://schemas.microsoft.com/office/drawing/2014/main" id="{0B23FDCE-DD79-42D7-9B9E-7AE578BEE445}"/>
            </a:ext>
          </a:extLst>
        </xdr:cNvPr>
        <xdr:cNvCxnSpPr/>
      </xdr:nvCxnSpPr>
      <xdr:spPr>
        <a:xfrm>
          <a:off x="5632450" y="1813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1" name="テキスト ボックス 450">
          <a:extLst>
            <a:ext uri="{FF2B5EF4-FFF2-40B4-BE49-F238E27FC236}">
              <a16:creationId xmlns="" xmlns:a16="http://schemas.microsoft.com/office/drawing/2014/main" id="{23E961E1-A510-4725-B1C3-78FF3C3EC542}"/>
            </a:ext>
          </a:extLst>
        </xdr:cNvPr>
        <xdr:cNvSpPr txBox="1"/>
      </xdr:nvSpPr>
      <xdr:spPr>
        <a:xfrm>
          <a:off x="503260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 xmlns:a16="http://schemas.microsoft.com/office/drawing/2014/main" id="{39B3142C-263E-4096-AFF9-3BC390795A11}"/>
            </a:ext>
          </a:extLst>
        </xdr:cNvPr>
        <xdr:cNvCxnSpPr/>
      </xdr:nvCxnSpPr>
      <xdr:spPr>
        <a:xfrm>
          <a:off x="5632450" y="1767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 xmlns:a16="http://schemas.microsoft.com/office/drawing/2014/main" id="{A00A0A7F-DFCF-45FA-BDB1-760D5FF3E42C}"/>
            </a:ext>
          </a:extLst>
        </xdr:cNvPr>
        <xdr:cNvSpPr txBox="1"/>
      </xdr:nvSpPr>
      <xdr:spPr>
        <a:xfrm>
          <a:off x="503260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 xmlns:a16="http://schemas.microsoft.com/office/drawing/2014/main" id="{0CFCED99-7FB6-4691-8425-7B9C57251888}"/>
            </a:ext>
          </a:extLst>
        </xdr:cNvPr>
        <xdr:cNvCxnSpPr/>
      </xdr:nvCxnSpPr>
      <xdr:spPr>
        <a:xfrm>
          <a:off x="5632450" y="1722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 xmlns:a16="http://schemas.microsoft.com/office/drawing/2014/main" id="{634B82C1-E02D-4FEB-AB02-6335E7A91768}"/>
            </a:ext>
          </a:extLst>
        </xdr:cNvPr>
        <xdr:cNvSpPr txBox="1"/>
      </xdr:nvSpPr>
      <xdr:spPr>
        <a:xfrm>
          <a:off x="503260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 xmlns:a16="http://schemas.microsoft.com/office/drawing/2014/main" id="{085FFD93-B34F-4A32-ACDC-AA062D825EC8}"/>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 xmlns:a16="http://schemas.microsoft.com/office/drawing/2014/main" id="{B8745BFA-0AB5-4C17-8A55-B655113A0AF4}"/>
            </a:ext>
          </a:extLst>
        </xdr:cNvPr>
        <xdr:cNvSpPr txBox="1"/>
      </xdr:nvSpPr>
      <xdr:spPr>
        <a:xfrm>
          <a:off x="503260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 xmlns:a16="http://schemas.microsoft.com/office/drawing/2014/main" id="{7115819F-D8F2-4285-9B59-40B77A6E9F7F}"/>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170414</xdr:rowOff>
    </xdr:from>
    <xdr:to>
      <xdr:col>54</xdr:col>
      <xdr:colOff>189865</xdr:colOff>
      <xdr:row>108</xdr:row>
      <xdr:rowOff>75952</xdr:rowOff>
    </xdr:to>
    <xdr:cxnSp macro="">
      <xdr:nvCxnSpPr>
        <xdr:cNvPr id="459" name="直線コネクタ 458">
          <a:extLst>
            <a:ext uri="{FF2B5EF4-FFF2-40B4-BE49-F238E27FC236}">
              <a16:creationId xmlns="" xmlns:a16="http://schemas.microsoft.com/office/drawing/2014/main" id="{ED8215ED-4F3D-40E5-8073-B9736CB9DAA0}"/>
            </a:ext>
          </a:extLst>
        </xdr:cNvPr>
        <xdr:cNvCxnSpPr/>
      </xdr:nvCxnSpPr>
      <xdr:spPr>
        <a:xfrm flipV="1">
          <a:off x="8905240" y="17143964"/>
          <a:ext cx="0" cy="14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79779</xdr:rowOff>
    </xdr:from>
    <xdr:ext cx="378565" cy="259045"/>
    <xdr:sp macro="" textlink="">
      <xdr:nvSpPr>
        <xdr:cNvPr id="460" name="【港湾・漁港】&#10;一人当たり有形固定資産（償却資産）額最小値テキスト">
          <a:extLst>
            <a:ext uri="{FF2B5EF4-FFF2-40B4-BE49-F238E27FC236}">
              <a16:creationId xmlns="" xmlns:a16="http://schemas.microsoft.com/office/drawing/2014/main" id="{50992358-C58B-4AD9-BB8E-150D35723D6A}"/>
            </a:ext>
          </a:extLst>
        </xdr:cNvPr>
        <xdr:cNvSpPr txBox="1"/>
      </xdr:nvSpPr>
      <xdr:spPr>
        <a:xfrm>
          <a:off x="8943975" y="1859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75952</xdr:rowOff>
    </xdr:from>
    <xdr:to>
      <xdr:col>55</xdr:col>
      <xdr:colOff>88900</xdr:colOff>
      <xdr:row>108</xdr:row>
      <xdr:rowOff>75952</xdr:rowOff>
    </xdr:to>
    <xdr:cxnSp macro="">
      <xdr:nvCxnSpPr>
        <xdr:cNvPr id="461" name="直線コネクタ 460">
          <a:extLst>
            <a:ext uri="{FF2B5EF4-FFF2-40B4-BE49-F238E27FC236}">
              <a16:creationId xmlns="" xmlns:a16="http://schemas.microsoft.com/office/drawing/2014/main" id="{E12E7BB6-43CD-411E-9497-C4DCA2D37A66}"/>
            </a:ext>
          </a:extLst>
        </xdr:cNvPr>
        <xdr:cNvCxnSpPr/>
      </xdr:nvCxnSpPr>
      <xdr:spPr>
        <a:xfrm>
          <a:off x="8845550" y="185925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117091</xdr:rowOff>
    </xdr:from>
    <xdr:ext cx="690189" cy="259045"/>
    <xdr:sp macro="" textlink="">
      <xdr:nvSpPr>
        <xdr:cNvPr id="462" name="【港湾・漁港】&#10;一人当たり有形固定資産（償却資産）額最大値テキスト">
          <a:extLst>
            <a:ext uri="{FF2B5EF4-FFF2-40B4-BE49-F238E27FC236}">
              <a16:creationId xmlns="" xmlns:a16="http://schemas.microsoft.com/office/drawing/2014/main" id="{DFFAA81B-5A4E-41CC-9F1D-B4FD9D7E6011}"/>
            </a:ext>
          </a:extLst>
        </xdr:cNvPr>
        <xdr:cNvSpPr txBox="1"/>
      </xdr:nvSpPr>
      <xdr:spPr>
        <a:xfrm>
          <a:off x="8943975" y="16919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170414</xdr:rowOff>
    </xdr:from>
    <xdr:to>
      <xdr:col>55</xdr:col>
      <xdr:colOff>88900</xdr:colOff>
      <xdr:row>99</xdr:row>
      <xdr:rowOff>170414</xdr:rowOff>
    </xdr:to>
    <xdr:cxnSp macro="">
      <xdr:nvCxnSpPr>
        <xdr:cNvPr id="463" name="直線コネクタ 462">
          <a:extLst>
            <a:ext uri="{FF2B5EF4-FFF2-40B4-BE49-F238E27FC236}">
              <a16:creationId xmlns="" xmlns:a16="http://schemas.microsoft.com/office/drawing/2014/main" id="{475E5E41-C2E8-4D5C-9D93-C71C9641F2E3}"/>
            </a:ext>
          </a:extLst>
        </xdr:cNvPr>
        <xdr:cNvCxnSpPr/>
      </xdr:nvCxnSpPr>
      <xdr:spPr>
        <a:xfrm>
          <a:off x="8845550" y="171439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63078</xdr:rowOff>
    </xdr:from>
    <xdr:ext cx="599010" cy="259045"/>
    <xdr:sp macro="" textlink="">
      <xdr:nvSpPr>
        <xdr:cNvPr id="464" name="【港湾・漁港】&#10;一人当たり有形固定資産（償却資産）額平均値テキスト">
          <a:extLst>
            <a:ext uri="{FF2B5EF4-FFF2-40B4-BE49-F238E27FC236}">
              <a16:creationId xmlns="" xmlns:a16="http://schemas.microsoft.com/office/drawing/2014/main" id="{76F561C3-10AD-4385-B151-B1D53EA2A066}"/>
            </a:ext>
          </a:extLst>
        </xdr:cNvPr>
        <xdr:cNvSpPr txBox="1"/>
      </xdr:nvSpPr>
      <xdr:spPr>
        <a:xfrm>
          <a:off x="8943975" y="18065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40201</xdr:rowOff>
    </xdr:from>
    <xdr:to>
      <xdr:col>55</xdr:col>
      <xdr:colOff>50800</xdr:colOff>
      <xdr:row>106</xdr:row>
      <xdr:rowOff>141801</xdr:rowOff>
    </xdr:to>
    <xdr:sp macro="" textlink="">
      <xdr:nvSpPr>
        <xdr:cNvPr id="465" name="フローチャート: 判断 464">
          <a:extLst>
            <a:ext uri="{FF2B5EF4-FFF2-40B4-BE49-F238E27FC236}">
              <a16:creationId xmlns="" xmlns:a16="http://schemas.microsoft.com/office/drawing/2014/main" id="{40C6C59D-5D16-48D9-89CA-1F2F9A230E2C}"/>
            </a:ext>
          </a:extLst>
        </xdr:cNvPr>
        <xdr:cNvSpPr/>
      </xdr:nvSpPr>
      <xdr:spPr>
        <a:xfrm>
          <a:off x="8883650" y="182139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159751</xdr:rowOff>
    </xdr:from>
    <xdr:to>
      <xdr:col>50</xdr:col>
      <xdr:colOff>165100</xdr:colOff>
      <xdr:row>106</xdr:row>
      <xdr:rowOff>89901</xdr:rowOff>
    </xdr:to>
    <xdr:sp macro="" textlink="">
      <xdr:nvSpPr>
        <xdr:cNvPr id="466" name="フローチャート: 判断 465">
          <a:extLst>
            <a:ext uri="{FF2B5EF4-FFF2-40B4-BE49-F238E27FC236}">
              <a16:creationId xmlns="" xmlns:a16="http://schemas.microsoft.com/office/drawing/2014/main" id="{BED04554-82AD-494E-9909-1B45EA826875}"/>
            </a:ext>
          </a:extLst>
        </xdr:cNvPr>
        <xdr:cNvSpPr/>
      </xdr:nvSpPr>
      <xdr:spPr>
        <a:xfrm>
          <a:off x="8159750" y="1816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20259</xdr:rowOff>
    </xdr:from>
    <xdr:to>
      <xdr:col>46</xdr:col>
      <xdr:colOff>38100</xdr:colOff>
      <xdr:row>106</xdr:row>
      <xdr:rowOff>121859</xdr:rowOff>
    </xdr:to>
    <xdr:sp macro="" textlink="">
      <xdr:nvSpPr>
        <xdr:cNvPr id="467" name="フローチャート: 判断 466">
          <a:extLst>
            <a:ext uri="{FF2B5EF4-FFF2-40B4-BE49-F238E27FC236}">
              <a16:creationId xmlns="" xmlns:a16="http://schemas.microsoft.com/office/drawing/2014/main" id="{D407FE4E-DCB8-4C84-BF8C-9091B5549A33}"/>
            </a:ext>
          </a:extLst>
        </xdr:cNvPr>
        <xdr:cNvSpPr/>
      </xdr:nvSpPr>
      <xdr:spPr>
        <a:xfrm>
          <a:off x="7413625" y="181939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66368</xdr:rowOff>
    </xdr:from>
    <xdr:to>
      <xdr:col>41</xdr:col>
      <xdr:colOff>101600</xdr:colOff>
      <xdr:row>106</xdr:row>
      <xdr:rowOff>167968</xdr:rowOff>
    </xdr:to>
    <xdr:sp macro="" textlink="">
      <xdr:nvSpPr>
        <xdr:cNvPr id="468" name="フローチャート: 判断 467">
          <a:extLst>
            <a:ext uri="{FF2B5EF4-FFF2-40B4-BE49-F238E27FC236}">
              <a16:creationId xmlns="" xmlns:a16="http://schemas.microsoft.com/office/drawing/2014/main" id="{472777CE-0AFC-40C3-8D8B-33A9C9BECADC}"/>
            </a:ext>
          </a:extLst>
        </xdr:cNvPr>
        <xdr:cNvSpPr/>
      </xdr:nvSpPr>
      <xdr:spPr>
        <a:xfrm>
          <a:off x="6638925"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167869</xdr:rowOff>
    </xdr:from>
    <xdr:to>
      <xdr:col>36</xdr:col>
      <xdr:colOff>165100</xdr:colOff>
      <xdr:row>106</xdr:row>
      <xdr:rowOff>98019</xdr:rowOff>
    </xdr:to>
    <xdr:sp macro="" textlink="">
      <xdr:nvSpPr>
        <xdr:cNvPr id="469" name="フローチャート: 判断 468">
          <a:extLst>
            <a:ext uri="{FF2B5EF4-FFF2-40B4-BE49-F238E27FC236}">
              <a16:creationId xmlns="" xmlns:a16="http://schemas.microsoft.com/office/drawing/2014/main" id="{D81F5E2A-6B0E-4A22-8A78-B0E8BF0385C2}"/>
            </a:ext>
          </a:extLst>
        </xdr:cNvPr>
        <xdr:cNvSpPr/>
      </xdr:nvSpPr>
      <xdr:spPr>
        <a:xfrm>
          <a:off x="5892800" y="181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D01FCB9D-C18F-4289-9774-747D05B5DAE5}"/>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D8053302-4523-4A6C-89B4-FD4FBD873A54}"/>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 xmlns:a16="http://schemas.microsoft.com/office/drawing/2014/main" id="{27AB357B-E224-4F68-BC16-7A002ECB1E15}"/>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EC0287E4-5491-410D-8C91-F303E453382B}"/>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 xmlns:a16="http://schemas.microsoft.com/office/drawing/2014/main" id="{0235C283-BE0B-4D93-A8B9-3EE2B2DC6D08}"/>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20517</xdr:rowOff>
    </xdr:from>
    <xdr:to>
      <xdr:col>55</xdr:col>
      <xdr:colOff>50800</xdr:colOff>
      <xdr:row>108</xdr:row>
      <xdr:rowOff>122117</xdr:rowOff>
    </xdr:to>
    <xdr:sp macro="" textlink="">
      <xdr:nvSpPr>
        <xdr:cNvPr id="475" name="楕円 474">
          <a:extLst>
            <a:ext uri="{FF2B5EF4-FFF2-40B4-BE49-F238E27FC236}">
              <a16:creationId xmlns="" xmlns:a16="http://schemas.microsoft.com/office/drawing/2014/main" id="{021A6123-E762-4714-9DA7-722602D27B0A}"/>
            </a:ext>
          </a:extLst>
        </xdr:cNvPr>
        <xdr:cNvSpPr/>
      </xdr:nvSpPr>
      <xdr:spPr>
        <a:xfrm>
          <a:off x="8883650" y="185371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106894</xdr:rowOff>
    </xdr:from>
    <xdr:ext cx="534377" cy="259045"/>
    <xdr:sp macro="" textlink="">
      <xdr:nvSpPr>
        <xdr:cNvPr id="476" name="【港湾・漁港】&#10;一人当たり有形固定資産（償却資産）額該当値テキスト">
          <a:extLst>
            <a:ext uri="{FF2B5EF4-FFF2-40B4-BE49-F238E27FC236}">
              <a16:creationId xmlns="" xmlns:a16="http://schemas.microsoft.com/office/drawing/2014/main" id="{4AF56F8E-C3B7-4F58-8234-BF697670047F}"/>
            </a:ext>
          </a:extLst>
        </xdr:cNvPr>
        <xdr:cNvSpPr txBox="1"/>
      </xdr:nvSpPr>
      <xdr:spPr>
        <a:xfrm>
          <a:off x="8943975" y="1845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20603</xdr:rowOff>
    </xdr:from>
    <xdr:to>
      <xdr:col>50</xdr:col>
      <xdr:colOff>165100</xdr:colOff>
      <xdr:row>108</xdr:row>
      <xdr:rowOff>122203</xdr:rowOff>
    </xdr:to>
    <xdr:sp macro="" textlink="">
      <xdr:nvSpPr>
        <xdr:cNvPr id="477" name="楕円 476">
          <a:extLst>
            <a:ext uri="{FF2B5EF4-FFF2-40B4-BE49-F238E27FC236}">
              <a16:creationId xmlns="" xmlns:a16="http://schemas.microsoft.com/office/drawing/2014/main" id="{1B9F795B-C226-4FDA-B5F7-30333FF5D4A5}"/>
            </a:ext>
          </a:extLst>
        </xdr:cNvPr>
        <xdr:cNvSpPr/>
      </xdr:nvSpPr>
      <xdr:spPr>
        <a:xfrm>
          <a:off x="8159750" y="185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71317</xdr:rowOff>
    </xdr:from>
    <xdr:to>
      <xdr:col>55</xdr:col>
      <xdr:colOff>0</xdr:colOff>
      <xdr:row>108</xdr:row>
      <xdr:rowOff>71403</xdr:rowOff>
    </xdr:to>
    <xdr:cxnSp macro="">
      <xdr:nvCxnSpPr>
        <xdr:cNvPr id="478" name="直線コネクタ 477">
          <a:extLst>
            <a:ext uri="{FF2B5EF4-FFF2-40B4-BE49-F238E27FC236}">
              <a16:creationId xmlns="" xmlns:a16="http://schemas.microsoft.com/office/drawing/2014/main" id="{E4D7D425-5110-450C-94E8-F679474E4E3B}"/>
            </a:ext>
          </a:extLst>
        </xdr:cNvPr>
        <xdr:cNvCxnSpPr/>
      </xdr:nvCxnSpPr>
      <xdr:spPr>
        <a:xfrm flipV="1">
          <a:off x="8210550" y="18587917"/>
          <a:ext cx="695325"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20682</xdr:rowOff>
    </xdr:from>
    <xdr:to>
      <xdr:col>46</xdr:col>
      <xdr:colOff>38100</xdr:colOff>
      <xdr:row>108</xdr:row>
      <xdr:rowOff>122282</xdr:rowOff>
    </xdr:to>
    <xdr:sp macro="" textlink="">
      <xdr:nvSpPr>
        <xdr:cNvPr id="479" name="楕円 478">
          <a:extLst>
            <a:ext uri="{FF2B5EF4-FFF2-40B4-BE49-F238E27FC236}">
              <a16:creationId xmlns="" xmlns:a16="http://schemas.microsoft.com/office/drawing/2014/main" id="{0B36D854-1A0D-4A07-92AC-2D747A15EC52}"/>
            </a:ext>
          </a:extLst>
        </xdr:cNvPr>
        <xdr:cNvSpPr/>
      </xdr:nvSpPr>
      <xdr:spPr>
        <a:xfrm>
          <a:off x="7413625" y="185372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71403</xdr:rowOff>
    </xdr:from>
    <xdr:to>
      <xdr:col>50</xdr:col>
      <xdr:colOff>114300</xdr:colOff>
      <xdr:row>108</xdr:row>
      <xdr:rowOff>71482</xdr:rowOff>
    </xdr:to>
    <xdr:cxnSp macro="">
      <xdr:nvCxnSpPr>
        <xdr:cNvPr id="480" name="直線コネクタ 479">
          <a:extLst>
            <a:ext uri="{FF2B5EF4-FFF2-40B4-BE49-F238E27FC236}">
              <a16:creationId xmlns="" xmlns:a16="http://schemas.microsoft.com/office/drawing/2014/main" id="{AB8263F6-199C-4AFE-8EF7-C9487E6686A1}"/>
            </a:ext>
          </a:extLst>
        </xdr:cNvPr>
        <xdr:cNvCxnSpPr/>
      </xdr:nvCxnSpPr>
      <xdr:spPr>
        <a:xfrm flipV="1">
          <a:off x="7445375" y="18588003"/>
          <a:ext cx="765175"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20738</xdr:rowOff>
    </xdr:from>
    <xdr:to>
      <xdr:col>41</xdr:col>
      <xdr:colOff>101600</xdr:colOff>
      <xdr:row>108</xdr:row>
      <xdr:rowOff>122338</xdr:rowOff>
    </xdr:to>
    <xdr:sp macro="" textlink="">
      <xdr:nvSpPr>
        <xdr:cNvPr id="481" name="楕円 480">
          <a:extLst>
            <a:ext uri="{FF2B5EF4-FFF2-40B4-BE49-F238E27FC236}">
              <a16:creationId xmlns="" xmlns:a16="http://schemas.microsoft.com/office/drawing/2014/main" id="{6073C5C3-F3AA-4D5A-B45E-7DC31A61FF7E}"/>
            </a:ext>
          </a:extLst>
        </xdr:cNvPr>
        <xdr:cNvSpPr/>
      </xdr:nvSpPr>
      <xdr:spPr>
        <a:xfrm>
          <a:off x="6638925" y="185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71482</xdr:rowOff>
    </xdr:from>
    <xdr:to>
      <xdr:col>45</xdr:col>
      <xdr:colOff>177800</xdr:colOff>
      <xdr:row>108</xdr:row>
      <xdr:rowOff>71538</xdr:rowOff>
    </xdr:to>
    <xdr:cxnSp macro="">
      <xdr:nvCxnSpPr>
        <xdr:cNvPr id="482" name="直線コネクタ 481">
          <a:extLst>
            <a:ext uri="{FF2B5EF4-FFF2-40B4-BE49-F238E27FC236}">
              <a16:creationId xmlns="" xmlns:a16="http://schemas.microsoft.com/office/drawing/2014/main" id="{5F92EA05-E9C8-427B-B811-E380045DA573}"/>
            </a:ext>
          </a:extLst>
        </xdr:cNvPr>
        <xdr:cNvCxnSpPr/>
      </xdr:nvCxnSpPr>
      <xdr:spPr>
        <a:xfrm flipV="1">
          <a:off x="6689725" y="18588082"/>
          <a:ext cx="75565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20836</xdr:rowOff>
    </xdr:from>
    <xdr:to>
      <xdr:col>36</xdr:col>
      <xdr:colOff>165100</xdr:colOff>
      <xdr:row>108</xdr:row>
      <xdr:rowOff>122436</xdr:rowOff>
    </xdr:to>
    <xdr:sp macro="" textlink="">
      <xdr:nvSpPr>
        <xdr:cNvPr id="483" name="楕円 482">
          <a:extLst>
            <a:ext uri="{FF2B5EF4-FFF2-40B4-BE49-F238E27FC236}">
              <a16:creationId xmlns="" xmlns:a16="http://schemas.microsoft.com/office/drawing/2014/main" id="{800EC200-89C4-4F84-9727-8155B62D8CC3}"/>
            </a:ext>
          </a:extLst>
        </xdr:cNvPr>
        <xdr:cNvSpPr/>
      </xdr:nvSpPr>
      <xdr:spPr>
        <a:xfrm>
          <a:off x="5892800" y="185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71538</xdr:rowOff>
    </xdr:from>
    <xdr:to>
      <xdr:col>41</xdr:col>
      <xdr:colOff>50800</xdr:colOff>
      <xdr:row>108</xdr:row>
      <xdr:rowOff>71636</xdr:rowOff>
    </xdr:to>
    <xdr:cxnSp macro="">
      <xdr:nvCxnSpPr>
        <xdr:cNvPr id="484" name="直線コネクタ 483">
          <a:extLst>
            <a:ext uri="{FF2B5EF4-FFF2-40B4-BE49-F238E27FC236}">
              <a16:creationId xmlns="" xmlns:a16="http://schemas.microsoft.com/office/drawing/2014/main" id="{75F8ECEE-1AEE-4CC9-8AAE-5E90AB0FAD7E}"/>
            </a:ext>
          </a:extLst>
        </xdr:cNvPr>
        <xdr:cNvCxnSpPr/>
      </xdr:nvCxnSpPr>
      <xdr:spPr>
        <a:xfrm flipV="1">
          <a:off x="5943600" y="18588138"/>
          <a:ext cx="746125"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106428</xdr:rowOff>
    </xdr:from>
    <xdr:ext cx="599010" cy="259045"/>
    <xdr:sp macro="" textlink="">
      <xdr:nvSpPr>
        <xdr:cNvPr id="485" name="n_1aveValue【港湾・漁港】&#10;一人当たり有形固定資産（償却資産）額">
          <a:extLst>
            <a:ext uri="{FF2B5EF4-FFF2-40B4-BE49-F238E27FC236}">
              <a16:creationId xmlns="" xmlns:a16="http://schemas.microsoft.com/office/drawing/2014/main" id="{367CA108-47B8-4324-8791-4F07BBCAC89F}"/>
            </a:ext>
          </a:extLst>
        </xdr:cNvPr>
        <xdr:cNvSpPr txBox="1"/>
      </xdr:nvSpPr>
      <xdr:spPr>
        <a:xfrm>
          <a:off x="7936445" y="1793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138386</xdr:rowOff>
    </xdr:from>
    <xdr:ext cx="599010" cy="259045"/>
    <xdr:sp macro="" textlink="">
      <xdr:nvSpPr>
        <xdr:cNvPr id="486" name="n_2aveValue【港湾・漁港】&#10;一人当たり有形固定資産（償却資産）額">
          <a:extLst>
            <a:ext uri="{FF2B5EF4-FFF2-40B4-BE49-F238E27FC236}">
              <a16:creationId xmlns="" xmlns:a16="http://schemas.microsoft.com/office/drawing/2014/main" id="{40DD72AA-D232-4CB1-AD29-38DE1687EFCE}"/>
            </a:ext>
          </a:extLst>
        </xdr:cNvPr>
        <xdr:cNvSpPr txBox="1"/>
      </xdr:nvSpPr>
      <xdr:spPr>
        <a:xfrm>
          <a:off x="7193495" y="1796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13045</xdr:rowOff>
    </xdr:from>
    <xdr:ext cx="599010" cy="259045"/>
    <xdr:sp macro="" textlink="">
      <xdr:nvSpPr>
        <xdr:cNvPr id="487" name="n_3aveValue【港湾・漁港】&#10;一人当たり有形固定資産（償却資産）額">
          <a:extLst>
            <a:ext uri="{FF2B5EF4-FFF2-40B4-BE49-F238E27FC236}">
              <a16:creationId xmlns="" xmlns:a16="http://schemas.microsoft.com/office/drawing/2014/main" id="{00793C5F-F68B-4FCE-AE27-DA2A4DEA19B7}"/>
            </a:ext>
          </a:extLst>
        </xdr:cNvPr>
        <xdr:cNvSpPr txBox="1"/>
      </xdr:nvSpPr>
      <xdr:spPr>
        <a:xfrm>
          <a:off x="6447370"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114546</xdr:rowOff>
    </xdr:from>
    <xdr:ext cx="599010" cy="259045"/>
    <xdr:sp macro="" textlink="">
      <xdr:nvSpPr>
        <xdr:cNvPr id="488" name="n_4aveValue【港湾・漁港】&#10;一人当たり有形固定資産（償却資産）額">
          <a:extLst>
            <a:ext uri="{FF2B5EF4-FFF2-40B4-BE49-F238E27FC236}">
              <a16:creationId xmlns="" xmlns:a16="http://schemas.microsoft.com/office/drawing/2014/main" id="{F49DF660-DD8D-4EA4-8351-0ECE52B0058F}"/>
            </a:ext>
          </a:extLst>
        </xdr:cNvPr>
        <xdr:cNvSpPr txBox="1"/>
      </xdr:nvSpPr>
      <xdr:spPr>
        <a:xfrm>
          <a:off x="5672670" y="1794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113330</xdr:rowOff>
    </xdr:from>
    <xdr:ext cx="534377" cy="259045"/>
    <xdr:sp macro="" textlink="">
      <xdr:nvSpPr>
        <xdr:cNvPr id="489" name="n_1mainValue【港湾・漁港】&#10;一人当たり有形固定資産（償却資産）額">
          <a:extLst>
            <a:ext uri="{FF2B5EF4-FFF2-40B4-BE49-F238E27FC236}">
              <a16:creationId xmlns="" xmlns:a16="http://schemas.microsoft.com/office/drawing/2014/main" id="{1BB32ECF-B0FD-4994-B34C-80EEA24F5BDD}"/>
            </a:ext>
          </a:extLst>
        </xdr:cNvPr>
        <xdr:cNvSpPr txBox="1"/>
      </xdr:nvSpPr>
      <xdr:spPr>
        <a:xfrm>
          <a:off x="7959236" y="186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113409</xdr:rowOff>
    </xdr:from>
    <xdr:ext cx="534377" cy="259045"/>
    <xdr:sp macro="" textlink="">
      <xdr:nvSpPr>
        <xdr:cNvPr id="490" name="n_2mainValue【港湾・漁港】&#10;一人当たり有形固定資産（償却資産）額">
          <a:extLst>
            <a:ext uri="{FF2B5EF4-FFF2-40B4-BE49-F238E27FC236}">
              <a16:creationId xmlns="" xmlns:a16="http://schemas.microsoft.com/office/drawing/2014/main" id="{41D87768-3335-4839-A76F-B21F853FEBC5}"/>
            </a:ext>
          </a:extLst>
        </xdr:cNvPr>
        <xdr:cNvSpPr txBox="1"/>
      </xdr:nvSpPr>
      <xdr:spPr>
        <a:xfrm>
          <a:off x="7225811" y="186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113465</xdr:rowOff>
    </xdr:from>
    <xdr:ext cx="534377" cy="259045"/>
    <xdr:sp macro="" textlink="">
      <xdr:nvSpPr>
        <xdr:cNvPr id="491" name="n_3mainValue【港湾・漁港】&#10;一人当たり有形固定資産（償却資産）額">
          <a:extLst>
            <a:ext uri="{FF2B5EF4-FFF2-40B4-BE49-F238E27FC236}">
              <a16:creationId xmlns="" xmlns:a16="http://schemas.microsoft.com/office/drawing/2014/main" id="{7D844B0D-9A0D-4FCD-AA8E-9C56B31DB7F6}"/>
            </a:ext>
          </a:extLst>
        </xdr:cNvPr>
        <xdr:cNvSpPr txBox="1"/>
      </xdr:nvSpPr>
      <xdr:spPr>
        <a:xfrm>
          <a:off x="6479686" y="186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113563</xdr:rowOff>
    </xdr:from>
    <xdr:ext cx="469744" cy="259045"/>
    <xdr:sp macro="" textlink="">
      <xdr:nvSpPr>
        <xdr:cNvPr id="492" name="n_4mainValue【港湾・漁港】&#10;一人当たり有形固定資産（償却資産）額">
          <a:extLst>
            <a:ext uri="{FF2B5EF4-FFF2-40B4-BE49-F238E27FC236}">
              <a16:creationId xmlns="" xmlns:a16="http://schemas.microsoft.com/office/drawing/2014/main" id="{6AEA503C-43DA-4AB8-BACA-AEC7D82AB17B}"/>
            </a:ext>
          </a:extLst>
        </xdr:cNvPr>
        <xdr:cNvSpPr txBox="1"/>
      </xdr:nvSpPr>
      <xdr:spPr>
        <a:xfrm>
          <a:off x="5737303" y="1863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 xmlns:a16="http://schemas.microsoft.com/office/drawing/2014/main" id="{7EFD249F-2471-4213-A274-08B69DC5B9F9}"/>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 xmlns:a16="http://schemas.microsoft.com/office/drawing/2014/main" id="{FA5BD242-0208-4F43-A153-69BB7F4412F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 xmlns:a16="http://schemas.microsoft.com/office/drawing/2014/main" id="{BC4BFA70-98BA-46EF-96E2-C1751F4DE53D}"/>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 xmlns:a16="http://schemas.microsoft.com/office/drawing/2014/main" id="{E6ED6FB1-FC33-4168-B1FB-0005E55F8B5F}"/>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 xmlns:a16="http://schemas.microsoft.com/office/drawing/2014/main" id="{577E5BF0-0AFA-4B57-B73A-5C0E95B0A107}"/>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 xmlns:a16="http://schemas.microsoft.com/office/drawing/2014/main" id="{F2A386EC-2BD3-4EDE-8408-9649B2C21A9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 xmlns:a16="http://schemas.microsoft.com/office/drawing/2014/main" id="{EEA5E689-BEC0-4CE2-B1AA-D1F6EDE0F365}"/>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 xmlns:a16="http://schemas.microsoft.com/office/drawing/2014/main" id="{66B82726-BA3D-491C-A270-4DB09F484CAD}"/>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 xmlns:a16="http://schemas.microsoft.com/office/drawing/2014/main" id="{A2A04315-6F0A-4BA8-8E27-9F866002A537}"/>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 xmlns:a16="http://schemas.microsoft.com/office/drawing/2014/main" id="{843AF6E2-C300-4EF6-B122-AFFC97F86A5B}"/>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 xmlns:a16="http://schemas.microsoft.com/office/drawing/2014/main" id="{BAC45B30-1B3D-475B-AE2D-79F1A1126D66}"/>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 xmlns:a16="http://schemas.microsoft.com/office/drawing/2014/main" id="{5459CAF8-2104-4827-9BB2-1BDBCD1DE875}"/>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 xmlns:a16="http://schemas.microsoft.com/office/drawing/2014/main" id="{DE7EF8E4-DFAB-41FE-8ED2-A2B299A44DB0}"/>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 xmlns:a16="http://schemas.microsoft.com/office/drawing/2014/main" id="{49DA383F-C9D1-480A-9654-7C472B2DC5AE}"/>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 xmlns:a16="http://schemas.microsoft.com/office/drawing/2014/main" id="{DEB41D20-1EE5-4C53-A87A-894055DBBB5F}"/>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 xmlns:a16="http://schemas.microsoft.com/office/drawing/2014/main" id="{9C2545C3-7EF1-4F8C-B73E-CC1A28CCD22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 xmlns:a16="http://schemas.microsoft.com/office/drawing/2014/main" id="{30D79390-3413-4EEB-9395-990517257A2C}"/>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 xmlns:a16="http://schemas.microsoft.com/office/drawing/2014/main" id="{F6A20826-4005-4029-B56A-81CF4E62026C}"/>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 xmlns:a16="http://schemas.microsoft.com/office/drawing/2014/main" id="{D5A1CD91-4874-4C57-8889-A769199A7D11}"/>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 xmlns:a16="http://schemas.microsoft.com/office/drawing/2014/main" id="{CAE33D0C-B929-4E16-B1E3-5F5E35AC8628}"/>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 xmlns:a16="http://schemas.microsoft.com/office/drawing/2014/main" id="{CF406461-C9B2-4575-8DC8-847CF625FF0A}"/>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 xmlns:a16="http://schemas.microsoft.com/office/drawing/2014/main" id="{74E2EBD0-79CD-4F88-A08D-A129E352D878}"/>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 xmlns:a16="http://schemas.microsoft.com/office/drawing/2014/main" id="{1DD5B97F-7A12-45FC-9F39-A05C697019E0}"/>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 xmlns:a16="http://schemas.microsoft.com/office/drawing/2014/main" id="{CE7F4D66-93C7-4423-92B9-64D3FB1E8D3A}"/>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 xmlns:a16="http://schemas.microsoft.com/office/drawing/2014/main" id="{3C3E5189-616E-40DA-B47C-3DFFB2890217}"/>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518" name="直線コネクタ 517">
          <a:extLst>
            <a:ext uri="{FF2B5EF4-FFF2-40B4-BE49-F238E27FC236}">
              <a16:creationId xmlns="" xmlns:a16="http://schemas.microsoft.com/office/drawing/2014/main" id="{D019D573-CD59-41C4-8189-947FAC2D76A0}"/>
            </a:ext>
          </a:extLst>
        </xdr:cNvPr>
        <xdr:cNvCxnSpPr/>
      </xdr:nvCxnSpPr>
      <xdr:spPr>
        <a:xfrm flipV="1">
          <a:off x="13889989"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a:extLst>
            <a:ext uri="{FF2B5EF4-FFF2-40B4-BE49-F238E27FC236}">
              <a16:creationId xmlns="" xmlns:a16="http://schemas.microsoft.com/office/drawing/2014/main" id="{BABB4306-545A-4781-A19E-BE2245AEC6A5}"/>
            </a:ext>
          </a:extLst>
        </xdr:cNvPr>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 xmlns:a16="http://schemas.microsoft.com/office/drawing/2014/main" id="{D71E7950-AAA5-4DF3-94F9-7584737C21CB}"/>
            </a:ext>
          </a:extLst>
        </xdr:cNvPr>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521" name="【認定こども園・幼稚園・保育所】&#10;有形固定資産減価償却率最大値テキスト">
          <a:extLst>
            <a:ext uri="{FF2B5EF4-FFF2-40B4-BE49-F238E27FC236}">
              <a16:creationId xmlns="" xmlns:a16="http://schemas.microsoft.com/office/drawing/2014/main" id="{E73A5C94-0D4E-4F95-ADFE-75B333EF703B}"/>
            </a:ext>
          </a:extLst>
        </xdr:cNvPr>
        <xdr:cNvSpPr txBox="1"/>
      </xdr:nvSpPr>
      <xdr:spPr>
        <a:xfrm>
          <a:off x="13928725"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522" name="直線コネクタ 521">
          <a:extLst>
            <a:ext uri="{FF2B5EF4-FFF2-40B4-BE49-F238E27FC236}">
              <a16:creationId xmlns="" xmlns:a16="http://schemas.microsoft.com/office/drawing/2014/main" id="{4C45CD9D-BC93-472F-B825-1D140B1AF19F}"/>
            </a:ext>
          </a:extLst>
        </xdr:cNvPr>
        <xdr:cNvCxnSpPr/>
      </xdr:nvCxnSpPr>
      <xdr:spPr>
        <a:xfrm>
          <a:off x="13801725" y="583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523" name="【認定こども園・幼稚園・保育所】&#10;有形固定資産減価償却率平均値テキスト">
          <a:extLst>
            <a:ext uri="{FF2B5EF4-FFF2-40B4-BE49-F238E27FC236}">
              <a16:creationId xmlns="" xmlns:a16="http://schemas.microsoft.com/office/drawing/2014/main" id="{B78A1F09-95B8-42AB-8DC9-6DA0E7BF7834}"/>
            </a:ext>
          </a:extLst>
        </xdr:cNvPr>
        <xdr:cNvSpPr txBox="1"/>
      </xdr:nvSpPr>
      <xdr:spPr>
        <a:xfrm>
          <a:off x="13928725"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4" name="フローチャート: 判断 523">
          <a:extLst>
            <a:ext uri="{FF2B5EF4-FFF2-40B4-BE49-F238E27FC236}">
              <a16:creationId xmlns="" xmlns:a16="http://schemas.microsoft.com/office/drawing/2014/main" id="{E7466C83-B0A8-4758-8A95-D440DECC9ACC}"/>
            </a:ext>
          </a:extLst>
        </xdr:cNvPr>
        <xdr:cNvSpPr/>
      </xdr:nvSpPr>
      <xdr:spPr>
        <a:xfrm>
          <a:off x="13839825" y="64621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525" name="フローチャート: 判断 524">
          <a:extLst>
            <a:ext uri="{FF2B5EF4-FFF2-40B4-BE49-F238E27FC236}">
              <a16:creationId xmlns="" xmlns:a16="http://schemas.microsoft.com/office/drawing/2014/main" id="{1641D43D-75A9-45D3-94F9-924A71D0010E}"/>
            </a:ext>
          </a:extLst>
        </xdr:cNvPr>
        <xdr:cNvSpPr/>
      </xdr:nvSpPr>
      <xdr:spPr>
        <a:xfrm>
          <a:off x="13115925"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526" name="フローチャート: 判断 525">
          <a:extLst>
            <a:ext uri="{FF2B5EF4-FFF2-40B4-BE49-F238E27FC236}">
              <a16:creationId xmlns="" xmlns:a16="http://schemas.microsoft.com/office/drawing/2014/main" id="{75EA8065-4951-4BE3-947F-B9526B94F8CA}"/>
            </a:ext>
          </a:extLst>
        </xdr:cNvPr>
        <xdr:cNvSpPr/>
      </xdr:nvSpPr>
      <xdr:spPr>
        <a:xfrm>
          <a:off x="123698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527" name="フローチャート: 判断 526">
          <a:extLst>
            <a:ext uri="{FF2B5EF4-FFF2-40B4-BE49-F238E27FC236}">
              <a16:creationId xmlns="" xmlns:a16="http://schemas.microsoft.com/office/drawing/2014/main" id="{3A934E4F-C26E-47C1-8766-FD641DF3CF2D}"/>
            </a:ext>
          </a:extLst>
        </xdr:cNvPr>
        <xdr:cNvSpPr/>
      </xdr:nvSpPr>
      <xdr:spPr>
        <a:xfrm>
          <a:off x="11623675" y="64555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28" name="フローチャート: 判断 527">
          <a:extLst>
            <a:ext uri="{FF2B5EF4-FFF2-40B4-BE49-F238E27FC236}">
              <a16:creationId xmlns="" xmlns:a16="http://schemas.microsoft.com/office/drawing/2014/main" id="{ABC7138A-F517-416D-8950-D7F232AA3A53}"/>
            </a:ext>
          </a:extLst>
        </xdr:cNvPr>
        <xdr:cNvSpPr/>
      </xdr:nvSpPr>
      <xdr:spPr>
        <a:xfrm>
          <a:off x="10848975"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3C75AA2C-A72B-4E65-9A22-FB60FA87C358}"/>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 xmlns:a16="http://schemas.microsoft.com/office/drawing/2014/main" id="{5EC26289-DB3F-4927-AC3E-04E7C5E9DAA7}"/>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 xmlns:a16="http://schemas.microsoft.com/office/drawing/2014/main" id="{3CB0BCFA-43DD-4C31-B54D-33066406A9EE}"/>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 xmlns:a16="http://schemas.microsoft.com/office/drawing/2014/main" id="{EE3F86BE-4D2E-45C2-8111-A9A274C9B6F6}"/>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 xmlns:a16="http://schemas.microsoft.com/office/drawing/2014/main" id="{77FB15D1-42B7-42F9-BBCC-1A397C7EC7A6}"/>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89081</xdr:rowOff>
    </xdr:from>
    <xdr:to>
      <xdr:col>85</xdr:col>
      <xdr:colOff>177800</xdr:colOff>
      <xdr:row>42</xdr:row>
      <xdr:rowOff>19231</xdr:rowOff>
    </xdr:to>
    <xdr:sp macro="" textlink="">
      <xdr:nvSpPr>
        <xdr:cNvPr id="534" name="楕円 533">
          <a:extLst>
            <a:ext uri="{FF2B5EF4-FFF2-40B4-BE49-F238E27FC236}">
              <a16:creationId xmlns="" xmlns:a16="http://schemas.microsoft.com/office/drawing/2014/main" id="{BC3EA121-DD67-4692-AAA2-EE88B1F94B0A}"/>
            </a:ext>
          </a:extLst>
        </xdr:cNvPr>
        <xdr:cNvSpPr/>
      </xdr:nvSpPr>
      <xdr:spPr>
        <a:xfrm>
          <a:off x="13839825" y="71185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4008</xdr:rowOff>
    </xdr:from>
    <xdr:ext cx="405111" cy="259045"/>
    <xdr:sp macro="" textlink="">
      <xdr:nvSpPr>
        <xdr:cNvPr id="535" name="【認定こども園・幼稚園・保育所】&#10;有形固定資産減価償却率該当値テキスト">
          <a:extLst>
            <a:ext uri="{FF2B5EF4-FFF2-40B4-BE49-F238E27FC236}">
              <a16:creationId xmlns="" xmlns:a16="http://schemas.microsoft.com/office/drawing/2014/main" id="{C8216C94-0958-47F2-B676-CC375B58B3EA}"/>
            </a:ext>
          </a:extLst>
        </xdr:cNvPr>
        <xdr:cNvSpPr txBox="1"/>
      </xdr:nvSpPr>
      <xdr:spPr>
        <a:xfrm>
          <a:off x="13928725" y="703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53159</xdr:rowOff>
    </xdr:from>
    <xdr:to>
      <xdr:col>81</xdr:col>
      <xdr:colOff>101600</xdr:colOff>
      <xdr:row>41</xdr:row>
      <xdr:rowOff>154759</xdr:rowOff>
    </xdr:to>
    <xdr:sp macro="" textlink="">
      <xdr:nvSpPr>
        <xdr:cNvPr id="536" name="楕円 535">
          <a:extLst>
            <a:ext uri="{FF2B5EF4-FFF2-40B4-BE49-F238E27FC236}">
              <a16:creationId xmlns="" xmlns:a16="http://schemas.microsoft.com/office/drawing/2014/main" id="{C0B18B21-39B3-438D-8729-90A3A5D26543}"/>
            </a:ext>
          </a:extLst>
        </xdr:cNvPr>
        <xdr:cNvSpPr/>
      </xdr:nvSpPr>
      <xdr:spPr>
        <a:xfrm>
          <a:off x="13115925"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103959</xdr:rowOff>
    </xdr:from>
    <xdr:to>
      <xdr:col>85</xdr:col>
      <xdr:colOff>127000</xdr:colOff>
      <xdr:row>41</xdr:row>
      <xdr:rowOff>139881</xdr:rowOff>
    </xdr:to>
    <xdr:cxnSp macro="">
      <xdr:nvCxnSpPr>
        <xdr:cNvPr id="537" name="直線コネクタ 536">
          <a:extLst>
            <a:ext uri="{FF2B5EF4-FFF2-40B4-BE49-F238E27FC236}">
              <a16:creationId xmlns="" xmlns:a16="http://schemas.microsoft.com/office/drawing/2014/main" id="{D6E2F25F-59B7-4219-AA10-8FC882563751}"/>
            </a:ext>
          </a:extLst>
        </xdr:cNvPr>
        <xdr:cNvCxnSpPr/>
      </xdr:nvCxnSpPr>
      <xdr:spPr>
        <a:xfrm>
          <a:off x="13166725" y="7133409"/>
          <a:ext cx="7239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58057</xdr:rowOff>
    </xdr:from>
    <xdr:to>
      <xdr:col>76</xdr:col>
      <xdr:colOff>165100</xdr:colOff>
      <xdr:row>40</xdr:row>
      <xdr:rowOff>159657</xdr:rowOff>
    </xdr:to>
    <xdr:sp macro="" textlink="">
      <xdr:nvSpPr>
        <xdr:cNvPr id="538" name="楕円 537">
          <a:extLst>
            <a:ext uri="{FF2B5EF4-FFF2-40B4-BE49-F238E27FC236}">
              <a16:creationId xmlns="" xmlns:a16="http://schemas.microsoft.com/office/drawing/2014/main" id="{A49C8DAA-3B0C-4366-9609-741482D591F7}"/>
            </a:ext>
          </a:extLst>
        </xdr:cNvPr>
        <xdr:cNvSpPr/>
      </xdr:nvSpPr>
      <xdr:spPr>
        <a:xfrm>
          <a:off x="123698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108857</xdr:rowOff>
    </xdr:from>
    <xdr:to>
      <xdr:col>81</xdr:col>
      <xdr:colOff>50800</xdr:colOff>
      <xdr:row>41</xdr:row>
      <xdr:rowOff>103959</xdr:rowOff>
    </xdr:to>
    <xdr:cxnSp macro="">
      <xdr:nvCxnSpPr>
        <xdr:cNvPr id="539" name="直線コネクタ 538">
          <a:extLst>
            <a:ext uri="{FF2B5EF4-FFF2-40B4-BE49-F238E27FC236}">
              <a16:creationId xmlns="" xmlns:a16="http://schemas.microsoft.com/office/drawing/2014/main" id="{FF2DA85B-6F9A-4DCD-AEFE-9D1773FDD9E0}"/>
            </a:ext>
          </a:extLst>
        </xdr:cNvPr>
        <xdr:cNvCxnSpPr/>
      </xdr:nvCxnSpPr>
      <xdr:spPr>
        <a:xfrm>
          <a:off x="12420600" y="6966857"/>
          <a:ext cx="746125"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22134</xdr:rowOff>
    </xdr:from>
    <xdr:to>
      <xdr:col>72</xdr:col>
      <xdr:colOff>38100</xdr:colOff>
      <xdr:row>40</xdr:row>
      <xdr:rowOff>123734</xdr:rowOff>
    </xdr:to>
    <xdr:sp macro="" textlink="">
      <xdr:nvSpPr>
        <xdr:cNvPr id="540" name="楕円 539">
          <a:extLst>
            <a:ext uri="{FF2B5EF4-FFF2-40B4-BE49-F238E27FC236}">
              <a16:creationId xmlns="" xmlns:a16="http://schemas.microsoft.com/office/drawing/2014/main" id="{18853EC2-BB4E-4F4F-B1FE-7FF424DEF140}"/>
            </a:ext>
          </a:extLst>
        </xdr:cNvPr>
        <xdr:cNvSpPr/>
      </xdr:nvSpPr>
      <xdr:spPr>
        <a:xfrm>
          <a:off x="11623675" y="68801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72934</xdr:rowOff>
    </xdr:from>
    <xdr:to>
      <xdr:col>76</xdr:col>
      <xdr:colOff>114300</xdr:colOff>
      <xdr:row>40</xdr:row>
      <xdr:rowOff>108857</xdr:rowOff>
    </xdr:to>
    <xdr:cxnSp macro="">
      <xdr:nvCxnSpPr>
        <xdr:cNvPr id="541" name="直線コネクタ 540">
          <a:extLst>
            <a:ext uri="{FF2B5EF4-FFF2-40B4-BE49-F238E27FC236}">
              <a16:creationId xmlns="" xmlns:a16="http://schemas.microsoft.com/office/drawing/2014/main" id="{4953463C-C0A0-4378-95F8-9A0EB73A468C}"/>
            </a:ext>
          </a:extLst>
        </xdr:cNvPr>
        <xdr:cNvCxnSpPr/>
      </xdr:nvCxnSpPr>
      <xdr:spPr>
        <a:xfrm>
          <a:off x="11655425" y="6930934"/>
          <a:ext cx="7651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157662</xdr:rowOff>
    </xdr:from>
    <xdr:to>
      <xdr:col>67</xdr:col>
      <xdr:colOff>101600</xdr:colOff>
      <xdr:row>40</xdr:row>
      <xdr:rowOff>87812</xdr:rowOff>
    </xdr:to>
    <xdr:sp macro="" textlink="">
      <xdr:nvSpPr>
        <xdr:cNvPr id="542" name="楕円 541">
          <a:extLst>
            <a:ext uri="{FF2B5EF4-FFF2-40B4-BE49-F238E27FC236}">
              <a16:creationId xmlns="" xmlns:a16="http://schemas.microsoft.com/office/drawing/2014/main" id="{C90EE32D-1298-4CF5-A46C-B55EC298517C}"/>
            </a:ext>
          </a:extLst>
        </xdr:cNvPr>
        <xdr:cNvSpPr/>
      </xdr:nvSpPr>
      <xdr:spPr>
        <a:xfrm>
          <a:off x="10848975"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37012</xdr:rowOff>
    </xdr:from>
    <xdr:to>
      <xdr:col>71</xdr:col>
      <xdr:colOff>177800</xdr:colOff>
      <xdr:row>40</xdr:row>
      <xdr:rowOff>72934</xdr:rowOff>
    </xdr:to>
    <xdr:cxnSp macro="">
      <xdr:nvCxnSpPr>
        <xdr:cNvPr id="543" name="直線コネクタ 542">
          <a:extLst>
            <a:ext uri="{FF2B5EF4-FFF2-40B4-BE49-F238E27FC236}">
              <a16:creationId xmlns="" xmlns:a16="http://schemas.microsoft.com/office/drawing/2014/main" id="{FFB97914-5300-4085-806B-9C2CEB08ECE2}"/>
            </a:ext>
          </a:extLst>
        </xdr:cNvPr>
        <xdr:cNvCxnSpPr/>
      </xdr:nvCxnSpPr>
      <xdr:spPr>
        <a:xfrm>
          <a:off x="10899775" y="6895012"/>
          <a:ext cx="7556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544" name="n_1aveValue【認定こども園・幼稚園・保育所】&#10;有形固定資産減価償却率">
          <a:extLst>
            <a:ext uri="{FF2B5EF4-FFF2-40B4-BE49-F238E27FC236}">
              <a16:creationId xmlns="" xmlns:a16="http://schemas.microsoft.com/office/drawing/2014/main" id="{53E0296D-2F1B-473B-9BE6-2F871FAD29C2}"/>
            </a:ext>
          </a:extLst>
        </xdr:cNvPr>
        <xdr:cNvSpPr txBox="1"/>
      </xdr:nvSpPr>
      <xdr:spPr>
        <a:xfrm>
          <a:off x="12980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45" name="n_2aveValue【認定こども園・幼稚園・保育所】&#10;有形固定資産減価償却率">
          <a:extLst>
            <a:ext uri="{FF2B5EF4-FFF2-40B4-BE49-F238E27FC236}">
              <a16:creationId xmlns="" xmlns:a16="http://schemas.microsoft.com/office/drawing/2014/main" id="{DBC4EDE8-F4FD-49E6-8990-98075EC84E07}"/>
            </a:ext>
          </a:extLst>
        </xdr:cNvPr>
        <xdr:cNvSpPr txBox="1"/>
      </xdr:nvSpPr>
      <xdr:spPr>
        <a:xfrm>
          <a:off x="12246619"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546" name="n_3aveValue【認定こども園・幼稚園・保育所】&#10;有形固定資産減価償却率">
          <a:extLst>
            <a:ext uri="{FF2B5EF4-FFF2-40B4-BE49-F238E27FC236}">
              <a16:creationId xmlns="" xmlns:a16="http://schemas.microsoft.com/office/drawing/2014/main" id="{8BE2B596-EE39-4CF9-A586-1988BD5F3882}"/>
            </a:ext>
          </a:extLst>
        </xdr:cNvPr>
        <xdr:cNvSpPr txBox="1"/>
      </xdr:nvSpPr>
      <xdr:spPr>
        <a:xfrm>
          <a:off x="1150049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47" name="n_4aveValue【認定こども園・幼稚園・保育所】&#10;有形固定資産減価償却率">
          <a:extLst>
            <a:ext uri="{FF2B5EF4-FFF2-40B4-BE49-F238E27FC236}">
              <a16:creationId xmlns="" xmlns:a16="http://schemas.microsoft.com/office/drawing/2014/main" id="{3674ABB8-347E-4375-A634-DA08BAC2BADB}"/>
            </a:ext>
          </a:extLst>
        </xdr:cNvPr>
        <xdr:cNvSpPr txBox="1"/>
      </xdr:nvSpPr>
      <xdr:spPr>
        <a:xfrm>
          <a:off x="1072579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145886</xdr:rowOff>
    </xdr:from>
    <xdr:ext cx="405111" cy="259045"/>
    <xdr:sp macro="" textlink="">
      <xdr:nvSpPr>
        <xdr:cNvPr id="548" name="n_1mainValue【認定こども園・幼稚園・保育所】&#10;有形固定資産減価償却率">
          <a:extLst>
            <a:ext uri="{FF2B5EF4-FFF2-40B4-BE49-F238E27FC236}">
              <a16:creationId xmlns="" xmlns:a16="http://schemas.microsoft.com/office/drawing/2014/main" id="{8CC819DA-8301-4E9C-9E2B-9B50BC86C292}"/>
            </a:ext>
          </a:extLst>
        </xdr:cNvPr>
        <xdr:cNvSpPr txBox="1"/>
      </xdr:nvSpPr>
      <xdr:spPr>
        <a:xfrm>
          <a:off x="129800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150784</xdr:rowOff>
    </xdr:from>
    <xdr:ext cx="405111" cy="259045"/>
    <xdr:sp macro="" textlink="">
      <xdr:nvSpPr>
        <xdr:cNvPr id="549" name="n_2mainValue【認定こども園・幼稚園・保育所】&#10;有形固定資産減価償却率">
          <a:extLst>
            <a:ext uri="{FF2B5EF4-FFF2-40B4-BE49-F238E27FC236}">
              <a16:creationId xmlns="" xmlns:a16="http://schemas.microsoft.com/office/drawing/2014/main" id="{FE7F92F4-C3F2-440D-9CF0-34051C46B22D}"/>
            </a:ext>
          </a:extLst>
        </xdr:cNvPr>
        <xdr:cNvSpPr txBox="1"/>
      </xdr:nvSpPr>
      <xdr:spPr>
        <a:xfrm>
          <a:off x="12246619"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114861</xdr:rowOff>
    </xdr:from>
    <xdr:ext cx="405111" cy="259045"/>
    <xdr:sp macro="" textlink="">
      <xdr:nvSpPr>
        <xdr:cNvPr id="550" name="n_3mainValue【認定こども園・幼稚園・保育所】&#10;有形固定資産減価償却率">
          <a:extLst>
            <a:ext uri="{FF2B5EF4-FFF2-40B4-BE49-F238E27FC236}">
              <a16:creationId xmlns="" xmlns:a16="http://schemas.microsoft.com/office/drawing/2014/main" id="{95D754DC-4FBA-4BAE-BD0F-AD6ED0DF50AC}"/>
            </a:ext>
          </a:extLst>
        </xdr:cNvPr>
        <xdr:cNvSpPr txBox="1"/>
      </xdr:nvSpPr>
      <xdr:spPr>
        <a:xfrm>
          <a:off x="1150049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78939</xdr:rowOff>
    </xdr:from>
    <xdr:ext cx="405111" cy="259045"/>
    <xdr:sp macro="" textlink="">
      <xdr:nvSpPr>
        <xdr:cNvPr id="551" name="n_4mainValue【認定こども園・幼稚園・保育所】&#10;有形固定資産減価償却率">
          <a:extLst>
            <a:ext uri="{FF2B5EF4-FFF2-40B4-BE49-F238E27FC236}">
              <a16:creationId xmlns="" xmlns:a16="http://schemas.microsoft.com/office/drawing/2014/main" id="{8B5F3137-4F38-4979-BE03-64B117647481}"/>
            </a:ext>
          </a:extLst>
        </xdr:cNvPr>
        <xdr:cNvSpPr txBox="1"/>
      </xdr:nvSpPr>
      <xdr:spPr>
        <a:xfrm>
          <a:off x="1072579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 xmlns:a16="http://schemas.microsoft.com/office/drawing/2014/main" id="{844FDB4A-01ED-4E0F-9AEB-72548688C151}"/>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 xmlns:a16="http://schemas.microsoft.com/office/drawing/2014/main" id="{07660F87-D580-4EF1-87F7-ADF54CD299EA}"/>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 xmlns:a16="http://schemas.microsoft.com/office/drawing/2014/main" id="{079E6DA2-EC25-41E5-BF71-F01C68978D2C}"/>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 xmlns:a16="http://schemas.microsoft.com/office/drawing/2014/main" id="{AEC1FA26-F60E-4D6B-BB8F-788E551C833F}"/>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 xmlns:a16="http://schemas.microsoft.com/office/drawing/2014/main" id="{B2FFF53D-EBD6-481E-91A1-25712040A98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 xmlns:a16="http://schemas.microsoft.com/office/drawing/2014/main" id="{90BE327A-E881-45D1-B7D6-C160CA87841F}"/>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 xmlns:a16="http://schemas.microsoft.com/office/drawing/2014/main" id="{0F2F6E11-975C-4D8A-BBDC-CBE84B85D4EF}"/>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 xmlns:a16="http://schemas.microsoft.com/office/drawing/2014/main" id="{47942ED7-CF75-4F0C-A54C-DC2ED4651427}"/>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 xmlns:a16="http://schemas.microsoft.com/office/drawing/2014/main" id="{8D8F4335-3467-40F9-B473-D99F15F9F0B9}"/>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 xmlns:a16="http://schemas.microsoft.com/office/drawing/2014/main" id="{88A98D0C-FC59-429D-8A4E-4E03A9C0456E}"/>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 xmlns:a16="http://schemas.microsoft.com/office/drawing/2014/main" id="{D1DF9A80-9BF5-41F1-BDD4-3D2C4FA13A86}"/>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 xmlns:a16="http://schemas.microsoft.com/office/drawing/2014/main" id="{301211BB-A6E3-4FA6-9293-23DCF7EFA209}"/>
            </a:ext>
          </a:extLst>
        </xdr:cNvPr>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 xmlns:a16="http://schemas.microsoft.com/office/drawing/2014/main" id="{02502FA2-111B-4314-BCE1-35D783130F06}"/>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 xmlns:a16="http://schemas.microsoft.com/office/drawing/2014/main" id="{767F66C2-7DE2-4792-986E-4018AC60B37F}"/>
            </a:ext>
          </a:extLst>
        </xdr:cNvPr>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 xmlns:a16="http://schemas.microsoft.com/office/drawing/2014/main" id="{EE9CE8F5-1194-44D2-9588-46DCE98382C8}"/>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 xmlns:a16="http://schemas.microsoft.com/office/drawing/2014/main" id="{4900085F-76BD-4123-B4AA-9499E24C3107}"/>
            </a:ext>
          </a:extLst>
        </xdr:cNvPr>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 xmlns:a16="http://schemas.microsoft.com/office/drawing/2014/main" id="{1D841A0C-28E8-410E-8B5D-0BACE5F57C9E}"/>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 xmlns:a16="http://schemas.microsoft.com/office/drawing/2014/main" id="{DE099C3E-D4D8-4515-9227-977690345C48}"/>
            </a:ext>
          </a:extLst>
        </xdr:cNvPr>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 xmlns:a16="http://schemas.microsoft.com/office/drawing/2014/main" id="{928D969A-DE9F-4BB4-B713-5107F6B4668C}"/>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 xmlns:a16="http://schemas.microsoft.com/office/drawing/2014/main" id="{12C93FE9-83EF-4808-8F3A-8AF420AF7289}"/>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 xmlns:a16="http://schemas.microsoft.com/office/drawing/2014/main" id="{0C6C6DD3-F654-4353-9A3D-3734410A3889}"/>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573" name="直線コネクタ 572">
          <a:extLst>
            <a:ext uri="{FF2B5EF4-FFF2-40B4-BE49-F238E27FC236}">
              <a16:creationId xmlns="" xmlns:a16="http://schemas.microsoft.com/office/drawing/2014/main" id="{E91C2040-A900-44E0-9CA2-79CE1FD97A59}"/>
            </a:ext>
          </a:extLst>
        </xdr:cNvPr>
        <xdr:cNvCxnSpPr/>
      </xdr:nvCxnSpPr>
      <xdr:spPr>
        <a:xfrm flipV="1">
          <a:off x="188461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574" name="【認定こども園・幼稚園・保育所】&#10;一人当たり面積最小値テキスト">
          <a:extLst>
            <a:ext uri="{FF2B5EF4-FFF2-40B4-BE49-F238E27FC236}">
              <a16:creationId xmlns="" xmlns:a16="http://schemas.microsoft.com/office/drawing/2014/main" id="{C988FF84-BB00-44BA-99EF-31994C99B82E}"/>
            </a:ext>
          </a:extLst>
        </xdr:cNvPr>
        <xdr:cNvSpPr txBox="1"/>
      </xdr:nvSpPr>
      <xdr:spPr>
        <a:xfrm>
          <a:off x="188849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575" name="直線コネクタ 574">
          <a:extLst>
            <a:ext uri="{FF2B5EF4-FFF2-40B4-BE49-F238E27FC236}">
              <a16:creationId xmlns="" xmlns:a16="http://schemas.microsoft.com/office/drawing/2014/main" id="{31BE5D3C-D77F-476A-A493-06090A73A580}"/>
            </a:ext>
          </a:extLst>
        </xdr:cNvPr>
        <xdr:cNvCxnSpPr/>
      </xdr:nvCxnSpPr>
      <xdr:spPr>
        <a:xfrm>
          <a:off x="18786475" y="71106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576" name="【認定こども園・幼稚園・保育所】&#10;一人当たり面積最大値テキスト">
          <a:extLst>
            <a:ext uri="{FF2B5EF4-FFF2-40B4-BE49-F238E27FC236}">
              <a16:creationId xmlns="" xmlns:a16="http://schemas.microsoft.com/office/drawing/2014/main" id="{6C3C09E9-11F1-4C04-9D3E-E62E893C1E43}"/>
            </a:ext>
          </a:extLst>
        </xdr:cNvPr>
        <xdr:cNvSpPr txBox="1"/>
      </xdr:nvSpPr>
      <xdr:spPr>
        <a:xfrm>
          <a:off x="188849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577" name="直線コネクタ 576">
          <a:extLst>
            <a:ext uri="{FF2B5EF4-FFF2-40B4-BE49-F238E27FC236}">
              <a16:creationId xmlns="" xmlns:a16="http://schemas.microsoft.com/office/drawing/2014/main" id="{E8162003-F848-48C2-A22A-600129A28EB1}"/>
            </a:ext>
          </a:extLst>
        </xdr:cNvPr>
        <xdr:cNvCxnSpPr/>
      </xdr:nvCxnSpPr>
      <xdr:spPr>
        <a:xfrm>
          <a:off x="18786475" y="56869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578" name="【認定こども園・幼稚園・保育所】&#10;一人当たり面積平均値テキスト">
          <a:extLst>
            <a:ext uri="{FF2B5EF4-FFF2-40B4-BE49-F238E27FC236}">
              <a16:creationId xmlns="" xmlns:a16="http://schemas.microsoft.com/office/drawing/2014/main" id="{997D2303-75B0-4101-AB44-38DEB42BA458}"/>
            </a:ext>
          </a:extLst>
        </xdr:cNvPr>
        <xdr:cNvSpPr txBox="1"/>
      </xdr:nvSpPr>
      <xdr:spPr>
        <a:xfrm>
          <a:off x="188849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79" name="フローチャート: 判断 578">
          <a:extLst>
            <a:ext uri="{FF2B5EF4-FFF2-40B4-BE49-F238E27FC236}">
              <a16:creationId xmlns="" xmlns:a16="http://schemas.microsoft.com/office/drawing/2014/main" id="{6F572D90-3B0D-4E30-AC8F-444ADEA05F5E}"/>
            </a:ext>
          </a:extLst>
        </xdr:cNvPr>
        <xdr:cNvSpPr/>
      </xdr:nvSpPr>
      <xdr:spPr>
        <a:xfrm>
          <a:off x="187960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580" name="フローチャート: 判断 579">
          <a:extLst>
            <a:ext uri="{FF2B5EF4-FFF2-40B4-BE49-F238E27FC236}">
              <a16:creationId xmlns="" xmlns:a16="http://schemas.microsoft.com/office/drawing/2014/main" id="{75EBAB1E-A07E-45AE-824B-3EC6E437183F}"/>
            </a:ext>
          </a:extLst>
        </xdr:cNvPr>
        <xdr:cNvSpPr/>
      </xdr:nvSpPr>
      <xdr:spPr>
        <a:xfrm>
          <a:off x="18100675" y="68605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581" name="フローチャート: 判断 580">
          <a:extLst>
            <a:ext uri="{FF2B5EF4-FFF2-40B4-BE49-F238E27FC236}">
              <a16:creationId xmlns="" xmlns:a16="http://schemas.microsoft.com/office/drawing/2014/main" id="{1C861ABF-B055-43CC-81F4-9FFEF44D2B18}"/>
            </a:ext>
          </a:extLst>
        </xdr:cNvPr>
        <xdr:cNvSpPr/>
      </xdr:nvSpPr>
      <xdr:spPr>
        <a:xfrm>
          <a:off x="17325975"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82" name="フローチャート: 判断 581">
          <a:extLst>
            <a:ext uri="{FF2B5EF4-FFF2-40B4-BE49-F238E27FC236}">
              <a16:creationId xmlns="" xmlns:a16="http://schemas.microsoft.com/office/drawing/2014/main" id="{D2B6BC06-60E2-4132-A83F-D3B543885850}"/>
            </a:ext>
          </a:extLst>
        </xdr:cNvPr>
        <xdr:cNvSpPr/>
      </xdr:nvSpPr>
      <xdr:spPr>
        <a:xfrm>
          <a:off x="1657985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583" name="フローチャート: 判断 582">
          <a:extLst>
            <a:ext uri="{FF2B5EF4-FFF2-40B4-BE49-F238E27FC236}">
              <a16:creationId xmlns="" xmlns:a16="http://schemas.microsoft.com/office/drawing/2014/main" id="{96A657E0-1B0E-41C8-B0A0-936D9998E9CE}"/>
            </a:ext>
          </a:extLst>
        </xdr:cNvPr>
        <xdr:cNvSpPr/>
      </xdr:nvSpPr>
      <xdr:spPr>
        <a:xfrm>
          <a:off x="15833725" y="68641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BD5AAB2A-03C5-429A-ACAE-F38039F30CD4}"/>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 xmlns:a16="http://schemas.microsoft.com/office/drawing/2014/main" id="{47CC451F-9A49-4720-B6EB-18E8AE31BA74}"/>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 xmlns:a16="http://schemas.microsoft.com/office/drawing/2014/main" id="{5C35748D-3275-4A88-A0AD-A4FCF68E2BAA}"/>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 xmlns:a16="http://schemas.microsoft.com/office/drawing/2014/main" id="{72F87032-599B-4321-9B0C-81ED8D772BD3}"/>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 xmlns:a16="http://schemas.microsoft.com/office/drawing/2014/main" id="{E43EF494-C7CB-45D7-95FE-BB3FE7F6567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122327</xdr:rowOff>
    </xdr:from>
    <xdr:to>
      <xdr:col>116</xdr:col>
      <xdr:colOff>114300</xdr:colOff>
      <xdr:row>41</xdr:row>
      <xdr:rowOff>52477</xdr:rowOff>
    </xdr:to>
    <xdr:sp macro="" textlink="">
      <xdr:nvSpPr>
        <xdr:cNvPr id="589" name="楕円 588">
          <a:extLst>
            <a:ext uri="{FF2B5EF4-FFF2-40B4-BE49-F238E27FC236}">
              <a16:creationId xmlns="" xmlns:a16="http://schemas.microsoft.com/office/drawing/2014/main" id="{8B49479B-1AAE-486F-B8B5-1F16C9C2BF05}"/>
            </a:ext>
          </a:extLst>
        </xdr:cNvPr>
        <xdr:cNvSpPr/>
      </xdr:nvSpPr>
      <xdr:spPr>
        <a:xfrm>
          <a:off x="18796000" y="69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37254</xdr:rowOff>
    </xdr:from>
    <xdr:ext cx="469744" cy="259045"/>
    <xdr:sp macro="" textlink="">
      <xdr:nvSpPr>
        <xdr:cNvPr id="590" name="【認定こども園・幼稚園・保育所】&#10;一人当たり面積該当値テキスト">
          <a:extLst>
            <a:ext uri="{FF2B5EF4-FFF2-40B4-BE49-F238E27FC236}">
              <a16:creationId xmlns="" xmlns:a16="http://schemas.microsoft.com/office/drawing/2014/main" id="{DA3087A8-779C-4464-BFC2-EFC8DE53EA60}"/>
            </a:ext>
          </a:extLst>
        </xdr:cNvPr>
        <xdr:cNvSpPr txBox="1"/>
      </xdr:nvSpPr>
      <xdr:spPr>
        <a:xfrm>
          <a:off x="18884900" y="689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125070</xdr:rowOff>
    </xdr:from>
    <xdr:to>
      <xdr:col>112</xdr:col>
      <xdr:colOff>38100</xdr:colOff>
      <xdr:row>41</xdr:row>
      <xdr:rowOff>55220</xdr:rowOff>
    </xdr:to>
    <xdr:sp macro="" textlink="">
      <xdr:nvSpPr>
        <xdr:cNvPr id="591" name="楕円 590">
          <a:extLst>
            <a:ext uri="{FF2B5EF4-FFF2-40B4-BE49-F238E27FC236}">
              <a16:creationId xmlns="" xmlns:a16="http://schemas.microsoft.com/office/drawing/2014/main" id="{103BC94F-927A-4BC1-9345-D1834EEC2216}"/>
            </a:ext>
          </a:extLst>
        </xdr:cNvPr>
        <xdr:cNvSpPr/>
      </xdr:nvSpPr>
      <xdr:spPr>
        <a:xfrm>
          <a:off x="18100675" y="69830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1677</xdr:rowOff>
    </xdr:from>
    <xdr:to>
      <xdr:col>116</xdr:col>
      <xdr:colOff>63500</xdr:colOff>
      <xdr:row>41</xdr:row>
      <xdr:rowOff>4420</xdr:rowOff>
    </xdr:to>
    <xdr:cxnSp macro="">
      <xdr:nvCxnSpPr>
        <xdr:cNvPr id="592" name="直線コネクタ 591">
          <a:extLst>
            <a:ext uri="{FF2B5EF4-FFF2-40B4-BE49-F238E27FC236}">
              <a16:creationId xmlns="" xmlns:a16="http://schemas.microsoft.com/office/drawing/2014/main" id="{AFB17D49-CBF1-47AD-B9F8-253753007E3E}"/>
            </a:ext>
          </a:extLst>
        </xdr:cNvPr>
        <xdr:cNvCxnSpPr/>
      </xdr:nvCxnSpPr>
      <xdr:spPr>
        <a:xfrm flipV="1">
          <a:off x="18132425" y="7031127"/>
          <a:ext cx="714375"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126898</xdr:rowOff>
    </xdr:from>
    <xdr:to>
      <xdr:col>107</xdr:col>
      <xdr:colOff>101600</xdr:colOff>
      <xdr:row>41</xdr:row>
      <xdr:rowOff>57048</xdr:rowOff>
    </xdr:to>
    <xdr:sp macro="" textlink="">
      <xdr:nvSpPr>
        <xdr:cNvPr id="593" name="楕円 592">
          <a:extLst>
            <a:ext uri="{FF2B5EF4-FFF2-40B4-BE49-F238E27FC236}">
              <a16:creationId xmlns="" xmlns:a16="http://schemas.microsoft.com/office/drawing/2014/main" id="{96277154-2D3F-4F29-AD94-ECBC882DBBDD}"/>
            </a:ext>
          </a:extLst>
        </xdr:cNvPr>
        <xdr:cNvSpPr/>
      </xdr:nvSpPr>
      <xdr:spPr>
        <a:xfrm>
          <a:off x="17325975" y="69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4420</xdr:rowOff>
    </xdr:from>
    <xdr:to>
      <xdr:col>111</xdr:col>
      <xdr:colOff>177800</xdr:colOff>
      <xdr:row>41</xdr:row>
      <xdr:rowOff>6248</xdr:rowOff>
    </xdr:to>
    <xdr:cxnSp macro="">
      <xdr:nvCxnSpPr>
        <xdr:cNvPr id="594" name="直線コネクタ 593">
          <a:extLst>
            <a:ext uri="{FF2B5EF4-FFF2-40B4-BE49-F238E27FC236}">
              <a16:creationId xmlns="" xmlns:a16="http://schemas.microsoft.com/office/drawing/2014/main" id="{9BE3488E-06A2-4909-8C2F-BF36009C9A89}"/>
            </a:ext>
          </a:extLst>
        </xdr:cNvPr>
        <xdr:cNvCxnSpPr/>
      </xdr:nvCxnSpPr>
      <xdr:spPr>
        <a:xfrm flipV="1">
          <a:off x="17376775" y="7033870"/>
          <a:ext cx="75565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128727</xdr:rowOff>
    </xdr:from>
    <xdr:to>
      <xdr:col>102</xdr:col>
      <xdr:colOff>165100</xdr:colOff>
      <xdr:row>41</xdr:row>
      <xdr:rowOff>58877</xdr:rowOff>
    </xdr:to>
    <xdr:sp macro="" textlink="">
      <xdr:nvSpPr>
        <xdr:cNvPr id="595" name="楕円 594">
          <a:extLst>
            <a:ext uri="{FF2B5EF4-FFF2-40B4-BE49-F238E27FC236}">
              <a16:creationId xmlns="" xmlns:a16="http://schemas.microsoft.com/office/drawing/2014/main" id="{78453CE0-D2FF-4F95-97CD-959DB8CDFE9B}"/>
            </a:ext>
          </a:extLst>
        </xdr:cNvPr>
        <xdr:cNvSpPr/>
      </xdr:nvSpPr>
      <xdr:spPr>
        <a:xfrm>
          <a:off x="16579850" y="69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6248</xdr:rowOff>
    </xdr:from>
    <xdr:to>
      <xdr:col>107</xdr:col>
      <xdr:colOff>50800</xdr:colOff>
      <xdr:row>41</xdr:row>
      <xdr:rowOff>8077</xdr:rowOff>
    </xdr:to>
    <xdr:cxnSp macro="">
      <xdr:nvCxnSpPr>
        <xdr:cNvPr id="596" name="直線コネクタ 595">
          <a:extLst>
            <a:ext uri="{FF2B5EF4-FFF2-40B4-BE49-F238E27FC236}">
              <a16:creationId xmlns="" xmlns:a16="http://schemas.microsoft.com/office/drawing/2014/main" id="{97322C13-C620-4C8E-B241-F672754CC6CA}"/>
            </a:ext>
          </a:extLst>
        </xdr:cNvPr>
        <xdr:cNvCxnSpPr/>
      </xdr:nvCxnSpPr>
      <xdr:spPr>
        <a:xfrm flipV="1">
          <a:off x="16630650" y="7035698"/>
          <a:ext cx="74612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130556</xdr:rowOff>
    </xdr:from>
    <xdr:to>
      <xdr:col>98</xdr:col>
      <xdr:colOff>38100</xdr:colOff>
      <xdr:row>41</xdr:row>
      <xdr:rowOff>60706</xdr:rowOff>
    </xdr:to>
    <xdr:sp macro="" textlink="">
      <xdr:nvSpPr>
        <xdr:cNvPr id="597" name="楕円 596">
          <a:extLst>
            <a:ext uri="{FF2B5EF4-FFF2-40B4-BE49-F238E27FC236}">
              <a16:creationId xmlns="" xmlns:a16="http://schemas.microsoft.com/office/drawing/2014/main" id="{7BA29822-5174-4A84-A554-5FB91D6E63A7}"/>
            </a:ext>
          </a:extLst>
        </xdr:cNvPr>
        <xdr:cNvSpPr/>
      </xdr:nvSpPr>
      <xdr:spPr>
        <a:xfrm>
          <a:off x="15833725" y="69885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8077</xdr:rowOff>
    </xdr:from>
    <xdr:to>
      <xdr:col>102</xdr:col>
      <xdr:colOff>114300</xdr:colOff>
      <xdr:row>41</xdr:row>
      <xdr:rowOff>9906</xdr:rowOff>
    </xdr:to>
    <xdr:cxnSp macro="">
      <xdr:nvCxnSpPr>
        <xdr:cNvPr id="598" name="直線コネクタ 597">
          <a:extLst>
            <a:ext uri="{FF2B5EF4-FFF2-40B4-BE49-F238E27FC236}">
              <a16:creationId xmlns="" xmlns:a16="http://schemas.microsoft.com/office/drawing/2014/main" id="{DDC90A3C-EA0F-40B4-8A3D-4C343CA8A252}"/>
            </a:ext>
          </a:extLst>
        </xdr:cNvPr>
        <xdr:cNvCxnSpPr/>
      </xdr:nvCxnSpPr>
      <xdr:spPr>
        <a:xfrm flipV="1">
          <a:off x="15865475" y="7037527"/>
          <a:ext cx="76517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99" name="n_1aveValue【認定こども園・幼稚園・保育所】&#10;一人当たり面積">
          <a:extLst>
            <a:ext uri="{FF2B5EF4-FFF2-40B4-BE49-F238E27FC236}">
              <a16:creationId xmlns="" xmlns:a16="http://schemas.microsoft.com/office/drawing/2014/main" id="{5E534641-0E9B-4923-A285-0D778FE7F190}"/>
            </a:ext>
          </a:extLst>
        </xdr:cNvPr>
        <xdr:cNvSpPr txBox="1"/>
      </xdr:nvSpPr>
      <xdr:spPr>
        <a:xfrm>
          <a:off x="1793247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600" name="n_2aveValue【認定こども園・幼稚園・保育所】&#10;一人当たり面積">
          <a:extLst>
            <a:ext uri="{FF2B5EF4-FFF2-40B4-BE49-F238E27FC236}">
              <a16:creationId xmlns="" xmlns:a16="http://schemas.microsoft.com/office/drawing/2014/main" id="{4E44FF81-8D0F-47BB-B6AC-FE6C3A969AEE}"/>
            </a:ext>
          </a:extLst>
        </xdr:cNvPr>
        <xdr:cNvSpPr txBox="1"/>
      </xdr:nvSpPr>
      <xdr:spPr>
        <a:xfrm>
          <a:off x="1717047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601" name="n_3aveValue【認定こども園・幼稚園・保育所】&#10;一人当たり面積">
          <a:extLst>
            <a:ext uri="{FF2B5EF4-FFF2-40B4-BE49-F238E27FC236}">
              <a16:creationId xmlns="" xmlns:a16="http://schemas.microsoft.com/office/drawing/2014/main" id="{BD06A24D-0EFE-4B50-85D4-82E9F66805B7}"/>
            </a:ext>
          </a:extLst>
        </xdr:cNvPr>
        <xdr:cNvSpPr txBox="1"/>
      </xdr:nvSpPr>
      <xdr:spPr>
        <a:xfrm>
          <a:off x="16424352"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602" name="n_4aveValue【認定こども園・幼稚園・保育所】&#10;一人当たり面積">
          <a:extLst>
            <a:ext uri="{FF2B5EF4-FFF2-40B4-BE49-F238E27FC236}">
              <a16:creationId xmlns="" xmlns:a16="http://schemas.microsoft.com/office/drawing/2014/main" id="{D1E0ECA7-6463-4ABC-8B7C-DA96F8BDBE68}"/>
            </a:ext>
          </a:extLst>
        </xdr:cNvPr>
        <xdr:cNvSpPr txBox="1"/>
      </xdr:nvSpPr>
      <xdr:spPr>
        <a:xfrm>
          <a:off x="156782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46347</xdr:rowOff>
    </xdr:from>
    <xdr:ext cx="469744" cy="259045"/>
    <xdr:sp macro="" textlink="">
      <xdr:nvSpPr>
        <xdr:cNvPr id="603" name="n_1mainValue【認定こども園・幼稚園・保育所】&#10;一人当たり面積">
          <a:extLst>
            <a:ext uri="{FF2B5EF4-FFF2-40B4-BE49-F238E27FC236}">
              <a16:creationId xmlns="" xmlns:a16="http://schemas.microsoft.com/office/drawing/2014/main" id="{FBA224DB-83C1-405B-A971-89879090E0D7}"/>
            </a:ext>
          </a:extLst>
        </xdr:cNvPr>
        <xdr:cNvSpPr txBox="1"/>
      </xdr:nvSpPr>
      <xdr:spPr>
        <a:xfrm>
          <a:off x="17932477" y="70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48175</xdr:rowOff>
    </xdr:from>
    <xdr:ext cx="469744" cy="259045"/>
    <xdr:sp macro="" textlink="">
      <xdr:nvSpPr>
        <xdr:cNvPr id="604" name="n_2mainValue【認定こども園・幼稚園・保育所】&#10;一人当たり面積">
          <a:extLst>
            <a:ext uri="{FF2B5EF4-FFF2-40B4-BE49-F238E27FC236}">
              <a16:creationId xmlns="" xmlns:a16="http://schemas.microsoft.com/office/drawing/2014/main" id="{F4E46736-EE62-4659-A28F-EDD087D7DEBD}"/>
            </a:ext>
          </a:extLst>
        </xdr:cNvPr>
        <xdr:cNvSpPr txBox="1"/>
      </xdr:nvSpPr>
      <xdr:spPr>
        <a:xfrm>
          <a:off x="17170477" y="70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50004</xdr:rowOff>
    </xdr:from>
    <xdr:ext cx="469744" cy="259045"/>
    <xdr:sp macro="" textlink="">
      <xdr:nvSpPr>
        <xdr:cNvPr id="605" name="n_3mainValue【認定こども園・幼稚園・保育所】&#10;一人当たり面積">
          <a:extLst>
            <a:ext uri="{FF2B5EF4-FFF2-40B4-BE49-F238E27FC236}">
              <a16:creationId xmlns="" xmlns:a16="http://schemas.microsoft.com/office/drawing/2014/main" id="{48CEA4BC-D9A5-4C3D-A31D-E3E6445C17EF}"/>
            </a:ext>
          </a:extLst>
        </xdr:cNvPr>
        <xdr:cNvSpPr txBox="1"/>
      </xdr:nvSpPr>
      <xdr:spPr>
        <a:xfrm>
          <a:off x="16424352" y="70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51833</xdr:rowOff>
    </xdr:from>
    <xdr:ext cx="469744" cy="259045"/>
    <xdr:sp macro="" textlink="">
      <xdr:nvSpPr>
        <xdr:cNvPr id="606" name="n_4mainValue【認定こども園・幼稚園・保育所】&#10;一人当たり面積">
          <a:extLst>
            <a:ext uri="{FF2B5EF4-FFF2-40B4-BE49-F238E27FC236}">
              <a16:creationId xmlns="" xmlns:a16="http://schemas.microsoft.com/office/drawing/2014/main" id="{1894A7EF-AE3E-4833-9398-4526829FA8B7}"/>
            </a:ext>
          </a:extLst>
        </xdr:cNvPr>
        <xdr:cNvSpPr txBox="1"/>
      </xdr:nvSpPr>
      <xdr:spPr>
        <a:xfrm>
          <a:off x="156782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 xmlns:a16="http://schemas.microsoft.com/office/drawing/2014/main" id="{976F53F1-5D8A-4619-A431-DBB16170686C}"/>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 xmlns:a16="http://schemas.microsoft.com/office/drawing/2014/main" id="{099C911F-1A3F-4D66-A51E-01407BFEE652}"/>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 xmlns:a16="http://schemas.microsoft.com/office/drawing/2014/main" id="{0E8DA60F-CD45-4F7B-903B-D3FFE67E2369}"/>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 xmlns:a16="http://schemas.microsoft.com/office/drawing/2014/main" id="{9ACC2295-0F50-4DD0-BCF1-88114C438118}"/>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 xmlns:a16="http://schemas.microsoft.com/office/drawing/2014/main" id="{269F2522-E027-430B-AFF4-75E0269A1B2B}"/>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 xmlns:a16="http://schemas.microsoft.com/office/drawing/2014/main" id="{AD076335-FB44-423D-A41A-D50F3E293DB1}"/>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 xmlns:a16="http://schemas.microsoft.com/office/drawing/2014/main" id="{3C0A4C4E-1955-484A-B606-5A085F00E1EB}"/>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 xmlns:a16="http://schemas.microsoft.com/office/drawing/2014/main" id="{F8AEF648-0F28-407C-93F6-6414DFC8F243}"/>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 xmlns:a16="http://schemas.microsoft.com/office/drawing/2014/main" id="{12F9828F-1A2B-4899-A46C-5002EE5D8616}"/>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 xmlns:a16="http://schemas.microsoft.com/office/drawing/2014/main" id="{D10BE1A6-83A9-4264-92B2-905F6FBA929A}"/>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 xmlns:a16="http://schemas.microsoft.com/office/drawing/2014/main" id="{AA2D66EE-F6CA-4FF9-A72C-BF9C041054F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 xmlns:a16="http://schemas.microsoft.com/office/drawing/2014/main" id="{8F459573-FCD6-40F6-83CE-5053DCFBBE7E}"/>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 xmlns:a16="http://schemas.microsoft.com/office/drawing/2014/main" id="{725BB1F7-2568-4903-84D7-E21E02826C23}"/>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 xmlns:a16="http://schemas.microsoft.com/office/drawing/2014/main" id="{486E14CB-47E4-48B2-9AE6-27CE9B2B582C}"/>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 xmlns:a16="http://schemas.microsoft.com/office/drawing/2014/main" id="{642D15FD-6E2E-4EF6-8C37-48C2E5E1021E}"/>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 xmlns:a16="http://schemas.microsoft.com/office/drawing/2014/main" id="{A31F4781-6FB5-4C10-8961-7ED3DA14F786}"/>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 xmlns:a16="http://schemas.microsoft.com/office/drawing/2014/main" id="{14F518A7-FCD3-4942-86DF-2A53515E2C4C}"/>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 xmlns:a16="http://schemas.microsoft.com/office/drawing/2014/main" id="{21C5A7AF-1FB5-4811-B5B4-9787D7E62308}"/>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 xmlns:a16="http://schemas.microsoft.com/office/drawing/2014/main" id="{DB80C77A-C36F-4D1D-ACAE-EE39571AD2B8}"/>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 xmlns:a16="http://schemas.microsoft.com/office/drawing/2014/main" id="{0A33C1A2-395A-4A65-A4DD-BAA81D1C7579}"/>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 xmlns:a16="http://schemas.microsoft.com/office/drawing/2014/main" id="{BA37FA5A-8CE9-4D6C-B772-15CA9B8F67EB}"/>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 xmlns:a16="http://schemas.microsoft.com/office/drawing/2014/main" id="{8027D729-1AF4-4965-A7EB-9BF968B72A28}"/>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 xmlns:a16="http://schemas.microsoft.com/office/drawing/2014/main" id="{1F4B8231-C5B1-4235-B11C-7192BF0EE3E8}"/>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 xmlns:a16="http://schemas.microsoft.com/office/drawing/2014/main" id="{F9DBB915-FD89-46DA-96B8-631A32F0C2AF}"/>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 xmlns:a16="http://schemas.microsoft.com/office/drawing/2014/main" id="{4ACCFE0F-2BDF-4BDC-B015-4CA8CB434A21}"/>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632" name="直線コネクタ 631">
          <a:extLst>
            <a:ext uri="{FF2B5EF4-FFF2-40B4-BE49-F238E27FC236}">
              <a16:creationId xmlns="" xmlns:a16="http://schemas.microsoft.com/office/drawing/2014/main" id="{F6D45526-A406-40E3-AEE6-360184B1C537}"/>
            </a:ext>
          </a:extLst>
        </xdr:cNvPr>
        <xdr:cNvCxnSpPr/>
      </xdr:nvCxnSpPr>
      <xdr:spPr>
        <a:xfrm flipV="1">
          <a:off x="13889989"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633" name="【学校施設】&#10;有形固定資産減価償却率最小値テキスト">
          <a:extLst>
            <a:ext uri="{FF2B5EF4-FFF2-40B4-BE49-F238E27FC236}">
              <a16:creationId xmlns="" xmlns:a16="http://schemas.microsoft.com/office/drawing/2014/main" id="{867CED1B-0143-4145-A573-B47FB353F476}"/>
            </a:ext>
          </a:extLst>
        </xdr:cNvPr>
        <xdr:cNvSpPr txBox="1"/>
      </xdr:nvSpPr>
      <xdr:spPr>
        <a:xfrm>
          <a:off x="13928725"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634" name="直線コネクタ 633">
          <a:extLst>
            <a:ext uri="{FF2B5EF4-FFF2-40B4-BE49-F238E27FC236}">
              <a16:creationId xmlns="" xmlns:a16="http://schemas.microsoft.com/office/drawing/2014/main" id="{9853FCB4-6315-4293-A64B-A53DF40785D0}"/>
            </a:ext>
          </a:extLst>
        </xdr:cNvPr>
        <xdr:cNvCxnSpPr/>
      </xdr:nvCxnSpPr>
      <xdr:spPr>
        <a:xfrm>
          <a:off x="13801725" y="110021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635" name="【学校施設】&#10;有形固定資産減価償却率最大値テキスト">
          <a:extLst>
            <a:ext uri="{FF2B5EF4-FFF2-40B4-BE49-F238E27FC236}">
              <a16:creationId xmlns="" xmlns:a16="http://schemas.microsoft.com/office/drawing/2014/main" id="{128800F2-7F79-4BA8-B6CC-2D3154BDDABD}"/>
            </a:ext>
          </a:extLst>
        </xdr:cNvPr>
        <xdr:cNvSpPr txBox="1"/>
      </xdr:nvSpPr>
      <xdr:spPr>
        <a:xfrm>
          <a:off x="13928725"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636" name="直線コネクタ 635">
          <a:extLst>
            <a:ext uri="{FF2B5EF4-FFF2-40B4-BE49-F238E27FC236}">
              <a16:creationId xmlns="" xmlns:a16="http://schemas.microsoft.com/office/drawing/2014/main" id="{BA73BBD1-6740-4822-93BD-176B1A203FB3}"/>
            </a:ext>
          </a:extLst>
        </xdr:cNvPr>
        <xdr:cNvCxnSpPr/>
      </xdr:nvCxnSpPr>
      <xdr:spPr>
        <a:xfrm>
          <a:off x="13801725" y="96567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637" name="【学校施設】&#10;有形固定資産減価償却率平均値テキスト">
          <a:extLst>
            <a:ext uri="{FF2B5EF4-FFF2-40B4-BE49-F238E27FC236}">
              <a16:creationId xmlns="" xmlns:a16="http://schemas.microsoft.com/office/drawing/2014/main" id="{743B7814-5AD2-4170-88BE-159F2F38C593}"/>
            </a:ext>
          </a:extLst>
        </xdr:cNvPr>
        <xdr:cNvSpPr txBox="1"/>
      </xdr:nvSpPr>
      <xdr:spPr>
        <a:xfrm>
          <a:off x="13928725"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38" name="フローチャート: 判断 637">
          <a:extLst>
            <a:ext uri="{FF2B5EF4-FFF2-40B4-BE49-F238E27FC236}">
              <a16:creationId xmlns="" xmlns:a16="http://schemas.microsoft.com/office/drawing/2014/main" id="{27B8B9D6-0CF5-4DD8-A6EC-120D40F89F07}"/>
            </a:ext>
          </a:extLst>
        </xdr:cNvPr>
        <xdr:cNvSpPr/>
      </xdr:nvSpPr>
      <xdr:spPr>
        <a:xfrm>
          <a:off x="13839825" y="104337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639" name="フローチャート: 判断 638">
          <a:extLst>
            <a:ext uri="{FF2B5EF4-FFF2-40B4-BE49-F238E27FC236}">
              <a16:creationId xmlns="" xmlns:a16="http://schemas.microsoft.com/office/drawing/2014/main" id="{24CE2E78-B7F5-4F0B-BC9E-D30B4861289C}"/>
            </a:ext>
          </a:extLst>
        </xdr:cNvPr>
        <xdr:cNvSpPr/>
      </xdr:nvSpPr>
      <xdr:spPr>
        <a:xfrm>
          <a:off x="13115925"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640" name="フローチャート: 判断 639">
          <a:extLst>
            <a:ext uri="{FF2B5EF4-FFF2-40B4-BE49-F238E27FC236}">
              <a16:creationId xmlns="" xmlns:a16="http://schemas.microsoft.com/office/drawing/2014/main" id="{30B65197-9E62-4A95-9B82-CEDF25DCAB20}"/>
            </a:ext>
          </a:extLst>
        </xdr:cNvPr>
        <xdr:cNvSpPr/>
      </xdr:nvSpPr>
      <xdr:spPr>
        <a:xfrm>
          <a:off x="123698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641" name="フローチャート: 判断 640">
          <a:extLst>
            <a:ext uri="{FF2B5EF4-FFF2-40B4-BE49-F238E27FC236}">
              <a16:creationId xmlns="" xmlns:a16="http://schemas.microsoft.com/office/drawing/2014/main" id="{A7218312-806E-44C6-A156-4EE20DC486A4}"/>
            </a:ext>
          </a:extLst>
        </xdr:cNvPr>
        <xdr:cNvSpPr/>
      </xdr:nvSpPr>
      <xdr:spPr>
        <a:xfrm>
          <a:off x="11623675" y="103749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642" name="フローチャート: 判断 641">
          <a:extLst>
            <a:ext uri="{FF2B5EF4-FFF2-40B4-BE49-F238E27FC236}">
              <a16:creationId xmlns="" xmlns:a16="http://schemas.microsoft.com/office/drawing/2014/main" id="{54C9F2D5-E4B1-49A3-82E3-BB99755B3A67}"/>
            </a:ext>
          </a:extLst>
        </xdr:cNvPr>
        <xdr:cNvSpPr/>
      </xdr:nvSpPr>
      <xdr:spPr>
        <a:xfrm>
          <a:off x="10848975"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6CB45E7F-D2D4-4FBC-90C8-57058686D69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64E55E7F-D1BB-476C-A774-7FD8E99861FA}"/>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D5171FFB-CF21-484B-8A41-6E5AE90A9AE2}"/>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584BAACE-F68A-402D-967C-C0F7A7CA2B9E}"/>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 xmlns:a16="http://schemas.microsoft.com/office/drawing/2014/main" id="{9BC9C29C-F88A-4D18-897C-74DD985759D3}"/>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29210</xdr:rowOff>
    </xdr:from>
    <xdr:to>
      <xdr:col>85</xdr:col>
      <xdr:colOff>177800</xdr:colOff>
      <xdr:row>63</xdr:row>
      <xdr:rowOff>130810</xdr:rowOff>
    </xdr:to>
    <xdr:sp macro="" textlink="">
      <xdr:nvSpPr>
        <xdr:cNvPr id="648" name="楕円 647">
          <a:extLst>
            <a:ext uri="{FF2B5EF4-FFF2-40B4-BE49-F238E27FC236}">
              <a16:creationId xmlns="" xmlns:a16="http://schemas.microsoft.com/office/drawing/2014/main" id="{7FBA3007-189A-42AC-AC8A-0F07D88E3269}"/>
            </a:ext>
          </a:extLst>
        </xdr:cNvPr>
        <xdr:cNvSpPr/>
      </xdr:nvSpPr>
      <xdr:spPr>
        <a:xfrm>
          <a:off x="13839825" y="10830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115587</xdr:rowOff>
    </xdr:from>
    <xdr:ext cx="405111" cy="259045"/>
    <xdr:sp macro="" textlink="">
      <xdr:nvSpPr>
        <xdr:cNvPr id="649" name="【学校施設】&#10;有形固定資産減価償却率該当値テキスト">
          <a:extLst>
            <a:ext uri="{FF2B5EF4-FFF2-40B4-BE49-F238E27FC236}">
              <a16:creationId xmlns="" xmlns:a16="http://schemas.microsoft.com/office/drawing/2014/main" id="{643498CC-B437-4209-B81F-73A7B3EF800B}"/>
            </a:ext>
          </a:extLst>
        </xdr:cNvPr>
        <xdr:cNvSpPr txBox="1"/>
      </xdr:nvSpPr>
      <xdr:spPr>
        <a:xfrm>
          <a:off x="13928725" y="1074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161472</xdr:rowOff>
    </xdr:from>
    <xdr:to>
      <xdr:col>81</xdr:col>
      <xdr:colOff>101600</xdr:colOff>
      <xdr:row>63</xdr:row>
      <xdr:rowOff>91622</xdr:rowOff>
    </xdr:to>
    <xdr:sp macro="" textlink="">
      <xdr:nvSpPr>
        <xdr:cNvPr id="650" name="楕円 649">
          <a:extLst>
            <a:ext uri="{FF2B5EF4-FFF2-40B4-BE49-F238E27FC236}">
              <a16:creationId xmlns="" xmlns:a16="http://schemas.microsoft.com/office/drawing/2014/main" id="{24EF6DCD-371C-4B3A-8F26-AFECBF2EACC9}"/>
            </a:ext>
          </a:extLst>
        </xdr:cNvPr>
        <xdr:cNvSpPr/>
      </xdr:nvSpPr>
      <xdr:spPr>
        <a:xfrm>
          <a:off x="13115925"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40822</xdr:rowOff>
    </xdr:from>
    <xdr:to>
      <xdr:col>85</xdr:col>
      <xdr:colOff>127000</xdr:colOff>
      <xdr:row>63</xdr:row>
      <xdr:rowOff>80010</xdr:rowOff>
    </xdr:to>
    <xdr:cxnSp macro="">
      <xdr:nvCxnSpPr>
        <xdr:cNvPr id="651" name="直線コネクタ 650">
          <a:extLst>
            <a:ext uri="{FF2B5EF4-FFF2-40B4-BE49-F238E27FC236}">
              <a16:creationId xmlns="" xmlns:a16="http://schemas.microsoft.com/office/drawing/2014/main" id="{022D5B87-0F71-4B81-92AF-4DE438727C3E}"/>
            </a:ext>
          </a:extLst>
        </xdr:cNvPr>
        <xdr:cNvCxnSpPr/>
      </xdr:nvCxnSpPr>
      <xdr:spPr>
        <a:xfrm>
          <a:off x="13166725" y="10842172"/>
          <a:ext cx="7239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132080</xdr:rowOff>
    </xdr:from>
    <xdr:to>
      <xdr:col>76</xdr:col>
      <xdr:colOff>165100</xdr:colOff>
      <xdr:row>58</xdr:row>
      <xdr:rowOff>62230</xdr:rowOff>
    </xdr:to>
    <xdr:sp macro="" textlink="">
      <xdr:nvSpPr>
        <xdr:cNvPr id="652" name="楕円 651">
          <a:extLst>
            <a:ext uri="{FF2B5EF4-FFF2-40B4-BE49-F238E27FC236}">
              <a16:creationId xmlns="" xmlns:a16="http://schemas.microsoft.com/office/drawing/2014/main" id="{755EC681-BDA4-4CD8-8D74-CFFD3CF5B918}"/>
            </a:ext>
          </a:extLst>
        </xdr:cNvPr>
        <xdr:cNvSpPr/>
      </xdr:nvSpPr>
      <xdr:spPr>
        <a:xfrm>
          <a:off x="123698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63</xdr:row>
      <xdr:rowOff>40822</xdr:rowOff>
    </xdr:to>
    <xdr:cxnSp macro="">
      <xdr:nvCxnSpPr>
        <xdr:cNvPr id="653" name="直線コネクタ 652">
          <a:extLst>
            <a:ext uri="{FF2B5EF4-FFF2-40B4-BE49-F238E27FC236}">
              <a16:creationId xmlns="" xmlns:a16="http://schemas.microsoft.com/office/drawing/2014/main" id="{32F2CA8B-6F96-43C2-8D3D-0CDE9623940F}"/>
            </a:ext>
          </a:extLst>
        </xdr:cNvPr>
        <xdr:cNvCxnSpPr/>
      </xdr:nvCxnSpPr>
      <xdr:spPr>
        <a:xfrm>
          <a:off x="12420600" y="9955530"/>
          <a:ext cx="746125" cy="88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101056</xdr:rowOff>
    </xdr:from>
    <xdr:to>
      <xdr:col>72</xdr:col>
      <xdr:colOff>38100</xdr:colOff>
      <xdr:row>58</xdr:row>
      <xdr:rowOff>31206</xdr:rowOff>
    </xdr:to>
    <xdr:sp macro="" textlink="">
      <xdr:nvSpPr>
        <xdr:cNvPr id="654" name="楕円 653">
          <a:extLst>
            <a:ext uri="{FF2B5EF4-FFF2-40B4-BE49-F238E27FC236}">
              <a16:creationId xmlns="" xmlns:a16="http://schemas.microsoft.com/office/drawing/2014/main" id="{34DE2083-7CF2-4133-A54D-E8340701D485}"/>
            </a:ext>
          </a:extLst>
        </xdr:cNvPr>
        <xdr:cNvSpPr/>
      </xdr:nvSpPr>
      <xdr:spPr>
        <a:xfrm>
          <a:off x="11623675" y="98737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151856</xdr:rowOff>
    </xdr:from>
    <xdr:to>
      <xdr:col>76</xdr:col>
      <xdr:colOff>114300</xdr:colOff>
      <xdr:row>58</xdr:row>
      <xdr:rowOff>11430</xdr:rowOff>
    </xdr:to>
    <xdr:cxnSp macro="">
      <xdr:nvCxnSpPr>
        <xdr:cNvPr id="655" name="直線コネクタ 654">
          <a:extLst>
            <a:ext uri="{FF2B5EF4-FFF2-40B4-BE49-F238E27FC236}">
              <a16:creationId xmlns="" xmlns:a16="http://schemas.microsoft.com/office/drawing/2014/main" id="{1E535C42-472C-4047-AC02-2DAED6DA303C}"/>
            </a:ext>
          </a:extLst>
        </xdr:cNvPr>
        <xdr:cNvCxnSpPr/>
      </xdr:nvCxnSpPr>
      <xdr:spPr>
        <a:xfrm>
          <a:off x="11655425" y="9924506"/>
          <a:ext cx="7651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92891</xdr:rowOff>
    </xdr:from>
    <xdr:to>
      <xdr:col>67</xdr:col>
      <xdr:colOff>101600</xdr:colOff>
      <xdr:row>62</xdr:row>
      <xdr:rowOff>23041</xdr:rowOff>
    </xdr:to>
    <xdr:sp macro="" textlink="">
      <xdr:nvSpPr>
        <xdr:cNvPr id="656" name="楕円 655">
          <a:extLst>
            <a:ext uri="{FF2B5EF4-FFF2-40B4-BE49-F238E27FC236}">
              <a16:creationId xmlns="" xmlns:a16="http://schemas.microsoft.com/office/drawing/2014/main" id="{5E22CCA1-E516-4CFA-A097-2C5F6420510B}"/>
            </a:ext>
          </a:extLst>
        </xdr:cNvPr>
        <xdr:cNvSpPr/>
      </xdr:nvSpPr>
      <xdr:spPr>
        <a:xfrm>
          <a:off x="10848975"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151856</xdr:rowOff>
    </xdr:from>
    <xdr:to>
      <xdr:col>71</xdr:col>
      <xdr:colOff>177800</xdr:colOff>
      <xdr:row>61</xdr:row>
      <xdr:rowOff>143691</xdr:rowOff>
    </xdr:to>
    <xdr:cxnSp macro="">
      <xdr:nvCxnSpPr>
        <xdr:cNvPr id="657" name="直線コネクタ 656">
          <a:extLst>
            <a:ext uri="{FF2B5EF4-FFF2-40B4-BE49-F238E27FC236}">
              <a16:creationId xmlns="" xmlns:a16="http://schemas.microsoft.com/office/drawing/2014/main" id="{9A7F5C8E-223C-4B6A-B788-9AA6300DE51C}"/>
            </a:ext>
          </a:extLst>
        </xdr:cNvPr>
        <xdr:cNvCxnSpPr/>
      </xdr:nvCxnSpPr>
      <xdr:spPr>
        <a:xfrm flipV="1">
          <a:off x="10899775" y="9924506"/>
          <a:ext cx="755650" cy="67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658" name="n_1aveValue【学校施設】&#10;有形固定資産減価償却率">
          <a:extLst>
            <a:ext uri="{FF2B5EF4-FFF2-40B4-BE49-F238E27FC236}">
              <a16:creationId xmlns="" xmlns:a16="http://schemas.microsoft.com/office/drawing/2014/main" id="{2BA3C1BF-6BD9-4E63-8ACD-CE12EDCFE1B8}"/>
            </a:ext>
          </a:extLst>
        </xdr:cNvPr>
        <xdr:cNvSpPr txBox="1"/>
      </xdr:nvSpPr>
      <xdr:spPr>
        <a:xfrm>
          <a:off x="12980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659" name="n_2aveValue【学校施設】&#10;有形固定資産減価償却率">
          <a:extLst>
            <a:ext uri="{FF2B5EF4-FFF2-40B4-BE49-F238E27FC236}">
              <a16:creationId xmlns="" xmlns:a16="http://schemas.microsoft.com/office/drawing/2014/main" id="{81637B36-5019-42DF-AAD4-596EEF8F4B5D}"/>
            </a:ext>
          </a:extLst>
        </xdr:cNvPr>
        <xdr:cNvSpPr txBox="1"/>
      </xdr:nvSpPr>
      <xdr:spPr>
        <a:xfrm>
          <a:off x="12246619"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660" name="n_3aveValue【学校施設】&#10;有形固定資産減価償却率">
          <a:extLst>
            <a:ext uri="{FF2B5EF4-FFF2-40B4-BE49-F238E27FC236}">
              <a16:creationId xmlns="" xmlns:a16="http://schemas.microsoft.com/office/drawing/2014/main" id="{5A33B1D4-95CF-4C31-9D98-AC102D7DDB2D}"/>
            </a:ext>
          </a:extLst>
        </xdr:cNvPr>
        <xdr:cNvSpPr txBox="1"/>
      </xdr:nvSpPr>
      <xdr:spPr>
        <a:xfrm>
          <a:off x="1150049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661" name="n_4aveValue【学校施設】&#10;有形固定資産減価償却率">
          <a:extLst>
            <a:ext uri="{FF2B5EF4-FFF2-40B4-BE49-F238E27FC236}">
              <a16:creationId xmlns="" xmlns:a16="http://schemas.microsoft.com/office/drawing/2014/main" id="{FD2E9EB6-BF1B-4428-8330-2DA41CEE92B4}"/>
            </a:ext>
          </a:extLst>
        </xdr:cNvPr>
        <xdr:cNvSpPr txBox="1"/>
      </xdr:nvSpPr>
      <xdr:spPr>
        <a:xfrm>
          <a:off x="1072579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82749</xdr:rowOff>
    </xdr:from>
    <xdr:ext cx="405111" cy="259045"/>
    <xdr:sp macro="" textlink="">
      <xdr:nvSpPr>
        <xdr:cNvPr id="662" name="n_1mainValue【学校施設】&#10;有形固定資産減価償却率">
          <a:extLst>
            <a:ext uri="{FF2B5EF4-FFF2-40B4-BE49-F238E27FC236}">
              <a16:creationId xmlns="" xmlns:a16="http://schemas.microsoft.com/office/drawing/2014/main" id="{E540FB8E-EF4F-4D45-8A95-A97A68CF1EFE}"/>
            </a:ext>
          </a:extLst>
        </xdr:cNvPr>
        <xdr:cNvSpPr txBox="1"/>
      </xdr:nvSpPr>
      <xdr:spPr>
        <a:xfrm>
          <a:off x="129800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78757</xdr:rowOff>
    </xdr:from>
    <xdr:ext cx="405111" cy="259045"/>
    <xdr:sp macro="" textlink="">
      <xdr:nvSpPr>
        <xdr:cNvPr id="663" name="n_2mainValue【学校施設】&#10;有形固定資産減価償却率">
          <a:extLst>
            <a:ext uri="{FF2B5EF4-FFF2-40B4-BE49-F238E27FC236}">
              <a16:creationId xmlns="" xmlns:a16="http://schemas.microsoft.com/office/drawing/2014/main" id="{BE06BE16-2650-44F9-966D-853AE7CC467D}"/>
            </a:ext>
          </a:extLst>
        </xdr:cNvPr>
        <xdr:cNvSpPr txBox="1"/>
      </xdr:nvSpPr>
      <xdr:spPr>
        <a:xfrm>
          <a:off x="12246619"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47733</xdr:rowOff>
    </xdr:from>
    <xdr:ext cx="405111" cy="259045"/>
    <xdr:sp macro="" textlink="">
      <xdr:nvSpPr>
        <xdr:cNvPr id="664" name="n_3mainValue【学校施設】&#10;有形固定資産減価償却率">
          <a:extLst>
            <a:ext uri="{FF2B5EF4-FFF2-40B4-BE49-F238E27FC236}">
              <a16:creationId xmlns="" xmlns:a16="http://schemas.microsoft.com/office/drawing/2014/main" id="{67669C3F-5A89-42D5-86E9-2BB54F1ABC5B}"/>
            </a:ext>
          </a:extLst>
        </xdr:cNvPr>
        <xdr:cNvSpPr txBox="1"/>
      </xdr:nvSpPr>
      <xdr:spPr>
        <a:xfrm>
          <a:off x="1150049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14168</xdr:rowOff>
    </xdr:from>
    <xdr:ext cx="405111" cy="259045"/>
    <xdr:sp macro="" textlink="">
      <xdr:nvSpPr>
        <xdr:cNvPr id="665" name="n_4mainValue【学校施設】&#10;有形固定資産減価償却率">
          <a:extLst>
            <a:ext uri="{FF2B5EF4-FFF2-40B4-BE49-F238E27FC236}">
              <a16:creationId xmlns="" xmlns:a16="http://schemas.microsoft.com/office/drawing/2014/main" id="{FDB1E313-862F-4951-AF32-07B71ACFCC82}"/>
            </a:ext>
          </a:extLst>
        </xdr:cNvPr>
        <xdr:cNvSpPr txBox="1"/>
      </xdr:nvSpPr>
      <xdr:spPr>
        <a:xfrm>
          <a:off x="1072579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 xmlns:a16="http://schemas.microsoft.com/office/drawing/2014/main" id="{F37EE629-4BE1-4381-8C32-7BE67D510E13}"/>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 xmlns:a16="http://schemas.microsoft.com/office/drawing/2014/main" id="{B1B33C2D-B60C-4DF2-9F21-DC609AC35C9A}"/>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 xmlns:a16="http://schemas.microsoft.com/office/drawing/2014/main" id="{F2255E94-9721-493B-989D-6F7FA9B6258E}"/>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 xmlns:a16="http://schemas.microsoft.com/office/drawing/2014/main" id="{42827E26-795D-4179-BEAD-D14AAEF45895}"/>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 xmlns:a16="http://schemas.microsoft.com/office/drawing/2014/main" id="{24722135-C51E-47A4-B968-FE4FE7A1EA5A}"/>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 xmlns:a16="http://schemas.microsoft.com/office/drawing/2014/main" id="{46D25000-B7CF-4FD8-9709-F687B5E4978E}"/>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 xmlns:a16="http://schemas.microsoft.com/office/drawing/2014/main" id="{9FA573AF-49AD-4F3E-A801-C870A7C81F36}"/>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 xmlns:a16="http://schemas.microsoft.com/office/drawing/2014/main" id="{886E0D63-0991-4261-B7F3-EF3179E83002}"/>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 xmlns:a16="http://schemas.microsoft.com/office/drawing/2014/main" id="{59477E70-4E8D-4D8F-8DCC-F54579E0A121}"/>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 xmlns:a16="http://schemas.microsoft.com/office/drawing/2014/main" id="{038FF46E-9BC1-43F6-B8F0-81C6EC5EBA2E}"/>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 xmlns:a16="http://schemas.microsoft.com/office/drawing/2014/main" id="{5EDF0E62-C367-40B5-89DE-C813A393BAEF}"/>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 xmlns:a16="http://schemas.microsoft.com/office/drawing/2014/main" id="{141BBDF2-B58A-42BF-892D-1286CD88A077}"/>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 xmlns:a16="http://schemas.microsoft.com/office/drawing/2014/main" id="{9D51ED4D-3D2F-4491-8F16-A0D044F0842E}"/>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 xmlns:a16="http://schemas.microsoft.com/office/drawing/2014/main" id="{F63F69AD-751F-4DE6-8D6C-472807A661E8}"/>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 xmlns:a16="http://schemas.microsoft.com/office/drawing/2014/main" id="{17E719FA-2BC7-42A5-AAA4-90CE6F838B02}"/>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 xmlns:a16="http://schemas.microsoft.com/office/drawing/2014/main" id="{FCEDE687-9A70-4E49-8AFC-878FE01DD5CD}"/>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 xmlns:a16="http://schemas.microsoft.com/office/drawing/2014/main" id="{79129229-BE2D-4CDC-87DA-B77ABC29D079}"/>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 xmlns:a16="http://schemas.microsoft.com/office/drawing/2014/main" id="{3917F8D4-8DB4-4D8B-9FAA-AAA156928E52}"/>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 xmlns:a16="http://schemas.microsoft.com/office/drawing/2014/main" id="{F09C1A72-FF22-450C-B29D-A823F6D03935}"/>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 xmlns:a16="http://schemas.microsoft.com/office/drawing/2014/main" id="{D2B445D0-AA6C-4E43-BC91-A1B144006D9C}"/>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 xmlns:a16="http://schemas.microsoft.com/office/drawing/2014/main" id="{E6F50D90-847A-42FC-9CC7-C2765247D948}"/>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 xmlns:a16="http://schemas.microsoft.com/office/drawing/2014/main" id="{6A55FA79-DBF7-4FF9-B330-E7DFE749E8AC}"/>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 xmlns:a16="http://schemas.microsoft.com/office/drawing/2014/main" id="{8BCB5399-B099-448A-864A-9D6298E8FCB7}"/>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689" name="直線コネクタ 688">
          <a:extLst>
            <a:ext uri="{FF2B5EF4-FFF2-40B4-BE49-F238E27FC236}">
              <a16:creationId xmlns="" xmlns:a16="http://schemas.microsoft.com/office/drawing/2014/main" id="{F8196EA7-B4A8-4A41-AE16-5EECADC49E03}"/>
            </a:ext>
          </a:extLst>
        </xdr:cNvPr>
        <xdr:cNvCxnSpPr/>
      </xdr:nvCxnSpPr>
      <xdr:spPr>
        <a:xfrm flipV="1">
          <a:off x="188461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690" name="【学校施設】&#10;一人当たり面積最小値テキスト">
          <a:extLst>
            <a:ext uri="{FF2B5EF4-FFF2-40B4-BE49-F238E27FC236}">
              <a16:creationId xmlns="" xmlns:a16="http://schemas.microsoft.com/office/drawing/2014/main" id="{765098D4-419D-4854-A4F4-FF2FA12393CF}"/>
            </a:ext>
          </a:extLst>
        </xdr:cNvPr>
        <xdr:cNvSpPr txBox="1"/>
      </xdr:nvSpPr>
      <xdr:spPr>
        <a:xfrm>
          <a:off x="188849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691" name="直線コネクタ 690">
          <a:extLst>
            <a:ext uri="{FF2B5EF4-FFF2-40B4-BE49-F238E27FC236}">
              <a16:creationId xmlns="" xmlns:a16="http://schemas.microsoft.com/office/drawing/2014/main" id="{15E7E282-4B57-4B46-81D6-65EBC8E085FC}"/>
            </a:ext>
          </a:extLst>
        </xdr:cNvPr>
        <xdr:cNvCxnSpPr/>
      </xdr:nvCxnSpPr>
      <xdr:spPr>
        <a:xfrm>
          <a:off x="18786475" y="108735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692" name="【学校施設】&#10;一人当たり面積最大値テキスト">
          <a:extLst>
            <a:ext uri="{FF2B5EF4-FFF2-40B4-BE49-F238E27FC236}">
              <a16:creationId xmlns="" xmlns:a16="http://schemas.microsoft.com/office/drawing/2014/main" id="{F3A7EA3A-9007-433E-8313-CC55C7BB28EE}"/>
            </a:ext>
          </a:extLst>
        </xdr:cNvPr>
        <xdr:cNvSpPr txBox="1"/>
      </xdr:nvSpPr>
      <xdr:spPr>
        <a:xfrm>
          <a:off x="188849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693" name="直線コネクタ 692">
          <a:extLst>
            <a:ext uri="{FF2B5EF4-FFF2-40B4-BE49-F238E27FC236}">
              <a16:creationId xmlns="" xmlns:a16="http://schemas.microsoft.com/office/drawing/2014/main" id="{BA4DE861-023E-4A86-A581-4C7B8B09570F}"/>
            </a:ext>
          </a:extLst>
        </xdr:cNvPr>
        <xdr:cNvCxnSpPr/>
      </xdr:nvCxnSpPr>
      <xdr:spPr>
        <a:xfrm>
          <a:off x="18786475" y="97196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694" name="【学校施設】&#10;一人当たり面積平均値テキスト">
          <a:extLst>
            <a:ext uri="{FF2B5EF4-FFF2-40B4-BE49-F238E27FC236}">
              <a16:creationId xmlns="" xmlns:a16="http://schemas.microsoft.com/office/drawing/2014/main" id="{4A066C0C-CD57-4FA8-8841-6303F66DD325}"/>
            </a:ext>
          </a:extLst>
        </xdr:cNvPr>
        <xdr:cNvSpPr txBox="1"/>
      </xdr:nvSpPr>
      <xdr:spPr>
        <a:xfrm>
          <a:off x="188849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695" name="フローチャート: 判断 694">
          <a:extLst>
            <a:ext uri="{FF2B5EF4-FFF2-40B4-BE49-F238E27FC236}">
              <a16:creationId xmlns="" xmlns:a16="http://schemas.microsoft.com/office/drawing/2014/main" id="{7CB0D06C-2492-48FD-B410-951DA28AA82F}"/>
            </a:ext>
          </a:extLst>
        </xdr:cNvPr>
        <xdr:cNvSpPr/>
      </xdr:nvSpPr>
      <xdr:spPr>
        <a:xfrm>
          <a:off x="187960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696" name="フローチャート: 判断 695">
          <a:extLst>
            <a:ext uri="{FF2B5EF4-FFF2-40B4-BE49-F238E27FC236}">
              <a16:creationId xmlns="" xmlns:a16="http://schemas.microsoft.com/office/drawing/2014/main" id="{ADCB7B1A-898B-40FD-BF8A-728B78493582}"/>
            </a:ext>
          </a:extLst>
        </xdr:cNvPr>
        <xdr:cNvSpPr/>
      </xdr:nvSpPr>
      <xdr:spPr>
        <a:xfrm>
          <a:off x="18100675" y="105690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7" name="フローチャート: 判断 696">
          <a:extLst>
            <a:ext uri="{FF2B5EF4-FFF2-40B4-BE49-F238E27FC236}">
              <a16:creationId xmlns="" xmlns:a16="http://schemas.microsoft.com/office/drawing/2014/main" id="{CF3FB9FC-1477-4651-AACD-B8CF40C2085C}"/>
            </a:ext>
          </a:extLst>
        </xdr:cNvPr>
        <xdr:cNvSpPr/>
      </xdr:nvSpPr>
      <xdr:spPr>
        <a:xfrm>
          <a:off x="17325975"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98" name="フローチャート: 判断 697">
          <a:extLst>
            <a:ext uri="{FF2B5EF4-FFF2-40B4-BE49-F238E27FC236}">
              <a16:creationId xmlns="" xmlns:a16="http://schemas.microsoft.com/office/drawing/2014/main" id="{611B86EA-34F9-4C0C-B19E-4A0F14F9C754}"/>
            </a:ext>
          </a:extLst>
        </xdr:cNvPr>
        <xdr:cNvSpPr/>
      </xdr:nvSpPr>
      <xdr:spPr>
        <a:xfrm>
          <a:off x="1657985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99" name="フローチャート: 判断 698">
          <a:extLst>
            <a:ext uri="{FF2B5EF4-FFF2-40B4-BE49-F238E27FC236}">
              <a16:creationId xmlns="" xmlns:a16="http://schemas.microsoft.com/office/drawing/2014/main" id="{1E545CED-5907-4078-9042-EBBD4EB86EB0}"/>
            </a:ext>
          </a:extLst>
        </xdr:cNvPr>
        <xdr:cNvSpPr/>
      </xdr:nvSpPr>
      <xdr:spPr>
        <a:xfrm>
          <a:off x="15833725" y="105474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 xmlns:a16="http://schemas.microsoft.com/office/drawing/2014/main" id="{3D446585-57E5-4DF4-BAA9-F9F318329434}"/>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 xmlns:a16="http://schemas.microsoft.com/office/drawing/2014/main" id="{1260E6C9-6D62-4A51-BE13-B9B886FFA95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DA8E9647-5236-4A1B-8918-6177E7C6B8CD}"/>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 xmlns:a16="http://schemas.microsoft.com/office/drawing/2014/main" id="{ADEE813D-1E28-4F3E-BDF2-3740A65151E3}"/>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 xmlns:a16="http://schemas.microsoft.com/office/drawing/2014/main" id="{A2B10CA5-7800-41DB-B42E-382014E8626D}"/>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72454</xdr:rowOff>
    </xdr:from>
    <xdr:to>
      <xdr:col>116</xdr:col>
      <xdr:colOff>114300</xdr:colOff>
      <xdr:row>62</xdr:row>
      <xdr:rowOff>2604</xdr:rowOff>
    </xdr:to>
    <xdr:sp macro="" textlink="">
      <xdr:nvSpPr>
        <xdr:cNvPr id="705" name="楕円 704">
          <a:extLst>
            <a:ext uri="{FF2B5EF4-FFF2-40B4-BE49-F238E27FC236}">
              <a16:creationId xmlns="" xmlns:a16="http://schemas.microsoft.com/office/drawing/2014/main" id="{16BAFAD5-4D8E-455D-A934-DDFA90C7FACE}"/>
            </a:ext>
          </a:extLst>
        </xdr:cNvPr>
        <xdr:cNvSpPr/>
      </xdr:nvSpPr>
      <xdr:spPr>
        <a:xfrm>
          <a:off x="18796000" y="105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95331</xdr:rowOff>
    </xdr:from>
    <xdr:ext cx="469744" cy="259045"/>
    <xdr:sp macro="" textlink="">
      <xdr:nvSpPr>
        <xdr:cNvPr id="706" name="【学校施設】&#10;一人当たり面積該当値テキスト">
          <a:extLst>
            <a:ext uri="{FF2B5EF4-FFF2-40B4-BE49-F238E27FC236}">
              <a16:creationId xmlns="" xmlns:a16="http://schemas.microsoft.com/office/drawing/2014/main" id="{07E0D74E-960C-4358-A13A-1AE921391737}"/>
            </a:ext>
          </a:extLst>
        </xdr:cNvPr>
        <xdr:cNvSpPr txBox="1"/>
      </xdr:nvSpPr>
      <xdr:spPr>
        <a:xfrm>
          <a:off x="18884900" y="1038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104077</xdr:rowOff>
    </xdr:from>
    <xdr:to>
      <xdr:col>112</xdr:col>
      <xdr:colOff>38100</xdr:colOff>
      <xdr:row>62</xdr:row>
      <xdr:rowOff>34227</xdr:rowOff>
    </xdr:to>
    <xdr:sp macro="" textlink="">
      <xdr:nvSpPr>
        <xdr:cNvPr id="707" name="楕円 706">
          <a:extLst>
            <a:ext uri="{FF2B5EF4-FFF2-40B4-BE49-F238E27FC236}">
              <a16:creationId xmlns="" xmlns:a16="http://schemas.microsoft.com/office/drawing/2014/main" id="{84221E96-0446-47F9-8A6E-50FFDA63361F}"/>
            </a:ext>
          </a:extLst>
        </xdr:cNvPr>
        <xdr:cNvSpPr/>
      </xdr:nvSpPr>
      <xdr:spPr>
        <a:xfrm>
          <a:off x="18100675" y="105625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123254</xdr:rowOff>
    </xdr:from>
    <xdr:to>
      <xdr:col>116</xdr:col>
      <xdr:colOff>63500</xdr:colOff>
      <xdr:row>61</xdr:row>
      <xdr:rowOff>154877</xdr:rowOff>
    </xdr:to>
    <xdr:cxnSp macro="">
      <xdr:nvCxnSpPr>
        <xdr:cNvPr id="708" name="直線コネクタ 707">
          <a:extLst>
            <a:ext uri="{FF2B5EF4-FFF2-40B4-BE49-F238E27FC236}">
              <a16:creationId xmlns="" xmlns:a16="http://schemas.microsoft.com/office/drawing/2014/main" id="{BCED48C7-87A1-40F5-8076-404AF4B640DB}"/>
            </a:ext>
          </a:extLst>
        </xdr:cNvPr>
        <xdr:cNvCxnSpPr/>
      </xdr:nvCxnSpPr>
      <xdr:spPr>
        <a:xfrm flipV="1">
          <a:off x="18132425" y="10581704"/>
          <a:ext cx="714375"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111316</xdr:rowOff>
    </xdr:from>
    <xdr:to>
      <xdr:col>107</xdr:col>
      <xdr:colOff>101600</xdr:colOff>
      <xdr:row>62</xdr:row>
      <xdr:rowOff>41466</xdr:rowOff>
    </xdr:to>
    <xdr:sp macro="" textlink="">
      <xdr:nvSpPr>
        <xdr:cNvPr id="709" name="楕円 708">
          <a:extLst>
            <a:ext uri="{FF2B5EF4-FFF2-40B4-BE49-F238E27FC236}">
              <a16:creationId xmlns="" xmlns:a16="http://schemas.microsoft.com/office/drawing/2014/main" id="{6C112ECA-30C5-493E-B34B-3B0F85CE7705}"/>
            </a:ext>
          </a:extLst>
        </xdr:cNvPr>
        <xdr:cNvSpPr/>
      </xdr:nvSpPr>
      <xdr:spPr>
        <a:xfrm>
          <a:off x="17325975" y="105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154877</xdr:rowOff>
    </xdr:from>
    <xdr:to>
      <xdr:col>111</xdr:col>
      <xdr:colOff>177800</xdr:colOff>
      <xdr:row>61</xdr:row>
      <xdr:rowOff>162116</xdr:rowOff>
    </xdr:to>
    <xdr:cxnSp macro="">
      <xdr:nvCxnSpPr>
        <xdr:cNvPr id="710" name="直線コネクタ 709">
          <a:extLst>
            <a:ext uri="{FF2B5EF4-FFF2-40B4-BE49-F238E27FC236}">
              <a16:creationId xmlns="" xmlns:a16="http://schemas.microsoft.com/office/drawing/2014/main" id="{83BB6217-9AE7-45B4-9155-505F1EF15F56}"/>
            </a:ext>
          </a:extLst>
        </xdr:cNvPr>
        <xdr:cNvCxnSpPr/>
      </xdr:nvCxnSpPr>
      <xdr:spPr>
        <a:xfrm flipV="1">
          <a:off x="17376775" y="10613327"/>
          <a:ext cx="7556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116459</xdr:rowOff>
    </xdr:from>
    <xdr:to>
      <xdr:col>102</xdr:col>
      <xdr:colOff>165100</xdr:colOff>
      <xdr:row>62</xdr:row>
      <xdr:rowOff>46609</xdr:rowOff>
    </xdr:to>
    <xdr:sp macro="" textlink="">
      <xdr:nvSpPr>
        <xdr:cNvPr id="711" name="楕円 710">
          <a:extLst>
            <a:ext uri="{FF2B5EF4-FFF2-40B4-BE49-F238E27FC236}">
              <a16:creationId xmlns="" xmlns:a16="http://schemas.microsoft.com/office/drawing/2014/main" id="{FAABB26B-289A-451D-A0A3-752F11AD3244}"/>
            </a:ext>
          </a:extLst>
        </xdr:cNvPr>
        <xdr:cNvSpPr/>
      </xdr:nvSpPr>
      <xdr:spPr>
        <a:xfrm>
          <a:off x="16579850" y="105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162116</xdr:rowOff>
    </xdr:from>
    <xdr:to>
      <xdr:col>107</xdr:col>
      <xdr:colOff>50800</xdr:colOff>
      <xdr:row>61</xdr:row>
      <xdr:rowOff>167259</xdr:rowOff>
    </xdr:to>
    <xdr:cxnSp macro="">
      <xdr:nvCxnSpPr>
        <xdr:cNvPr id="712" name="直線コネクタ 711">
          <a:extLst>
            <a:ext uri="{FF2B5EF4-FFF2-40B4-BE49-F238E27FC236}">
              <a16:creationId xmlns="" xmlns:a16="http://schemas.microsoft.com/office/drawing/2014/main" id="{CEF6F7FB-1084-4516-B076-EC3AA0C00E90}"/>
            </a:ext>
          </a:extLst>
        </xdr:cNvPr>
        <xdr:cNvCxnSpPr/>
      </xdr:nvCxnSpPr>
      <xdr:spPr>
        <a:xfrm flipV="1">
          <a:off x="16630650" y="10620566"/>
          <a:ext cx="746125"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102933</xdr:rowOff>
    </xdr:from>
    <xdr:to>
      <xdr:col>98</xdr:col>
      <xdr:colOff>38100</xdr:colOff>
      <xdr:row>62</xdr:row>
      <xdr:rowOff>33083</xdr:rowOff>
    </xdr:to>
    <xdr:sp macro="" textlink="">
      <xdr:nvSpPr>
        <xdr:cNvPr id="713" name="楕円 712">
          <a:extLst>
            <a:ext uri="{FF2B5EF4-FFF2-40B4-BE49-F238E27FC236}">
              <a16:creationId xmlns="" xmlns:a16="http://schemas.microsoft.com/office/drawing/2014/main" id="{0918C39B-D474-4590-98B7-E023C71C252A}"/>
            </a:ext>
          </a:extLst>
        </xdr:cNvPr>
        <xdr:cNvSpPr/>
      </xdr:nvSpPr>
      <xdr:spPr>
        <a:xfrm>
          <a:off x="15833725" y="105613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153733</xdr:rowOff>
    </xdr:from>
    <xdr:to>
      <xdr:col>102</xdr:col>
      <xdr:colOff>114300</xdr:colOff>
      <xdr:row>61</xdr:row>
      <xdr:rowOff>167259</xdr:rowOff>
    </xdr:to>
    <xdr:cxnSp macro="">
      <xdr:nvCxnSpPr>
        <xdr:cNvPr id="714" name="直線コネクタ 713">
          <a:extLst>
            <a:ext uri="{FF2B5EF4-FFF2-40B4-BE49-F238E27FC236}">
              <a16:creationId xmlns="" xmlns:a16="http://schemas.microsoft.com/office/drawing/2014/main" id="{49A46B0F-F2C2-46E7-A006-EFC25D187C04}"/>
            </a:ext>
          </a:extLst>
        </xdr:cNvPr>
        <xdr:cNvCxnSpPr/>
      </xdr:nvCxnSpPr>
      <xdr:spPr>
        <a:xfrm>
          <a:off x="15865475" y="10612183"/>
          <a:ext cx="765175"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715" name="n_1aveValue【学校施設】&#10;一人当たり面積">
          <a:extLst>
            <a:ext uri="{FF2B5EF4-FFF2-40B4-BE49-F238E27FC236}">
              <a16:creationId xmlns="" xmlns:a16="http://schemas.microsoft.com/office/drawing/2014/main" id="{A3C3CF07-19FE-4509-B110-516C6EED9DA2}"/>
            </a:ext>
          </a:extLst>
        </xdr:cNvPr>
        <xdr:cNvSpPr txBox="1"/>
      </xdr:nvSpPr>
      <xdr:spPr>
        <a:xfrm>
          <a:off x="1793247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716" name="n_2aveValue【学校施設】&#10;一人当たり面積">
          <a:extLst>
            <a:ext uri="{FF2B5EF4-FFF2-40B4-BE49-F238E27FC236}">
              <a16:creationId xmlns="" xmlns:a16="http://schemas.microsoft.com/office/drawing/2014/main" id="{D4C97C35-072C-45A2-95EF-09A167F9706A}"/>
            </a:ext>
          </a:extLst>
        </xdr:cNvPr>
        <xdr:cNvSpPr txBox="1"/>
      </xdr:nvSpPr>
      <xdr:spPr>
        <a:xfrm>
          <a:off x="1717047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717" name="n_3aveValue【学校施設】&#10;一人当たり面積">
          <a:extLst>
            <a:ext uri="{FF2B5EF4-FFF2-40B4-BE49-F238E27FC236}">
              <a16:creationId xmlns="" xmlns:a16="http://schemas.microsoft.com/office/drawing/2014/main" id="{7E65FE6E-E926-4241-B3A2-6381487BAAA8}"/>
            </a:ext>
          </a:extLst>
        </xdr:cNvPr>
        <xdr:cNvSpPr txBox="1"/>
      </xdr:nvSpPr>
      <xdr:spPr>
        <a:xfrm>
          <a:off x="16424352"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718" name="n_4aveValue【学校施設】&#10;一人当たり面積">
          <a:extLst>
            <a:ext uri="{FF2B5EF4-FFF2-40B4-BE49-F238E27FC236}">
              <a16:creationId xmlns="" xmlns:a16="http://schemas.microsoft.com/office/drawing/2014/main" id="{8D8BFAC5-EA4F-41AB-83C5-BB89BCBD5F69}"/>
            </a:ext>
          </a:extLst>
        </xdr:cNvPr>
        <xdr:cNvSpPr txBox="1"/>
      </xdr:nvSpPr>
      <xdr:spPr>
        <a:xfrm>
          <a:off x="156782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50754</xdr:rowOff>
    </xdr:from>
    <xdr:ext cx="469744" cy="259045"/>
    <xdr:sp macro="" textlink="">
      <xdr:nvSpPr>
        <xdr:cNvPr id="719" name="n_1mainValue【学校施設】&#10;一人当たり面積">
          <a:extLst>
            <a:ext uri="{FF2B5EF4-FFF2-40B4-BE49-F238E27FC236}">
              <a16:creationId xmlns="" xmlns:a16="http://schemas.microsoft.com/office/drawing/2014/main" id="{C1DB75B0-3B73-48AB-B4F2-5CA0EA771B59}"/>
            </a:ext>
          </a:extLst>
        </xdr:cNvPr>
        <xdr:cNvSpPr txBox="1"/>
      </xdr:nvSpPr>
      <xdr:spPr>
        <a:xfrm>
          <a:off x="17932477" y="1033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32593</xdr:rowOff>
    </xdr:from>
    <xdr:ext cx="469744" cy="259045"/>
    <xdr:sp macro="" textlink="">
      <xdr:nvSpPr>
        <xdr:cNvPr id="720" name="n_2mainValue【学校施設】&#10;一人当たり面積">
          <a:extLst>
            <a:ext uri="{FF2B5EF4-FFF2-40B4-BE49-F238E27FC236}">
              <a16:creationId xmlns="" xmlns:a16="http://schemas.microsoft.com/office/drawing/2014/main" id="{25ADA56D-06CA-4789-BAEE-9CDA5A3DC1FB}"/>
            </a:ext>
          </a:extLst>
        </xdr:cNvPr>
        <xdr:cNvSpPr txBox="1"/>
      </xdr:nvSpPr>
      <xdr:spPr>
        <a:xfrm>
          <a:off x="17170477" y="1066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37736</xdr:rowOff>
    </xdr:from>
    <xdr:ext cx="469744" cy="259045"/>
    <xdr:sp macro="" textlink="">
      <xdr:nvSpPr>
        <xdr:cNvPr id="721" name="n_3mainValue【学校施設】&#10;一人当たり面積">
          <a:extLst>
            <a:ext uri="{FF2B5EF4-FFF2-40B4-BE49-F238E27FC236}">
              <a16:creationId xmlns="" xmlns:a16="http://schemas.microsoft.com/office/drawing/2014/main" id="{B6B779CA-59A4-471E-8F87-FBF29BC2A027}"/>
            </a:ext>
          </a:extLst>
        </xdr:cNvPr>
        <xdr:cNvSpPr txBox="1"/>
      </xdr:nvSpPr>
      <xdr:spPr>
        <a:xfrm>
          <a:off x="16424352" y="1066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24210</xdr:rowOff>
    </xdr:from>
    <xdr:ext cx="469744" cy="259045"/>
    <xdr:sp macro="" textlink="">
      <xdr:nvSpPr>
        <xdr:cNvPr id="722" name="n_4mainValue【学校施設】&#10;一人当たり面積">
          <a:extLst>
            <a:ext uri="{FF2B5EF4-FFF2-40B4-BE49-F238E27FC236}">
              <a16:creationId xmlns="" xmlns:a16="http://schemas.microsoft.com/office/drawing/2014/main" id="{6702F984-5C29-465B-BD4D-AF34E37F1517}"/>
            </a:ext>
          </a:extLst>
        </xdr:cNvPr>
        <xdr:cNvSpPr txBox="1"/>
      </xdr:nvSpPr>
      <xdr:spPr>
        <a:xfrm>
          <a:off x="15678227" y="1065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 xmlns:a16="http://schemas.microsoft.com/office/drawing/2014/main" id="{28E9B477-7F41-4324-8DC9-D9DBFD71FB96}"/>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 xmlns:a16="http://schemas.microsoft.com/office/drawing/2014/main" id="{1E853644-5E79-43C7-B5B5-3708D8DA9B19}"/>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 xmlns:a16="http://schemas.microsoft.com/office/drawing/2014/main" id="{8BC77656-AF62-4FC2-B568-54467244C44E}"/>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 xmlns:a16="http://schemas.microsoft.com/office/drawing/2014/main" id="{5B3BBBDA-702C-4431-B4E7-C4287F1F61DB}"/>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 xmlns:a16="http://schemas.microsoft.com/office/drawing/2014/main" id="{C045F914-8FE4-470B-94C7-E359FA8223E1}"/>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 xmlns:a16="http://schemas.microsoft.com/office/drawing/2014/main" id="{7694441F-3FC2-4723-B4BB-529A9045343F}"/>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 xmlns:a16="http://schemas.microsoft.com/office/drawing/2014/main" id="{E2FE9471-3270-49EA-AA8B-BA94F2C06BDD}"/>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 xmlns:a16="http://schemas.microsoft.com/office/drawing/2014/main" id="{94411AF4-0B8C-46A4-9D10-71A70BD59F8F}"/>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 xmlns:a16="http://schemas.microsoft.com/office/drawing/2014/main" id="{F5B71B96-1FB2-473C-8AD7-071141B924A8}"/>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 xmlns:a16="http://schemas.microsoft.com/office/drawing/2014/main" id="{FE0B490A-A540-461D-9D85-3B863C61CA8C}"/>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 xmlns:a16="http://schemas.microsoft.com/office/drawing/2014/main" id="{FA06BB8E-32BE-4035-A83A-4DBE40CC5A64}"/>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 xmlns:a16="http://schemas.microsoft.com/office/drawing/2014/main" id="{94435792-9349-4C2E-9A61-898307206997}"/>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 xmlns:a16="http://schemas.microsoft.com/office/drawing/2014/main" id="{F7B0B7A8-532D-4B4F-BB88-92BBA3F5F6E9}"/>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 xmlns:a16="http://schemas.microsoft.com/office/drawing/2014/main" id="{FAE39679-5D5D-4CA9-A52D-FB131BB643F3}"/>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 xmlns:a16="http://schemas.microsoft.com/office/drawing/2014/main" id="{0357F14E-59D0-421C-8D88-A351DD101766}"/>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 xmlns:a16="http://schemas.microsoft.com/office/drawing/2014/main" id="{482EB1C5-01E2-41DA-956E-3B13D9F1A39F}"/>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 xmlns:a16="http://schemas.microsoft.com/office/drawing/2014/main" id="{E468AB3C-A3B7-4C21-90B3-905BE67E706A}"/>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 xmlns:a16="http://schemas.microsoft.com/office/drawing/2014/main" id="{65044EFA-9C53-48E7-815C-8007330670A4}"/>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 xmlns:a16="http://schemas.microsoft.com/office/drawing/2014/main" id="{F6A46D8A-796B-4030-B151-3775C035B21F}"/>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 xmlns:a16="http://schemas.microsoft.com/office/drawing/2014/main" id="{856107AE-73F7-4310-A1AA-F04B47967A3F}"/>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 xmlns:a16="http://schemas.microsoft.com/office/drawing/2014/main" id="{0A23C157-92BC-4565-90D1-1E20E6A849F3}"/>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 xmlns:a16="http://schemas.microsoft.com/office/drawing/2014/main" id="{90D971B3-03B0-4F9A-8E86-66B32F66274C}"/>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 xmlns:a16="http://schemas.microsoft.com/office/drawing/2014/main" id="{5156B8C6-93FE-4D2A-82B4-5956B9634527}"/>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 xmlns:a16="http://schemas.microsoft.com/office/drawing/2014/main" id="{96A1196F-0B18-4CBE-8943-2B5626B91BC3}"/>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 xmlns:a16="http://schemas.microsoft.com/office/drawing/2014/main" id="{77267133-7DD7-4592-BACE-DE164CEFCB68}"/>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 xmlns:a16="http://schemas.microsoft.com/office/drawing/2014/main" id="{EA586B02-8EFE-48DF-BD15-AF18133B5DB6}"/>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 xmlns:a16="http://schemas.microsoft.com/office/drawing/2014/main" id="{BF7932E6-836D-49F4-BEAE-F2AD3BFEC704}"/>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 xmlns:a16="http://schemas.microsoft.com/office/drawing/2014/main" id="{F9E9F5C6-7EC8-4430-AA3A-F727B1E34304}"/>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 xmlns:a16="http://schemas.microsoft.com/office/drawing/2014/main" id="{26629407-B137-471B-85DE-23AA5779E9AF}"/>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 xmlns:a16="http://schemas.microsoft.com/office/drawing/2014/main" id="{1330E57D-31F0-4339-9775-BF21C6D58657}"/>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 xmlns:a16="http://schemas.microsoft.com/office/drawing/2014/main" id="{CF6F36E7-65FB-43BA-B180-CEF694E4C84B}"/>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 xmlns:a16="http://schemas.microsoft.com/office/drawing/2014/main" id="{DDC5F8D8-9497-486C-BEE5-71A23ABE36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 xmlns:a16="http://schemas.microsoft.com/office/drawing/2014/main" id="{7FC725E2-4F4A-4CC9-AD09-C12E3D763859}"/>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 xmlns:a16="http://schemas.microsoft.com/office/drawing/2014/main" id="{F205DDFD-57C6-4CEE-8F3C-B7BD0484E124}"/>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 xmlns:a16="http://schemas.microsoft.com/office/drawing/2014/main" id="{E8358670-9E4B-4A6C-9686-305675636C3C}"/>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 xmlns:a16="http://schemas.microsoft.com/office/drawing/2014/main" id="{F98D2EDC-64E2-42F5-A545-312917A1E40C}"/>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 xmlns:a16="http://schemas.microsoft.com/office/drawing/2014/main" id="{1254380A-730A-483F-AB12-8C06A8860B7F}"/>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 xmlns:a16="http://schemas.microsoft.com/office/drawing/2014/main" id="{3A8FD531-A9F6-41CA-8E8C-46D434C85987}"/>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 xmlns:a16="http://schemas.microsoft.com/office/drawing/2014/main" id="{6B474445-934D-448A-82AB-6CC82BB9CDEB}"/>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 xmlns:a16="http://schemas.microsoft.com/office/drawing/2014/main" id="{A21F1E65-272D-4A9E-B5FC-98ADB5876E93}"/>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 xmlns:a16="http://schemas.microsoft.com/office/drawing/2014/main" id="{8AFFFD89-EBC8-4D36-92A6-E2ACB04C21F6}"/>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4" name="直線コネクタ 763">
          <a:extLst>
            <a:ext uri="{FF2B5EF4-FFF2-40B4-BE49-F238E27FC236}">
              <a16:creationId xmlns="" xmlns:a16="http://schemas.microsoft.com/office/drawing/2014/main" id="{553ECA28-25B1-468F-961F-848C43305DA7}"/>
            </a:ext>
          </a:extLst>
        </xdr:cNvPr>
        <xdr:cNvCxnSpPr/>
      </xdr:nvCxnSpPr>
      <xdr:spPr>
        <a:xfrm flipV="1">
          <a:off x="13889989"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 xmlns:a16="http://schemas.microsoft.com/office/drawing/2014/main" id="{791B1329-4929-4973-93B4-F4A1EF727BDE}"/>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 xmlns:a16="http://schemas.microsoft.com/office/drawing/2014/main" id="{844FD081-3A92-4F29-B97A-F4E29C2601E5}"/>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7" name="【公民館】&#10;有形固定資産減価償却率最大値テキスト">
          <a:extLst>
            <a:ext uri="{FF2B5EF4-FFF2-40B4-BE49-F238E27FC236}">
              <a16:creationId xmlns="" xmlns:a16="http://schemas.microsoft.com/office/drawing/2014/main" id="{FA30AE63-05D3-4A6B-882C-09E210EE21DB}"/>
            </a:ext>
          </a:extLst>
        </xdr:cNvPr>
        <xdr:cNvSpPr txBox="1"/>
      </xdr:nvSpPr>
      <xdr:spPr>
        <a:xfrm>
          <a:off x="13928725"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8" name="直線コネクタ 767">
          <a:extLst>
            <a:ext uri="{FF2B5EF4-FFF2-40B4-BE49-F238E27FC236}">
              <a16:creationId xmlns="" xmlns:a16="http://schemas.microsoft.com/office/drawing/2014/main" id="{E02C7DC5-6B47-48DD-8E42-0248AFA822BA}"/>
            </a:ext>
          </a:extLst>
        </xdr:cNvPr>
        <xdr:cNvCxnSpPr/>
      </xdr:nvCxnSpPr>
      <xdr:spPr>
        <a:xfrm>
          <a:off x="13801725" y="171346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69" name="【公民館】&#10;有形固定資産減価償却率平均値テキスト">
          <a:extLst>
            <a:ext uri="{FF2B5EF4-FFF2-40B4-BE49-F238E27FC236}">
              <a16:creationId xmlns="" xmlns:a16="http://schemas.microsoft.com/office/drawing/2014/main" id="{2354FB4D-7DAB-401D-B875-577CBB83D8D6}"/>
            </a:ext>
          </a:extLst>
        </xdr:cNvPr>
        <xdr:cNvSpPr txBox="1"/>
      </xdr:nvSpPr>
      <xdr:spPr>
        <a:xfrm>
          <a:off x="13928725"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0" name="フローチャート: 判断 769">
          <a:extLst>
            <a:ext uri="{FF2B5EF4-FFF2-40B4-BE49-F238E27FC236}">
              <a16:creationId xmlns="" xmlns:a16="http://schemas.microsoft.com/office/drawing/2014/main" id="{3A2A4127-2B9E-475D-A4AB-E2130610DC71}"/>
            </a:ext>
          </a:extLst>
        </xdr:cNvPr>
        <xdr:cNvSpPr/>
      </xdr:nvSpPr>
      <xdr:spPr>
        <a:xfrm>
          <a:off x="13839825" y="182056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71" name="フローチャート: 判断 770">
          <a:extLst>
            <a:ext uri="{FF2B5EF4-FFF2-40B4-BE49-F238E27FC236}">
              <a16:creationId xmlns="" xmlns:a16="http://schemas.microsoft.com/office/drawing/2014/main" id="{7FE5AF77-6BF4-4018-8FB5-4311E7A89F32}"/>
            </a:ext>
          </a:extLst>
        </xdr:cNvPr>
        <xdr:cNvSpPr/>
      </xdr:nvSpPr>
      <xdr:spPr>
        <a:xfrm>
          <a:off x="13115925"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2" name="フローチャート: 判断 771">
          <a:extLst>
            <a:ext uri="{FF2B5EF4-FFF2-40B4-BE49-F238E27FC236}">
              <a16:creationId xmlns="" xmlns:a16="http://schemas.microsoft.com/office/drawing/2014/main" id="{CA9A1A57-C6BA-4ACD-8025-0FD363B2C74D}"/>
            </a:ext>
          </a:extLst>
        </xdr:cNvPr>
        <xdr:cNvSpPr/>
      </xdr:nvSpPr>
      <xdr:spPr>
        <a:xfrm>
          <a:off x="123698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73" name="フローチャート: 判断 772">
          <a:extLst>
            <a:ext uri="{FF2B5EF4-FFF2-40B4-BE49-F238E27FC236}">
              <a16:creationId xmlns="" xmlns:a16="http://schemas.microsoft.com/office/drawing/2014/main" id="{7C383611-0840-4BB2-AEFA-84DB6F8B33DE}"/>
            </a:ext>
          </a:extLst>
        </xdr:cNvPr>
        <xdr:cNvSpPr/>
      </xdr:nvSpPr>
      <xdr:spPr>
        <a:xfrm>
          <a:off x="11623675" y="182203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74" name="フローチャート: 判断 773">
          <a:extLst>
            <a:ext uri="{FF2B5EF4-FFF2-40B4-BE49-F238E27FC236}">
              <a16:creationId xmlns="" xmlns:a16="http://schemas.microsoft.com/office/drawing/2014/main" id="{750485C9-0896-4FB3-84FE-13372D6F787E}"/>
            </a:ext>
          </a:extLst>
        </xdr:cNvPr>
        <xdr:cNvSpPr/>
      </xdr:nvSpPr>
      <xdr:spPr>
        <a:xfrm>
          <a:off x="10848975"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24D27964-2328-4141-8F53-75885E150755}"/>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961879A8-9022-4B15-87A0-A2E88A19ABB1}"/>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 xmlns:a16="http://schemas.microsoft.com/office/drawing/2014/main" id="{47913483-46CD-4C4D-BE5D-7F4C24B0CE0C}"/>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 xmlns:a16="http://schemas.microsoft.com/office/drawing/2014/main" id="{2DAEC13A-CB17-4B3E-A2D3-3D3A8C738C18}"/>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 xmlns:a16="http://schemas.microsoft.com/office/drawing/2014/main" id="{319D7AE8-A6E9-4491-8F64-E9392BBAE95B}"/>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41729</xdr:rowOff>
    </xdr:from>
    <xdr:to>
      <xdr:col>85</xdr:col>
      <xdr:colOff>177800</xdr:colOff>
      <xdr:row>106</xdr:row>
      <xdr:rowOff>143329</xdr:rowOff>
    </xdr:to>
    <xdr:sp macro="" textlink="">
      <xdr:nvSpPr>
        <xdr:cNvPr id="780" name="楕円 779">
          <a:extLst>
            <a:ext uri="{FF2B5EF4-FFF2-40B4-BE49-F238E27FC236}">
              <a16:creationId xmlns="" xmlns:a16="http://schemas.microsoft.com/office/drawing/2014/main" id="{E0D3CAB0-F376-4B61-92F2-D6DE08D2ACD8}"/>
            </a:ext>
          </a:extLst>
        </xdr:cNvPr>
        <xdr:cNvSpPr/>
      </xdr:nvSpPr>
      <xdr:spPr>
        <a:xfrm>
          <a:off x="13839825" y="182154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20156</xdr:rowOff>
    </xdr:from>
    <xdr:ext cx="405111" cy="259045"/>
    <xdr:sp macro="" textlink="">
      <xdr:nvSpPr>
        <xdr:cNvPr id="781" name="【公民館】&#10;有形固定資産減価償却率該当値テキスト">
          <a:extLst>
            <a:ext uri="{FF2B5EF4-FFF2-40B4-BE49-F238E27FC236}">
              <a16:creationId xmlns="" xmlns:a16="http://schemas.microsoft.com/office/drawing/2014/main" id="{7E158652-BE47-4604-AB35-81BE4E0E82ED}"/>
            </a:ext>
          </a:extLst>
        </xdr:cNvPr>
        <xdr:cNvSpPr txBox="1"/>
      </xdr:nvSpPr>
      <xdr:spPr>
        <a:xfrm>
          <a:off x="13928725"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xdr:rowOff>
    </xdr:from>
    <xdr:to>
      <xdr:col>81</xdr:col>
      <xdr:colOff>101600</xdr:colOff>
      <xdr:row>106</xdr:row>
      <xdr:rowOff>110671</xdr:rowOff>
    </xdr:to>
    <xdr:sp macro="" textlink="">
      <xdr:nvSpPr>
        <xdr:cNvPr id="782" name="楕円 781">
          <a:extLst>
            <a:ext uri="{FF2B5EF4-FFF2-40B4-BE49-F238E27FC236}">
              <a16:creationId xmlns="" xmlns:a16="http://schemas.microsoft.com/office/drawing/2014/main" id="{0E1E92C3-CA76-4FB2-84C5-702CBDA7E507}"/>
            </a:ext>
          </a:extLst>
        </xdr:cNvPr>
        <xdr:cNvSpPr/>
      </xdr:nvSpPr>
      <xdr:spPr>
        <a:xfrm>
          <a:off x="13115925"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59871</xdr:rowOff>
    </xdr:from>
    <xdr:to>
      <xdr:col>85</xdr:col>
      <xdr:colOff>127000</xdr:colOff>
      <xdr:row>106</xdr:row>
      <xdr:rowOff>92529</xdr:rowOff>
    </xdr:to>
    <xdr:cxnSp macro="">
      <xdr:nvCxnSpPr>
        <xdr:cNvPr id="783" name="直線コネクタ 782">
          <a:extLst>
            <a:ext uri="{FF2B5EF4-FFF2-40B4-BE49-F238E27FC236}">
              <a16:creationId xmlns="" xmlns:a16="http://schemas.microsoft.com/office/drawing/2014/main" id="{1062A941-7F42-4F2B-9468-824F9CFAD045}"/>
            </a:ext>
          </a:extLst>
        </xdr:cNvPr>
        <xdr:cNvCxnSpPr/>
      </xdr:nvCxnSpPr>
      <xdr:spPr>
        <a:xfrm>
          <a:off x="13166725" y="18233571"/>
          <a:ext cx="7239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38463</xdr:rowOff>
    </xdr:from>
    <xdr:to>
      <xdr:col>76</xdr:col>
      <xdr:colOff>165100</xdr:colOff>
      <xdr:row>105</xdr:row>
      <xdr:rowOff>140063</xdr:rowOff>
    </xdr:to>
    <xdr:sp macro="" textlink="">
      <xdr:nvSpPr>
        <xdr:cNvPr id="784" name="楕円 783">
          <a:extLst>
            <a:ext uri="{FF2B5EF4-FFF2-40B4-BE49-F238E27FC236}">
              <a16:creationId xmlns="" xmlns:a16="http://schemas.microsoft.com/office/drawing/2014/main" id="{D3427273-36D3-4DE5-ADDE-3C394ED5DE0F}"/>
            </a:ext>
          </a:extLst>
        </xdr:cNvPr>
        <xdr:cNvSpPr/>
      </xdr:nvSpPr>
      <xdr:spPr>
        <a:xfrm>
          <a:off x="123698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89263</xdr:rowOff>
    </xdr:from>
    <xdr:to>
      <xdr:col>81</xdr:col>
      <xdr:colOff>50800</xdr:colOff>
      <xdr:row>106</xdr:row>
      <xdr:rowOff>59871</xdr:rowOff>
    </xdr:to>
    <xdr:cxnSp macro="">
      <xdr:nvCxnSpPr>
        <xdr:cNvPr id="785" name="直線コネクタ 784">
          <a:extLst>
            <a:ext uri="{FF2B5EF4-FFF2-40B4-BE49-F238E27FC236}">
              <a16:creationId xmlns="" xmlns:a16="http://schemas.microsoft.com/office/drawing/2014/main" id="{6BC3ADED-8C4B-49C1-B76F-ADD1D6B1671E}"/>
            </a:ext>
          </a:extLst>
        </xdr:cNvPr>
        <xdr:cNvCxnSpPr/>
      </xdr:nvCxnSpPr>
      <xdr:spPr>
        <a:xfrm>
          <a:off x="12420600" y="18091513"/>
          <a:ext cx="746125"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786" name="楕円 785">
          <a:extLst>
            <a:ext uri="{FF2B5EF4-FFF2-40B4-BE49-F238E27FC236}">
              <a16:creationId xmlns="" xmlns:a16="http://schemas.microsoft.com/office/drawing/2014/main" id="{E54BF373-B2ED-4FC2-8BE1-C769D66B2A81}"/>
            </a:ext>
          </a:extLst>
        </xdr:cNvPr>
        <xdr:cNvSpPr/>
      </xdr:nvSpPr>
      <xdr:spPr>
        <a:xfrm>
          <a:off x="11623675" y="181288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89263</xdr:rowOff>
    </xdr:from>
    <xdr:to>
      <xdr:col>76</xdr:col>
      <xdr:colOff>114300</xdr:colOff>
      <xdr:row>106</xdr:row>
      <xdr:rowOff>5987</xdr:rowOff>
    </xdr:to>
    <xdr:cxnSp macro="">
      <xdr:nvCxnSpPr>
        <xdr:cNvPr id="787" name="直線コネクタ 786">
          <a:extLst>
            <a:ext uri="{FF2B5EF4-FFF2-40B4-BE49-F238E27FC236}">
              <a16:creationId xmlns="" xmlns:a16="http://schemas.microsoft.com/office/drawing/2014/main" id="{12F8D17F-0DC2-4B36-A196-A1252FC56140}"/>
            </a:ext>
          </a:extLst>
        </xdr:cNvPr>
        <xdr:cNvCxnSpPr/>
      </xdr:nvCxnSpPr>
      <xdr:spPr>
        <a:xfrm flipV="1">
          <a:off x="11655425" y="18091513"/>
          <a:ext cx="765175"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788" name="楕円 787">
          <a:extLst>
            <a:ext uri="{FF2B5EF4-FFF2-40B4-BE49-F238E27FC236}">
              <a16:creationId xmlns="" xmlns:a16="http://schemas.microsoft.com/office/drawing/2014/main" id="{9BFB621F-0A25-482A-8431-C32E98802537}"/>
            </a:ext>
          </a:extLst>
        </xdr:cNvPr>
        <xdr:cNvSpPr/>
      </xdr:nvSpPr>
      <xdr:spPr>
        <a:xfrm>
          <a:off x="10848975"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106</xdr:row>
      <xdr:rowOff>5987</xdr:rowOff>
    </xdr:to>
    <xdr:cxnSp macro="">
      <xdr:nvCxnSpPr>
        <xdr:cNvPr id="789" name="直線コネクタ 788">
          <a:extLst>
            <a:ext uri="{FF2B5EF4-FFF2-40B4-BE49-F238E27FC236}">
              <a16:creationId xmlns="" xmlns:a16="http://schemas.microsoft.com/office/drawing/2014/main" id="{8BE1A0E3-14FB-4B7C-BA0A-E37882B52703}"/>
            </a:ext>
          </a:extLst>
        </xdr:cNvPr>
        <xdr:cNvCxnSpPr/>
      </xdr:nvCxnSpPr>
      <xdr:spPr>
        <a:xfrm>
          <a:off x="10899775" y="18147030"/>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790" name="n_1aveValue【公民館】&#10;有形固定資産減価償却率">
          <a:extLst>
            <a:ext uri="{FF2B5EF4-FFF2-40B4-BE49-F238E27FC236}">
              <a16:creationId xmlns="" xmlns:a16="http://schemas.microsoft.com/office/drawing/2014/main" id="{DC71C251-0925-4234-828B-5D446F258408}"/>
            </a:ext>
          </a:extLst>
        </xdr:cNvPr>
        <xdr:cNvSpPr txBox="1"/>
      </xdr:nvSpPr>
      <xdr:spPr>
        <a:xfrm>
          <a:off x="12980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791" name="n_2aveValue【公民館】&#10;有形固定資産減価償却率">
          <a:extLst>
            <a:ext uri="{FF2B5EF4-FFF2-40B4-BE49-F238E27FC236}">
              <a16:creationId xmlns="" xmlns:a16="http://schemas.microsoft.com/office/drawing/2014/main" id="{0BD03E13-716B-41EF-9889-2AF9DAFD36CB}"/>
            </a:ext>
          </a:extLst>
        </xdr:cNvPr>
        <xdr:cNvSpPr txBox="1"/>
      </xdr:nvSpPr>
      <xdr:spPr>
        <a:xfrm>
          <a:off x="12246619"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792" name="n_3aveValue【公民館】&#10;有形固定資産減価償却率">
          <a:extLst>
            <a:ext uri="{FF2B5EF4-FFF2-40B4-BE49-F238E27FC236}">
              <a16:creationId xmlns="" xmlns:a16="http://schemas.microsoft.com/office/drawing/2014/main" id="{AE1522A8-2EE6-4FE1-A0AE-8534F0EAADCE}"/>
            </a:ext>
          </a:extLst>
        </xdr:cNvPr>
        <xdr:cNvSpPr txBox="1"/>
      </xdr:nvSpPr>
      <xdr:spPr>
        <a:xfrm>
          <a:off x="1150049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793" name="n_4aveValue【公民館】&#10;有形固定資産減価償却率">
          <a:extLst>
            <a:ext uri="{FF2B5EF4-FFF2-40B4-BE49-F238E27FC236}">
              <a16:creationId xmlns="" xmlns:a16="http://schemas.microsoft.com/office/drawing/2014/main" id="{AFD27693-571D-4B1E-973F-9C8B81374B4F}"/>
            </a:ext>
          </a:extLst>
        </xdr:cNvPr>
        <xdr:cNvSpPr txBox="1"/>
      </xdr:nvSpPr>
      <xdr:spPr>
        <a:xfrm>
          <a:off x="1072579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127198</xdr:rowOff>
    </xdr:from>
    <xdr:ext cx="405111" cy="259045"/>
    <xdr:sp macro="" textlink="">
      <xdr:nvSpPr>
        <xdr:cNvPr id="794" name="n_1mainValue【公民館】&#10;有形固定資産減価償却率">
          <a:extLst>
            <a:ext uri="{FF2B5EF4-FFF2-40B4-BE49-F238E27FC236}">
              <a16:creationId xmlns="" xmlns:a16="http://schemas.microsoft.com/office/drawing/2014/main" id="{F8AE70AD-4B4B-479E-8D39-BC013347EFF6}"/>
            </a:ext>
          </a:extLst>
        </xdr:cNvPr>
        <xdr:cNvSpPr txBox="1"/>
      </xdr:nvSpPr>
      <xdr:spPr>
        <a:xfrm>
          <a:off x="12980044" y="17957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156590</xdr:rowOff>
    </xdr:from>
    <xdr:ext cx="405111" cy="259045"/>
    <xdr:sp macro="" textlink="">
      <xdr:nvSpPr>
        <xdr:cNvPr id="795" name="n_2mainValue【公民館】&#10;有形固定資産減価償却率">
          <a:extLst>
            <a:ext uri="{FF2B5EF4-FFF2-40B4-BE49-F238E27FC236}">
              <a16:creationId xmlns="" xmlns:a16="http://schemas.microsoft.com/office/drawing/2014/main" id="{A37005B1-9C71-4BDF-98DD-A3B566876A71}"/>
            </a:ext>
          </a:extLst>
        </xdr:cNvPr>
        <xdr:cNvSpPr txBox="1"/>
      </xdr:nvSpPr>
      <xdr:spPr>
        <a:xfrm>
          <a:off x="12246619" y="1781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73314</xdr:rowOff>
    </xdr:from>
    <xdr:ext cx="405111" cy="259045"/>
    <xdr:sp macro="" textlink="">
      <xdr:nvSpPr>
        <xdr:cNvPr id="796" name="n_3mainValue【公民館】&#10;有形固定資産減価償却率">
          <a:extLst>
            <a:ext uri="{FF2B5EF4-FFF2-40B4-BE49-F238E27FC236}">
              <a16:creationId xmlns="" xmlns:a16="http://schemas.microsoft.com/office/drawing/2014/main" id="{B0761D7D-0197-4EAC-B1A2-44EEC30AFD74}"/>
            </a:ext>
          </a:extLst>
        </xdr:cNvPr>
        <xdr:cNvSpPr txBox="1"/>
      </xdr:nvSpPr>
      <xdr:spPr>
        <a:xfrm>
          <a:off x="1150049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97" name="n_4mainValue【公民館】&#10;有形固定資産減価償却率">
          <a:extLst>
            <a:ext uri="{FF2B5EF4-FFF2-40B4-BE49-F238E27FC236}">
              <a16:creationId xmlns="" xmlns:a16="http://schemas.microsoft.com/office/drawing/2014/main" id="{B6DEFB5D-B2BE-4CF7-9823-5AF5F39A0713}"/>
            </a:ext>
          </a:extLst>
        </xdr:cNvPr>
        <xdr:cNvSpPr txBox="1"/>
      </xdr:nvSpPr>
      <xdr:spPr>
        <a:xfrm>
          <a:off x="1072579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 xmlns:a16="http://schemas.microsoft.com/office/drawing/2014/main" id="{DCCB51E8-6391-4ADF-B6E9-88A46CBD6BE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 xmlns:a16="http://schemas.microsoft.com/office/drawing/2014/main" id="{58BD7EA5-4A40-491C-ABC7-0B260D408AC8}"/>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 xmlns:a16="http://schemas.microsoft.com/office/drawing/2014/main" id="{F691A6AF-8D8D-437E-A0F7-E78A5A9D78DD}"/>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 xmlns:a16="http://schemas.microsoft.com/office/drawing/2014/main" id="{8C639402-9288-42B2-8E93-EA642350E5D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 xmlns:a16="http://schemas.microsoft.com/office/drawing/2014/main" id="{59AEC72E-2AFE-4FD2-A90B-BF7BA3DB7AA7}"/>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 xmlns:a16="http://schemas.microsoft.com/office/drawing/2014/main" id="{B30B8108-1015-4CC7-AC27-F4C976C7DC3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 xmlns:a16="http://schemas.microsoft.com/office/drawing/2014/main" id="{620DE703-A38C-40A6-A8BF-B953BCB9226A}"/>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 xmlns:a16="http://schemas.microsoft.com/office/drawing/2014/main" id="{47F081FA-35C9-4C51-8855-25C9D8C3A891}"/>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 xmlns:a16="http://schemas.microsoft.com/office/drawing/2014/main" id="{A78E77DF-47CC-4EFE-BB64-FA686B835F9C}"/>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 xmlns:a16="http://schemas.microsoft.com/office/drawing/2014/main" id="{1EB4BA71-F8AA-435F-B43F-CA029F74A54D}"/>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 xmlns:a16="http://schemas.microsoft.com/office/drawing/2014/main" id="{EFB95506-8A9B-4101-9182-A0C399D646A4}"/>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 xmlns:a16="http://schemas.microsoft.com/office/drawing/2014/main" id="{C5A1AC29-ADAC-4116-8267-DB2CDABC7674}"/>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 xmlns:a16="http://schemas.microsoft.com/office/drawing/2014/main" id="{254B1037-F8CA-4A54-947D-9BB84B0A3382}"/>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 xmlns:a16="http://schemas.microsoft.com/office/drawing/2014/main" id="{6C640CA4-8F4B-402E-AD27-7223E7DBD3C8}"/>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 xmlns:a16="http://schemas.microsoft.com/office/drawing/2014/main" id="{014FE4FD-60B4-4169-A533-38DBE356C778}"/>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 xmlns:a16="http://schemas.microsoft.com/office/drawing/2014/main" id="{B5A93745-CD15-4A20-9470-0ADD723A1EC5}"/>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 xmlns:a16="http://schemas.microsoft.com/office/drawing/2014/main" id="{6C30BCA8-49AE-4A66-9B37-4E9586E46EFF}"/>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 xmlns:a16="http://schemas.microsoft.com/office/drawing/2014/main" id="{B387FBF4-C321-49A4-97EB-AD7CF7A347BD}"/>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 xmlns:a16="http://schemas.microsoft.com/office/drawing/2014/main" id="{909E5266-B3C4-4E8D-9E0D-3201182C2CCF}"/>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 xmlns:a16="http://schemas.microsoft.com/office/drawing/2014/main" id="{947EC738-4490-4377-8B64-F32767705025}"/>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 xmlns:a16="http://schemas.microsoft.com/office/drawing/2014/main" id="{8CFF623C-03A6-4A45-9072-535E26761B73}"/>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 xmlns:a16="http://schemas.microsoft.com/office/drawing/2014/main" id="{B48D3E5A-1A9C-4ACE-85AB-10937C8B2583}"/>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 xmlns:a16="http://schemas.microsoft.com/office/drawing/2014/main" id="{44579D75-66C8-4F33-9534-4F8711C430AC}"/>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 xmlns:a16="http://schemas.microsoft.com/office/drawing/2014/main" id="{AE2D5EAA-C94B-4B6D-9BDD-C786615BEC38}"/>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 xmlns:a16="http://schemas.microsoft.com/office/drawing/2014/main" id="{FFBB7323-D9C4-4F14-880E-E4D87D220EAB}"/>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23" name="直線コネクタ 822">
          <a:extLst>
            <a:ext uri="{FF2B5EF4-FFF2-40B4-BE49-F238E27FC236}">
              <a16:creationId xmlns="" xmlns:a16="http://schemas.microsoft.com/office/drawing/2014/main" id="{D7C6AECC-B8F8-4D00-9934-58C462A0FB7E}"/>
            </a:ext>
          </a:extLst>
        </xdr:cNvPr>
        <xdr:cNvCxnSpPr/>
      </xdr:nvCxnSpPr>
      <xdr:spPr>
        <a:xfrm flipV="1">
          <a:off x="188461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4" name="【公民館】&#10;一人当たり面積最小値テキスト">
          <a:extLst>
            <a:ext uri="{FF2B5EF4-FFF2-40B4-BE49-F238E27FC236}">
              <a16:creationId xmlns="" xmlns:a16="http://schemas.microsoft.com/office/drawing/2014/main" id="{C87700F3-3AA6-47B5-96C9-00CE258E7435}"/>
            </a:ext>
          </a:extLst>
        </xdr:cNvPr>
        <xdr:cNvSpPr txBox="1"/>
      </xdr:nvSpPr>
      <xdr:spPr>
        <a:xfrm>
          <a:off x="188849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5" name="直線コネクタ 824">
          <a:extLst>
            <a:ext uri="{FF2B5EF4-FFF2-40B4-BE49-F238E27FC236}">
              <a16:creationId xmlns="" xmlns:a16="http://schemas.microsoft.com/office/drawing/2014/main" id="{1BEF0F71-B6B3-41A7-BCB6-52A996477684}"/>
            </a:ext>
          </a:extLst>
        </xdr:cNvPr>
        <xdr:cNvCxnSpPr/>
      </xdr:nvCxnSpPr>
      <xdr:spPr>
        <a:xfrm>
          <a:off x="18786475" y="18654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6" name="【公民館】&#10;一人当たり面積最大値テキスト">
          <a:extLst>
            <a:ext uri="{FF2B5EF4-FFF2-40B4-BE49-F238E27FC236}">
              <a16:creationId xmlns="" xmlns:a16="http://schemas.microsoft.com/office/drawing/2014/main" id="{55AAD450-27AC-4F53-BCFF-8F320EE06695}"/>
            </a:ext>
          </a:extLst>
        </xdr:cNvPr>
        <xdr:cNvSpPr txBox="1"/>
      </xdr:nvSpPr>
      <xdr:spPr>
        <a:xfrm>
          <a:off x="188849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7" name="直線コネクタ 826">
          <a:extLst>
            <a:ext uri="{FF2B5EF4-FFF2-40B4-BE49-F238E27FC236}">
              <a16:creationId xmlns="" xmlns:a16="http://schemas.microsoft.com/office/drawing/2014/main" id="{AC92495D-4B57-4345-9249-4867956F3580}"/>
            </a:ext>
          </a:extLst>
        </xdr:cNvPr>
        <xdr:cNvCxnSpPr/>
      </xdr:nvCxnSpPr>
      <xdr:spPr>
        <a:xfrm>
          <a:off x="18786475" y="17293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828" name="【公民館】&#10;一人当たり面積平均値テキスト">
          <a:extLst>
            <a:ext uri="{FF2B5EF4-FFF2-40B4-BE49-F238E27FC236}">
              <a16:creationId xmlns="" xmlns:a16="http://schemas.microsoft.com/office/drawing/2014/main" id="{1948B015-5F27-4B4F-9865-94E44A67B58E}"/>
            </a:ext>
          </a:extLst>
        </xdr:cNvPr>
        <xdr:cNvSpPr txBox="1"/>
      </xdr:nvSpPr>
      <xdr:spPr>
        <a:xfrm>
          <a:off x="188849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29" name="フローチャート: 判断 828">
          <a:extLst>
            <a:ext uri="{FF2B5EF4-FFF2-40B4-BE49-F238E27FC236}">
              <a16:creationId xmlns="" xmlns:a16="http://schemas.microsoft.com/office/drawing/2014/main" id="{7770E969-8055-48A7-B3AA-6CE03A4B4CD9}"/>
            </a:ext>
          </a:extLst>
        </xdr:cNvPr>
        <xdr:cNvSpPr/>
      </xdr:nvSpPr>
      <xdr:spPr>
        <a:xfrm>
          <a:off x="187960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30" name="フローチャート: 判断 829">
          <a:extLst>
            <a:ext uri="{FF2B5EF4-FFF2-40B4-BE49-F238E27FC236}">
              <a16:creationId xmlns="" xmlns:a16="http://schemas.microsoft.com/office/drawing/2014/main" id="{341FD25D-786F-488A-81D3-2BDD350EDDCF}"/>
            </a:ext>
          </a:extLst>
        </xdr:cNvPr>
        <xdr:cNvSpPr/>
      </xdr:nvSpPr>
      <xdr:spPr>
        <a:xfrm>
          <a:off x="18100675" y="182469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31" name="フローチャート: 判断 830">
          <a:extLst>
            <a:ext uri="{FF2B5EF4-FFF2-40B4-BE49-F238E27FC236}">
              <a16:creationId xmlns="" xmlns:a16="http://schemas.microsoft.com/office/drawing/2014/main" id="{D0450B8F-BA8D-4794-A458-511720128D78}"/>
            </a:ext>
          </a:extLst>
        </xdr:cNvPr>
        <xdr:cNvSpPr/>
      </xdr:nvSpPr>
      <xdr:spPr>
        <a:xfrm>
          <a:off x="17325975"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32" name="フローチャート: 判断 831">
          <a:extLst>
            <a:ext uri="{FF2B5EF4-FFF2-40B4-BE49-F238E27FC236}">
              <a16:creationId xmlns="" xmlns:a16="http://schemas.microsoft.com/office/drawing/2014/main" id="{3E55B7EF-17AD-434A-93FA-1FA21C366F4E}"/>
            </a:ext>
          </a:extLst>
        </xdr:cNvPr>
        <xdr:cNvSpPr/>
      </xdr:nvSpPr>
      <xdr:spPr>
        <a:xfrm>
          <a:off x="1657985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833" name="フローチャート: 判断 832">
          <a:extLst>
            <a:ext uri="{FF2B5EF4-FFF2-40B4-BE49-F238E27FC236}">
              <a16:creationId xmlns="" xmlns:a16="http://schemas.microsoft.com/office/drawing/2014/main" id="{158C931B-9A6E-4437-B04D-B762709A0AC4}"/>
            </a:ext>
          </a:extLst>
        </xdr:cNvPr>
        <xdr:cNvSpPr/>
      </xdr:nvSpPr>
      <xdr:spPr>
        <a:xfrm>
          <a:off x="15833725" y="182785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 xmlns:a16="http://schemas.microsoft.com/office/drawing/2014/main" id="{69D02555-EBC7-4894-98CF-A5217BFF6AD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 xmlns:a16="http://schemas.microsoft.com/office/drawing/2014/main" id="{411F8567-B761-4674-9625-129657644726}"/>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 xmlns:a16="http://schemas.microsoft.com/office/drawing/2014/main" id="{044053A5-F4D4-4605-85C1-1E932D6196F2}"/>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 xmlns:a16="http://schemas.microsoft.com/office/drawing/2014/main" id="{630DB9F0-10DC-409F-8C8C-732969422D88}"/>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 xmlns:a16="http://schemas.microsoft.com/office/drawing/2014/main" id="{2CA0B2D9-3E0A-4E55-B702-0CC2FE9E2222}"/>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18324</xdr:rowOff>
    </xdr:from>
    <xdr:to>
      <xdr:col>116</xdr:col>
      <xdr:colOff>114300</xdr:colOff>
      <xdr:row>107</xdr:row>
      <xdr:rowOff>119924</xdr:rowOff>
    </xdr:to>
    <xdr:sp macro="" textlink="">
      <xdr:nvSpPr>
        <xdr:cNvPr id="839" name="楕円 838">
          <a:extLst>
            <a:ext uri="{FF2B5EF4-FFF2-40B4-BE49-F238E27FC236}">
              <a16:creationId xmlns="" xmlns:a16="http://schemas.microsoft.com/office/drawing/2014/main" id="{4310207A-BB8E-4646-B45C-9BC3B0520C43}"/>
            </a:ext>
          </a:extLst>
        </xdr:cNvPr>
        <xdr:cNvSpPr/>
      </xdr:nvSpPr>
      <xdr:spPr>
        <a:xfrm>
          <a:off x="187960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168201</xdr:rowOff>
    </xdr:from>
    <xdr:ext cx="469744" cy="259045"/>
    <xdr:sp macro="" textlink="">
      <xdr:nvSpPr>
        <xdr:cNvPr id="840" name="【公民館】&#10;一人当たり面積該当値テキスト">
          <a:extLst>
            <a:ext uri="{FF2B5EF4-FFF2-40B4-BE49-F238E27FC236}">
              <a16:creationId xmlns="" xmlns:a16="http://schemas.microsoft.com/office/drawing/2014/main" id="{5D502DAF-11C9-4F45-9F84-98F5893176E4}"/>
            </a:ext>
          </a:extLst>
        </xdr:cNvPr>
        <xdr:cNvSpPr txBox="1"/>
      </xdr:nvSpPr>
      <xdr:spPr>
        <a:xfrm>
          <a:off x="18884900" y="183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23768</xdr:rowOff>
    </xdr:from>
    <xdr:to>
      <xdr:col>112</xdr:col>
      <xdr:colOff>38100</xdr:colOff>
      <xdr:row>107</xdr:row>
      <xdr:rowOff>125368</xdr:rowOff>
    </xdr:to>
    <xdr:sp macro="" textlink="">
      <xdr:nvSpPr>
        <xdr:cNvPr id="841" name="楕円 840">
          <a:extLst>
            <a:ext uri="{FF2B5EF4-FFF2-40B4-BE49-F238E27FC236}">
              <a16:creationId xmlns="" xmlns:a16="http://schemas.microsoft.com/office/drawing/2014/main" id="{2854FDEC-3A27-4344-9C29-3ED46FC8A245}"/>
            </a:ext>
          </a:extLst>
        </xdr:cNvPr>
        <xdr:cNvSpPr/>
      </xdr:nvSpPr>
      <xdr:spPr>
        <a:xfrm>
          <a:off x="18100675" y="183689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69124</xdr:rowOff>
    </xdr:from>
    <xdr:to>
      <xdr:col>116</xdr:col>
      <xdr:colOff>63500</xdr:colOff>
      <xdr:row>107</xdr:row>
      <xdr:rowOff>74568</xdr:rowOff>
    </xdr:to>
    <xdr:cxnSp macro="">
      <xdr:nvCxnSpPr>
        <xdr:cNvPr id="842" name="直線コネクタ 841">
          <a:extLst>
            <a:ext uri="{FF2B5EF4-FFF2-40B4-BE49-F238E27FC236}">
              <a16:creationId xmlns="" xmlns:a16="http://schemas.microsoft.com/office/drawing/2014/main" id="{B9689AB7-158C-4E29-A687-7CD3467B0437}"/>
            </a:ext>
          </a:extLst>
        </xdr:cNvPr>
        <xdr:cNvCxnSpPr/>
      </xdr:nvCxnSpPr>
      <xdr:spPr>
        <a:xfrm flipV="1">
          <a:off x="18132425" y="18414274"/>
          <a:ext cx="714375"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28121</xdr:rowOff>
    </xdr:from>
    <xdr:to>
      <xdr:col>107</xdr:col>
      <xdr:colOff>101600</xdr:colOff>
      <xdr:row>107</xdr:row>
      <xdr:rowOff>129721</xdr:rowOff>
    </xdr:to>
    <xdr:sp macro="" textlink="">
      <xdr:nvSpPr>
        <xdr:cNvPr id="843" name="楕円 842">
          <a:extLst>
            <a:ext uri="{FF2B5EF4-FFF2-40B4-BE49-F238E27FC236}">
              <a16:creationId xmlns="" xmlns:a16="http://schemas.microsoft.com/office/drawing/2014/main" id="{2FFD0F8F-2178-4933-BCF1-4A64CE2EC3E3}"/>
            </a:ext>
          </a:extLst>
        </xdr:cNvPr>
        <xdr:cNvSpPr/>
      </xdr:nvSpPr>
      <xdr:spPr>
        <a:xfrm>
          <a:off x="17325975"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74568</xdr:rowOff>
    </xdr:from>
    <xdr:to>
      <xdr:col>111</xdr:col>
      <xdr:colOff>177800</xdr:colOff>
      <xdr:row>107</xdr:row>
      <xdr:rowOff>78921</xdr:rowOff>
    </xdr:to>
    <xdr:cxnSp macro="">
      <xdr:nvCxnSpPr>
        <xdr:cNvPr id="844" name="直線コネクタ 843">
          <a:extLst>
            <a:ext uri="{FF2B5EF4-FFF2-40B4-BE49-F238E27FC236}">
              <a16:creationId xmlns="" xmlns:a16="http://schemas.microsoft.com/office/drawing/2014/main" id="{DFF57AF6-233C-4BAA-BAF8-8CD16A6A6569}"/>
            </a:ext>
          </a:extLst>
        </xdr:cNvPr>
        <xdr:cNvCxnSpPr/>
      </xdr:nvCxnSpPr>
      <xdr:spPr>
        <a:xfrm flipV="1">
          <a:off x="17376775" y="18419718"/>
          <a:ext cx="75565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32476</xdr:rowOff>
    </xdr:from>
    <xdr:to>
      <xdr:col>102</xdr:col>
      <xdr:colOff>165100</xdr:colOff>
      <xdr:row>107</xdr:row>
      <xdr:rowOff>134076</xdr:rowOff>
    </xdr:to>
    <xdr:sp macro="" textlink="">
      <xdr:nvSpPr>
        <xdr:cNvPr id="845" name="楕円 844">
          <a:extLst>
            <a:ext uri="{FF2B5EF4-FFF2-40B4-BE49-F238E27FC236}">
              <a16:creationId xmlns="" xmlns:a16="http://schemas.microsoft.com/office/drawing/2014/main" id="{6E6A14EB-83F4-46BC-A4E3-A052E6096442}"/>
            </a:ext>
          </a:extLst>
        </xdr:cNvPr>
        <xdr:cNvSpPr/>
      </xdr:nvSpPr>
      <xdr:spPr>
        <a:xfrm>
          <a:off x="1657985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78921</xdr:rowOff>
    </xdr:from>
    <xdr:to>
      <xdr:col>107</xdr:col>
      <xdr:colOff>50800</xdr:colOff>
      <xdr:row>107</xdr:row>
      <xdr:rowOff>83276</xdr:rowOff>
    </xdr:to>
    <xdr:cxnSp macro="">
      <xdr:nvCxnSpPr>
        <xdr:cNvPr id="846" name="直線コネクタ 845">
          <a:extLst>
            <a:ext uri="{FF2B5EF4-FFF2-40B4-BE49-F238E27FC236}">
              <a16:creationId xmlns="" xmlns:a16="http://schemas.microsoft.com/office/drawing/2014/main" id="{7F1793E8-F49C-40E8-80F2-A38F8CFFA5F7}"/>
            </a:ext>
          </a:extLst>
        </xdr:cNvPr>
        <xdr:cNvCxnSpPr/>
      </xdr:nvCxnSpPr>
      <xdr:spPr>
        <a:xfrm flipV="1">
          <a:off x="16630650" y="18424071"/>
          <a:ext cx="746125"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37919</xdr:rowOff>
    </xdr:from>
    <xdr:to>
      <xdr:col>98</xdr:col>
      <xdr:colOff>38100</xdr:colOff>
      <xdr:row>107</xdr:row>
      <xdr:rowOff>139519</xdr:rowOff>
    </xdr:to>
    <xdr:sp macro="" textlink="">
      <xdr:nvSpPr>
        <xdr:cNvPr id="847" name="楕円 846">
          <a:extLst>
            <a:ext uri="{FF2B5EF4-FFF2-40B4-BE49-F238E27FC236}">
              <a16:creationId xmlns="" xmlns:a16="http://schemas.microsoft.com/office/drawing/2014/main" id="{BE41C00F-D4E3-4953-ADEB-DD4973EB4114}"/>
            </a:ext>
          </a:extLst>
        </xdr:cNvPr>
        <xdr:cNvSpPr/>
      </xdr:nvSpPr>
      <xdr:spPr>
        <a:xfrm>
          <a:off x="15833725" y="183830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83276</xdr:rowOff>
    </xdr:from>
    <xdr:to>
      <xdr:col>102</xdr:col>
      <xdr:colOff>114300</xdr:colOff>
      <xdr:row>107</xdr:row>
      <xdr:rowOff>88719</xdr:rowOff>
    </xdr:to>
    <xdr:cxnSp macro="">
      <xdr:nvCxnSpPr>
        <xdr:cNvPr id="848" name="直線コネクタ 847">
          <a:extLst>
            <a:ext uri="{FF2B5EF4-FFF2-40B4-BE49-F238E27FC236}">
              <a16:creationId xmlns="" xmlns:a16="http://schemas.microsoft.com/office/drawing/2014/main" id="{D096E7AF-3777-4E81-A3AE-C7FB05BF7F11}"/>
            </a:ext>
          </a:extLst>
        </xdr:cNvPr>
        <xdr:cNvCxnSpPr/>
      </xdr:nvCxnSpPr>
      <xdr:spPr>
        <a:xfrm flipV="1">
          <a:off x="15865475" y="18428426"/>
          <a:ext cx="765175"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49" name="n_1aveValue【公民館】&#10;一人当たり面積">
          <a:extLst>
            <a:ext uri="{FF2B5EF4-FFF2-40B4-BE49-F238E27FC236}">
              <a16:creationId xmlns="" xmlns:a16="http://schemas.microsoft.com/office/drawing/2014/main" id="{D0D29C82-261D-460E-8D20-3300EF82BA98}"/>
            </a:ext>
          </a:extLst>
        </xdr:cNvPr>
        <xdr:cNvSpPr txBox="1"/>
      </xdr:nvSpPr>
      <xdr:spPr>
        <a:xfrm>
          <a:off x="1793247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50" name="n_2aveValue【公民館】&#10;一人当たり面積">
          <a:extLst>
            <a:ext uri="{FF2B5EF4-FFF2-40B4-BE49-F238E27FC236}">
              <a16:creationId xmlns="" xmlns:a16="http://schemas.microsoft.com/office/drawing/2014/main" id="{16D8BB22-0026-4A31-858E-07A487C0C54E}"/>
            </a:ext>
          </a:extLst>
        </xdr:cNvPr>
        <xdr:cNvSpPr txBox="1"/>
      </xdr:nvSpPr>
      <xdr:spPr>
        <a:xfrm>
          <a:off x="1717047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51" name="n_3aveValue【公民館】&#10;一人当たり面積">
          <a:extLst>
            <a:ext uri="{FF2B5EF4-FFF2-40B4-BE49-F238E27FC236}">
              <a16:creationId xmlns="" xmlns:a16="http://schemas.microsoft.com/office/drawing/2014/main" id="{C8146C51-5941-4792-86B4-47AC76D0BD2E}"/>
            </a:ext>
          </a:extLst>
        </xdr:cNvPr>
        <xdr:cNvSpPr txBox="1"/>
      </xdr:nvSpPr>
      <xdr:spPr>
        <a:xfrm>
          <a:off x="16424352"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852" name="n_4aveValue【公民館】&#10;一人当たり面積">
          <a:extLst>
            <a:ext uri="{FF2B5EF4-FFF2-40B4-BE49-F238E27FC236}">
              <a16:creationId xmlns="" xmlns:a16="http://schemas.microsoft.com/office/drawing/2014/main" id="{B44847D1-26E2-46B6-A66D-1EDFD868FE6C}"/>
            </a:ext>
          </a:extLst>
        </xdr:cNvPr>
        <xdr:cNvSpPr txBox="1"/>
      </xdr:nvSpPr>
      <xdr:spPr>
        <a:xfrm>
          <a:off x="156782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116495</xdr:rowOff>
    </xdr:from>
    <xdr:ext cx="469744" cy="259045"/>
    <xdr:sp macro="" textlink="">
      <xdr:nvSpPr>
        <xdr:cNvPr id="853" name="n_1mainValue【公民館】&#10;一人当たり面積">
          <a:extLst>
            <a:ext uri="{FF2B5EF4-FFF2-40B4-BE49-F238E27FC236}">
              <a16:creationId xmlns="" xmlns:a16="http://schemas.microsoft.com/office/drawing/2014/main" id="{42BDE7A8-0D23-41D0-B586-B5DAECA93562}"/>
            </a:ext>
          </a:extLst>
        </xdr:cNvPr>
        <xdr:cNvSpPr txBox="1"/>
      </xdr:nvSpPr>
      <xdr:spPr>
        <a:xfrm>
          <a:off x="1793247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120848</xdr:rowOff>
    </xdr:from>
    <xdr:ext cx="469744" cy="259045"/>
    <xdr:sp macro="" textlink="">
      <xdr:nvSpPr>
        <xdr:cNvPr id="854" name="n_2mainValue【公民館】&#10;一人当たり面積">
          <a:extLst>
            <a:ext uri="{FF2B5EF4-FFF2-40B4-BE49-F238E27FC236}">
              <a16:creationId xmlns="" xmlns:a16="http://schemas.microsoft.com/office/drawing/2014/main" id="{AFD31FE2-25DE-425C-909F-E12AAA8D83B5}"/>
            </a:ext>
          </a:extLst>
        </xdr:cNvPr>
        <xdr:cNvSpPr txBox="1"/>
      </xdr:nvSpPr>
      <xdr:spPr>
        <a:xfrm>
          <a:off x="17170477"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125203</xdr:rowOff>
    </xdr:from>
    <xdr:ext cx="469744" cy="259045"/>
    <xdr:sp macro="" textlink="">
      <xdr:nvSpPr>
        <xdr:cNvPr id="855" name="n_3mainValue【公民館】&#10;一人当たり面積">
          <a:extLst>
            <a:ext uri="{FF2B5EF4-FFF2-40B4-BE49-F238E27FC236}">
              <a16:creationId xmlns="" xmlns:a16="http://schemas.microsoft.com/office/drawing/2014/main" id="{EE2A10F8-2D04-428B-BCA9-754849B99DD2}"/>
            </a:ext>
          </a:extLst>
        </xdr:cNvPr>
        <xdr:cNvSpPr txBox="1"/>
      </xdr:nvSpPr>
      <xdr:spPr>
        <a:xfrm>
          <a:off x="16424352"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130646</xdr:rowOff>
    </xdr:from>
    <xdr:ext cx="469744" cy="259045"/>
    <xdr:sp macro="" textlink="">
      <xdr:nvSpPr>
        <xdr:cNvPr id="856" name="n_4mainValue【公民館】&#10;一人当たり面積">
          <a:extLst>
            <a:ext uri="{FF2B5EF4-FFF2-40B4-BE49-F238E27FC236}">
              <a16:creationId xmlns="" xmlns:a16="http://schemas.microsoft.com/office/drawing/2014/main" id="{04E0DED1-6A6B-49D2-BC22-CC067D0BD991}"/>
            </a:ext>
          </a:extLst>
        </xdr:cNvPr>
        <xdr:cNvSpPr txBox="1"/>
      </xdr:nvSpPr>
      <xdr:spPr>
        <a:xfrm>
          <a:off x="156782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 xmlns:a16="http://schemas.microsoft.com/office/drawing/2014/main" id="{AFBD60EE-655E-4159-8577-E11D053C9C7C}"/>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 xmlns:a16="http://schemas.microsoft.com/office/drawing/2014/main" id="{B729B5C9-BCC2-4CCD-98AD-74A7FAA38BEF}"/>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 xmlns:a16="http://schemas.microsoft.com/office/drawing/2014/main" id="{07D5A1BF-FFDE-49A3-B5B8-BD644DB1B2E2}"/>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道路については有形固定資産減価償却率が類似団体内平均をやや下回っており、道路改修工事により、年間の償却額と資産増加額を比較して資産増加額の方が大きいため低下した。</a:t>
          </a:r>
        </a:p>
        <a:p>
          <a:r>
            <a:rPr kumimoji="1" lang="ja-JP" altLang="en-US" sz="1300">
              <a:latin typeface="ＭＳ Ｐゴシック" panose="020B0600070205080204" pitchFamily="50" charset="-128"/>
              <a:ea typeface="ＭＳ Ｐゴシック" panose="020B0600070205080204" pitchFamily="50" charset="-128"/>
            </a:rPr>
            <a:t>　橋梁については昭和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年以前に整備され更新の目安を超えているものが総面積の</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あり、有形固定資産減価償却率が高い水準となっている。</a:t>
          </a:r>
        </a:p>
        <a:p>
          <a:r>
            <a:rPr kumimoji="1" lang="ja-JP" altLang="en-US" sz="1300">
              <a:latin typeface="ＭＳ Ｐゴシック" panose="020B0600070205080204" pitchFamily="50" charset="-128"/>
              <a:ea typeface="ＭＳ Ｐゴシック" panose="020B0600070205080204" pitchFamily="50" charset="-128"/>
            </a:rPr>
            <a:t>　学校施設（小中各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校）と幼稚園（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園）、公民館（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館）については老朽化が進んでおり、ともに有形固定資産減価償却率が高くなっている。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公営住宅については近年の住宅整備事業により有形固定資産減価償却率が低くなっているが、その他従前からの住宅については耐用年数を経過している。</a:t>
          </a:r>
        </a:p>
        <a:p>
          <a:r>
            <a:rPr kumimoji="1" lang="ja-JP" altLang="en-US" sz="1300">
              <a:latin typeface="ＭＳ Ｐゴシック" panose="020B0600070205080204" pitchFamily="50" charset="-128"/>
              <a:ea typeface="ＭＳ Ｐゴシック" panose="020B0600070205080204" pitchFamily="50" charset="-128"/>
            </a:rPr>
            <a:t>　道路、橋梁・トンネルについては「舗装維持管理計画」「橋りょう長寿命化修繕計画」「トンネル長寿命化修繕計画」に基づいて適正な管理を推進し、施設については「個別施設計画」の策定に取り組む。</a:t>
          </a:r>
        </a:p>
        <a:p>
          <a:r>
            <a:rPr kumimoji="1" lang="ja-JP" altLang="en-US" sz="1300">
              <a:latin typeface="ＭＳ Ｐゴシック" panose="020B0600070205080204" pitchFamily="50" charset="-128"/>
              <a:ea typeface="ＭＳ Ｐゴシック" panose="020B0600070205080204" pitchFamily="50" charset="-128"/>
            </a:rPr>
            <a:t>　漁港については近年、「地域再生計画」に基づく整備が行われたことから有形固定資産減価償却率が低くなっているが、築港当時からの施設については老朽化が著しいため、今後は「機能保全計画」に基づいて修繕・更新等を計画的に実施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3DC50F5B-9DB5-4D3D-91A0-B7080D578DFC}"/>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DA1C2804-CA10-4D11-809F-9E824A0AE73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8ACE274D-D667-47BB-A516-84BA203A4B58}"/>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A772ED81-7B8F-4491-8C46-66994578265A}"/>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2BD37E4-0598-4FB6-9628-5C84B41F8657}"/>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FE7C6CB7-2EB1-4971-B61C-30EB47028DF8}"/>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A94BEF10-5E26-4318-BF87-257C161584FD}"/>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1BC78ACA-65EB-4915-8081-7F5333374D49}"/>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EF7812EE-32C9-41D3-9E62-1C76D47FFC8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6BB56D95-E452-4808-84F8-0FA6C645C4DE}"/>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7,204
7,145
7.05
4,077,414
3,904,277
173,135
2,146,767
3,480,782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403B15F9-E5BF-45D7-96F0-92A019CA21D6}"/>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B6A0B4D5-D595-4D84-81C9-342FAE67F5AE}"/>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6A07A8B1-DD8A-4FF4-8A31-CC2F3FB9B2CF}"/>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902003C8-6635-4A0B-A862-880F4AD5F9C8}"/>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6F3377BA-3619-4603-ADC1-55E5703BBCEC}"/>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4CF64A25-AA75-47B0-A495-160A48C8C2AC}"/>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5E35B547-E0D0-4AA7-A890-D39325D8EDE8}"/>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1C54B843-478D-4BB7-B066-6620ADBB6818}"/>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EFD821F-FDE6-4BB7-ABBE-9F10E1B71574}"/>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F5F0DED9-A1F7-4AA0-A634-F1F09C203BF3}"/>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3B1C751E-6EC6-4518-8E9C-F962F0CF8AF7}"/>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DD5B0637-6E95-4B07-9C2A-072FA90A0C5F}"/>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B81543E3-A303-47BD-989C-D6790C14155D}"/>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3B1E33EE-8FCF-465F-8723-7832B525D56F}"/>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D69BEF68-784D-4491-8E08-90EA8E12F3EA}"/>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4E5F44C1-C360-467A-AAAE-1B6D72D51546}"/>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7F875E11-22E7-41C1-A390-B5AFED2E1786}"/>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E37AEBD1-9DF9-4907-9B3A-AE57D0DDDB9C}"/>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C285030A-171A-4ADE-8411-59E9794CEAE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1864AEEC-FED0-4FFC-B680-D8C49F0D2BAA}"/>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147E4A5E-4FC2-42ED-95D1-84A6412113E4}"/>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45E800DF-5E19-4574-804B-1E30B01C7ED3}"/>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F9DC9156-6400-494D-8DA3-2B41F363FD6D}"/>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D3CCAEBE-3DDA-4AD3-BEB4-D7BE94252B3C}"/>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934E5EB9-C085-43CD-AFE6-8A56BBB51D44}"/>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6EDA960A-772C-490F-813E-2C16402A9FAB}"/>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310ED9EC-9199-4B25-9C4E-C52916AFCE1E}"/>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3840710C-3F5E-4D62-B17E-462F9306092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6D35FB3F-B374-4FBF-A06A-4DE6CBE1961F}"/>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C273BB52-45C7-4F18-8DDC-5114337254A5}"/>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1125967A-3358-4199-B517-DE2A1337B7CF}"/>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9676B887-C1B4-4BA4-9DDE-F02600AB4E11}"/>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C6DBAD13-80C0-4CD5-851F-DF87791E2036}"/>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20CBEF82-AC64-4013-99AD-86B92391292A}"/>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BD9E926E-27BE-4687-9FE1-5173C80CF281}"/>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4986D2E2-0393-47B7-9B7B-26D94F4BA6BA}"/>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38A749D1-80F6-470B-ADBD-DF6D9323B81A}"/>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9F5C77C9-63F2-4D2E-B6B0-179E1E53A4A2}"/>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696023CB-BB9E-4A36-B864-AB2F4A08DD4E}"/>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997DD6FE-B93E-4F26-8583-EA59890F4793}"/>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D6424A7D-7C58-4ABF-9F24-951805BD0DA2}"/>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 xmlns:a16="http://schemas.microsoft.com/office/drawing/2014/main" id="{BA11A7E7-0593-4C3E-97B5-3D0254F8973B}"/>
            </a:ext>
          </a:extLst>
        </xdr:cNvPr>
        <xdr:cNvSpPr txBox="1"/>
      </xdr:nvSpPr>
      <xdr:spPr>
        <a:xfrm>
          <a:off x="36591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A25E88AF-E9EC-4A62-A81E-220DF20E02C3}"/>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 xmlns:a16="http://schemas.microsoft.com/office/drawing/2014/main" id="{3845BBD0-EAA9-464C-B7BB-7C758BC376D6}"/>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 xmlns:a16="http://schemas.microsoft.com/office/drawing/2014/main" id="{8E0E3F70-E1BB-477C-8F65-F6A71ADDBE52}"/>
            </a:ext>
          </a:extLst>
        </xdr:cNvPr>
        <xdr:cNvCxnSpPr/>
      </xdr:nvCxnSpPr>
      <xdr:spPr>
        <a:xfrm flipV="1">
          <a:off x="39490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 xmlns:a16="http://schemas.microsoft.com/office/drawing/2014/main" id="{6D6A07C8-88BA-4C19-A60E-FE8FB4017CCC}"/>
            </a:ext>
          </a:extLst>
        </xdr:cNvPr>
        <xdr:cNvSpPr txBox="1"/>
      </xdr:nvSpPr>
      <xdr:spPr>
        <a:xfrm>
          <a:off x="39878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 xmlns:a16="http://schemas.microsoft.com/office/drawing/2014/main" id="{305D281B-7BE8-46D8-8F5D-548672E199F9}"/>
            </a:ext>
          </a:extLst>
        </xdr:cNvPr>
        <xdr:cNvCxnSpPr/>
      </xdr:nvCxnSpPr>
      <xdr:spPr>
        <a:xfrm>
          <a:off x="3889375" y="698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 xmlns:a16="http://schemas.microsoft.com/office/drawing/2014/main" id="{E16D4824-989C-42FF-8210-E1493BA86974}"/>
            </a:ext>
          </a:extLst>
        </xdr:cNvPr>
        <xdr:cNvSpPr txBox="1"/>
      </xdr:nvSpPr>
      <xdr:spPr>
        <a:xfrm>
          <a:off x="39878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 xmlns:a16="http://schemas.microsoft.com/office/drawing/2014/main" id="{40462A66-886E-4C20-AF9D-389A0A5925AF}"/>
            </a:ext>
          </a:extLst>
        </xdr:cNvPr>
        <xdr:cNvCxnSpPr/>
      </xdr:nvCxnSpPr>
      <xdr:spPr>
        <a:xfrm>
          <a:off x="388937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160037</xdr:rowOff>
    </xdr:from>
    <xdr:ext cx="405111" cy="259045"/>
    <xdr:sp macro="" textlink="">
      <xdr:nvSpPr>
        <xdr:cNvPr id="61" name="【図書館】&#10;有形固定資産減価償却率平均値テキスト">
          <a:extLst>
            <a:ext uri="{FF2B5EF4-FFF2-40B4-BE49-F238E27FC236}">
              <a16:creationId xmlns="" xmlns:a16="http://schemas.microsoft.com/office/drawing/2014/main" id="{071B7B86-2885-4483-96A2-0A7367DB65B5}"/>
            </a:ext>
          </a:extLst>
        </xdr:cNvPr>
        <xdr:cNvSpPr txBox="1"/>
      </xdr:nvSpPr>
      <xdr:spPr>
        <a:xfrm>
          <a:off x="39878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 xmlns:a16="http://schemas.microsoft.com/office/drawing/2014/main" id="{C031048D-1A96-4DDB-9C53-6AA2AE6EEC3B}"/>
            </a:ext>
          </a:extLst>
        </xdr:cNvPr>
        <xdr:cNvSpPr/>
      </xdr:nvSpPr>
      <xdr:spPr>
        <a:xfrm>
          <a:off x="38989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 xmlns:a16="http://schemas.microsoft.com/office/drawing/2014/main" id="{6851D175-51C1-4A0A-8BE3-84E71598EA18}"/>
            </a:ext>
          </a:extLst>
        </xdr:cNvPr>
        <xdr:cNvSpPr/>
      </xdr:nvSpPr>
      <xdr:spPr>
        <a:xfrm>
          <a:off x="3203575" y="6167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 xmlns:a16="http://schemas.microsoft.com/office/drawing/2014/main" id="{CB2A5459-BD2F-4C93-A3C5-A4E72D4E5BBF}"/>
            </a:ext>
          </a:extLst>
        </xdr:cNvPr>
        <xdr:cNvSpPr/>
      </xdr:nvSpPr>
      <xdr:spPr>
        <a:xfrm>
          <a:off x="2428875"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 xmlns:a16="http://schemas.microsoft.com/office/drawing/2014/main" id="{DAD3ACE7-FF10-45AE-9E38-2E98DD18E3BA}"/>
            </a:ext>
          </a:extLst>
        </xdr:cNvPr>
        <xdr:cNvSpPr/>
      </xdr:nvSpPr>
      <xdr:spPr>
        <a:xfrm>
          <a:off x="168275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 xmlns:a16="http://schemas.microsoft.com/office/drawing/2014/main" id="{F660081B-EC63-4221-9FDC-FDB088BC47CC}"/>
            </a:ext>
          </a:extLst>
        </xdr:cNvPr>
        <xdr:cNvSpPr/>
      </xdr:nvSpPr>
      <xdr:spPr>
        <a:xfrm>
          <a:off x="936625" y="61912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EC06ACA4-DAE4-46ED-9E9F-CE0EC44E6ED9}"/>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AC937A37-9403-4E94-B10D-BDAEFB47297E}"/>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F7B093D3-0ACB-4F57-8D35-A9270D947B44}"/>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BA887553-5D38-4C32-9EAD-4A1DE64880C4}"/>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FF36A61D-A311-4484-A218-566A3F4693C2}"/>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2" name="楕円 71">
          <a:extLst>
            <a:ext uri="{FF2B5EF4-FFF2-40B4-BE49-F238E27FC236}">
              <a16:creationId xmlns="" xmlns:a16="http://schemas.microsoft.com/office/drawing/2014/main" id="{138D54C3-3EF6-40AE-BE8F-780165BC9374}"/>
            </a:ext>
          </a:extLst>
        </xdr:cNvPr>
        <xdr:cNvSpPr/>
      </xdr:nvSpPr>
      <xdr:spPr>
        <a:xfrm>
          <a:off x="38989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3" name="【図書館】&#10;有形固定資産減価償却率該当値テキスト">
          <a:extLst>
            <a:ext uri="{FF2B5EF4-FFF2-40B4-BE49-F238E27FC236}">
              <a16:creationId xmlns="" xmlns:a16="http://schemas.microsoft.com/office/drawing/2014/main" id="{E493FC7C-BAB1-4714-9DBC-4801E6C711BC}"/>
            </a:ext>
          </a:extLst>
        </xdr:cNvPr>
        <xdr:cNvSpPr txBox="1"/>
      </xdr:nvSpPr>
      <xdr:spPr>
        <a:xfrm>
          <a:off x="39878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54610</xdr:rowOff>
    </xdr:from>
    <xdr:to>
      <xdr:col>20</xdr:col>
      <xdr:colOff>38100</xdr:colOff>
      <xdr:row>35</xdr:row>
      <xdr:rowOff>156210</xdr:rowOff>
    </xdr:to>
    <xdr:sp macro="" textlink="">
      <xdr:nvSpPr>
        <xdr:cNvPr id="74" name="楕円 73">
          <a:extLst>
            <a:ext uri="{FF2B5EF4-FFF2-40B4-BE49-F238E27FC236}">
              <a16:creationId xmlns="" xmlns:a16="http://schemas.microsoft.com/office/drawing/2014/main" id="{4C714F14-126B-4176-B941-535143FF1B18}"/>
            </a:ext>
          </a:extLst>
        </xdr:cNvPr>
        <xdr:cNvSpPr/>
      </xdr:nvSpPr>
      <xdr:spPr>
        <a:xfrm>
          <a:off x="3203575" y="60553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105410</xdr:rowOff>
    </xdr:from>
    <xdr:to>
      <xdr:col>24</xdr:col>
      <xdr:colOff>63500</xdr:colOff>
      <xdr:row>35</xdr:row>
      <xdr:rowOff>133350</xdr:rowOff>
    </xdr:to>
    <xdr:cxnSp macro="">
      <xdr:nvCxnSpPr>
        <xdr:cNvPr id="75" name="直線コネクタ 74">
          <a:extLst>
            <a:ext uri="{FF2B5EF4-FFF2-40B4-BE49-F238E27FC236}">
              <a16:creationId xmlns="" xmlns:a16="http://schemas.microsoft.com/office/drawing/2014/main" id="{5E755139-7CD5-46FC-AEB5-132F1AB35096}"/>
            </a:ext>
          </a:extLst>
        </xdr:cNvPr>
        <xdr:cNvCxnSpPr/>
      </xdr:nvCxnSpPr>
      <xdr:spPr>
        <a:xfrm>
          <a:off x="3235325" y="6106160"/>
          <a:ext cx="7143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40640</xdr:rowOff>
    </xdr:from>
    <xdr:to>
      <xdr:col>15</xdr:col>
      <xdr:colOff>101600</xdr:colOff>
      <xdr:row>35</xdr:row>
      <xdr:rowOff>142240</xdr:rowOff>
    </xdr:to>
    <xdr:sp macro="" textlink="">
      <xdr:nvSpPr>
        <xdr:cNvPr id="76" name="楕円 75">
          <a:extLst>
            <a:ext uri="{FF2B5EF4-FFF2-40B4-BE49-F238E27FC236}">
              <a16:creationId xmlns="" xmlns:a16="http://schemas.microsoft.com/office/drawing/2014/main" id="{7B7E24BA-9A6C-4127-9FAC-B6A963B70912}"/>
            </a:ext>
          </a:extLst>
        </xdr:cNvPr>
        <xdr:cNvSpPr/>
      </xdr:nvSpPr>
      <xdr:spPr>
        <a:xfrm>
          <a:off x="2428875"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91440</xdr:rowOff>
    </xdr:from>
    <xdr:to>
      <xdr:col>19</xdr:col>
      <xdr:colOff>177800</xdr:colOff>
      <xdr:row>35</xdr:row>
      <xdr:rowOff>105410</xdr:rowOff>
    </xdr:to>
    <xdr:cxnSp macro="">
      <xdr:nvCxnSpPr>
        <xdr:cNvPr id="77" name="直線コネクタ 76">
          <a:extLst>
            <a:ext uri="{FF2B5EF4-FFF2-40B4-BE49-F238E27FC236}">
              <a16:creationId xmlns="" xmlns:a16="http://schemas.microsoft.com/office/drawing/2014/main" id="{BFC8C7A7-D376-47AA-AA6B-2E1C25310CD9}"/>
            </a:ext>
          </a:extLst>
        </xdr:cNvPr>
        <xdr:cNvCxnSpPr/>
      </xdr:nvCxnSpPr>
      <xdr:spPr>
        <a:xfrm>
          <a:off x="2479675" y="6092190"/>
          <a:ext cx="75565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12700</xdr:rowOff>
    </xdr:from>
    <xdr:to>
      <xdr:col>10</xdr:col>
      <xdr:colOff>165100</xdr:colOff>
      <xdr:row>35</xdr:row>
      <xdr:rowOff>114300</xdr:rowOff>
    </xdr:to>
    <xdr:sp macro="" textlink="">
      <xdr:nvSpPr>
        <xdr:cNvPr id="78" name="楕円 77">
          <a:extLst>
            <a:ext uri="{FF2B5EF4-FFF2-40B4-BE49-F238E27FC236}">
              <a16:creationId xmlns="" xmlns:a16="http://schemas.microsoft.com/office/drawing/2014/main" id="{D35872C4-6F23-4D79-8180-7A367E577902}"/>
            </a:ext>
          </a:extLst>
        </xdr:cNvPr>
        <xdr:cNvSpPr/>
      </xdr:nvSpPr>
      <xdr:spPr>
        <a:xfrm>
          <a:off x="1682750" y="60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63500</xdr:rowOff>
    </xdr:from>
    <xdr:to>
      <xdr:col>15</xdr:col>
      <xdr:colOff>50800</xdr:colOff>
      <xdr:row>35</xdr:row>
      <xdr:rowOff>91440</xdr:rowOff>
    </xdr:to>
    <xdr:cxnSp macro="">
      <xdr:nvCxnSpPr>
        <xdr:cNvPr id="79" name="直線コネクタ 78">
          <a:extLst>
            <a:ext uri="{FF2B5EF4-FFF2-40B4-BE49-F238E27FC236}">
              <a16:creationId xmlns="" xmlns:a16="http://schemas.microsoft.com/office/drawing/2014/main" id="{26DD527A-3797-416A-A131-6DAB7E3BEF2B}"/>
            </a:ext>
          </a:extLst>
        </xdr:cNvPr>
        <xdr:cNvCxnSpPr/>
      </xdr:nvCxnSpPr>
      <xdr:spPr>
        <a:xfrm>
          <a:off x="1733550" y="6064250"/>
          <a:ext cx="74612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156210</xdr:rowOff>
    </xdr:from>
    <xdr:to>
      <xdr:col>6</xdr:col>
      <xdr:colOff>38100</xdr:colOff>
      <xdr:row>35</xdr:row>
      <xdr:rowOff>86360</xdr:rowOff>
    </xdr:to>
    <xdr:sp macro="" textlink="">
      <xdr:nvSpPr>
        <xdr:cNvPr id="80" name="楕円 79">
          <a:extLst>
            <a:ext uri="{FF2B5EF4-FFF2-40B4-BE49-F238E27FC236}">
              <a16:creationId xmlns="" xmlns:a16="http://schemas.microsoft.com/office/drawing/2014/main" id="{61A9905E-FE63-4788-ADB7-194409AA57D2}"/>
            </a:ext>
          </a:extLst>
        </xdr:cNvPr>
        <xdr:cNvSpPr/>
      </xdr:nvSpPr>
      <xdr:spPr>
        <a:xfrm>
          <a:off x="936625" y="59855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35560</xdr:rowOff>
    </xdr:from>
    <xdr:to>
      <xdr:col>10</xdr:col>
      <xdr:colOff>114300</xdr:colOff>
      <xdr:row>35</xdr:row>
      <xdr:rowOff>63500</xdr:rowOff>
    </xdr:to>
    <xdr:cxnSp macro="">
      <xdr:nvCxnSpPr>
        <xdr:cNvPr id="81" name="直線コネクタ 80">
          <a:extLst>
            <a:ext uri="{FF2B5EF4-FFF2-40B4-BE49-F238E27FC236}">
              <a16:creationId xmlns="" xmlns:a16="http://schemas.microsoft.com/office/drawing/2014/main" id="{C371607E-F852-4B85-BF40-03445EDA07BD}"/>
            </a:ext>
          </a:extLst>
        </xdr:cNvPr>
        <xdr:cNvCxnSpPr/>
      </xdr:nvCxnSpPr>
      <xdr:spPr>
        <a:xfrm>
          <a:off x="968375" y="6036310"/>
          <a:ext cx="7651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87647</xdr:rowOff>
    </xdr:from>
    <xdr:ext cx="405111" cy="259045"/>
    <xdr:sp macro="" textlink="">
      <xdr:nvSpPr>
        <xdr:cNvPr id="82" name="n_1aveValue【図書館】&#10;有形固定資産減価償却率">
          <a:extLst>
            <a:ext uri="{FF2B5EF4-FFF2-40B4-BE49-F238E27FC236}">
              <a16:creationId xmlns="" xmlns:a16="http://schemas.microsoft.com/office/drawing/2014/main" id="{F81BDA62-3517-4087-A910-43E1C94F0300}"/>
            </a:ext>
          </a:extLst>
        </xdr:cNvPr>
        <xdr:cNvSpPr txBox="1"/>
      </xdr:nvSpPr>
      <xdr:spPr>
        <a:xfrm>
          <a:off x="306769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54627</xdr:rowOff>
    </xdr:from>
    <xdr:ext cx="405111" cy="259045"/>
    <xdr:sp macro="" textlink="">
      <xdr:nvSpPr>
        <xdr:cNvPr id="83" name="n_2aveValue【図書館】&#10;有形固定資産減価償却率">
          <a:extLst>
            <a:ext uri="{FF2B5EF4-FFF2-40B4-BE49-F238E27FC236}">
              <a16:creationId xmlns="" xmlns:a16="http://schemas.microsoft.com/office/drawing/2014/main" id="{E3A39D73-2BD7-4AC2-BF3E-8E9B86C52B5A}"/>
            </a:ext>
          </a:extLst>
        </xdr:cNvPr>
        <xdr:cNvSpPr txBox="1"/>
      </xdr:nvSpPr>
      <xdr:spPr>
        <a:xfrm>
          <a:off x="230569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95267</xdr:rowOff>
    </xdr:from>
    <xdr:ext cx="405111" cy="259045"/>
    <xdr:sp macro="" textlink="">
      <xdr:nvSpPr>
        <xdr:cNvPr id="84" name="n_3aveValue【図書館】&#10;有形固定資産減価償却率">
          <a:extLst>
            <a:ext uri="{FF2B5EF4-FFF2-40B4-BE49-F238E27FC236}">
              <a16:creationId xmlns="" xmlns:a16="http://schemas.microsoft.com/office/drawing/2014/main" id="{BFE8C0CC-7C62-4208-A025-5C4ECF2DFC1E}"/>
            </a:ext>
          </a:extLst>
        </xdr:cNvPr>
        <xdr:cNvSpPr txBox="1"/>
      </xdr:nvSpPr>
      <xdr:spPr>
        <a:xfrm>
          <a:off x="1559569"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111777</xdr:rowOff>
    </xdr:from>
    <xdr:ext cx="405111" cy="259045"/>
    <xdr:sp macro="" textlink="">
      <xdr:nvSpPr>
        <xdr:cNvPr id="85" name="n_4aveValue【図書館】&#10;有形固定資産減価償却率">
          <a:extLst>
            <a:ext uri="{FF2B5EF4-FFF2-40B4-BE49-F238E27FC236}">
              <a16:creationId xmlns="" xmlns:a16="http://schemas.microsoft.com/office/drawing/2014/main" id="{CB2C8CDB-834E-4D15-AE21-3AFD1B901FF0}"/>
            </a:ext>
          </a:extLst>
        </xdr:cNvPr>
        <xdr:cNvSpPr txBox="1"/>
      </xdr:nvSpPr>
      <xdr:spPr>
        <a:xfrm>
          <a:off x="8134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1287</xdr:rowOff>
    </xdr:from>
    <xdr:ext cx="405111" cy="259045"/>
    <xdr:sp macro="" textlink="">
      <xdr:nvSpPr>
        <xdr:cNvPr id="86" name="n_1mainValue【図書館】&#10;有形固定資産減価償却率">
          <a:extLst>
            <a:ext uri="{FF2B5EF4-FFF2-40B4-BE49-F238E27FC236}">
              <a16:creationId xmlns="" xmlns:a16="http://schemas.microsoft.com/office/drawing/2014/main" id="{C712C111-C000-4A5C-8E67-D3FB177C083B}"/>
            </a:ext>
          </a:extLst>
        </xdr:cNvPr>
        <xdr:cNvSpPr txBox="1"/>
      </xdr:nvSpPr>
      <xdr:spPr>
        <a:xfrm>
          <a:off x="3067694"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158767</xdr:rowOff>
    </xdr:from>
    <xdr:ext cx="405111" cy="259045"/>
    <xdr:sp macro="" textlink="">
      <xdr:nvSpPr>
        <xdr:cNvPr id="87" name="n_2mainValue【図書館】&#10;有形固定資産減価償却率">
          <a:extLst>
            <a:ext uri="{FF2B5EF4-FFF2-40B4-BE49-F238E27FC236}">
              <a16:creationId xmlns="" xmlns:a16="http://schemas.microsoft.com/office/drawing/2014/main" id="{515F66F6-7685-4812-8A8B-7A15BF2451DA}"/>
            </a:ext>
          </a:extLst>
        </xdr:cNvPr>
        <xdr:cNvSpPr txBox="1"/>
      </xdr:nvSpPr>
      <xdr:spPr>
        <a:xfrm>
          <a:off x="230569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130827</xdr:rowOff>
    </xdr:from>
    <xdr:ext cx="405111" cy="259045"/>
    <xdr:sp macro="" textlink="">
      <xdr:nvSpPr>
        <xdr:cNvPr id="88" name="n_3mainValue【図書館】&#10;有形固定資産減価償却率">
          <a:extLst>
            <a:ext uri="{FF2B5EF4-FFF2-40B4-BE49-F238E27FC236}">
              <a16:creationId xmlns="" xmlns:a16="http://schemas.microsoft.com/office/drawing/2014/main" id="{47BEFF52-0F3E-4606-B7D6-CAAD99C3C736}"/>
            </a:ext>
          </a:extLst>
        </xdr:cNvPr>
        <xdr:cNvSpPr txBox="1"/>
      </xdr:nvSpPr>
      <xdr:spPr>
        <a:xfrm>
          <a:off x="1559569"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102887</xdr:rowOff>
    </xdr:from>
    <xdr:ext cx="405111" cy="259045"/>
    <xdr:sp macro="" textlink="">
      <xdr:nvSpPr>
        <xdr:cNvPr id="89" name="n_4mainValue【図書館】&#10;有形固定資産減価償却率">
          <a:extLst>
            <a:ext uri="{FF2B5EF4-FFF2-40B4-BE49-F238E27FC236}">
              <a16:creationId xmlns="" xmlns:a16="http://schemas.microsoft.com/office/drawing/2014/main" id="{7FC73DAA-30D8-4B8C-9BF1-3E944A075289}"/>
            </a:ext>
          </a:extLst>
        </xdr:cNvPr>
        <xdr:cNvSpPr txBox="1"/>
      </xdr:nvSpPr>
      <xdr:spPr>
        <a:xfrm>
          <a:off x="813444"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 xmlns:a16="http://schemas.microsoft.com/office/drawing/2014/main" id="{045D58A5-F99F-4FDD-AA8E-297DD3BBF841}"/>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 xmlns:a16="http://schemas.microsoft.com/office/drawing/2014/main" id="{9A70AA8B-1F30-40C4-B0E7-0EC118F8B8DE}"/>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 xmlns:a16="http://schemas.microsoft.com/office/drawing/2014/main" id="{3F0AA5EF-B319-40B8-91FC-BF8725785ACD}"/>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 xmlns:a16="http://schemas.microsoft.com/office/drawing/2014/main" id="{9B1A8EE9-D93F-453C-95C6-6FC4BE00A603}"/>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 xmlns:a16="http://schemas.microsoft.com/office/drawing/2014/main" id="{DC76EF50-BD00-4584-AB14-E5F8FEA12CEA}"/>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 xmlns:a16="http://schemas.microsoft.com/office/drawing/2014/main" id="{972D72D6-F833-4CB3-95FD-8D0B440E65D8}"/>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 xmlns:a16="http://schemas.microsoft.com/office/drawing/2014/main" id="{18E84951-91C5-4274-9793-328ADE13B74D}"/>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 xmlns:a16="http://schemas.microsoft.com/office/drawing/2014/main" id="{2CDFB224-955B-41A8-AAE2-627D141F39B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 xmlns:a16="http://schemas.microsoft.com/office/drawing/2014/main" id="{28F14785-4D20-4281-9F33-371FEE279F11}"/>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 xmlns:a16="http://schemas.microsoft.com/office/drawing/2014/main" id="{26A5A929-7A1A-4FCC-A633-11191BCE28BE}"/>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 xmlns:a16="http://schemas.microsoft.com/office/drawing/2014/main" id="{86A454A0-E1FF-4C52-9F87-9F4932EDA367}"/>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 xmlns:a16="http://schemas.microsoft.com/office/drawing/2014/main" id="{1D49C5D1-9446-4C65-8F6B-054A638F8C7D}"/>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 xmlns:a16="http://schemas.microsoft.com/office/drawing/2014/main" id="{51A3BD98-A234-4E4F-88E8-A52BC52E2661}"/>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 xmlns:a16="http://schemas.microsoft.com/office/drawing/2014/main" id="{C8FFD04B-DE11-4F9B-9A15-66FF6864E849}"/>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 xmlns:a16="http://schemas.microsoft.com/office/drawing/2014/main" id="{2D427F7A-B719-499A-A9C8-06B117381B27}"/>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 xmlns:a16="http://schemas.microsoft.com/office/drawing/2014/main" id="{7D943916-0362-4801-BDDC-EA583D1759BF}"/>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 xmlns:a16="http://schemas.microsoft.com/office/drawing/2014/main" id="{28D862E7-2585-40C5-8973-C403485342B7}"/>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 xmlns:a16="http://schemas.microsoft.com/office/drawing/2014/main" id="{C894D82F-D91B-431A-B2FF-A541DA6D8984}"/>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 xmlns:a16="http://schemas.microsoft.com/office/drawing/2014/main" id="{0ED1399F-4431-4412-AEE7-FEF4E8E8F8C5}"/>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 xmlns:a16="http://schemas.microsoft.com/office/drawing/2014/main" id="{364DBF17-47C6-4BF1-AA97-8FA73572A345}"/>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 xmlns:a16="http://schemas.microsoft.com/office/drawing/2014/main" id="{ED880750-5E8B-4603-94AD-F5956F469629}"/>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 xmlns:a16="http://schemas.microsoft.com/office/drawing/2014/main" id="{76084110-ED57-4C5F-A364-9644FC870BCD}"/>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 xmlns:a16="http://schemas.microsoft.com/office/drawing/2014/main" id="{24707BD5-6F2C-45DF-96F1-A4DB74CED1A8}"/>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3" name="直線コネクタ 112">
          <a:extLst>
            <a:ext uri="{FF2B5EF4-FFF2-40B4-BE49-F238E27FC236}">
              <a16:creationId xmlns="" xmlns:a16="http://schemas.microsoft.com/office/drawing/2014/main" id="{77B3BFFA-128A-4545-A696-3B457BCE0B3E}"/>
            </a:ext>
          </a:extLst>
        </xdr:cNvPr>
        <xdr:cNvCxnSpPr/>
      </xdr:nvCxnSpPr>
      <xdr:spPr>
        <a:xfrm flipV="1">
          <a:off x="8905240"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4" name="【図書館】&#10;一人当たり面積最小値テキスト">
          <a:extLst>
            <a:ext uri="{FF2B5EF4-FFF2-40B4-BE49-F238E27FC236}">
              <a16:creationId xmlns="" xmlns:a16="http://schemas.microsoft.com/office/drawing/2014/main" id="{12A1B06F-EF17-4FE5-9DFE-B4A315E5B6CF}"/>
            </a:ext>
          </a:extLst>
        </xdr:cNvPr>
        <xdr:cNvSpPr txBox="1"/>
      </xdr:nvSpPr>
      <xdr:spPr>
        <a:xfrm>
          <a:off x="8943975"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5" name="直線コネクタ 114">
          <a:extLst>
            <a:ext uri="{FF2B5EF4-FFF2-40B4-BE49-F238E27FC236}">
              <a16:creationId xmlns="" xmlns:a16="http://schemas.microsoft.com/office/drawing/2014/main" id="{497CDD4C-B504-45EA-99FE-E48180406C62}"/>
            </a:ext>
          </a:extLst>
        </xdr:cNvPr>
        <xdr:cNvCxnSpPr/>
      </xdr:nvCxnSpPr>
      <xdr:spPr>
        <a:xfrm>
          <a:off x="8845550" y="71018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6" name="【図書館】&#10;一人当たり面積最大値テキスト">
          <a:extLst>
            <a:ext uri="{FF2B5EF4-FFF2-40B4-BE49-F238E27FC236}">
              <a16:creationId xmlns="" xmlns:a16="http://schemas.microsoft.com/office/drawing/2014/main" id="{50F87E08-196F-45B6-A9CB-0D637D307931}"/>
            </a:ext>
          </a:extLst>
        </xdr:cNvPr>
        <xdr:cNvSpPr txBox="1"/>
      </xdr:nvSpPr>
      <xdr:spPr>
        <a:xfrm>
          <a:off x="8943975"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7" name="直線コネクタ 116">
          <a:extLst>
            <a:ext uri="{FF2B5EF4-FFF2-40B4-BE49-F238E27FC236}">
              <a16:creationId xmlns="" xmlns:a16="http://schemas.microsoft.com/office/drawing/2014/main" id="{9AE7DD9C-7BB8-4987-B29A-F12A5442FA1C}"/>
            </a:ext>
          </a:extLst>
        </xdr:cNvPr>
        <xdr:cNvCxnSpPr/>
      </xdr:nvCxnSpPr>
      <xdr:spPr>
        <a:xfrm>
          <a:off x="8845550" y="56235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8" name="【図書館】&#10;一人当たり面積平均値テキスト">
          <a:extLst>
            <a:ext uri="{FF2B5EF4-FFF2-40B4-BE49-F238E27FC236}">
              <a16:creationId xmlns="" xmlns:a16="http://schemas.microsoft.com/office/drawing/2014/main" id="{DC802611-39D1-4EFE-9F07-DB3271A5E2F2}"/>
            </a:ext>
          </a:extLst>
        </xdr:cNvPr>
        <xdr:cNvSpPr txBox="1"/>
      </xdr:nvSpPr>
      <xdr:spPr>
        <a:xfrm>
          <a:off x="8943975"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フローチャート: 判断 118">
          <a:extLst>
            <a:ext uri="{FF2B5EF4-FFF2-40B4-BE49-F238E27FC236}">
              <a16:creationId xmlns="" xmlns:a16="http://schemas.microsoft.com/office/drawing/2014/main" id="{B1490A08-D126-46A8-8E0B-68F76AA29DF2}"/>
            </a:ext>
          </a:extLst>
        </xdr:cNvPr>
        <xdr:cNvSpPr/>
      </xdr:nvSpPr>
      <xdr:spPr>
        <a:xfrm>
          <a:off x="8883650" y="67462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a:extLst>
            <a:ext uri="{FF2B5EF4-FFF2-40B4-BE49-F238E27FC236}">
              <a16:creationId xmlns="" xmlns:a16="http://schemas.microsoft.com/office/drawing/2014/main" id="{51A03D9D-5524-4709-AFA4-1ACED6DAA613}"/>
            </a:ext>
          </a:extLst>
        </xdr:cNvPr>
        <xdr:cNvSpPr/>
      </xdr:nvSpPr>
      <xdr:spPr>
        <a:xfrm>
          <a:off x="815975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フローチャート: 判断 120">
          <a:extLst>
            <a:ext uri="{FF2B5EF4-FFF2-40B4-BE49-F238E27FC236}">
              <a16:creationId xmlns="" xmlns:a16="http://schemas.microsoft.com/office/drawing/2014/main" id="{290AFF6F-1A8D-4AB4-ACA8-0D931113015C}"/>
            </a:ext>
          </a:extLst>
        </xdr:cNvPr>
        <xdr:cNvSpPr/>
      </xdr:nvSpPr>
      <xdr:spPr>
        <a:xfrm>
          <a:off x="7413625" y="67919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22" name="フローチャート: 判断 121">
          <a:extLst>
            <a:ext uri="{FF2B5EF4-FFF2-40B4-BE49-F238E27FC236}">
              <a16:creationId xmlns="" xmlns:a16="http://schemas.microsoft.com/office/drawing/2014/main" id="{39E0EE73-A425-4D2B-98CF-32DEC295F8F5}"/>
            </a:ext>
          </a:extLst>
        </xdr:cNvPr>
        <xdr:cNvSpPr/>
      </xdr:nvSpPr>
      <xdr:spPr>
        <a:xfrm>
          <a:off x="6638925"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3" name="フローチャート: 判断 122">
          <a:extLst>
            <a:ext uri="{FF2B5EF4-FFF2-40B4-BE49-F238E27FC236}">
              <a16:creationId xmlns="" xmlns:a16="http://schemas.microsoft.com/office/drawing/2014/main" id="{365314DC-510B-4554-822B-41FE98F8306E}"/>
            </a:ext>
          </a:extLst>
        </xdr:cNvPr>
        <xdr:cNvSpPr/>
      </xdr:nvSpPr>
      <xdr:spPr>
        <a:xfrm>
          <a:off x="58928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 xmlns:a16="http://schemas.microsoft.com/office/drawing/2014/main" id="{36E67693-AA3A-4F0C-A5A3-C27BAB1CE55C}"/>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B4F52186-FDB0-4056-89B1-928C1E26D0F4}"/>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F7544769-D74F-461B-91B3-7CC38CC7083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35D85D40-B99E-4564-9624-A39FFF8889AA}"/>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CF35EFA6-8705-479C-8D6F-5B846A40FAD5}"/>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9" name="楕円 128">
          <a:extLst>
            <a:ext uri="{FF2B5EF4-FFF2-40B4-BE49-F238E27FC236}">
              <a16:creationId xmlns="" xmlns:a16="http://schemas.microsoft.com/office/drawing/2014/main" id="{25F5B86C-15E3-4396-9AA2-FCF188792995}"/>
            </a:ext>
          </a:extLst>
        </xdr:cNvPr>
        <xdr:cNvSpPr/>
      </xdr:nvSpPr>
      <xdr:spPr>
        <a:xfrm>
          <a:off x="8883650" y="69253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153687</xdr:rowOff>
    </xdr:from>
    <xdr:ext cx="469744" cy="259045"/>
    <xdr:sp macro="" textlink="">
      <xdr:nvSpPr>
        <xdr:cNvPr id="130" name="【図書館】&#10;一人当たり面積該当値テキスト">
          <a:extLst>
            <a:ext uri="{FF2B5EF4-FFF2-40B4-BE49-F238E27FC236}">
              <a16:creationId xmlns="" xmlns:a16="http://schemas.microsoft.com/office/drawing/2014/main" id="{9CDF2009-6FB7-4359-822F-3931BD4C7B45}"/>
            </a:ext>
          </a:extLst>
        </xdr:cNvPr>
        <xdr:cNvSpPr txBox="1"/>
      </xdr:nvSpPr>
      <xdr:spPr>
        <a:xfrm>
          <a:off x="8943975"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74930</xdr:rowOff>
    </xdr:from>
    <xdr:to>
      <xdr:col>50</xdr:col>
      <xdr:colOff>165100</xdr:colOff>
      <xdr:row>41</xdr:row>
      <xdr:rowOff>5080</xdr:rowOff>
    </xdr:to>
    <xdr:sp macro="" textlink="">
      <xdr:nvSpPr>
        <xdr:cNvPr id="131" name="楕円 130">
          <a:extLst>
            <a:ext uri="{FF2B5EF4-FFF2-40B4-BE49-F238E27FC236}">
              <a16:creationId xmlns="" xmlns:a16="http://schemas.microsoft.com/office/drawing/2014/main" id="{D683BD6A-9CCA-41D6-A0BF-B8E9B9FBB6C8}"/>
            </a:ext>
          </a:extLst>
        </xdr:cNvPr>
        <xdr:cNvSpPr/>
      </xdr:nvSpPr>
      <xdr:spPr>
        <a:xfrm>
          <a:off x="815975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118110</xdr:rowOff>
    </xdr:from>
    <xdr:to>
      <xdr:col>55</xdr:col>
      <xdr:colOff>0</xdr:colOff>
      <xdr:row>40</xdr:row>
      <xdr:rowOff>125730</xdr:rowOff>
    </xdr:to>
    <xdr:cxnSp macro="">
      <xdr:nvCxnSpPr>
        <xdr:cNvPr id="132" name="直線コネクタ 131">
          <a:extLst>
            <a:ext uri="{FF2B5EF4-FFF2-40B4-BE49-F238E27FC236}">
              <a16:creationId xmlns="" xmlns:a16="http://schemas.microsoft.com/office/drawing/2014/main" id="{B182DB2F-9129-4809-8376-EA84F2364E25}"/>
            </a:ext>
          </a:extLst>
        </xdr:cNvPr>
        <xdr:cNvCxnSpPr/>
      </xdr:nvCxnSpPr>
      <xdr:spPr>
        <a:xfrm flipV="1">
          <a:off x="8210550" y="6976110"/>
          <a:ext cx="6953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78740</xdr:rowOff>
    </xdr:from>
    <xdr:to>
      <xdr:col>46</xdr:col>
      <xdr:colOff>38100</xdr:colOff>
      <xdr:row>41</xdr:row>
      <xdr:rowOff>8890</xdr:rowOff>
    </xdr:to>
    <xdr:sp macro="" textlink="">
      <xdr:nvSpPr>
        <xdr:cNvPr id="133" name="楕円 132">
          <a:extLst>
            <a:ext uri="{FF2B5EF4-FFF2-40B4-BE49-F238E27FC236}">
              <a16:creationId xmlns="" xmlns:a16="http://schemas.microsoft.com/office/drawing/2014/main" id="{32B055E2-9B9F-4C97-AD33-71CFF7929FF9}"/>
            </a:ext>
          </a:extLst>
        </xdr:cNvPr>
        <xdr:cNvSpPr/>
      </xdr:nvSpPr>
      <xdr:spPr>
        <a:xfrm>
          <a:off x="7413625" y="69367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125730</xdr:rowOff>
    </xdr:from>
    <xdr:to>
      <xdr:col>50</xdr:col>
      <xdr:colOff>114300</xdr:colOff>
      <xdr:row>40</xdr:row>
      <xdr:rowOff>129540</xdr:rowOff>
    </xdr:to>
    <xdr:cxnSp macro="">
      <xdr:nvCxnSpPr>
        <xdr:cNvPr id="134" name="直線コネクタ 133">
          <a:extLst>
            <a:ext uri="{FF2B5EF4-FFF2-40B4-BE49-F238E27FC236}">
              <a16:creationId xmlns="" xmlns:a16="http://schemas.microsoft.com/office/drawing/2014/main" id="{D3E92AA4-C7DD-4F5A-843C-C2086DB047E4}"/>
            </a:ext>
          </a:extLst>
        </xdr:cNvPr>
        <xdr:cNvCxnSpPr/>
      </xdr:nvCxnSpPr>
      <xdr:spPr>
        <a:xfrm flipV="1">
          <a:off x="7445375" y="698373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78740</xdr:rowOff>
    </xdr:from>
    <xdr:to>
      <xdr:col>41</xdr:col>
      <xdr:colOff>101600</xdr:colOff>
      <xdr:row>41</xdr:row>
      <xdr:rowOff>8890</xdr:rowOff>
    </xdr:to>
    <xdr:sp macro="" textlink="">
      <xdr:nvSpPr>
        <xdr:cNvPr id="135" name="楕円 134">
          <a:extLst>
            <a:ext uri="{FF2B5EF4-FFF2-40B4-BE49-F238E27FC236}">
              <a16:creationId xmlns="" xmlns:a16="http://schemas.microsoft.com/office/drawing/2014/main" id="{283A1E1F-ED06-4018-A776-102241E75AE7}"/>
            </a:ext>
          </a:extLst>
        </xdr:cNvPr>
        <xdr:cNvSpPr/>
      </xdr:nvSpPr>
      <xdr:spPr>
        <a:xfrm>
          <a:off x="6638925"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129540</xdr:rowOff>
    </xdr:from>
    <xdr:to>
      <xdr:col>45</xdr:col>
      <xdr:colOff>177800</xdr:colOff>
      <xdr:row>40</xdr:row>
      <xdr:rowOff>129540</xdr:rowOff>
    </xdr:to>
    <xdr:cxnSp macro="">
      <xdr:nvCxnSpPr>
        <xdr:cNvPr id="136" name="直線コネクタ 135">
          <a:extLst>
            <a:ext uri="{FF2B5EF4-FFF2-40B4-BE49-F238E27FC236}">
              <a16:creationId xmlns="" xmlns:a16="http://schemas.microsoft.com/office/drawing/2014/main" id="{89642E72-9E85-4363-8306-3A939E8E474F}"/>
            </a:ext>
          </a:extLst>
        </xdr:cNvPr>
        <xdr:cNvCxnSpPr/>
      </xdr:nvCxnSpPr>
      <xdr:spPr>
        <a:xfrm>
          <a:off x="6689725" y="698754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86360</xdr:rowOff>
    </xdr:from>
    <xdr:to>
      <xdr:col>36</xdr:col>
      <xdr:colOff>165100</xdr:colOff>
      <xdr:row>41</xdr:row>
      <xdr:rowOff>16510</xdr:rowOff>
    </xdr:to>
    <xdr:sp macro="" textlink="">
      <xdr:nvSpPr>
        <xdr:cNvPr id="137" name="楕円 136">
          <a:extLst>
            <a:ext uri="{FF2B5EF4-FFF2-40B4-BE49-F238E27FC236}">
              <a16:creationId xmlns="" xmlns:a16="http://schemas.microsoft.com/office/drawing/2014/main" id="{DBFB0AB3-413E-48F7-9460-37E08F33AF25}"/>
            </a:ext>
          </a:extLst>
        </xdr:cNvPr>
        <xdr:cNvSpPr/>
      </xdr:nvSpPr>
      <xdr:spPr>
        <a:xfrm>
          <a:off x="58928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129540</xdr:rowOff>
    </xdr:from>
    <xdr:to>
      <xdr:col>41</xdr:col>
      <xdr:colOff>50800</xdr:colOff>
      <xdr:row>40</xdr:row>
      <xdr:rowOff>137160</xdr:rowOff>
    </xdr:to>
    <xdr:cxnSp macro="">
      <xdr:nvCxnSpPr>
        <xdr:cNvPr id="138" name="直線コネクタ 137">
          <a:extLst>
            <a:ext uri="{FF2B5EF4-FFF2-40B4-BE49-F238E27FC236}">
              <a16:creationId xmlns="" xmlns:a16="http://schemas.microsoft.com/office/drawing/2014/main" id="{FFD262FD-6291-45DB-93A7-E7140B330E1C}"/>
            </a:ext>
          </a:extLst>
        </xdr:cNvPr>
        <xdr:cNvCxnSpPr/>
      </xdr:nvCxnSpPr>
      <xdr:spPr>
        <a:xfrm flipV="1">
          <a:off x="5943600" y="6987540"/>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9" name="n_1aveValue【図書館】&#10;一人当たり面積">
          <a:extLst>
            <a:ext uri="{FF2B5EF4-FFF2-40B4-BE49-F238E27FC236}">
              <a16:creationId xmlns="" xmlns:a16="http://schemas.microsoft.com/office/drawing/2014/main" id="{B870886E-6782-4BB9-BC14-E3B4F4E20061}"/>
            </a:ext>
          </a:extLst>
        </xdr:cNvPr>
        <xdr:cNvSpPr txBox="1"/>
      </xdr:nvSpPr>
      <xdr:spPr>
        <a:xfrm>
          <a:off x="7991552"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0" name="n_2aveValue【図書館】&#10;一人当たり面積">
          <a:extLst>
            <a:ext uri="{FF2B5EF4-FFF2-40B4-BE49-F238E27FC236}">
              <a16:creationId xmlns="" xmlns:a16="http://schemas.microsoft.com/office/drawing/2014/main" id="{EE82ADD0-1488-4BC7-B3C5-32E5BC3A5F9E}"/>
            </a:ext>
          </a:extLst>
        </xdr:cNvPr>
        <xdr:cNvSpPr txBox="1"/>
      </xdr:nvSpPr>
      <xdr:spPr>
        <a:xfrm>
          <a:off x="72581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41" name="n_3aveValue【図書館】&#10;一人当たり面積">
          <a:extLst>
            <a:ext uri="{FF2B5EF4-FFF2-40B4-BE49-F238E27FC236}">
              <a16:creationId xmlns="" xmlns:a16="http://schemas.microsoft.com/office/drawing/2014/main" id="{2AFC5607-DB71-4804-99F4-727399D21BC1}"/>
            </a:ext>
          </a:extLst>
        </xdr:cNvPr>
        <xdr:cNvSpPr txBox="1"/>
      </xdr:nvSpPr>
      <xdr:spPr>
        <a:xfrm>
          <a:off x="6483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2" name="n_4aveValue【図書館】&#10;一人当たり面積">
          <a:extLst>
            <a:ext uri="{FF2B5EF4-FFF2-40B4-BE49-F238E27FC236}">
              <a16:creationId xmlns="" xmlns:a16="http://schemas.microsoft.com/office/drawing/2014/main" id="{EBD71670-14CD-4291-AE75-BADE2E6E2B20}"/>
            </a:ext>
          </a:extLst>
        </xdr:cNvPr>
        <xdr:cNvSpPr txBox="1"/>
      </xdr:nvSpPr>
      <xdr:spPr>
        <a:xfrm>
          <a:off x="5737302"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167657</xdr:rowOff>
    </xdr:from>
    <xdr:ext cx="469744" cy="259045"/>
    <xdr:sp macro="" textlink="">
      <xdr:nvSpPr>
        <xdr:cNvPr id="143" name="n_1mainValue【図書館】&#10;一人当たり面積">
          <a:extLst>
            <a:ext uri="{FF2B5EF4-FFF2-40B4-BE49-F238E27FC236}">
              <a16:creationId xmlns="" xmlns:a16="http://schemas.microsoft.com/office/drawing/2014/main" id="{88BF3456-FCB8-4FC3-B2EB-6460421EA1BB}"/>
            </a:ext>
          </a:extLst>
        </xdr:cNvPr>
        <xdr:cNvSpPr txBox="1"/>
      </xdr:nvSpPr>
      <xdr:spPr>
        <a:xfrm>
          <a:off x="7991552"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4" name="n_2mainValue【図書館】&#10;一人当たり面積">
          <a:extLst>
            <a:ext uri="{FF2B5EF4-FFF2-40B4-BE49-F238E27FC236}">
              <a16:creationId xmlns="" xmlns:a16="http://schemas.microsoft.com/office/drawing/2014/main" id="{B62089DC-B3FC-4A04-A040-16D4519F0C35}"/>
            </a:ext>
          </a:extLst>
        </xdr:cNvPr>
        <xdr:cNvSpPr txBox="1"/>
      </xdr:nvSpPr>
      <xdr:spPr>
        <a:xfrm>
          <a:off x="72581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xdr:rowOff>
    </xdr:from>
    <xdr:ext cx="469744" cy="259045"/>
    <xdr:sp macro="" textlink="">
      <xdr:nvSpPr>
        <xdr:cNvPr id="145" name="n_3mainValue【図書館】&#10;一人当たり面積">
          <a:extLst>
            <a:ext uri="{FF2B5EF4-FFF2-40B4-BE49-F238E27FC236}">
              <a16:creationId xmlns="" xmlns:a16="http://schemas.microsoft.com/office/drawing/2014/main" id="{8D83AAE1-26DF-4425-B5E8-002D79295D28}"/>
            </a:ext>
          </a:extLst>
        </xdr:cNvPr>
        <xdr:cNvSpPr txBox="1"/>
      </xdr:nvSpPr>
      <xdr:spPr>
        <a:xfrm>
          <a:off x="6483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7637</xdr:rowOff>
    </xdr:from>
    <xdr:ext cx="469744" cy="259045"/>
    <xdr:sp macro="" textlink="">
      <xdr:nvSpPr>
        <xdr:cNvPr id="146" name="n_4mainValue【図書館】&#10;一人当たり面積">
          <a:extLst>
            <a:ext uri="{FF2B5EF4-FFF2-40B4-BE49-F238E27FC236}">
              <a16:creationId xmlns="" xmlns:a16="http://schemas.microsoft.com/office/drawing/2014/main" id="{8EDBBBA2-47C9-4186-931A-E82473119DFC}"/>
            </a:ext>
          </a:extLst>
        </xdr:cNvPr>
        <xdr:cNvSpPr txBox="1"/>
      </xdr:nvSpPr>
      <xdr:spPr>
        <a:xfrm>
          <a:off x="5737302"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 xmlns:a16="http://schemas.microsoft.com/office/drawing/2014/main" id="{A2F0BBAA-A102-4F6E-A4E7-7DF1519E92A3}"/>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 xmlns:a16="http://schemas.microsoft.com/office/drawing/2014/main" id="{477C342E-1458-4614-886E-B924A2C32E72}"/>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 xmlns:a16="http://schemas.microsoft.com/office/drawing/2014/main" id="{205A38FA-3DF2-423B-87F4-B7FE38927F58}"/>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 xmlns:a16="http://schemas.microsoft.com/office/drawing/2014/main" id="{8AF866C4-83D1-4043-B7C4-A5F9921B8458}"/>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 xmlns:a16="http://schemas.microsoft.com/office/drawing/2014/main" id="{3763756C-174D-44C5-BC76-F848D1EA21BD}"/>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 xmlns:a16="http://schemas.microsoft.com/office/drawing/2014/main" id="{CE42BB69-1CC9-41FF-A849-FC1BA5061E5F}"/>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 xmlns:a16="http://schemas.microsoft.com/office/drawing/2014/main" id="{B8D304E3-E1E8-46AF-AC61-D84F359E3313}"/>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 xmlns:a16="http://schemas.microsoft.com/office/drawing/2014/main" id="{F6FB7FFA-A20A-45F0-AA38-751E8D684E54}"/>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 xmlns:a16="http://schemas.microsoft.com/office/drawing/2014/main" id="{FD8F7B47-266E-4F9F-BECF-428BE592CABF}"/>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 xmlns:a16="http://schemas.microsoft.com/office/drawing/2014/main" id="{80984F71-C33B-48AC-9A35-9BF1FDAAEFC1}"/>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 xmlns:a16="http://schemas.microsoft.com/office/drawing/2014/main" id="{1E9593AA-BB46-4B8B-8A41-1273A3F354E5}"/>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 xmlns:a16="http://schemas.microsoft.com/office/drawing/2014/main" id="{73437316-C610-4FA5-A9CE-4BA1C11FF1ED}"/>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 xmlns:a16="http://schemas.microsoft.com/office/drawing/2014/main" id="{F0FAAF68-C828-43D0-9463-B57A36433889}"/>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 xmlns:a16="http://schemas.microsoft.com/office/drawing/2014/main" id="{9B2F7AE7-F9DD-409B-8B7A-CCA385EDBF5E}"/>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 xmlns:a16="http://schemas.microsoft.com/office/drawing/2014/main" id="{66A249B0-EF72-47CF-BEAC-6016EFF793C5}"/>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 xmlns:a16="http://schemas.microsoft.com/office/drawing/2014/main" id="{EA57A830-73E7-4ABF-A559-9EDCF3949B03}"/>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 xmlns:a16="http://schemas.microsoft.com/office/drawing/2014/main" id="{FD2C1369-15E2-4D4C-8BE5-392E8549930C}"/>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 xmlns:a16="http://schemas.microsoft.com/office/drawing/2014/main" id="{B69E277D-EC0F-4E50-BEE7-2ADCB0ACD930}"/>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 xmlns:a16="http://schemas.microsoft.com/office/drawing/2014/main" id="{4FE58CB9-5466-4C30-B8B8-4493EAC2737F}"/>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 xmlns:a16="http://schemas.microsoft.com/office/drawing/2014/main" id="{01321D30-4612-42C8-B6E6-E4E321AA3DF4}"/>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 xmlns:a16="http://schemas.microsoft.com/office/drawing/2014/main" id="{BDAFC068-A0A3-4CE1-AD02-764E198B251F}"/>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 xmlns:a16="http://schemas.microsoft.com/office/drawing/2014/main" id="{6F3A66CD-57EA-4CF3-89A5-CF67B797FC74}"/>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 xmlns:a16="http://schemas.microsoft.com/office/drawing/2014/main" id="{6B56BB00-C626-41ED-A63B-B22197C4632F}"/>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 xmlns:a16="http://schemas.microsoft.com/office/drawing/2014/main" id="{A9406C9F-5669-4BD5-9307-53619AA3021E}"/>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71" name="直線コネクタ 170">
          <a:extLst>
            <a:ext uri="{FF2B5EF4-FFF2-40B4-BE49-F238E27FC236}">
              <a16:creationId xmlns="" xmlns:a16="http://schemas.microsoft.com/office/drawing/2014/main" id="{7192725A-3F3D-4544-94F4-87C3F8EDF9BB}"/>
            </a:ext>
          </a:extLst>
        </xdr:cNvPr>
        <xdr:cNvCxnSpPr/>
      </xdr:nvCxnSpPr>
      <xdr:spPr>
        <a:xfrm flipV="1">
          <a:off x="39490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 xmlns:a16="http://schemas.microsoft.com/office/drawing/2014/main" id="{7540866F-77FF-464C-B2F1-F2B454B11501}"/>
            </a:ext>
          </a:extLst>
        </xdr:cNvPr>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 xmlns:a16="http://schemas.microsoft.com/office/drawing/2014/main" id="{EED97B28-7FA8-491E-A23E-45C19D09880A}"/>
            </a:ext>
          </a:extLst>
        </xdr:cNvPr>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4" name="【体育館・プール】&#10;有形固定資産減価償却率最大値テキスト">
          <a:extLst>
            <a:ext uri="{FF2B5EF4-FFF2-40B4-BE49-F238E27FC236}">
              <a16:creationId xmlns="" xmlns:a16="http://schemas.microsoft.com/office/drawing/2014/main" id="{FA31D079-152E-497F-8855-6369E2D9716E}"/>
            </a:ext>
          </a:extLst>
        </xdr:cNvPr>
        <xdr:cNvSpPr txBox="1"/>
      </xdr:nvSpPr>
      <xdr:spPr>
        <a:xfrm>
          <a:off x="39878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5" name="直線コネクタ 174">
          <a:extLst>
            <a:ext uri="{FF2B5EF4-FFF2-40B4-BE49-F238E27FC236}">
              <a16:creationId xmlns="" xmlns:a16="http://schemas.microsoft.com/office/drawing/2014/main" id="{CF48E3F4-EEBD-425D-811D-C1843E792ED3}"/>
            </a:ext>
          </a:extLst>
        </xdr:cNvPr>
        <xdr:cNvCxnSpPr/>
      </xdr:nvCxnSpPr>
      <xdr:spPr>
        <a:xfrm>
          <a:off x="3889375" y="97783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6" name="【体育館・プール】&#10;有形固定資産減価償却率平均値テキスト">
          <a:extLst>
            <a:ext uri="{FF2B5EF4-FFF2-40B4-BE49-F238E27FC236}">
              <a16:creationId xmlns="" xmlns:a16="http://schemas.microsoft.com/office/drawing/2014/main" id="{C1A48100-5F82-41A8-B36C-B9647F74FCF8}"/>
            </a:ext>
          </a:extLst>
        </xdr:cNvPr>
        <xdr:cNvSpPr txBox="1"/>
      </xdr:nvSpPr>
      <xdr:spPr>
        <a:xfrm>
          <a:off x="39878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7" name="フローチャート: 判断 176">
          <a:extLst>
            <a:ext uri="{FF2B5EF4-FFF2-40B4-BE49-F238E27FC236}">
              <a16:creationId xmlns="" xmlns:a16="http://schemas.microsoft.com/office/drawing/2014/main" id="{80365FDC-B371-40E6-86DE-36A98A4FC955}"/>
            </a:ext>
          </a:extLst>
        </xdr:cNvPr>
        <xdr:cNvSpPr/>
      </xdr:nvSpPr>
      <xdr:spPr>
        <a:xfrm>
          <a:off x="38989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a:extLst>
            <a:ext uri="{FF2B5EF4-FFF2-40B4-BE49-F238E27FC236}">
              <a16:creationId xmlns="" xmlns:a16="http://schemas.microsoft.com/office/drawing/2014/main" id="{16ADB24E-7062-4C82-9FFB-DB4D03BEA11D}"/>
            </a:ext>
          </a:extLst>
        </xdr:cNvPr>
        <xdr:cNvSpPr/>
      </xdr:nvSpPr>
      <xdr:spPr>
        <a:xfrm>
          <a:off x="3203575" y="10342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a:extLst>
            <a:ext uri="{FF2B5EF4-FFF2-40B4-BE49-F238E27FC236}">
              <a16:creationId xmlns="" xmlns:a16="http://schemas.microsoft.com/office/drawing/2014/main" id="{52CBEBE2-E78C-4CDC-90C1-12AB7E5B4A5D}"/>
            </a:ext>
          </a:extLst>
        </xdr:cNvPr>
        <xdr:cNvSpPr/>
      </xdr:nvSpPr>
      <xdr:spPr>
        <a:xfrm>
          <a:off x="2428875"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0" name="フローチャート: 判断 179">
          <a:extLst>
            <a:ext uri="{FF2B5EF4-FFF2-40B4-BE49-F238E27FC236}">
              <a16:creationId xmlns="" xmlns:a16="http://schemas.microsoft.com/office/drawing/2014/main" id="{7C160274-6926-4127-B2A1-BB4C3C36B546}"/>
            </a:ext>
          </a:extLst>
        </xdr:cNvPr>
        <xdr:cNvSpPr/>
      </xdr:nvSpPr>
      <xdr:spPr>
        <a:xfrm>
          <a:off x="168275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1" name="フローチャート: 判断 180">
          <a:extLst>
            <a:ext uri="{FF2B5EF4-FFF2-40B4-BE49-F238E27FC236}">
              <a16:creationId xmlns="" xmlns:a16="http://schemas.microsoft.com/office/drawing/2014/main" id="{26CC850A-F8D2-4909-8052-27E289005F1B}"/>
            </a:ext>
          </a:extLst>
        </xdr:cNvPr>
        <xdr:cNvSpPr/>
      </xdr:nvSpPr>
      <xdr:spPr>
        <a:xfrm>
          <a:off x="936625" y="101885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C89FB0D8-2C6D-4848-A14F-ED079288B986}"/>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30EBFA59-47AB-4375-954A-77F8FE59E16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E7B62F7B-8299-4CAA-B41B-8A12C98E2111}"/>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11F68955-00BC-408C-9AE7-D45B5C5FD686}"/>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226A2479-FAB5-4A49-8F62-BA95ECE2216B}"/>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36830</xdr:rowOff>
    </xdr:from>
    <xdr:to>
      <xdr:col>24</xdr:col>
      <xdr:colOff>114300</xdr:colOff>
      <xdr:row>59</xdr:row>
      <xdr:rowOff>138430</xdr:rowOff>
    </xdr:to>
    <xdr:sp macro="" textlink="">
      <xdr:nvSpPr>
        <xdr:cNvPr id="187" name="楕円 186">
          <a:extLst>
            <a:ext uri="{FF2B5EF4-FFF2-40B4-BE49-F238E27FC236}">
              <a16:creationId xmlns="" xmlns:a16="http://schemas.microsoft.com/office/drawing/2014/main" id="{DD2BCC34-4F4B-4AC1-A8C6-BA88BFC76AAF}"/>
            </a:ext>
          </a:extLst>
        </xdr:cNvPr>
        <xdr:cNvSpPr/>
      </xdr:nvSpPr>
      <xdr:spPr>
        <a:xfrm>
          <a:off x="38989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59707</xdr:rowOff>
    </xdr:from>
    <xdr:ext cx="405111" cy="259045"/>
    <xdr:sp macro="" textlink="">
      <xdr:nvSpPr>
        <xdr:cNvPr id="188" name="【体育館・プール】&#10;有形固定資産減価償却率該当値テキスト">
          <a:extLst>
            <a:ext uri="{FF2B5EF4-FFF2-40B4-BE49-F238E27FC236}">
              <a16:creationId xmlns="" xmlns:a16="http://schemas.microsoft.com/office/drawing/2014/main" id="{2CE51845-29E9-4FEE-980D-FF4DF9ACC1B8}"/>
            </a:ext>
          </a:extLst>
        </xdr:cNvPr>
        <xdr:cNvSpPr txBox="1"/>
      </xdr:nvSpPr>
      <xdr:spPr>
        <a:xfrm>
          <a:off x="39878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89" name="楕円 188">
          <a:extLst>
            <a:ext uri="{FF2B5EF4-FFF2-40B4-BE49-F238E27FC236}">
              <a16:creationId xmlns="" xmlns:a16="http://schemas.microsoft.com/office/drawing/2014/main" id="{B5831154-DD1F-41C5-80E4-C46386459047}"/>
            </a:ext>
          </a:extLst>
        </xdr:cNvPr>
        <xdr:cNvSpPr/>
      </xdr:nvSpPr>
      <xdr:spPr>
        <a:xfrm>
          <a:off x="3203575" y="101085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87630</xdr:rowOff>
    </xdr:to>
    <xdr:cxnSp macro="">
      <xdr:nvCxnSpPr>
        <xdr:cNvPr id="190" name="直線コネクタ 189">
          <a:extLst>
            <a:ext uri="{FF2B5EF4-FFF2-40B4-BE49-F238E27FC236}">
              <a16:creationId xmlns="" xmlns:a16="http://schemas.microsoft.com/office/drawing/2014/main" id="{056DC967-762A-4F97-9A41-FC29DB6C955D}"/>
            </a:ext>
          </a:extLst>
        </xdr:cNvPr>
        <xdr:cNvCxnSpPr/>
      </xdr:nvCxnSpPr>
      <xdr:spPr>
        <a:xfrm>
          <a:off x="3235325" y="10159365"/>
          <a:ext cx="7143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91" name="楕円 190">
          <a:extLst>
            <a:ext uri="{FF2B5EF4-FFF2-40B4-BE49-F238E27FC236}">
              <a16:creationId xmlns="" xmlns:a16="http://schemas.microsoft.com/office/drawing/2014/main" id="{1C0EE7D5-B7A8-45E3-BFF2-5378AEEA4B85}"/>
            </a:ext>
          </a:extLst>
        </xdr:cNvPr>
        <xdr:cNvSpPr/>
      </xdr:nvSpPr>
      <xdr:spPr>
        <a:xfrm>
          <a:off x="2428875"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43815</xdr:rowOff>
    </xdr:to>
    <xdr:cxnSp macro="">
      <xdr:nvCxnSpPr>
        <xdr:cNvPr id="192" name="直線コネクタ 191">
          <a:extLst>
            <a:ext uri="{FF2B5EF4-FFF2-40B4-BE49-F238E27FC236}">
              <a16:creationId xmlns="" xmlns:a16="http://schemas.microsoft.com/office/drawing/2014/main" id="{51ADEF4D-C9DF-4CB3-9138-7071A072DD07}"/>
            </a:ext>
          </a:extLst>
        </xdr:cNvPr>
        <xdr:cNvCxnSpPr/>
      </xdr:nvCxnSpPr>
      <xdr:spPr>
        <a:xfrm>
          <a:off x="2479675" y="10138410"/>
          <a:ext cx="7556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93" name="楕円 192">
          <a:extLst>
            <a:ext uri="{FF2B5EF4-FFF2-40B4-BE49-F238E27FC236}">
              <a16:creationId xmlns="" xmlns:a16="http://schemas.microsoft.com/office/drawing/2014/main" id="{61F1C90B-012C-423D-BFED-CB3C00E14FDD}"/>
            </a:ext>
          </a:extLst>
        </xdr:cNvPr>
        <xdr:cNvSpPr/>
      </xdr:nvSpPr>
      <xdr:spPr>
        <a:xfrm>
          <a:off x="168275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59</xdr:row>
      <xdr:rowOff>22860</xdr:rowOff>
    </xdr:to>
    <xdr:cxnSp macro="">
      <xdr:nvCxnSpPr>
        <xdr:cNvPr id="194" name="直線コネクタ 193">
          <a:extLst>
            <a:ext uri="{FF2B5EF4-FFF2-40B4-BE49-F238E27FC236}">
              <a16:creationId xmlns="" xmlns:a16="http://schemas.microsoft.com/office/drawing/2014/main" id="{C4FE9CC5-79A1-4707-B83A-3D67F67263C7}"/>
            </a:ext>
          </a:extLst>
        </xdr:cNvPr>
        <xdr:cNvCxnSpPr/>
      </xdr:nvCxnSpPr>
      <xdr:spPr>
        <a:xfrm>
          <a:off x="1733550" y="10092690"/>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53975</xdr:rowOff>
    </xdr:from>
    <xdr:to>
      <xdr:col>6</xdr:col>
      <xdr:colOff>38100</xdr:colOff>
      <xdr:row>58</xdr:row>
      <xdr:rowOff>155575</xdr:rowOff>
    </xdr:to>
    <xdr:sp macro="" textlink="">
      <xdr:nvSpPr>
        <xdr:cNvPr id="195" name="楕円 194">
          <a:extLst>
            <a:ext uri="{FF2B5EF4-FFF2-40B4-BE49-F238E27FC236}">
              <a16:creationId xmlns="" xmlns:a16="http://schemas.microsoft.com/office/drawing/2014/main" id="{79965751-2755-4577-9585-AAFFBF9D979B}"/>
            </a:ext>
          </a:extLst>
        </xdr:cNvPr>
        <xdr:cNvSpPr/>
      </xdr:nvSpPr>
      <xdr:spPr>
        <a:xfrm>
          <a:off x="936625" y="99980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104775</xdr:rowOff>
    </xdr:from>
    <xdr:to>
      <xdr:col>10</xdr:col>
      <xdr:colOff>114300</xdr:colOff>
      <xdr:row>58</xdr:row>
      <xdr:rowOff>148590</xdr:rowOff>
    </xdr:to>
    <xdr:cxnSp macro="">
      <xdr:nvCxnSpPr>
        <xdr:cNvPr id="196" name="直線コネクタ 195">
          <a:extLst>
            <a:ext uri="{FF2B5EF4-FFF2-40B4-BE49-F238E27FC236}">
              <a16:creationId xmlns="" xmlns:a16="http://schemas.microsoft.com/office/drawing/2014/main" id="{EDEEB307-E1C1-4D5D-9F62-B15A083866DD}"/>
            </a:ext>
          </a:extLst>
        </xdr:cNvPr>
        <xdr:cNvCxnSpPr/>
      </xdr:nvCxnSpPr>
      <xdr:spPr>
        <a:xfrm>
          <a:off x="968375" y="10048875"/>
          <a:ext cx="76517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197" name="n_1aveValue【体育館・プール】&#10;有形固定資産減価償却率">
          <a:extLst>
            <a:ext uri="{FF2B5EF4-FFF2-40B4-BE49-F238E27FC236}">
              <a16:creationId xmlns="" xmlns:a16="http://schemas.microsoft.com/office/drawing/2014/main" id="{CEB1F2D3-C42E-4396-B7A1-991BFD9401F2}"/>
            </a:ext>
          </a:extLst>
        </xdr:cNvPr>
        <xdr:cNvSpPr txBox="1"/>
      </xdr:nvSpPr>
      <xdr:spPr>
        <a:xfrm>
          <a:off x="306769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8" name="n_2aveValue【体育館・プール】&#10;有形固定資産減価償却率">
          <a:extLst>
            <a:ext uri="{FF2B5EF4-FFF2-40B4-BE49-F238E27FC236}">
              <a16:creationId xmlns="" xmlns:a16="http://schemas.microsoft.com/office/drawing/2014/main" id="{182E9588-9324-4843-BCC5-5E4E229AB6A0}"/>
            </a:ext>
          </a:extLst>
        </xdr:cNvPr>
        <xdr:cNvSpPr txBox="1"/>
      </xdr:nvSpPr>
      <xdr:spPr>
        <a:xfrm>
          <a:off x="230569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99" name="n_3aveValue【体育館・プール】&#10;有形固定資産減価償却率">
          <a:extLst>
            <a:ext uri="{FF2B5EF4-FFF2-40B4-BE49-F238E27FC236}">
              <a16:creationId xmlns="" xmlns:a16="http://schemas.microsoft.com/office/drawing/2014/main" id="{7664A952-5229-44CF-B476-D96E4752A35D}"/>
            </a:ext>
          </a:extLst>
        </xdr:cNvPr>
        <xdr:cNvSpPr txBox="1"/>
      </xdr:nvSpPr>
      <xdr:spPr>
        <a:xfrm>
          <a:off x="1559569"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200" name="n_4aveValue【体育館・プール】&#10;有形固定資産減価償却率">
          <a:extLst>
            <a:ext uri="{FF2B5EF4-FFF2-40B4-BE49-F238E27FC236}">
              <a16:creationId xmlns="" xmlns:a16="http://schemas.microsoft.com/office/drawing/2014/main" id="{A1E72837-D246-4DBC-AC93-5BCF7560EFAC}"/>
            </a:ext>
          </a:extLst>
        </xdr:cNvPr>
        <xdr:cNvSpPr txBox="1"/>
      </xdr:nvSpPr>
      <xdr:spPr>
        <a:xfrm>
          <a:off x="8134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111142</xdr:rowOff>
    </xdr:from>
    <xdr:ext cx="405111" cy="259045"/>
    <xdr:sp macro="" textlink="">
      <xdr:nvSpPr>
        <xdr:cNvPr id="201" name="n_1mainValue【体育館・プール】&#10;有形固定資産減価償却率">
          <a:extLst>
            <a:ext uri="{FF2B5EF4-FFF2-40B4-BE49-F238E27FC236}">
              <a16:creationId xmlns="" xmlns:a16="http://schemas.microsoft.com/office/drawing/2014/main" id="{B7A36DC2-471A-40A8-8011-3C53A2DD7990}"/>
            </a:ext>
          </a:extLst>
        </xdr:cNvPr>
        <xdr:cNvSpPr txBox="1"/>
      </xdr:nvSpPr>
      <xdr:spPr>
        <a:xfrm>
          <a:off x="306769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202" name="n_2mainValue【体育館・プール】&#10;有形固定資産減価償却率">
          <a:extLst>
            <a:ext uri="{FF2B5EF4-FFF2-40B4-BE49-F238E27FC236}">
              <a16:creationId xmlns="" xmlns:a16="http://schemas.microsoft.com/office/drawing/2014/main" id="{2C715C7F-015A-4E47-8F0B-2DF386440908}"/>
            </a:ext>
          </a:extLst>
        </xdr:cNvPr>
        <xdr:cNvSpPr txBox="1"/>
      </xdr:nvSpPr>
      <xdr:spPr>
        <a:xfrm>
          <a:off x="230569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44467</xdr:rowOff>
    </xdr:from>
    <xdr:ext cx="405111" cy="259045"/>
    <xdr:sp macro="" textlink="">
      <xdr:nvSpPr>
        <xdr:cNvPr id="203" name="n_3mainValue【体育館・プール】&#10;有形固定資産減価償却率">
          <a:extLst>
            <a:ext uri="{FF2B5EF4-FFF2-40B4-BE49-F238E27FC236}">
              <a16:creationId xmlns="" xmlns:a16="http://schemas.microsoft.com/office/drawing/2014/main" id="{55C2A876-B064-49D6-B5D5-F2F3AFE4ED7D}"/>
            </a:ext>
          </a:extLst>
        </xdr:cNvPr>
        <xdr:cNvSpPr txBox="1"/>
      </xdr:nvSpPr>
      <xdr:spPr>
        <a:xfrm>
          <a:off x="1559569"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652</xdr:rowOff>
    </xdr:from>
    <xdr:ext cx="405111" cy="259045"/>
    <xdr:sp macro="" textlink="">
      <xdr:nvSpPr>
        <xdr:cNvPr id="204" name="n_4mainValue【体育館・プール】&#10;有形固定資産減価償却率">
          <a:extLst>
            <a:ext uri="{FF2B5EF4-FFF2-40B4-BE49-F238E27FC236}">
              <a16:creationId xmlns="" xmlns:a16="http://schemas.microsoft.com/office/drawing/2014/main" id="{9F4968D3-55F6-4640-A092-92B2CF708147}"/>
            </a:ext>
          </a:extLst>
        </xdr:cNvPr>
        <xdr:cNvSpPr txBox="1"/>
      </xdr:nvSpPr>
      <xdr:spPr>
        <a:xfrm>
          <a:off x="8134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 xmlns:a16="http://schemas.microsoft.com/office/drawing/2014/main" id="{432304A7-2EF7-42FD-8439-8EE5DE8B9299}"/>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 xmlns:a16="http://schemas.microsoft.com/office/drawing/2014/main" id="{7263DF98-4599-42D2-823A-B9D53666C5A7}"/>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 xmlns:a16="http://schemas.microsoft.com/office/drawing/2014/main" id="{B0310A18-21F8-49C9-A594-14FA7B1F6231}"/>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 xmlns:a16="http://schemas.microsoft.com/office/drawing/2014/main" id="{CDEBFCB2-9239-4E20-81C3-D19B976D5DBE}"/>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 xmlns:a16="http://schemas.microsoft.com/office/drawing/2014/main" id="{B4C03A9C-3294-4B25-B955-550D79A215DA}"/>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 xmlns:a16="http://schemas.microsoft.com/office/drawing/2014/main" id="{61653E41-8E62-482D-8198-70DF5E5D004C}"/>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 xmlns:a16="http://schemas.microsoft.com/office/drawing/2014/main" id="{F6FA8ACE-430E-463F-8935-7BD844EC08A9}"/>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 xmlns:a16="http://schemas.microsoft.com/office/drawing/2014/main" id="{4A51F7D4-1403-4481-AD31-DAE13D91A71D}"/>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 xmlns:a16="http://schemas.microsoft.com/office/drawing/2014/main" id="{DB963D53-4A20-464A-9ED0-028A11ED8FC2}"/>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 xmlns:a16="http://schemas.microsoft.com/office/drawing/2014/main" id="{EF0C5209-0453-4922-BF79-6F9D59090C78}"/>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 xmlns:a16="http://schemas.microsoft.com/office/drawing/2014/main" id="{5D3BFF56-C167-4831-AE9A-B7B13FC890EE}"/>
            </a:ext>
          </a:extLst>
        </xdr:cNvPr>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 xmlns:a16="http://schemas.microsoft.com/office/drawing/2014/main" id="{3F154A79-EF4C-40D9-9B4D-D684AAAA9F13}"/>
            </a:ext>
          </a:extLst>
        </xdr:cNvPr>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 xmlns:a16="http://schemas.microsoft.com/office/drawing/2014/main" id="{82DF863D-732E-4E82-9693-C0D677398A4F}"/>
            </a:ext>
          </a:extLst>
        </xdr:cNvPr>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 xmlns:a16="http://schemas.microsoft.com/office/drawing/2014/main" id="{3EA62014-2738-483B-8CF5-5A7576942723}"/>
            </a:ext>
          </a:extLst>
        </xdr:cNvPr>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 xmlns:a16="http://schemas.microsoft.com/office/drawing/2014/main" id="{3A8AB50E-A0B7-4F5E-A2F1-67F28F9E4F7F}"/>
            </a:ext>
          </a:extLst>
        </xdr:cNvPr>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 xmlns:a16="http://schemas.microsoft.com/office/drawing/2014/main" id="{6FE18403-0A97-4B00-BC74-0F2238D3205C}"/>
            </a:ext>
          </a:extLst>
        </xdr:cNvPr>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 xmlns:a16="http://schemas.microsoft.com/office/drawing/2014/main" id="{E845427A-1D87-46FF-874A-36F9A2F7B1EC}"/>
            </a:ext>
          </a:extLst>
        </xdr:cNvPr>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 xmlns:a16="http://schemas.microsoft.com/office/drawing/2014/main" id="{B7E3D024-A3FC-46A4-BA30-CF1D5E2A63FA}"/>
            </a:ext>
          </a:extLst>
        </xdr:cNvPr>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 xmlns:a16="http://schemas.microsoft.com/office/drawing/2014/main" id="{10257407-F41C-4991-9F63-2E8FCA0A9581}"/>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 xmlns:a16="http://schemas.microsoft.com/office/drawing/2014/main" id="{67E92A06-6355-4F93-B2C4-1812700EEC24}"/>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 xmlns:a16="http://schemas.microsoft.com/office/drawing/2014/main" id="{703D4273-BC2A-45CA-8DEE-A4E7FDA5144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6" name="直線コネクタ 225">
          <a:extLst>
            <a:ext uri="{FF2B5EF4-FFF2-40B4-BE49-F238E27FC236}">
              <a16:creationId xmlns="" xmlns:a16="http://schemas.microsoft.com/office/drawing/2014/main" id="{D93676E4-2EDA-4355-AC02-1C1410E7D1BF}"/>
            </a:ext>
          </a:extLst>
        </xdr:cNvPr>
        <xdr:cNvCxnSpPr/>
      </xdr:nvCxnSpPr>
      <xdr:spPr>
        <a:xfrm flipV="1">
          <a:off x="8905240"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7" name="【体育館・プール】&#10;一人当たり面積最小値テキスト">
          <a:extLst>
            <a:ext uri="{FF2B5EF4-FFF2-40B4-BE49-F238E27FC236}">
              <a16:creationId xmlns="" xmlns:a16="http://schemas.microsoft.com/office/drawing/2014/main" id="{951AD251-1911-4504-9391-0FF2F4B99364}"/>
            </a:ext>
          </a:extLst>
        </xdr:cNvPr>
        <xdr:cNvSpPr txBox="1"/>
      </xdr:nvSpPr>
      <xdr:spPr>
        <a:xfrm>
          <a:off x="8943975"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8" name="直線コネクタ 227">
          <a:extLst>
            <a:ext uri="{FF2B5EF4-FFF2-40B4-BE49-F238E27FC236}">
              <a16:creationId xmlns="" xmlns:a16="http://schemas.microsoft.com/office/drawing/2014/main" id="{021080EF-CDE8-4033-8949-59DE4D72821D}"/>
            </a:ext>
          </a:extLst>
        </xdr:cNvPr>
        <xdr:cNvCxnSpPr/>
      </xdr:nvCxnSpPr>
      <xdr:spPr>
        <a:xfrm>
          <a:off x="8845550" y="109654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9" name="【体育館・プール】&#10;一人当たり面積最大値テキスト">
          <a:extLst>
            <a:ext uri="{FF2B5EF4-FFF2-40B4-BE49-F238E27FC236}">
              <a16:creationId xmlns="" xmlns:a16="http://schemas.microsoft.com/office/drawing/2014/main" id="{6E4BD654-9C0D-40F1-8B24-AA32235FEF07}"/>
            </a:ext>
          </a:extLst>
        </xdr:cNvPr>
        <xdr:cNvSpPr txBox="1"/>
      </xdr:nvSpPr>
      <xdr:spPr>
        <a:xfrm>
          <a:off x="8943975"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30" name="直線コネクタ 229">
          <a:extLst>
            <a:ext uri="{FF2B5EF4-FFF2-40B4-BE49-F238E27FC236}">
              <a16:creationId xmlns="" xmlns:a16="http://schemas.microsoft.com/office/drawing/2014/main" id="{9F5BB13B-972F-490B-B192-0AFCDC456644}"/>
            </a:ext>
          </a:extLst>
        </xdr:cNvPr>
        <xdr:cNvCxnSpPr/>
      </xdr:nvCxnSpPr>
      <xdr:spPr>
        <a:xfrm>
          <a:off x="8845550" y="94960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231" name="【体育館・プール】&#10;一人当たり面積平均値テキスト">
          <a:extLst>
            <a:ext uri="{FF2B5EF4-FFF2-40B4-BE49-F238E27FC236}">
              <a16:creationId xmlns="" xmlns:a16="http://schemas.microsoft.com/office/drawing/2014/main" id="{C69B51A0-12CC-4669-AFD1-7661FCF7DCD2}"/>
            </a:ext>
          </a:extLst>
        </xdr:cNvPr>
        <xdr:cNvSpPr txBox="1"/>
      </xdr:nvSpPr>
      <xdr:spPr>
        <a:xfrm>
          <a:off x="8943975"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2" name="フローチャート: 判断 231">
          <a:extLst>
            <a:ext uri="{FF2B5EF4-FFF2-40B4-BE49-F238E27FC236}">
              <a16:creationId xmlns="" xmlns:a16="http://schemas.microsoft.com/office/drawing/2014/main" id="{16507E28-2790-4A8E-B74F-AF98536C1B9A}"/>
            </a:ext>
          </a:extLst>
        </xdr:cNvPr>
        <xdr:cNvSpPr/>
      </xdr:nvSpPr>
      <xdr:spPr>
        <a:xfrm>
          <a:off x="8883650" y="106307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3" name="フローチャート: 判断 232">
          <a:extLst>
            <a:ext uri="{FF2B5EF4-FFF2-40B4-BE49-F238E27FC236}">
              <a16:creationId xmlns="" xmlns:a16="http://schemas.microsoft.com/office/drawing/2014/main" id="{EF5A1C61-6F9D-4EA4-9BC7-6E99A9AD7F26}"/>
            </a:ext>
          </a:extLst>
        </xdr:cNvPr>
        <xdr:cNvSpPr/>
      </xdr:nvSpPr>
      <xdr:spPr>
        <a:xfrm>
          <a:off x="815975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34" name="フローチャート: 判断 233">
          <a:extLst>
            <a:ext uri="{FF2B5EF4-FFF2-40B4-BE49-F238E27FC236}">
              <a16:creationId xmlns="" xmlns:a16="http://schemas.microsoft.com/office/drawing/2014/main" id="{94257CCD-0323-4B19-AFDE-5CE5230CD7EB}"/>
            </a:ext>
          </a:extLst>
        </xdr:cNvPr>
        <xdr:cNvSpPr/>
      </xdr:nvSpPr>
      <xdr:spPr>
        <a:xfrm>
          <a:off x="7413625" y="105795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35" name="フローチャート: 判断 234">
          <a:extLst>
            <a:ext uri="{FF2B5EF4-FFF2-40B4-BE49-F238E27FC236}">
              <a16:creationId xmlns="" xmlns:a16="http://schemas.microsoft.com/office/drawing/2014/main" id="{F19F61B2-6A14-460F-A63D-C9B69FB277B4}"/>
            </a:ext>
          </a:extLst>
        </xdr:cNvPr>
        <xdr:cNvSpPr/>
      </xdr:nvSpPr>
      <xdr:spPr>
        <a:xfrm>
          <a:off x="6638925"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36" name="フローチャート: 判断 235">
          <a:extLst>
            <a:ext uri="{FF2B5EF4-FFF2-40B4-BE49-F238E27FC236}">
              <a16:creationId xmlns="" xmlns:a16="http://schemas.microsoft.com/office/drawing/2014/main" id="{9218156A-3735-43FD-BD94-B2054972A2C8}"/>
            </a:ext>
          </a:extLst>
        </xdr:cNvPr>
        <xdr:cNvSpPr/>
      </xdr:nvSpPr>
      <xdr:spPr>
        <a:xfrm>
          <a:off x="58928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 xmlns:a16="http://schemas.microsoft.com/office/drawing/2014/main" id="{34C028C6-F6C2-4D24-95C7-B0167392A3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 xmlns:a16="http://schemas.microsoft.com/office/drawing/2014/main" id="{35C7F102-9ED0-476A-AEE3-62C1586A9F28}"/>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 xmlns:a16="http://schemas.microsoft.com/office/drawing/2014/main" id="{0D5CB2E0-8673-4FD6-9F12-435AACE434CE}"/>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72739E6D-C475-429F-8C2C-A260034797B6}"/>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9F361DF1-02ED-449C-B7D0-C2ECD81E8B35}"/>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165913</xdr:rowOff>
    </xdr:from>
    <xdr:to>
      <xdr:col>55</xdr:col>
      <xdr:colOff>50800</xdr:colOff>
      <xdr:row>63</xdr:row>
      <xdr:rowOff>96063</xdr:rowOff>
    </xdr:to>
    <xdr:sp macro="" textlink="">
      <xdr:nvSpPr>
        <xdr:cNvPr id="242" name="楕円 241">
          <a:extLst>
            <a:ext uri="{FF2B5EF4-FFF2-40B4-BE49-F238E27FC236}">
              <a16:creationId xmlns="" xmlns:a16="http://schemas.microsoft.com/office/drawing/2014/main" id="{EE57D25A-3A7F-442E-B97D-770EA4F043EC}"/>
            </a:ext>
          </a:extLst>
        </xdr:cNvPr>
        <xdr:cNvSpPr/>
      </xdr:nvSpPr>
      <xdr:spPr>
        <a:xfrm>
          <a:off x="8883650" y="107958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80840</xdr:rowOff>
    </xdr:from>
    <xdr:ext cx="469744" cy="259045"/>
    <xdr:sp macro="" textlink="">
      <xdr:nvSpPr>
        <xdr:cNvPr id="243" name="【体育館・プール】&#10;一人当たり面積該当値テキスト">
          <a:extLst>
            <a:ext uri="{FF2B5EF4-FFF2-40B4-BE49-F238E27FC236}">
              <a16:creationId xmlns="" xmlns:a16="http://schemas.microsoft.com/office/drawing/2014/main" id="{43394D62-C00D-4D5C-9471-60212F4608C1}"/>
            </a:ext>
          </a:extLst>
        </xdr:cNvPr>
        <xdr:cNvSpPr txBox="1"/>
      </xdr:nvSpPr>
      <xdr:spPr>
        <a:xfrm>
          <a:off x="8943975" y="107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168199</xdr:rowOff>
    </xdr:from>
    <xdr:to>
      <xdr:col>50</xdr:col>
      <xdr:colOff>165100</xdr:colOff>
      <xdr:row>63</xdr:row>
      <xdr:rowOff>98349</xdr:rowOff>
    </xdr:to>
    <xdr:sp macro="" textlink="">
      <xdr:nvSpPr>
        <xdr:cNvPr id="244" name="楕円 243">
          <a:extLst>
            <a:ext uri="{FF2B5EF4-FFF2-40B4-BE49-F238E27FC236}">
              <a16:creationId xmlns="" xmlns:a16="http://schemas.microsoft.com/office/drawing/2014/main" id="{51BB048D-E4A4-4576-9734-2EBEB25D45FD}"/>
            </a:ext>
          </a:extLst>
        </xdr:cNvPr>
        <xdr:cNvSpPr/>
      </xdr:nvSpPr>
      <xdr:spPr>
        <a:xfrm>
          <a:off x="8159750" y="107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45263</xdr:rowOff>
    </xdr:from>
    <xdr:to>
      <xdr:col>55</xdr:col>
      <xdr:colOff>0</xdr:colOff>
      <xdr:row>63</xdr:row>
      <xdr:rowOff>47549</xdr:rowOff>
    </xdr:to>
    <xdr:cxnSp macro="">
      <xdr:nvCxnSpPr>
        <xdr:cNvPr id="245" name="直線コネクタ 244">
          <a:extLst>
            <a:ext uri="{FF2B5EF4-FFF2-40B4-BE49-F238E27FC236}">
              <a16:creationId xmlns="" xmlns:a16="http://schemas.microsoft.com/office/drawing/2014/main" id="{B28FEDD1-78DE-4F8F-873A-F52F094F5224}"/>
            </a:ext>
          </a:extLst>
        </xdr:cNvPr>
        <xdr:cNvCxnSpPr/>
      </xdr:nvCxnSpPr>
      <xdr:spPr>
        <a:xfrm flipV="1">
          <a:off x="8210550" y="10846613"/>
          <a:ext cx="6953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170028</xdr:rowOff>
    </xdr:from>
    <xdr:to>
      <xdr:col>46</xdr:col>
      <xdr:colOff>38100</xdr:colOff>
      <xdr:row>63</xdr:row>
      <xdr:rowOff>100178</xdr:rowOff>
    </xdr:to>
    <xdr:sp macro="" textlink="">
      <xdr:nvSpPr>
        <xdr:cNvPr id="246" name="楕円 245">
          <a:extLst>
            <a:ext uri="{FF2B5EF4-FFF2-40B4-BE49-F238E27FC236}">
              <a16:creationId xmlns="" xmlns:a16="http://schemas.microsoft.com/office/drawing/2014/main" id="{4FAF76D5-7043-4D08-B1E2-148AA0EFC3B4}"/>
            </a:ext>
          </a:extLst>
        </xdr:cNvPr>
        <xdr:cNvSpPr/>
      </xdr:nvSpPr>
      <xdr:spPr>
        <a:xfrm>
          <a:off x="7413625" y="107999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47549</xdr:rowOff>
    </xdr:from>
    <xdr:to>
      <xdr:col>50</xdr:col>
      <xdr:colOff>114300</xdr:colOff>
      <xdr:row>63</xdr:row>
      <xdr:rowOff>49378</xdr:rowOff>
    </xdr:to>
    <xdr:cxnSp macro="">
      <xdr:nvCxnSpPr>
        <xdr:cNvPr id="247" name="直線コネクタ 246">
          <a:extLst>
            <a:ext uri="{FF2B5EF4-FFF2-40B4-BE49-F238E27FC236}">
              <a16:creationId xmlns="" xmlns:a16="http://schemas.microsoft.com/office/drawing/2014/main" id="{4F5B3B9E-CC64-4782-8B04-C48D76E3902D}"/>
            </a:ext>
          </a:extLst>
        </xdr:cNvPr>
        <xdr:cNvCxnSpPr/>
      </xdr:nvCxnSpPr>
      <xdr:spPr>
        <a:xfrm flipV="1">
          <a:off x="7445375" y="10848899"/>
          <a:ext cx="76517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171399</xdr:rowOff>
    </xdr:from>
    <xdr:to>
      <xdr:col>41</xdr:col>
      <xdr:colOff>101600</xdr:colOff>
      <xdr:row>63</xdr:row>
      <xdr:rowOff>101549</xdr:rowOff>
    </xdr:to>
    <xdr:sp macro="" textlink="">
      <xdr:nvSpPr>
        <xdr:cNvPr id="248" name="楕円 247">
          <a:extLst>
            <a:ext uri="{FF2B5EF4-FFF2-40B4-BE49-F238E27FC236}">
              <a16:creationId xmlns="" xmlns:a16="http://schemas.microsoft.com/office/drawing/2014/main" id="{EC804304-692B-4DDF-B2C0-0C479C23AFA6}"/>
            </a:ext>
          </a:extLst>
        </xdr:cNvPr>
        <xdr:cNvSpPr/>
      </xdr:nvSpPr>
      <xdr:spPr>
        <a:xfrm>
          <a:off x="6638925" y="108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49378</xdr:rowOff>
    </xdr:from>
    <xdr:to>
      <xdr:col>45</xdr:col>
      <xdr:colOff>177800</xdr:colOff>
      <xdr:row>63</xdr:row>
      <xdr:rowOff>50749</xdr:rowOff>
    </xdr:to>
    <xdr:cxnSp macro="">
      <xdr:nvCxnSpPr>
        <xdr:cNvPr id="249" name="直線コネクタ 248">
          <a:extLst>
            <a:ext uri="{FF2B5EF4-FFF2-40B4-BE49-F238E27FC236}">
              <a16:creationId xmlns="" xmlns:a16="http://schemas.microsoft.com/office/drawing/2014/main" id="{2A811AEB-96FF-4FE0-8B0A-7AA53EAA8ACA}"/>
            </a:ext>
          </a:extLst>
        </xdr:cNvPr>
        <xdr:cNvCxnSpPr/>
      </xdr:nvCxnSpPr>
      <xdr:spPr>
        <a:xfrm flipV="1">
          <a:off x="6689725" y="10850728"/>
          <a:ext cx="7556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2692</xdr:rowOff>
    </xdr:from>
    <xdr:to>
      <xdr:col>36</xdr:col>
      <xdr:colOff>165100</xdr:colOff>
      <xdr:row>63</xdr:row>
      <xdr:rowOff>104292</xdr:rowOff>
    </xdr:to>
    <xdr:sp macro="" textlink="">
      <xdr:nvSpPr>
        <xdr:cNvPr id="250" name="楕円 249">
          <a:extLst>
            <a:ext uri="{FF2B5EF4-FFF2-40B4-BE49-F238E27FC236}">
              <a16:creationId xmlns="" xmlns:a16="http://schemas.microsoft.com/office/drawing/2014/main" id="{2D1F4A32-E39D-47DF-9344-4E16CE59A921}"/>
            </a:ext>
          </a:extLst>
        </xdr:cNvPr>
        <xdr:cNvSpPr/>
      </xdr:nvSpPr>
      <xdr:spPr>
        <a:xfrm>
          <a:off x="5892800" y="108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50749</xdr:rowOff>
    </xdr:from>
    <xdr:to>
      <xdr:col>41</xdr:col>
      <xdr:colOff>50800</xdr:colOff>
      <xdr:row>63</xdr:row>
      <xdr:rowOff>53492</xdr:rowOff>
    </xdr:to>
    <xdr:cxnSp macro="">
      <xdr:nvCxnSpPr>
        <xdr:cNvPr id="251" name="直線コネクタ 250">
          <a:extLst>
            <a:ext uri="{FF2B5EF4-FFF2-40B4-BE49-F238E27FC236}">
              <a16:creationId xmlns="" xmlns:a16="http://schemas.microsoft.com/office/drawing/2014/main" id="{796AC350-B3E4-4A14-B3C4-5B5977DB7553}"/>
            </a:ext>
          </a:extLst>
        </xdr:cNvPr>
        <xdr:cNvCxnSpPr/>
      </xdr:nvCxnSpPr>
      <xdr:spPr>
        <a:xfrm flipV="1">
          <a:off x="5943600" y="10852099"/>
          <a:ext cx="746125"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252" name="n_1aveValue【体育館・プール】&#10;一人当たり面積">
          <a:extLst>
            <a:ext uri="{FF2B5EF4-FFF2-40B4-BE49-F238E27FC236}">
              <a16:creationId xmlns="" xmlns:a16="http://schemas.microsoft.com/office/drawing/2014/main" id="{F6BE55A0-5816-4A3B-AC8E-70E16DC6CB14}"/>
            </a:ext>
          </a:extLst>
        </xdr:cNvPr>
        <xdr:cNvSpPr txBox="1"/>
      </xdr:nvSpPr>
      <xdr:spPr>
        <a:xfrm>
          <a:off x="7991552"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53" name="n_2aveValue【体育館・プール】&#10;一人当たり面積">
          <a:extLst>
            <a:ext uri="{FF2B5EF4-FFF2-40B4-BE49-F238E27FC236}">
              <a16:creationId xmlns="" xmlns:a16="http://schemas.microsoft.com/office/drawing/2014/main" id="{0E1FF6F8-9B5C-4291-AD11-B85080AFE607}"/>
            </a:ext>
          </a:extLst>
        </xdr:cNvPr>
        <xdr:cNvSpPr txBox="1"/>
      </xdr:nvSpPr>
      <xdr:spPr>
        <a:xfrm>
          <a:off x="72581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254" name="n_3aveValue【体育館・プール】&#10;一人当たり面積">
          <a:extLst>
            <a:ext uri="{FF2B5EF4-FFF2-40B4-BE49-F238E27FC236}">
              <a16:creationId xmlns="" xmlns:a16="http://schemas.microsoft.com/office/drawing/2014/main" id="{F6D6D84D-59DE-4523-AFE3-DE32BDD8F29B}"/>
            </a:ext>
          </a:extLst>
        </xdr:cNvPr>
        <xdr:cNvSpPr txBox="1"/>
      </xdr:nvSpPr>
      <xdr:spPr>
        <a:xfrm>
          <a:off x="6483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55" name="n_4aveValue【体育館・プール】&#10;一人当たり面積">
          <a:extLst>
            <a:ext uri="{FF2B5EF4-FFF2-40B4-BE49-F238E27FC236}">
              <a16:creationId xmlns="" xmlns:a16="http://schemas.microsoft.com/office/drawing/2014/main" id="{A20BD6F6-DD12-41BA-A490-FD60CDE2C292}"/>
            </a:ext>
          </a:extLst>
        </xdr:cNvPr>
        <xdr:cNvSpPr txBox="1"/>
      </xdr:nvSpPr>
      <xdr:spPr>
        <a:xfrm>
          <a:off x="5737302"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89476</xdr:rowOff>
    </xdr:from>
    <xdr:ext cx="469744" cy="259045"/>
    <xdr:sp macro="" textlink="">
      <xdr:nvSpPr>
        <xdr:cNvPr id="256" name="n_1mainValue【体育館・プール】&#10;一人当たり面積">
          <a:extLst>
            <a:ext uri="{FF2B5EF4-FFF2-40B4-BE49-F238E27FC236}">
              <a16:creationId xmlns="" xmlns:a16="http://schemas.microsoft.com/office/drawing/2014/main" id="{12E5B6B7-3B85-460A-8E5A-A510AD6523B9}"/>
            </a:ext>
          </a:extLst>
        </xdr:cNvPr>
        <xdr:cNvSpPr txBox="1"/>
      </xdr:nvSpPr>
      <xdr:spPr>
        <a:xfrm>
          <a:off x="7991552" y="1089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91305</xdr:rowOff>
    </xdr:from>
    <xdr:ext cx="469744" cy="259045"/>
    <xdr:sp macro="" textlink="">
      <xdr:nvSpPr>
        <xdr:cNvPr id="257" name="n_2mainValue【体育館・プール】&#10;一人当たり面積">
          <a:extLst>
            <a:ext uri="{FF2B5EF4-FFF2-40B4-BE49-F238E27FC236}">
              <a16:creationId xmlns="" xmlns:a16="http://schemas.microsoft.com/office/drawing/2014/main" id="{5CA3C69B-6829-46CC-A52F-B57545A23B99}"/>
            </a:ext>
          </a:extLst>
        </xdr:cNvPr>
        <xdr:cNvSpPr txBox="1"/>
      </xdr:nvSpPr>
      <xdr:spPr>
        <a:xfrm>
          <a:off x="7258127" y="1089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92676</xdr:rowOff>
    </xdr:from>
    <xdr:ext cx="469744" cy="259045"/>
    <xdr:sp macro="" textlink="">
      <xdr:nvSpPr>
        <xdr:cNvPr id="258" name="n_3mainValue【体育館・プール】&#10;一人当たり面積">
          <a:extLst>
            <a:ext uri="{FF2B5EF4-FFF2-40B4-BE49-F238E27FC236}">
              <a16:creationId xmlns="" xmlns:a16="http://schemas.microsoft.com/office/drawing/2014/main" id="{5D714E01-D122-4EA0-98D4-5E0F6443C47C}"/>
            </a:ext>
          </a:extLst>
        </xdr:cNvPr>
        <xdr:cNvSpPr txBox="1"/>
      </xdr:nvSpPr>
      <xdr:spPr>
        <a:xfrm>
          <a:off x="6483427" y="1089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95419</xdr:rowOff>
    </xdr:from>
    <xdr:ext cx="469744" cy="259045"/>
    <xdr:sp macro="" textlink="">
      <xdr:nvSpPr>
        <xdr:cNvPr id="259" name="n_4mainValue【体育館・プール】&#10;一人当たり面積">
          <a:extLst>
            <a:ext uri="{FF2B5EF4-FFF2-40B4-BE49-F238E27FC236}">
              <a16:creationId xmlns="" xmlns:a16="http://schemas.microsoft.com/office/drawing/2014/main" id="{D3505766-C09A-4A4D-A9B7-B839B962AB24}"/>
            </a:ext>
          </a:extLst>
        </xdr:cNvPr>
        <xdr:cNvSpPr txBox="1"/>
      </xdr:nvSpPr>
      <xdr:spPr>
        <a:xfrm>
          <a:off x="5737302" y="108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 xmlns:a16="http://schemas.microsoft.com/office/drawing/2014/main" id="{D0166990-C5B7-43EB-B368-9EF315A321D8}"/>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 xmlns:a16="http://schemas.microsoft.com/office/drawing/2014/main" id="{6EC30175-23EF-406B-9CEA-77098CDF9C2F}"/>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 xmlns:a16="http://schemas.microsoft.com/office/drawing/2014/main" id="{3FF925E4-44E9-4024-8D53-0321355D5DB8}"/>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 xmlns:a16="http://schemas.microsoft.com/office/drawing/2014/main" id="{C95A09F9-1E66-40A4-9A63-77048DB4F983}"/>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 xmlns:a16="http://schemas.microsoft.com/office/drawing/2014/main" id="{5A06AD28-4244-451D-AA31-73F91680E3F2}"/>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 xmlns:a16="http://schemas.microsoft.com/office/drawing/2014/main" id="{7ECECBAE-652A-4806-8AFB-BEF615FE8151}"/>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 xmlns:a16="http://schemas.microsoft.com/office/drawing/2014/main" id="{15C4ED16-ADF9-4860-A923-5DF89A31932C}"/>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 xmlns:a16="http://schemas.microsoft.com/office/drawing/2014/main" id="{F3A5B469-E455-42E7-8572-A28AD943AAE7}"/>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 xmlns:a16="http://schemas.microsoft.com/office/drawing/2014/main" id="{3BDAE7E7-F410-4C22-A8E8-6B6465E5E3AA}"/>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 xmlns:a16="http://schemas.microsoft.com/office/drawing/2014/main" id="{7DD0BD0D-EEFD-438F-97AD-9A0284FB43A7}"/>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 xmlns:a16="http://schemas.microsoft.com/office/drawing/2014/main" id="{02C2D704-3263-45A6-A997-69E34560CDDB}"/>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 xmlns:a16="http://schemas.microsoft.com/office/drawing/2014/main" id="{D93371FE-BD12-4D9E-8197-4BC99D512FE8}"/>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 xmlns:a16="http://schemas.microsoft.com/office/drawing/2014/main" id="{45713182-8776-4A60-8C93-ADB53EF3CE4C}"/>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 xmlns:a16="http://schemas.microsoft.com/office/drawing/2014/main" id="{831FB050-B575-4A75-B062-3A575DAB0414}"/>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 xmlns:a16="http://schemas.microsoft.com/office/drawing/2014/main" id="{A1ACAFD1-B174-4EEB-B740-9DF44040795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 xmlns:a16="http://schemas.microsoft.com/office/drawing/2014/main" id="{852742DD-74B7-4366-8E2F-EC01BF018485}"/>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 xmlns:a16="http://schemas.microsoft.com/office/drawing/2014/main" id="{6D1009CA-CD2D-4C0D-9733-3FFE5CBD4CEC}"/>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 xmlns:a16="http://schemas.microsoft.com/office/drawing/2014/main" id="{79B82723-0839-42A3-91D2-2B1D699DBD75}"/>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 xmlns:a16="http://schemas.microsoft.com/office/drawing/2014/main" id="{ADFF4F6C-FDD1-4EDB-9F3E-25B334AD8276}"/>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 xmlns:a16="http://schemas.microsoft.com/office/drawing/2014/main" id="{7FD1F022-81FB-4747-909D-15956CB32FD1}"/>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 xmlns:a16="http://schemas.microsoft.com/office/drawing/2014/main" id="{0FE6147A-7DCF-4DA4-AC7D-A7050CB2C115}"/>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 xmlns:a16="http://schemas.microsoft.com/office/drawing/2014/main" id="{B1A29141-7A32-42C2-BFB7-5A6F8BB4005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 xmlns:a16="http://schemas.microsoft.com/office/drawing/2014/main" id="{CA7D6CA0-074E-47E8-931B-DFEF09B45796}"/>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 xmlns:a16="http://schemas.microsoft.com/office/drawing/2014/main" id="{34CAFC23-7729-462C-8BA1-B77A0CC6F613}"/>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84" name="直線コネクタ 283">
          <a:extLst>
            <a:ext uri="{FF2B5EF4-FFF2-40B4-BE49-F238E27FC236}">
              <a16:creationId xmlns="" xmlns:a16="http://schemas.microsoft.com/office/drawing/2014/main" id="{263E8BFB-E2CE-4107-AF1B-15CFCC43D6BE}"/>
            </a:ext>
          </a:extLst>
        </xdr:cNvPr>
        <xdr:cNvCxnSpPr/>
      </xdr:nvCxnSpPr>
      <xdr:spPr>
        <a:xfrm flipV="1">
          <a:off x="39490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 xmlns:a16="http://schemas.microsoft.com/office/drawing/2014/main" id="{36835B31-FA6E-422C-9EDE-C5A077DE0601}"/>
            </a:ext>
          </a:extLst>
        </xdr:cNvPr>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 xmlns:a16="http://schemas.microsoft.com/office/drawing/2014/main" id="{E03DDAD7-A2CA-467C-85AE-FB8D35E6D063}"/>
            </a:ext>
          </a:extLst>
        </xdr:cNvPr>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87" name="【福祉施設】&#10;有形固定資産減価償却率最大値テキスト">
          <a:extLst>
            <a:ext uri="{FF2B5EF4-FFF2-40B4-BE49-F238E27FC236}">
              <a16:creationId xmlns="" xmlns:a16="http://schemas.microsoft.com/office/drawing/2014/main" id="{18136175-8466-47DB-A52A-1600D138EA37}"/>
            </a:ext>
          </a:extLst>
        </xdr:cNvPr>
        <xdr:cNvSpPr txBox="1"/>
      </xdr:nvSpPr>
      <xdr:spPr>
        <a:xfrm>
          <a:off x="39878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88" name="直線コネクタ 287">
          <a:extLst>
            <a:ext uri="{FF2B5EF4-FFF2-40B4-BE49-F238E27FC236}">
              <a16:creationId xmlns="" xmlns:a16="http://schemas.microsoft.com/office/drawing/2014/main" id="{29A1371C-B29D-49EF-9836-2329AE20AED7}"/>
            </a:ext>
          </a:extLst>
        </xdr:cNvPr>
        <xdr:cNvCxnSpPr/>
      </xdr:nvCxnSpPr>
      <xdr:spPr>
        <a:xfrm>
          <a:off x="3889375" y="132988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9" name="【福祉施設】&#10;有形固定資産減価償却率平均値テキスト">
          <a:extLst>
            <a:ext uri="{FF2B5EF4-FFF2-40B4-BE49-F238E27FC236}">
              <a16:creationId xmlns="" xmlns:a16="http://schemas.microsoft.com/office/drawing/2014/main" id="{07CFC942-E2EC-4619-9E8A-0D74CF1F6063}"/>
            </a:ext>
          </a:extLst>
        </xdr:cNvPr>
        <xdr:cNvSpPr txBox="1"/>
      </xdr:nvSpPr>
      <xdr:spPr>
        <a:xfrm>
          <a:off x="39878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a:extLst>
            <a:ext uri="{FF2B5EF4-FFF2-40B4-BE49-F238E27FC236}">
              <a16:creationId xmlns="" xmlns:a16="http://schemas.microsoft.com/office/drawing/2014/main" id="{98314B3B-D19B-4AE6-A3DF-30D0A9262230}"/>
            </a:ext>
          </a:extLst>
        </xdr:cNvPr>
        <xdr:cNvSpPr/>
      </xdr:nvSpPr>
      <xdr:spPr>
        <a:xfrm>
          <a:off x="38989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91" name="フローチャート: 判断 290">
          <a:extLst>
            <a:ext uri="{FF2B5EF4-FFF2-40B4-BE49-F238E27FC236}">
              <a16:creationId xmlns="" xmlns:a16="http://schemas.microsoft.com/office/drawing/2014/main" id="{2F59E38B-CF44-41DF-8A4B-397C71CB8CCA}"/>
            </a:ext>
          </a:extLst>
        </xdr:cNvPr>
        <xdr:cNvSpPr/>
      </xdr:nvSpPr>
      <xdr:spPr>
        <a:xfrm>
          <a:off x="3203575" y="14103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2" name="フローチャート: 判断 291">
          <a:extLst>
            <a:ext uri="{FF2B5EF4-FFF2-40B4-BE49-F238E27FC236}">
              <a16:creationId xmlns="" xmlns:a16="http://schemas.microsoft.com/office/drawing/2014/main" id="{35FA0089-BE3E-44CA-849B-FE0ADE1F9BFF}"/>
            </a:ext>
          </a:extLst>
        </xdr:cNvPr>
        <xdr:cNvSpPr/>
      </xdr:nvSpPr>
      <xdr:spPr>
        <a:xfrm>
          <a:off x="2428875"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93" name="フローチャート: 判断 292">
          <a:extLst>
            <a:ext uri="{FF2B5EF4-FFF2-40B4-BE49-F238E27FC236}">
              <a16:creationId xmlns="" xmlns:a16="http://schemas.microsoft.com/office/drawing/2014/main" id="{ADC8BCF1-098C-4513-9695-C04C01401E61}"/>
            </a:ext>
          </a:extLst>
        </xdr:cNvPr>
        <xdr:cNvSpPr/>
      </xdr:nvSpPr>
      <xdr:spPr>
        <a:xfrm>
          <a:off x="168275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94" name="フローチャート: 判断 293">
          <a:extLst>
            <a:ext uri="{FF2B5EF4-FFF2-40B4-BE49-F238E27FC236}">
              <a16:creationId xmlns="" xmlns:a16="http://schemas.microsoft.com/office/drawing/2014/main" id="{40EEB1A0-35C9-4438-83D8-CA4045630FF8}"/>
            </a:ext>
          </a:extLst>
        </xdr:cNvPr>
        <xdr:cNvSpPr/>
      </xdr:nvSpPr>
      <xdr:spPr>
        <a:xfrm>
          <a:off x="936625" y="139814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 xmlns:a16="http://schemas.microsoft.com/office/drawing/2014/main" id="{DE5531EA-B497-4F7D-B33F-DBD49D9F83EB}"/>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 xmlns:a16="http://schemas.microsoft.com/office/drawing/2014/main" id="{115E40E5-054B-4BB4-8CD5-3B4039A7F993}"/>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 xmlns:a16="http://schemas.microsoft.com/office/drawing/2014/main" id="{FE0DBE07-3BBE-4E71-9AF0-A1FF1F9C450E}"/>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A11895FE-36B0-4178-BBDD-E62863A0D171}"/>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65551D82-B5A9-42B1-8880-072B9AE831C6}"/>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300" name="楕円 299">
          <a:extLst>
            <a:ext uri="{FF2B5EF4-FFF2-40B4-BE49-F238E27FC236}">
              <a16:creationId xmlns="" xmlns:a16="http://schemas.microsoft.com/office/drawing/2014/main" id="{D2F55280-7630-4A23-B6E5-F1CA02511257}"/>
            </a:ext>
          </a:extLst>
        </xdr:cNvPr>
        <xdr:cNvSpPr/>
      </xdr:nvSpPr>
      <xdr:spPr>
        <a:xfrm>
          <a:off x="38989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301" name="【福祉施設】&#10;有形固定資産減価償却率該当値テキスト">
          <a:extLst>
            <a:ext uri="{FF2B5EF4-FFF2-40B4-BE49-F238E27FC236}">
              <a16:creationId xmlns="" xmlns:a16="http://schemas.microsoft.com/office/drawing/2014/main" id="{00C97019-7C85-41C4-AF6C-28FBB5172A91}"/>
            </a:ext>
          </a:extLst>
        </xdr:cNvPr>
        <xdr:cNvSpPr txBox="1"/>
      </xdr:nvSpPr>
      <xdr:spPr>
        <a:xfrm>
          <a:off x="39878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2" name="楕円 301">
          <a:extLst>
            <a:ext uri="{FF2B5EF4-FFF2-40B4-BE49-F238E27FC236}">
              <a16:creationId xmlns="" xmlns:a16="http://schemas.microsoft.com/office/drawing/2014/main" id="{A7103B44-0FAE-43CF-9810-F5E3E34BEE2C}"/>
            </a:ext>
          </a:extLst>
        </xdr:cNvPr>
        <xdr:cNvSpPr/>
      </xdr:nvSpPr>
      <xdr:spPr>
        <a:xfrm>
          <a:off x="3203575" y="14244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102870</xdr:rowOff>
    </xdr:to>
    <xdr:cxnSp macro="">
      <xdr:nvCxnSpPr>
        <xdr:cNvPr id="303" name="直線コネクタ 302">
          <a:extLst>
            <a:ext uri="{FF2B5EF4-FFF2-40B4-BE49-F238E27FC236}">
              <a16:creationId xmlns="" xmlns:a16="http://schemas.microsoft.com/office/drawing/2014/main" id="{88AF8E77-FD37-488A-A599-AC8CB26B1DC2}"/>
            </a:ext>
          </a:extLst>
        </xdr:cNvPr>
        <xdr:cNvCxnSpPr/>
      </xdr:nvCxnSpPr>
      <xdr:spPr>
        <a:xfrm>
          <a:off x="3235325" y="14295120"/>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160655</xdr:rowOff>
    </xdr:from>
    <xdr:to>
      <xdr:col>15</xdr:col>
      <xdr:colOff>101600</xdr:colOff>
      <xdr:row>83</xdr:row>
      <xdr:rowOff>90805</xdr:rowOff>
    </xdr:to>
    <xdr:sp macro="" textlink="">
      <xdr:nvSpPr>
        <xdr:cNvPr id="304" name="楕円 303">
          <a:extLst>
            <a:ext uri="{FF2B5EF4-FFF2-40B4-BE49-F238E27FC236}">
              <a16:creationId xmlns="" xmlns:a16="http://schemas.microsoft.com/office/drawing/2014/main" id="{91ECEB56-1B97-45F4-A775-C68D935EA1AF}"/>
            </a:ext>
          </a:extLst>
        </xdr:cNvPr>
        <xdr:cNvSpPr/>
      </xdr:nvSpPr>
      <xdr:spPr>
        <a:xfrm>
          <a:off x="2428875"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64770</xdr:rowOff>
    </xdr:to>
    <xdr:cxnSp macro="">
      <xdr:nvCxnSpPr>
        <xdr:cNvPr id="305" name="直線コネクタ 304">
          <a:extLst>
            <a:ext uri="{FF2B5EF4-FFF2-40B4-BE49-F238E27FC236}">
              <a16:creationId xmlns="" xmlns:a16="http://schemas.microsoft.com/office/drawing/2014/main" id="{E3679FA5-1D6E-4D7C-A46B-0FC1C5A7C835}"/>
            </a:ext>
          </a:extLst>
        </xdr:cNvPr>
        <xdr:cNvCxnSpPr/>
      </xdr:nvCxnSpPr>
      <xdr:spPr>
        <a:xfrm>
          <a:off x="2479675" y="14270355"/>
          <a:ext cx="7556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306" name="楕円 305">
          <a:extLst>
            <a:ext uri="{FF2B5EF4-FFF2-40B4-BE49-F238E27FC236}">
              <a16:creationId xmlns="" xmlns:a16="http://schemas.microsoft.com/office/drawing/2014/main" id="{848CFADF-1219-4ACE-9D4A-74D4BAB2A1CF}"/>
            </a:ext>
          </a:extLst>
        </xdr:cNvPr>
        <xdr:cNvSpPr/>
      </xdr:nvSpPr>
      <xdr:spPr>
        <a:xfrm>
          <a:off x="168275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40005</xdr:rowOff>
    </xdr:to>
    <xdr:cxnSp macro="">
      <xdr:nvCxnSpPr>
        <xdr:cNvPr id="307" name="直線コネクタ 306">
          <a:extLst>
            <a:ext uri="{FF2B5EF4-FFF2-40B4-BE49-F238E27FC236}">
              <a16:creationId xmlns="" xmlns:a16="http://schemas.microsoft.com/office/drawing/2014/main" id="{26170EA3-5F70-4C30-BD47-319EAB2F3B43}"/>
            </a:ext>
          </a:extLst>
        </xdr:cNvPr>
        <xdr:cNvCxnSpPr/>
      </xdr:nvCxnSpPr>
      <xdr:spPr>
        <a:xfrm>
          <a:off x="1733550" y="14234161"/>
          <a:ext cx="746125"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86361</xdr:rowOff>
    </xdr:from>
    <xdr:to>
      <xdr:col>6</xdr:col>
      <xdr:colOff>38100</xdr:colOff>
      <xdr:row>83</xdr:row>
      <xdr:rowOff>16511</xdr:rowOff>
    </xdr:to>
    <xdr:sp macro="" textlink="">
      <xdr:nvSpPr>
        <xdr:cNvPr id="308" name="楕円 307">
          <a:extLst>
            <a:ext uri="{FF2B5EF4-FFF2-40B4-BE49-F238E27FC236}">
              <a16:creationId xmlns="" xmlns:a16="http://schemas.microsoft.com/office/drawing/2014/main" id="{B79A2668-D117-45A6-8586-A4F1EB5B80E9}"/>
            </a:ext>
          </a:extLst>
        </xdr:cNvPr>
        <xdr:cNvSpPr/>
      </xdr:nvSpPr>
      <xdr:spPr>
        <a:xfrm>
          <a:off x="936625" y="141452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137161</xdr:rowOff>
    </xdr:from>
    <xdr:to>
      <xdr:col>10</xdr:col>
      <xdr:colOff>114300</xdr:colOff>
      <xdr:row>83</xdr:row>
      <xdr:rowOff>3811</xdr:rowOff>
    </xdr:to>
    <xdr:cxnSp macro="">
      <xdr:nvCxnSpPr>
        <xdr:cNvPr id="309" name="直線コネクタ 308">
          <a:extLst>
            <a:ext uri="{FF2B5EF4-FFF2-40B4-BE49-F238E27FC236}">
              <a16:creationId xmlns="" xmlns:a16="http://schemas.microsoft.com/office/drawing/2014/main" id="{A6F9C8F0-9694-49E2-A0A1-24C65F9862EA}"/>
            </a:ext>
          </a:extLst>
        </xdr:cNvPr>
        <xdr:cNvCxnSpPr/>
      </xdr:nvCxnSpPr>
      <xdr:spPr>
        <a:xfrm>
          <a:off x="968375" y="14196061"/>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310" name="n_1aveValue【福祉施設】&#10;有形固定資産減価償却率">
          <a:extLst>
            <a:ext uri="{FF2B5EF4-FFF2-40B4-BE49-F238E27FC236}">
              <a16:creationId xmlns="" xmlns:a16="http://schemas.microsoft.com/office/drawing/2014/main" id="{ADB58342-8CEB-4FAE-A793-FA6420174E18}"/>
            </a:ext>
          </a:extLst>
        </xdr:cNvPr>
        <xdr:cNvSpPr txBox="1"/>
      </xdr:nvSpPr>
      <xdr:spPr>
        <a:xfrm>
          <a:off x="306769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1" name="n_2aveValue【福祉施設】&#10;有形固定資産減価償却率">
          <a:extLst>
            <a:ext uri="{FF2B5EF4-FFF2-40B4-BE49-F238E27FC236}">
              <a16:creationId xmlns="" xmlns:a16="http://schemas.microsoft.com/office/drawing/2014/main" id="{004F478A-F9DF-4491-8E02-A109B5899C91}"/>
            </a:ext>
          </a:extLst>
        </xdr:cNvPr>
        <xdr:cNvSpPr txBox="1"/>
      </xdr:nvSpPr>
      <xdr:spPr>
        <a:xfrm>
          <a:off x="230569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312" name="n_3aveValue【福祉施設】&#10;有形固定資産減価償却率">
          <a:extLst>
            <a:ext uri="{FF2B5EF4-FFF2-40B4-BE49-F238E27FC236}">
              <a16:creationId xmlns="" xmlns:a16="http://schemas.microsoft.com/office/drawing/2014/main" id="{760C9102-36B4-432A-A340-0E4356D9B557}"/>
            </a:ext>
          </a:extLst>
        </xdr:cNvPr>
        <xdr:cNvSpPr txBox="1"/>
      </xdr:nvSpPr>
      <xdr:spPr>
        <a:xfrm>
          <a:off x="1559569"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313" name="n_4aveValue【福祉施設】&#10;有形固定資産減価償却率">
          <a:extLst>
            <a:ext uri="{FF2B5EF4-FFF2-40B4-BE49-F238E27FC236}">
              <a16:creationId xmlns="" xmlns:a16="http://schemas.microsoft.com/office/drawing/2014/main" id="{B35E8D18-CB7C-4007-A94D-16822EB27070}"/>
            </a:ext>
          </a:extLst>
        </xdr:cNvPr>
        <xdr:cNvSpPr txBox="1"/>
      </xdr:nvSpPr>
      <xdr:spPr>
        <a:xfrm>
          <a:off x="8134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4" name="n_1mainValue【福祉施設】&#10;有形固定資産減価償却率">
          <a:extLst>
            <a:ext uri="{FF2B5EF4-FFF2-40B4-BE49-F238E27FC236}">
              <a16:creationId xmlns="" xmlns:a16="http://schemas.microsoft.com/office/drawing/2014/main" id="{6D23CD62-813D-47D8-9C73-92D0BDA768DB}"/>
            </a:ext>
          </a:extLst>
        </xdr:cNvPr>
        <xdr:cNvSpPr txBox="1"/>
      </xdr:nvSpPr>
      <xdr:spPr>
        <a:xfrm>
          <a:off x="306769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81932</xdr:rowOff>
    </xdr:from>
    <xdr:ext cx="405111" cy="259045"/>
    <xdr:sp macro="" textlink="">
      <xdr:nvSpPr>
        <xdr:cNvPr id="315" name="n_2mainValue【福祉施設】&#10;有形固定資産減価償却率">
          <a:extLst>
            <a:ext uri="{FF2B5EF4-FFF2-40B4-BE49-F238E27FC236}">
              <a16:creationId xmlns="" xmlns:a16="http://schemas.microsoft.com/office/drawing/2014/main" id="{8E587891-1C39-41C0-AF39-00DD22333AFC}"/>
            </a:ext>
          </a:extLst>
        </xdr:cNvPr>
        <xdr:cNvSpPr txBox="1"/>
      </xdr:nvSpPr>
      <xdr:spPr>
        <a:xfrm>
          <a:off x="230569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16" name="n_3mainValue【福祉施設】&#10;有形固定資産減価償却率">
          <a:extLst>
            <a:ext uri="{FF2B5EF4-FFF2-40B4-BE49-F238E27FC236}">
              <a16:creationId xmlns="" xmlns:a16="http://schemas.microsoft.com/office/drawing/2014/main" id="{F0BE3BF8-F26D-4F12-9FB2-24753306DF3E}"/>
            </a:ext>
          </a:extLst>
        </xdr:cNvPr>
        <xdr:cNvSpPr txBox="1"/>
      </xdr:nvSpPr>
      <xdr:spPr>
        <a:xfrm>
          <a:off x="1559569"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7638</xdr:rowOff>
    </xdr:from>
    <xdr:ext cx="405111" cy="259045"/>
    <xdr:sp macro="" textlink="">
      <xdr:nvSpPr>
        <xdr:cNvPr id="317" name="n_4mainValue【福祉施設】&#10;有形固定資産減価償却率">
          <a:extLst>
            <a:ext uri="{FF2B5EF4-FFF2-40B4-BE49-F238E27FC236}">
              <a16:creationId xmlns="" xmlns:a16="http://schemas.microsoft.com/office/drawing/2014/main" id="{7633F0CC-C79F-455D-A767-5733705CCF28}"/>
            </a:ext>
          </a:extLst>
        </xdr:cNvPr>
        <xdr:cNvSpPr txBox="1"/>
      </xdr:nvSpPr>
      <xdr:spPr>
        <a:xfrm>
          <a:off x="8134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 xmlns:a16="http://schemas.microsoft.com/office/drawing/2014/main" id="{F57441DD-735C-446D-B245-25FC7E0B8D94}"/>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 xmlns:a16="http://schemas.microsoft.com/office/drawing/2014/main" id="{617B37CB-2218-4B32-BDE4-9C2FF02C2C65}"/>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 xmlns:a16="http://schemas.microsoft.com/office/drawing/2014/main" id="{5D79BEB9-8E1A-4171-9305-886327A4DABD}"/>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 xmlns:a16="http://schemas.microsoft.com/office/drawing/2014/main" id="{45120A7E-3B42-4B5A-A1B8-9E191A2169C5}"/>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 xmlns:a16="http://schemas.microsoft.com/office/drawing/2014/main" id="{2542998D-0718-4C7C-A82F-14A8BA6EFB24}"/>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 xmlns:a16="http://schemas.microsoft.com/office/drawing/2014/main" id="{540C7145-B829-49D3-BDF2-1D86B7CF5A77}"/>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 xmlns:a16="http://schemas.microsoft.com/office/drawing/2014/main" id="{E25A4640-8587-4BAB-8B01-24D8A8197086}"/>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 xmlns:a16="http://schemas.microsoft.com/office/drawing/2014/main" id="{E4982FC2-F908-44F9-85C8-C1A9572F6C5E}"/>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 xmlns:a16="http://schemas.microsoft.com/office/drawing/2014/main" id="{686ABEE5-A1E4-4836-AB63-71683C7E4125}"/>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 xmlns:a16="http://schemas.microsoft.com/office/drawing/2014/main" id="{3F7351EB-0B6D-4908-85C5-608EB269DFD2}"/>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 xmlns:a16="http://schemas.microsoft.com/office/drawing/2014/main" id="{F06C0A28-AB06-4B3C-B060-20C002F780DC}"/>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 xmlns:a16="http://schemas.microsoft.com/office/drawing/2014/main" id="{C6708475-1E6B-456D-BB39-65F6342E123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 xmlns:a16="http://schemas.microsoft.com/office/drawing/2014/main" id="{4296E544-B651-456F-B487-B486CCDFECB7}"/>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 xmlns:a16="http://schemas.microsoft.com/office/drawing/2014/main" id="{05888DEB-08BC-42AD-A5DE-D340A277EB86}"/>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 xmlns:a16="http://schemas.microsoft.com/office/drawing/2014/main" id="{D2239C8A-67D2-474F-9D7B-BFDE6432294D}"/>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 xmlns:a16="http://schemas.microsoft.com/office/drawing/2014/main" id="{31716E59-5D57-4D62-A653-0287EF4E82AE}"/>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 xmlns:a16="http://schemas.microsoft.com/office/drawing/2014/main" id="{A3D46C5C-2527-4AA6-9179-AB4B11E1EF8D}"/>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 xmlns:a16="http://schemas.microsoft.com/office/drawing/2014/main" id="{9D8DA3BA-B718-46B7-8166-83798189FBE8}"/>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 xmlns:a16="http://schemas.microsoft.com/office/drawing/2014/main" id="{E643E6B1-EB9F-401A-BF02-8ADE79CDAE3A}"/>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 xmlns:a16="http://schemas.microsoft.com/office/drawing/2014/main" id="{16449665-EDD7-457D-9AFF-9EBCAA491879}"/>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 xmlns:a16="http://schemas.microsoft.com/office/drawing/2014/main" id="{EFCF66BF-94DE-482C-959C-4D089027267D}"/>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 xmlns:a16="http://schemas.microsoft.com/office/drawing/2014/main" id="{F7FF66BB-3FC4-4B9C-8E3C-F5F086EBE641}"/>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 xmlns:a16="http://schemas.microsoft.com/office/drawing/2014/main" id="{95E2B243-CC4C-46C2-AA72-42A8C1E5CE15}"/>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41" name="直線コネクタ 340">
          <a:extLst>
            <a:ext uri="{FF2B5EF4-FFF2-40B4-BE49-F238E27FC236}">
              <a16:creationId xmlns="" xmlns:a16="http://schemas.microsoft.com/office/drawing/2014/main" id="{5B0DF802-3072-4EF8-941A-98D94F5ED039}"/>
            </a:ext>
          </a:extLst>
        </xdr:cNvPr>
        <xdr:cNvCxnSpPr/>
      </xdr:nvCxnSpPr>
      <xdr:spPr>
        <a:xfrm flipV="1">
          <a:off x="8905240"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42" name="【福祉施設】&#10;一人当たり面積最小値テキスト">
          <a:extLst>
            <a:ext uri="{FF2B5EF4-FFF2-40B4-BE49-F238E27FC236}">
              <a16:creationId xmlns="" xmlns:a16="http://schemas.microsoft.com/office/drawing/2014/main" id="{4E4212EF-3422-4CC1-A6FE-09E1467EE332}"/>
            </a:ext>
          </a:extLst>
        </xdr:cNvPr>
        <xdr:cNvSpPr txBox="1"/>
      </xdr:nvSpPr>
      <xdr:spPr>
        <a:xfrm>
          <a:off x="8943975"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43" name="直線コネクタ 342">
          <a:extLst>
            <a:ext uri="{FF2B5EF4-FFF2-40B4-BE49-F238E27FC236}">
              <a16:creationId xmlns="" xmlns:a16="http://schemas.microsoft.com/office/drawing/2014/main" id="{AEF2E4B0-49CC-4559-B2AF-7D1A4DD26019}"/>
            </a:ext>
          </a:extLst>
        </xdr:cNvPr>
        <xdr:cNvCxnSpPr/>
      </xdr:nvCxnSpPr>
      <xdr:spPr>
        <a:xfrm>
          <a:off x="8845550" y="148315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44" name="【福祉施設】&#10;一人当たり面積最大値テキスト">
          <a:extLst>
            <a:ext uri="{FF2B5EF4-FFF2-40B4-BE49-F238E27FC236}">
              <a16:creationId xmlns="" xmlns:a16="http://schemas.microsoft.com/office/drawing/2014/main" id="{3A8468FE-CA67-41E2-AC34-605115C3F42C}"/>
            </a:ext>
          </a:extLst>
        </xdr:cNvPr>
        <xdr:cNvSpPr txBox="1"/>
      </xdr:nvSpPr>
      <xdr:spPr>
        <a:xfrm>
          <a:off x="8943975"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45" name="直線コネクタ 344">
          <a:extLst>
            <a:ext uri="{FF2B5EF4-FFF2-40B4-BE49-F238E27FC236}">
              <a16:creationId xmlns="" xmlns:a16="http://schemas.microsoft.com/office/drawing/2014/main" id="{C388135F-F319-44C2-B018-BE2F63B87641}"/>
            </a:ext>
          </a:extLst>
        </xdr:cNvPr>
        <xdr:cNvCxnSpPr/>
      </xdr:nvCxnSpPr>
      <xdr:spPr>
        <a:xfrm>
          <a:off x="8845550" y="136443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46" name="【福祉施設】&#10;一人当たり面積平均値テキスト">
          <a:extLst>
            <a:ext uri="{FF2B5EF4-FFF2-40B4-BE49-F238E27FC236}">
              <a16:creationId xmlns="" xmlns:a16="http://schemas.microsoft.com/office/drawing/2014/main" id="{4D561C69-146E-469D-9C3A-878B3D234212}"/>
            </a:ext>
          </a:extLst>
        </xdr:cNvPr>
        <xdr:cNvSpPr txBox="1"/>
      </xdr:nvSpPr>
      <xdr:spPr>
        <a:xfrm>
          <a:off x="8943975"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47" name="フローチャート: 判断 346">
          <a:extLst>
            <a:ext uri="{FF2B5EF4-FFF2-40B4-BE49-F238E27FC236}">
              <a16:creationId xmlns="" xmlns:a16="http://schemas.microsoft.com/office/drawing/2014/main" id="{2E179021-B47B-4D55-BC1F-CB3A5B7809A6}"/>
            </a:ext>
          </a:extLst>
        </xdr:cNvPr>
        <xdr:cNvSpPr/>
      </xdr:nvSpPr>
      <xdr:spPr>
        <a:xfrm>
          <a:off x="8883650" y="14564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8" name="フローチャート: 判断 347">
          <a:extLst>
            <a:ext uri="{FF2B5EF4-FFF2-40B4-BE49-F238E27FC236}">
              <a16:creationId xmlns="" xmlns:a16="http://schemas.microsoft.com/office/drawing/2014/main" id="{F843F23F-2FAC-4D2F-908B-6D0ABC4B8692}"/>
            </a:ext>
          </a:extLst>
        </xdr:cNvPr>
        <xdr:cNvSpPr/>
      </xdr:nvSpPr>
      <xdr:spPr>
        <a:xfrm>
          <a:off x="815975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49" name="フローチャート: 判断 348">
          <a:extLst>
            <a:ext uri="{FF2B5EF4-FFF2-40B4-BE49-F238E27FC236}">
              <a16:creationId xmlns="" xmlns:a16="http://schemas.microsoft.com/office/drawing/2014/main" id="{BFF69EC0-6635-4933-9CDC-48ACA5669A70}"/>
            </a:ext>
          </a:extLst>
        </xdr:cNvPr>
        <xdr:cNvSpPr/>
      </xdr:nvSpPr>
      <xdr:spPr>
        <a:xfrm>
          <a:off x="7413625" y="134701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50" name="フローチャート: 判断 349">
          <a:extLst>
            <a:ext uri="{FF2B5EF4-FFF2-40B4-BE49-F238E27FC236}">
              <a16:creationId xmlns="" xmlns:a16="http://schemas.microsoft.com/office/drawing/2014/main" id="{273A2BA1-1634-4BF4-9050-AFABE22F2C06}"/>
            </a:ext>
          </a:extLst>
        </xdr:cNvPr>
        <xdr:cNvSpPr/>
      </xdr:nvSpPr>
      <xdr:spPr>
        <a:xfrm>
          <a:off x="6638925"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51" name="フローチャート: 判断 350">
          <a:extLst>
            <a:ext uri="{FF2B5EF4-FFF2-40B4-BE49-F238E27FC236}">
              <a16:creationId xmlns="" xmlns:a16="http://schemas.microsoft.com/office/drawing/2014/main" id="{801BD6C7-C197-44D3-99C1-D83154EECD24}"/>
            </a:ext>
          </a:extLst>
        </xdr:cNvPr>
        <xdr:cNvSpPr/>
      </xdr:nvSpPr>
      <xdr:spPr>
        <a:xfrm>
          <a:off x="58928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 xmlns:a16="http://schemas.microsoft.com/office/drawing/2014/main" id="{A61D94CE-3874-4F00-8F9A-0D651E563B6A}"/>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 xmlns:a16="http://schemas.microsoft.com/office/drawing/2014/main" id="{18087AF4-7464-45F5-9B38-DF66C1689243}"/>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90E94861-715C-49C1-9AC1-7915E3B9B89B}"/>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3743A404-5D42-4AFD-AE67-19C4C16B4C19}"/>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796FCBBF-EB6C-432E-ADC6-C01CDB549C9F}"/>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156463</xdr:rowOff>
    </xdr:from>
    <xdr:to>
      <xdr:col>55</xdr:col>
      <xdr:colOff>50800</xdr:colOff>
      <xdr:row>86</xdr:row>
      <xdr:rowOff>86613</xdr:rowOff>
    </xdr:to>
    <xdr:sp macro="" textlink="">
      <xdr:nvSpPr>
        <xdr:cNvPr id="357" name="楕円 356">
          <a:extLst>
            <a:ext uri="{FF2B5EF4-FFF2-40B4-BE49-F238E27FC236}">
              <a16:creationId xmlns="" xmlns:a16="http://schemas.microsoft.com/office/drawing/2014/main" id="{505C6E51-00A2-4F03-A5BF-36C61D5E2DC8}"/>
            </a:ext>
          </a:extLst>
        </xdr:cNvPr>
        <xdr:cNvSpPr/>
      </xdr:nvSpPr>
      <xdr:spPr>
        <a:xfrm>
          <a:off x="8883650" y="147297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71390</xdr:rowOff>
    </xdr:from>
    <xdr:ext cx="469744" cy="259045"/>
    <xdr:sp macro="" textlink="">
      <xdr:nvSpPr>
        <xdr:cNvPr id="358" name="【福祉施設】&#10;一人当たり面積該当値テキスト">
          <a:extLst>
            <a:ext uri="{FF2B5EF4-FFF2-40B4-BE49-F238E27FC236}">
              <a16:creationId xmlns="" xmlns:a16="http://schemas.microsoft.com/office/drawing/2014/main" id="{4CE45BC4-D739-47D8-B0EC-93355471F3D1}"/>
            </a:ext>
          </a:extLst>
        </xdr:cNvPr>
        <xdr:cNvSpPr txBox="1"/>
      </xdr:nvSpPr>
      <xdr:spPr>
        <a:xfrm>
          <a:off x="8943975" y="1464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157987</xdr:rowOff>
    </xdr:from>
    <xdr:to>
      <xdr:col>50</xdr:col>
      <xdr:colOff>165100</xdr:colOff>
      <xdr:row>86</xdr:row>
      <xdr:rowOff>88137</xdr:rowOff>
    </xdr:to>
    <xdr:sp macro="" textlink="">
      <xdr:nvSpPr>
        <xdr:cNvPr id="359" name="楕円 358">
          <a:extLst>
            <a:ext uri="{FF2B5EF4-FFF2-40B4-BE49-F238E27FC236}">
              <a16:creationId xmlns="" xmlns:a16="http://schemas.microsoft.com/office/drawing/2014/main" id="{6CAB518A-6644-4E01-9DDF-4AFB9D4796AA}"/>
            </a:ext>
          </a:extLst>
        </xdr:cNvPr>
        <xdr:cNvSpPr/>
      </xdr:nvSpPr>
      <xdr:spPr>
        <a:xfrm>
          <a:off x="815975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35813</xdr:rowOff>
    </xdr:from>
    <xdr:to>
      <xdr:col>55</xdr:col>
      <xdr:colOff>0</xdr:colOff>
      <xdr:row>86</xdr:row>
      <xdr:rowOff>37337</xdr:rowOff>
    </xdr:to>
    <xdr:cxnSp macro="">
      <xdr:nvCxnSpPr>
        <xdr:cNvPr id="360" name="直線コネクタ 359">
          <a:extLst>
            <a:ext uri="{FF2B5EF4-FFF2-40B4-BE49-F238E27FC236}">
              <a16:creationId xmlns="" xmlns:a16="http://schemas.microsoft.com/office/drawing/2014/main" id="{D06030C5-88D9-477F-94CD-3F4D600D8EF8}"/>
            </a:ext>
          </a:extLst>
        </xdr:cNvPr>
        <xdr:cNvCxnSpPr/>
      </xdr:nvCxnSpPr>
      <xdr:spPr>
        <a:xfrm flipV="1">
          <a:off x="8210550" y="14780513"/>
          <a:ext cx="69532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1" name="楕円 360">
          <a:extLst>
            <a:ext uri="{FF2B5EF4-FFF2-40B4-BE49-F238E27FC236}">
              <a16:creationId xmlns="" xmlns:a16="http://schemas.microsoft.com/office/drawing/2014/main" id="{0040CA3A-B371-47AE-BD34-A34BAC07A46D}"/>
            </a:ext>
          </a:extLst>
        </xdr:cNvPr>
        <xdr:cNvSpPr/>
      </xdr:nvSpPr>
      <xdr:spPr>
        <a:xfrm>
          <a:off x="7413625" y="14732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37337</xdr:rowOff>
    </xdr:from>
    <xdr:to>
      <xdr:col>50</xdr:col>
      <xdr:colOff>114300</xdr:colOff>
      <xdr:row>86</xdr:row>
      <xdr:rowOff>38100</xdr:rowOff>
    </xdr:to>
    <xdr:cxnSp macro="">
      <xdr:nvCxnSpPr>
        <xdr:cNvPr id="362" name="直線コネクタ 361">
          <a:extLst>
            <a:ext uri="{FF2B5EF4-FFF2-40B4-BE49-F238E27FC236}">
              <a16:creationId xmlns="" xmlns:a16="http://schemas.microsoft.com/office/drawing/2014/main" id="{4A62E8BB-1E93-44E7-9040-79AC60AE652B}"/>
            </a:ext>
          </a:extLst>
        </xdr:cNvPr>
        <xdr:cNvCxnSpPr/>
      </xdr:nvCxnSpPr>
      <xdr:spPr>
        <a:xfrm flipV="1">
          <a:off x="7445375" y="14782037"/>
          <a:ext cx="765175"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160274</xdr:rowOff>
    </xdr:from>
    <xdr:to>
      <xdr:col>41</xdr:col>
      <xdr:colOff>101600</xdr:colOff>
      <xdr:row>86</xdr:row>
      <xdr:rowOff>90424</xdr:rowOff>
    </xdr:to>
    <xdr:sp macro="" textlink="">
      <xdr:nvSpPr>
        <xdr:cNvPr id="363" name="楕円 362">
          <a:extLst>
            <a:ext uri="{FF2B5EF4-FFF2-40B4-BE49-F238E27FC236}">
              <a16:creationId xmlns="" xmlns:a16="http://schemas.microsoft.com/office/drawing/2014/main" id="{AF279C63-4E50-42D0-B2E2-EABA14A78A33}"/>
            </a:ext>
          </a:extLst>
        </xdr:cNvPr>
        <xdr:cNvSpPr/>
      </xdr:nvSpPr>
      <xdr:spPr>
        <a:xfrm>
          <a:off x="6638925"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39624</xdr:rowOff>
    </xdr:to>
    <xdr:cxnSp macro="">
      <xdr:nvCxnSpPr>
        <xdr:cNvPr id="364" name="直線コネクタ 363">
          <a:extLst>
            <a:ext uri="{FF2B5EF4-FFF2-40B4-BE49-F238E27FC236}">
              <a16:creationId xmlns="" xmlns:a16="http://schemas.microsoft.com/office/drawing/2014/main" id="{4AF5D497-676A-4035-AA47-7C390F5EA16D}"/>
            </a:ext>
          </a:extLst>
        </xdr:cNvPr>
        <xdr:cNvCxnSpPr/>
      </xdr:nvCxnSpPr>
      <xdr:spPr>
        <a:xfrm flipV="1">
          <a:off x="6689725" y="14782800"/>
          <a:ext cx="7556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161798</xdr:rowOff>
    </xdr:from>
    <xdr:to>
      <xdr:col>36</xdr:col>
      <xdr:colOff>165100</xdr:colOff>
      <xdr:row>86</xdr:row>
      <xdr:rowOff>91948</xdr:rowOff>
    </xdr:to>
    <xdr:sp macro="" textlink="">
      <xdr:nvSpPr>
        <xdr:cNvPr id="365" name="楕円 364">
          <a:extLst>
            <a:ext uri="{FF2B5EF4-FFF2-40B4-BE49-F238E27FC236}">
              <a16:creationId xmlns="" xmlns:a16="http://schemas.microsoft.com/office/drawing/2014/main" id="{3B149F6B-0596-4A73-98AC-362D1B1958E4}"/>
            </a:ext>
          </a:extLst>
        </xdr:cNvPr>
        <xdr:cNvSpPr/>
      </xdr:nvSpPr>
      <xdr:spPr>
        <a:xfrm>
          <a:off x="58928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39624</xdr:rowOff>
    </xdr:from>
    <xdr:to>
      <xdr:col>41</xdr:col>
      <xdr:colOff>50800</xdr:colOff>
      <xdr:row>86</xdr:row>
      <xdr:rowOff>41148</xdr:rowOff>
    </xdr:to>
    <xdr:cxnSp macro="">
      <xdr:nvCxnSpPr>
        <xdr:cNvPr id="366" name="直線コネクタ 365">
          <a:extLst>
            <a:ext uri="{FF2B5EF4-FFF2-40B4-BE49-F238E27FC236}">
              <a16:creationId xmlns="" xmlns:a16="http://schemas.microsoft.com/office/drawing/2014/main" id="{2C9313F2-BACF-4B5D-84D3-81189B2447F5}"/>
            </a:ext>
          </a:extLst>
        </xdr:cNvPr>
        <xdr:cNvCxnSpPr/>
      </xdr:nvCxnSpPr>
      <xdr:spPr>
        <a:xfrm flipV="1">
          <a:off x="5943600" y="14784324"/>
          <a:ext cx="746125"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7" name="n_1aveValue【福祉施設】&#10;一人当たり面積">
          <a:extLst>
            <a:ext uri="{FF2B5EF4-FFF2-40B4-BE49-F238E27FC236}">
              <a16:creationId xmlns="" xmlns:a16="http://schemas.microsoft.com/office/drawing/2014/main" id="{9E7D5BBF-4B39-404B-8C2C-79D3D2D84D76}"/>
            </a:ext>
          </a:extLst>
        </xdr:cNvPr>
        <xdr:cNvSpPr txBox="1"/>
      </xdr:nvSpPr>
      <xdr:spPr>
        <a:xfrm>
          <a:off x="7991552"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68" name="n_2aveValue【福祉施設】&#10;一人当たり面積">
          <a:extLst>
            <a:ext uri="{FF2B5EF4-FFF2-40B4-BE49-F238E27FC236}">
              <a16:creationId xmlns="" xmlns:a16="http://schemas.microsoft.com/office/drawing/2014/main" id="{78E4425E-0B98-48DC-82B9-8234D7697B1C}"/>
            </a:ext>
          </a:extLst>
        </xdr:cNvPr>
        <xdr:cNvSpPr txBox="1"/>
      </xdr:nvSpPr>
      <xdr:spPr>
        <a:xfrm>
          <a:off x="72581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69" name="n_3aveValue【福祉施設】&#10;一人当たり面積">
          <a:extLst>
            <a:ext uri="{FF2B5EF4-FFF2-40B4-BE49-F238E27FC236}">
              <a16:creationId xmlns="" xmlns:a16="http://schemas.microsoft.com/office/drawing/2014/main" id="{877FC350-ECDE-4D77-A78F-5A1B6C641603}"/>
            </a:ext>
          </a:extLst>
        </xdr:cNvPr>
        <xdr:cNvSpPr txBox="1"/>
      </xdr:nvSpPr>
      <xdr:spPr>
        <a:xfrm>
          <a:off x="6483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70" name="n_4aveValue【福祉施設】&#10;一人当たり面積">
          <a:extLst>
            <a:ext uri="{FF2B5EF4-FFF2-40B4-BE49-F238E27FC236}">
              <a16:creationId xmlns="" xmlns:a16="http://schemas.microsoft.com/office/drawing/2014/main" id="{03CD56E6-E752-4561-A8FD-1ACB1572AECD}"/>
            </a:ext>
          </a:extLst>
        </xdr:cNvPr>
        <xdr:cNvSpPr txBox="1"/>
      </xdr:nvSpPr>
      <xdr:spPr>
        <a:xfrm>
          <a:off x="5737302"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79264</xdr:rowOff>
    </xdr:from>
    <xdr:ext cx="469744" cy="259045"/>
    <xdr:sp macro="" textlink="">
      <xdr:nvSpPr>
        <xdr:cNvPr id="371" name="n_1mainValue【福祉施設】&#10;一人当たり面積">
          <a:extLst>
            <a:ext uri="{FF2B5EF4-FFF2-40B4-BE49-F238E27FC236}">
              <a16:creationId xmlns="" xmlns:a16="http://schemas.microsoft.com/office/drawing/2014/main" id="{FD5FD14F-21C9-4041-B7E3-4BCF31C4AC43}"/>
            </a:ext>
          </a:extLst>
        </xdr:cNvPr>
        <xdr:cNvSpPr txBox="1"/>
      </xdr:nvSpPr>
      <xdr:spPr>
        <a:xfrm>
          <a:off x="7991552"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72" name="n_2mainValue【福祉施設】&#10;一人当たり面積">
          <a:extLst>
            <a:ext uri="{FF2B5EF4-FFF2-40B4-BE49-F238E27FC236}">
              <a16:creationId xmlns="" xmlns:a16="http://schemas.microsoft.com/office/drawing/2014/main" id="{07DEE305-2D6A-4B5D-8F0A-27F817AC7DF0}"/>
            </a:ext>
          </a:extLst>
        </xdr:cNvPr>
        <xdr:cNvSpPr txBox="1"/>
      </xdr:nvSpPr>
      <xdr:spPr>
        <a:xfrm>
          <a:off x="72581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81551</xdr:rowOff>
    </xdr:from>
    <xdr:ext cx="469744" cy="259045"/>
    <xdr:sp macro="" textlink="">
      <xdr:nvSpPr>
        <xdr:cNvPr id="373" name="n_3mainValue【福祉施設】&#10;一人当たり面積">
          <a:extLst>
            <a:ext uri="{FF2B5EF4-FFF2-40B4-BE49-F238E27FC236}">
              <a16:creationId xmlns="" xmlns:a16="http://schemas.microsoft.com/office/drawing/2014/main" id="{8498A235-F3BC-4474-AF58-C6789511036F}"/>
            </a:ext>
          </a:extLst>
        </xdr:cNvPr>
        <xdr:cNvSpPr txBox="1"/>
      </xdr:nvSpPr>
      <xdr:spPr>
        <a:xfrm>
          <a:off x="6483427"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83075</xdr:rowOff>
    </xdr:from>
    <xdr:ext cx="469744" cy="259045"/>
    <xdr:sp macro="" textlink="">
      <xdr:nvSpPr>
        <xdr:cNvPr id="374" name="n_4mainValue【福祉施設】&#10;一人当たり面積">
          <a:extLst>
            <a:ext uri="{FF2B5EF4-FFF2-40B4-BE49-F238E27FC236}">
              <a16:creationId xmlns="" xmlns:a16="http://schemas.microsoft.com/office/drawing/2014/main" id="{181CC2F2-F9E6-4983-AAAB-667EB6C7F7DC}"/>
            </a:ext>
          </a:extLst>
        </xdr:cNvPr>
        <xdr:cNvSpPr txBox="1"/>
      </xdr:nvSpPr>
      <xdr:spPr>
        <a:xfrm>
          <a:off x="5737302"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 xmlns:a16="http://schemas.microsoft.com/office/drawing/2014/main" id="{0A13E0C4-2DB8-4E54-B0CE-66E206FB4EFE}"/>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 xmlns:a16="http://schemas.microsoft.com/office/drawing/2014/main" id="{8B6F7A13-A3E4-43D8-8968-F2682C19FD88}"/>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 xmlns:a16="http://schemas.microsoft.com/office/drawing/2014/main" id="{A1A0D3D8-9A60-4DCE-833B-B2754D5A9FF2}"/>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 xmlns:a16="http://schemas.microsoft.com/office/drawing/2014/main" id="{5B565900-76E3-470F-867E-0DD90CF323BC}"/>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 xmlns:a16="http://schemas.microsoft.com/office/drawing/2014/main" id="{F696787D-8D40-4ACC-98DF-7C50E9AAAEFA}"/>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 xmlns:a16="http://schemas.microsoft.com/office/drawing/2014/main" id="{174DF51E-C55A-45EB-969A-67BC3B2A22CE}"/>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 xmlns:a16="http://schemas.microsoft.com/office/drawing/2014/main" id="{6C8478F9-B915-470F-B0C3-8EE1029E3D42}"/>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 xmlns:a16="http://schemas.microsoft.com/office/drawing/2014/main" id="{E5E4B23A-D67B-48E2-9AC2-6FBAF4C1695C}"/>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 xmlns:a16="http://schemas.microsoft.com/office/drawing/2014/main" id="{2482A2D9-9E3F-40DA-BB03-2382725CC63D}"/>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 xmlns:a16="http://schemas.microsoft.com/office/drawing/2014/main" id="{86CCBC76-53F9-436B-AE72-0EB147EE4FC1}"/>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 xmlns:a16="http://schemas.microsoft.com/office/drawing/2014/main" id="{E0FBA95E-E07B-43E2-816E-8D8781184529}"/>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 xmlns:a16="http://schemas.microsoft.com/office/drawing/2014/main" id="{AF56E29B-7132-402A-A39C-0C80C20C1BDD}"/>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 xmlns:a16="http://schemas.microsoft.com/office/drawing/2014/main" id="{4F28EFAB-4F08-41C6-AD45-8DF2A0537C76}"/>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 xmlns:a16="http://schemas.microsoft.com/office/drawing/2014/main" id="{B7399B9E-B88F-4995-99C6-1A2D48495D95}"/>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 xmlns:a16="http://schemas.microsoft.com/office/drawing/2014/main" id="{0BED586E-AFB8-473C-8E1A-865361083648}"/>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 xmlns:a16="http://schemas.microsoft.com/office/drawing/2014/main" id="{67593ADE-6C0A-4B82-B31C-88C9E8B61E3E}"/>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 xmlns:a16="http://schemas.microsoft.com/office/drawing/2014/main" id="{D79F970A-BF1B-4936-8E1D-C3C1CA95C82D}"/>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 xmlns:a16="http://schemas.microsoft.com/office/drawing/2014/main" id="{D29A37DA-5E2D-4643-B045-C4E8044AC4F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 xmlns:a16="http://schemas.microsoft.com/office/drawing/2014/main" id="{A607452F-EA13-4E74-B7D0-9D239B29F09A}"/>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 xmlns:a16="http://schemas.microsoft.com/office/drawing/2014/main" id="{C922D7B7-167D-47FB-8C00-6379FB7C747B}"/>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 xmlns:a16="http://schemas.microsoft.com/office/drawing/2014/main" id="{526BC932-3F78-459E-A96D-8723E57268E2}"/>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 xmlns:a16="http://schemas.microsoft.com/office/drawing/2014/main" id="{71D1310B-0EC7-4DD2-A88D-28999993380D}"/>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 xmlns:a16="http://schemas.microsoft.com/office/drawing/2014/main" id="{4A363093-F4EF-4FC9-96F0-7CB56A37EC06}"/>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 xmlns:a16="http://schemas.microsoft.com/office/drawing/2014/main" id="{16C2AB39-6667-4FAA-96F1-4DF4BBA716A0}"/>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 xmlns:a16="http://schemas.microsoft.com/office/drawing/2014/main" id="{0BF25CBA-BECD-4132-95BB-3E69350BC08D}"/>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 xmlns:a16="http://schemas.microsoft.com/office/drawing/2014/main" id="{DB2AB7EA-2F81-4B9E-B9C9-6D8FEE138182}"/>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 xmlns:a16="http://schemas.microsoft.com/office/drawing/2014/main" id="{F5ADA471-10F3-4C6A-BAF1-611F54A536ED}"/>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 xmlns:a16="http://schemas.microsoft.com/office/drawing/2014/main" id="{5CDE9B0F-BB78-43CD-896A-BE93500E17A6}"/>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 xmlns:a16="http://schemas.microsoft.com/office/drawing/2014/main" id="{0BDFE1AD-4F7E-48F4-B8E9-160E3A80144B}"/>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 xmlns:a16="http://schemas.microsoft.com/office/drawing/2014/main" id="{C5DD0C20-0884-4177-B43D-E10F3A4FD4ED}"/>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 xmlns:a16="http://schemas.microsoft.com/office/drawing/2014/main" id="{ADD47E34-584E-400C-B129-4150C8213693}"/>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 xmlns:a16="http://schemas.microsoft.com/office/drawing/2014/main" id="{B69D540E-0797-4344-B45A-A17A86255D54}"/>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 xmlns:a16="http://schemas.microsoft.com/office/drawing/2014/main" id="{011C166A-81AF-4258-B1D6-3D226B4A6F08}"/>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 xmlns:a16="http://schemas.microsoft.com/office/drawing/2014/main" id="{9589F562-CF52-40C2-A778-21ED64006145}"/>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 xmlns:a16="http://schemas.microsoft.com/office/drawing/2014/main" id="{F8547913-236B-4F1A-AAAF-C733D613BECF}"/>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 xmlns:a16="http://schemas.microsoft.com/office/drawing/2014/main" id="{B1813E61-FA91-4712-9918-C1208240C938}"/>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 xmlns:a16="http://schemas.microsoft.com/office/drawing/2014/main" id="{516000F7-11ED-4B36-90C3-FE704B2DA5A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 xmlns:a16="http://schemas.microsoft.com/office/drawing/2014/main" id="{EA97FC81-8F6D-4FA9-BC01-6EF50568A25A}"/>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 xmlns:a16="http://schemas.microsoft.com/office/drawing/2014/main" id="{EF106AF8-C170-4495-B8B5-015D92F4D363}"/>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 xmlns:a16="http://schemas.microsoft.com/office/drawing/2014/main" id="{4B12C44C-F000-4876-B3F4-3E672A3BE000}"/>
            </a:ext>
          </a:extLst>
        </xdr:cNvPr>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 xmlns:a16="http://schemas.microsoft.com/office/drawing/2014/main" id="{5CA9CE4E-0236-4EFC-B0DC-DE348F0A0AB7}"/>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 xmlns:a16="http://schemas.microsoft.com/office/drawing/2014/main" id="{E51D641F-7681-4267-9001-D19423EF9ECB}"/>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 xmlns:a16="http://schemas.microsoft.com/office/drawing/2014/main" id="{532342B2-470F-4CCA-A7EF-313980DE3552}"/>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 xmlns:a16="http://schemas.microsoft.com/office/drawing/2014/main" id="{F02D8514-98E8-4A88-9ABC-E1CEC9E92D61}"/>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 xmlns:a16="http://schemas.microsoft.com/office/drawing/2014/main" id="{A2339C6B-2725-4D12-8028-3303FBB6957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 xmlns:a16="http://schemas.microsoft.com/office/drawing/2014/main" id="{FDAD4DA5-73B0-4884-AD46-71E4FF80465F}"/>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 xmlns:a16="http://schemas.microsoft.com/office/drawing/2014/main" id="{8FBA3AF6-A2B2-4E9C-A695-A6072080A401}"/>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 xmlns:a16="http://schemas.microsoft.com/office/drawing/2014/main" id="{FCA5BDB2-7C76-4E2E-8DFC-D22A3E0B75A1}"/>
            </a:ext>
          </a:extLst>
        </xdr:cNvPr>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 xmlns:a16="http://schemas.microsoft.com/office/drawing/2014/main" id="{BFC6B577-DDED-419C-B82E-3DF4521E0151}"/>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 xmlns:a16="http://schemas.microsoft.com/office/drawing/2014/main" id="{CB3D49C3-FC3E-411A-A1FC-12B43E9A1F66}"/>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 xmlns:a16="http://schemas.microsoft.com/office/drawing/2014/main" id="{9CA40E5E-F8D8-4DBB-B6DC-049C2053E424}"/>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 xmlns:a16="http://schemas.microsoft.com/office/drawing/2014/main" id="{15EC6F05-1EAC-45A6-B445-2016355E130D}"/>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 xmlns:a16="http://schemas.microsoft.com/office/drawing/2014/main" id="{C8B1DC7F-53F8-417F-8188-D816C4788D72}"/>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 xmlns:a16="http://schemas.microsoft.com/office/drawing/2014/main" id="{3CC4F12E-3841-44E8-88EA-4FBE6616CFAD}"/>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 xmlns:a16="http://schemas.microsoft.com/office/drawing/2014/main" id="{83D66668-FE6D-4522-AEDF-8530EA730D11}"/>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 xmlns:a16="http://schemas.microsoft.com/office/drawing/2014/main" id="{C1A17ED5-85C1-4B17-A87C-A2997C7DF7FD}"/>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 xmlns:a16="http://schemas.microsoft.com/office/drawing/2014/main" id="{B1A1DE72-F84C-41B6-A67E-E05B9678BE8E}"/>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 xmlns:a16="http://schemas.microsoft.com/office/drawing/2014/main" id="{129345DF-517D-4DDE-81EF-75ED0EAC261C}"/>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 xmlns:a16="http://schemas.microsoft.com/office/drawing/2014/main" id="{70452DF2-AE74-41C8-8082-9A89D29FCA21}"/>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a:extLst>
            <a:ext uri="{FF2B5EF4-FFF2-40B4-BE49-F238E27FC236}">
              <a16:creationId xmlns="" xmlns:a16="http://schemas.microsoft.com/office/drawing/2014/main" id="{E9A75B03-D1DC-4041-92C9-B8D8C27D8E2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a:extLst>
            <a:ext uri="{FF2B5EF4-FFF2-40B4-BE49-F238E27FC236}">
              <a16:creationId xmlns="" xmlns:a16="http://schemas.microsoft.com/office/drawing/2014/main" id="{E264F9F4-059C-4381-8A8F-1E84BC0C59F9}"/>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a:extLst>
            <a:ext uri="{FF2B5EF4-FFF2-40B4-BE49-F238E27FC236}">
              <a16:creationId xmlns="" xmlns:a16="http://schemas.microsoft.com/office/drawing/2014/main" id="{84FD3966-5700-493B-8A80-913D79AE11D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a:extLst>
            <a:ext uri="{FF2B5EF4-FFF2-40B4-BE49-F238E27FC236}">
              <a16:creationId xmlns="" xmlns:a16="http://schemas.microsoft.com/office/drawing/2014/main" id="{C26DCEC6-6262-4541-ADB8-CFFC3BD04936}"/>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a:extLst>
            <a:ext uri="{FF2B5EF4-FFF2-40B4-BE49-F238E27FC236}">
              <a16:creationId xmlns="" xmlns:a16="http://schemas.microsoft.com/office/drawing/2014/main" id="{BA2CF8FF-D8AE-4751-973D-5AE685C87242}"/>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a:extLst>
            <a:ext uri="{FF2B5EF4-FFF2-40B4-BE49-F238E27FC236}">
              <a16:creationId xmlns="" xmlns:a16="http://schemas.microsoft.com/office/drawing/2014/main" id="{1191210B-9EFF-48F2-8681-34DAABD686F1}"/>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a:extLst>
            <a:ext uri="{FF2B5EF4-FFF2-40B4-BE49-F238E27FC236}">
              <a16:creationId xmlns="" xmlns:a16="http://schemas.microsoft.com/office/drawing/2014/main" id="{70C6FF54-9784-41A7-AD24-A7EC45D73306}"/>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a:extLst>
            <a:ext uri="{FF2B5EF4-FFF2-40B4-BE49-F238E27FC236}">
              <a16:creationId xmlns="" xmlns:a16="http://schemas.microsoft.com/office/drawing/2014/main" id="{A865B740-D012-4F81-B70A-45C0062245AC}"/>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a:extLst>
            <a:ext uri="{FF2B5EF4-FFF2-40B4-BE49-F238E27FC236}">
              <a16:creationId xmlns="" xmlns:a16="http://schemas.microsoft.com/office/drawing/2014/main" id="{5DF5C117-FC4E-4A71-BE95-A4C57977B3DC}"/>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a:extLst>
            <a:ext uri="{FF2B5EF4-FFF2-40B4-BE49-F238E27FC236}">
              <a16:creationId xmlns="" xmlns:a16="http://schemas.microsoft.com/office/drawing/2014/main" id="{70A3E0B1-6C08-4D50-A26A-7DFFFA3C20F2}"/>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a:extLst>
            <a:ext uri="{FF2B5EF4-FFF2-40B4-BE49-F238E27FC236}">
              <a16:creationId xmlns="" xmlns:a16="http://schemas.microsoft.com/office/drawing/2014/main" id="{A0702FAB-58CA-43D1-96D4-000AE81D2D18}"/>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a:extLst>
            <a:ext uri="{FF2B5EF4-FFF2-40B4-BE49-F238E27FC236}">
              <a16:creationId xmlns="" xmlns:a16="http://schemas.microsoft.com/office/drawing/2014/main" id="{D4A58672-D793-4A00-AE0E-F9F907E254BD}"/>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a:extLst>
            <a:ext uri="{FF2B5EF4-FFF2-40B4-BE49-F238E27FC236}">
              <a16:creationId xmlns="" xmlns:a16="http://schemas.microsoft.com/office/drawing/2014/main" id="{D651C0D4-E825-4429-A419-E2C6E64D020A}"/>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a:extLst>
            <a:ext uri="{FF2B5EF4-FFF2-40B4-BE49-F238E27FC236}">
              <a16:creationId xmlns="" xmlns:a16="http://schemas.microsoft.com/office/drawing/2014/main" id="{CF2DE186-0DF7-4CDF-B700-94D5B6E6433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48" name="直線コネクタ 447">
          <a:extLst>
            <a:ext uri="{FF2B5EF4-FFF2-40B4-BE49-F238E27FC236}">
              <a16:creationId xmlns="" xmlns:a16="http://schemas.microsoft.com/office/drawing/2014/main" id="{3BBEA3F5-4BC0-496A-828A-97062A519667}"/>
            </a:ext>
          </a:extLst>
        </xdr:cNvPr>
        <xdr:cNvCxnSpPr/>
      </xdr:nvCxnSpPr>
      <xdr:spPr>
        <a:xfrm flipV="1">
          <a:off x="13889989"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9" name="【消防施設】&#10;有形固定資産減価償却率最小値テキスト">
          <a:extLst>
            <a:ext uri="{FF2B5EF4-FFF2-40B4-BE49-F238E27FC236}">
              <a16:creationId xmlns="" xmlns:a16="http://schemas.microsoft.com/office/drawing/2014/main" id="{C048DFF9-953F-40B5-BDE7-35A0406021C9}"/>
            </a:ext>
          </a:extLst>
        </xdr:cNvPr>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0" name="直線コネクタ 449">
          <a:extLst>
            <a:ext uri="{FF2B5EF4-FFF2-40B4-BE49-F238E27FC236}">
              <a16:creationId xmlns="" xmlns:a16="http://schemas.microsoft.com/office/drawing/2014/main" id="{5A06DF7E-FB23-4C48-B622-9BF216647640}"/>
            </a:ext>
          </a:extLst>
        </xdr:cNvPr>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51" name="【消防施設】&#10;有形固定資産減価償却率最大値テキスト">
          <a:extLst>
            <a:ext uri="{FF2B5EF4-FFF2-40B4-BE49-F238E27FC236}">
              <a16:creationId xmlns="" xmlns:a16="http://schemas.microsoft.com/office/drawing/2014/main" id="{17B9E6A0-3177-4554-83A4-C2C0CEF73C70}"/>
            </a:ext>
          </a:extLst>
        </xdr:cNvPr>
        <xdr:cNvSpPr txBox="1"/>
      </xdr:nvSpPr>
      <xdr:spPr>
        <a:xfrm>
          <a:off x="13928725"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52" name="直線コネクタ 451">
          <a:extLst>
            <a:ext uri="{FF2B5EF4-FFF2-40B4-BE49-F238E27FC236}">
              <a16:creationId xmlns="" xmlns:a16="http://schemas.microsoft.com/office/drawing/2014/main" id="{76965B65-1FC2-4A54-A08C-63648813E4AD}"/>
            </a:ext>
          </a:extLst>
        </xdr:cNvPr>
        <xdr:cNvCxnSpPr/>
      </xdr:nvCxnSpPr>
      <xdr:spPr>
        <a:xfrm>
          <a:off x="13801725" y="134454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453" name="【消防施設】&#10;有形固定資産減価償却率平均値テキスト">
          <a:extLst>
            <a:ext uri="{FF2B5EF4-FFF2-40B4-BE49-F238E27FC236}">
              <a16:creationId xmlns="" xmlns:a16="http://schemas.microsoft.com/office/drawing/2014/main" id="{BCD0AB37-AF3D-45E6-A288-CFAFE5CACD1B}"/>
            </a:ext>
          </a:extLst>
        </xdr:cNvPr>
        <xdr:cNvSpPr txBox="1"/>
      </xdr:nvSpPr>
      <xdr:spPr>
        <a:xfrm>
          <a:off x="13928725"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54" name="フローチャート: 判断 453">
          <a:extLst>
            <a:ext uri="{FF2B5EF4-FFF2-40B4-BE49-F238E27FC236}">
              <a16:creationId xmlns="" xmlns:a16="http://schemas.microsoft.com/office/drawing/2014/main" id="{C50E9C41-4E57-49FF-BD33-CE17283A3170}"/>
            </a:ext>
          </a:extLst>
        </xdr:cNvPr>
        <xdr:cNvSpPr/>
      </xdr:nvSpPr>
      <xdr:spPr>
        <a:xfrm>
          <a:off x="13839825" y="142111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55" name="フローチャート: 判断 454">
          <a:extLst>
            <a:ext uri="{FF2B5EF4-FFF2-40B4-BE49-F238E27FC236}">
              <a16:creationId xmlns="" xmlns:a16="http://schemas.microsoft.com/office/drawing/2014/main" id="{B33A9E28-3B41-4685-A2AE-3440701699FF}"/>
            </a:ext>
          </a:extLst>
        </xdr:cNvPr>
        <xdr:cNvSpPr/>
      </xdr:nvSpPr>
      <xdr:spPr>
        <a:xfrm>
          <a:off x="13115925"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56" name="フローチャート: 判断 455">
          <a:extLst>
            <a:ext uri="{FF2B5EF4-FFF2-40B4-BE49-F238E27FC236}">
              <a16:creationId xmlns="" xmlns:a16="http://schemas.microsoft.com/office/drawing/2014/main" id="{750DB982-D23B-4B21-9DE7-CE944CF006E8}"/>
            </a:ext>
          </a:extLst>
        </xdr:cNvPr>
        <xdr:cNvSpPr/>
      </xdr:nvSpPr>
      <xdr:spPr>
        <a:xfrm>
          <a:off x="123698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57" name="フローチャート: 判断 456">
          <a:extLst>
            <a:ext uri="{FF2B5EF4-FFF2-40B4-BE49-F238E27FC236}">
              <a16:creationId xmlns="" xmlns:a16="http://schemas.microsoft.com/office/drawing/2014/main" id="{8BC1EE52-F79B-45D0-B883-C61881B85D4A}"/>
            </a:ext>
          </a:extLst>
        </xdr:cNvPr>
        <xdr:cNvSpPr/>
      </xdr:nvSpPr>
      <xdr:spPr>
        <a:xfrm>
          <a:off x="11623675" y="14202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58" name="フローチャート: 判断 457">
          <a:extLst>
            <a:ext uri="{FF2B5EF4-FFF2-40B4-BE49-F238E27FC236}">
              <a16:creationId xmlns="" xmlns:a16="http://schemas.microsoft.com/office/drawing/2014/main" id="{9A667DAB-6C4D-4DD1-95C2-01A6FBD74DE9}"/>
            </a:ext>
          </a:extLst>
        </xdr:cNvPr>
        <xdr:cNvSpPr/>
      </xdr:nvSpPr>
      <xdr:spPr>
        <a:xfrm>
          <a:off x="10848975"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a:extLst>
            <a:ext uri="{FF2B5EF4-FFF2-40B4-BE49-F238E27FC236}">
              <a16:creationId xmlns="" xmlns:a16="http://schemas.microsoft.com/office/drawing/2014/main" id="{8FA04242-EDE0-436C-B094-289FBDD71321}"/>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a:extLst>
            <a:ext uri="{FF2B5EF4-FFF2-40B4-BE49-F238E27FC236}">
              <a16:creationId xmlns="" xmlns:a16="http://schemas.microsoft.com/office/drawing/2014/main" id="{81C3C107-0B65-4744-8EC3-6654B28440EB}"/>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a:extLst>
            <a:ext uri="{FF2B5EF4-FFF2-40B4-BE49-F238E27FC236}">
              <a16:creationId xmlns="" xmlns:a16="http://schemas.microsoft.com/office/drawing/2014/main" id="{23C320F0-5CFC-4250-991B-49DD4F0737BB}"/>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a:extLst>
            <a:ext uri="{FF2B5EF4-FFF2-40B4-BE49-F238E27FC236}">
              <a16:creationId xmlns="" xmlns:a16="http://schemas.microsoft.com/office/drawing/2014/main" id="{58ADE818-168C-4AFE-B27B-CD4F73F8BEA6}"/>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a:extLst>
            <a:ext uri="{FF2B5EF4-FFF2-40B4-BE49-F238E27FC236}">
              <a16:creationId xmlns="" xmlns:a16="http://schemas.microsoft.com/office/drawing/2014/main" id="{C7B20EB0-2604-4694-B8FF-C943FDEEAA3B}"/>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121194</xdr:rowOff>
    </xdr:from>
    <xdr:to>
      <xdr:col>85</xdr:col>
      <xdr:colOff>177800</xdr:colOff>
      <xdr:row>85</xdr:row>
      <xdr:rowOff>51344</xdr:rowOff>
    </xdr:to>
    <xdr:sp macro="" textlink="">
      <xdr:nvSpPr>
        <xdr:cNvPr id="464" name="楕円 463">
          <a:extLst>
            <a:ext uri="{FF2B5EF4-FFF2-40B4-BE49-F238E27FC236}">
              <a16:creationId xmlns="" xmlns:a16="http://schemas.microsoft.com/office/drawing/2014/main" id="{EE8A5E9B-E6C1-47C0-BF14-0C46006B2A49}"/>
            </a:ext>
          </a:extLst>
        </xdr:cNvPr>
        <xdr:cNvSpPr/>
      </xdr:nvSpPr>
      <xdr:spPr>
        <a:xfrm>
          <a:off x="13839825" y="14522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99621</xdr:rowOff>
    </xdr:from>
    <xdr:ext cx="405111" cy="259045"/>
    <xdr:sp macro="" textlink="">
      <xdr:nvSpPr>
        <xdr:cNvPr id="465" name="【消防施設】&#10;有形固定資産減価償却率該当値テキスト">
          <a:extLst>
            <a:ext uri="{FF2B5EF4-FFF2-40B4-BE49-F238E27FC236}">
              <a16:creationId xmlns="" xmlns:a16="http://schemas.microsoft.com/office/drawing/2014/main" id="{A8635BD0-210C-43EF-B51B-D893FDEADEF4}"/>
            </a:ext>
          </a:extLst>
        </xdr:cNvPr>
        <xdr:cNvSpPr txBox="1"/>
      </xdr:nvSpPr>
      <xdr:spPr>
        <a:xfrm>
          <a:off x="13928725"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26488</xdr:rowOff>
    </xdr:from>
    <xdr:to>
      <xdr:col>81</xdr:col>
      <xdr:colOff>101600</xdr:colOff>
      <xdr:row>84</xdr:row>
      <xdr:rowOff>128088</xdr:rowOff>
    </xdr:to>
    <xdr:sp macro="" textlink="">
      <xdr:nvSpPr>
        <xdr:cNvPr id="466" name="楕円 465">
          <a:extLst>
            <a:ext uri="{FF2B5EF4-FFF2-40B4-BE49-F238E27FC236}">
              <a16:creationId xmlns="" xmlns:a16="http://schemas.microsoft.com/office/drawing/2014/main" id="{E17CA850-47C8-4E65-AD1F-87EDAF89EEF6}"/>
            </a:ext>
          </a:extLst>
        </xdr:cNvPr>
        <xdr:cNvSpPr/>
      </xdr:nvSpPr>
      <xdr:spPr>
        <a:xfrm>
          <a:off x="13115925"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85</xdr:row>
      <xdr:rowOff>544</xdr:rowOff>
    </xdr:to>
    <xdr:cxnSp macro="">
      <xdr:nvCxnSpPr>
        <xdr:cNvPr id="467" name="直線コネクタ 466">
          <a:extLst>
            <a:ext uri="{FF2B5EF4-FFF2-40B4-BE49-F238E27FC236}">
              <a16:creationId xmlns="" xmlns:a16="http://schemas.microsoft.com/office/drawing/2014/main" id="{40EEC2CC-DB7D-43A7-834F-EB823E31522E}"/>
            </a:ext>
          </a:extLst>
        </xdr:cNvPr>
        <xdr:cNvCxnSpPr/>
      </xdr:nvCxnSpPr>
      <xdr:spPr>
        <a:xfrm>
          <a:off x="13166725" y="14479088"/>
          <a:ext cx="7239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96701</xdr:rowOff>
    </xdr:from>
    <xdr:to>
      <xdr:col>76</xdr:col>
      <xdr:colOff>165100</xdr:colOff>
      <xdr:row>86</xdr:row>
      <xdr:rowOff>26851</xdr:rowOff>
    </xdr:to>
    <xdr:sp macro="" textlink="">
      <xdr:nvSpPr>
        <xdr:cNvPr id="468" name="楕円 467">
          <a:extLst>
            <a:ext uri="{FF2B5EF4-FFF2-40B4-BE49-F238E27FC236}">
              <a16:creationId xmlns="" xmlns:a16="http://schemas.microsoft.com/office/drawing/2014/main" id="{6F7DE5A7-1F86-437A-BA5C-34333857E69C}"/>
            </a:ext>
          </a:extLst>
        </xdr:cNvPr>
        <xdr:cNvSpPr/>
      </xdr:nvSpPr>
      <xdr:spPr>
        <a:xfrm>
          <a:off x="123698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77288</xdr:rowOff>
    </xdr:from>
    <xdr:to>
      <xdr:col>81</xdr:col>
      <xdr:colOff>50800</xdr:colOff>
      <xdr:row>85</xdr:row>
      <xdr:rowOff>147501</xdr:rowOff>
    </xdr:to>
    <xdr:cxnSp macro="">
      <xdr:nvCxnSpPr>
        <xdr:cNvPr id="469" name="直線コネクタ 468">
          <a:extLst>
            <a:ext uri="{FF2B5EF4-FFF2-40B4-BE49-F238E27FC236}">
              <a16:creationId xmlns="" xmlns:a16="http://schemas.microsoft.com/office/drawing/2014/main" id="{8B5BC780-5BFD-405C-8450-E301E1FC56A3}"/>
            </a:ext>
          </a:extLst>
        </xdr:cNvPr>
        <xdr:cNvCxnSpPr/>
      </xdr:nvCxnSpPr>
      <xdr:spPr>
        <a:xfrm flipV="1">
          <a:off x="12420600" y="14479088"/>
          <a:ext cx="746125"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55880</xdr:rowOff>
    </xdr:from>
    <xdr:to>
      <xdr:col>72</xdr:col>
      <xdr:colOff>38100</xdr:colOff>
      <xdr:row>85</xdr:row>
      <xdr:rowOff>157480</xdr:rowOff>
    </xdr:to>
    <xdr:sp macro="" textlink="">
      <xdr:nvSpPr>
        <xdr:cNvPr id="470" name="楕円 469">
          <a:extLst>
            <a:ext uri="{FF2B5EF4-FFF2-40B4-BE49-F238E27FC236}">
              <a16:creationId xmlns="" xmlns:a16="http://schemas.microsoft.com/office/drawing/2014/main" id="{CE42297E-8062-49B8-A617-FC7F68363B84}"/>
            </a:ext>
          </a:extLst>
        </xdr:cNvPr>
        <xdr:cNvSpPr/>
      </xdr:nvSpPr>
      <xdr:spPr>
        <a:xfrm>
          <a:off x="11623675" y="146291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106680</xdr:rowOff>
    </xdr:from>
    <xdr:to>
      <xdr:col>76</xdr:col>
      <xdr:colOff>114300</xdr:colOff>
      <xdr:row>85</xdr:row>
      <xdr:rowOff>147501</xdr:rowOff>
    </xdr:to>
    <xdr:cxnSp macro="">
      <xdr:nvCxnSpPr>
        <xdr:cNvPr id="471" name="直線コネクタ 470">
          <a:extLst>
            <a:ext uri="{FF2B5EF4-FFF2-40B4-BE49-F238E27FC236}">
              <a16:creationId xmlns="" xmlns:a16="http://schemas.microsoft.com/office/drawing/2014/main" id="{366E760B-4272-4742-B87C-0B0918A3AFD9}"/>
            </a:ext>
          </a:extLst>
        </xdr:cNvPr>
        <xdr:cNvCxnSpPr/>
      </xdr:nvCxnSpPr>
      <xdr:spPr>
        <a:xfrm>
          <a:off x="11655425" y="14679930"/>
          <a:ext cx="76517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16692</xdr:rowOff>
    </xdr:from>
    <xdr:to>
      <xdr:col>67</xdr:col>
      <xdr:colOff>101600</xdr:colOff>
      <xdr:row>85</xdr:row>
      <xdr:rowOff>118292</xdr:rowOff>
    </xdr:to>
    <xdr:sp macro="" textlink="">
      <xdr:nvSpPr>
        <xdr:cNvPr id="472" name="楕円 471">
          <a:extLst>
            <a:ext uri="{FF2B5EF4-FFF2-40B4-BE49-F238E27FC236}">
              <a16:creationId xmlns="" xmlns:a16="http://schemas.microsoft.com/office/drawing/2014/main" id="{51150AD5-A408-4FD5-A44D-5BBCAA8ADA8A}"/>
            </a:ext>
          </a:extLst>
        </xdr:cNvPr>
        <xdr:cNvSpPr/>
      </xdr:nvSpPr>
      <xdr:spPr>
        <a:xfrm>
          <a:off x="10848975"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67492</xdr:rowOff>
    </xdr:from>
    <xdr:to>
      <xdr:col>71</xdr:col>
      <xdr:colOff>177800</xdr:colOff>
      <xdr:row>85</xdr:row>
      <xdr:rowOff>106680</xdr:rowOff>
    </xdr:to>
    <xdr:cxnSp macro="">
      <xdr:nvCxnSpPr>
        <xdr:cNvPr id="473" name="直線コネクタ 472">
          <a:extLst>
            <a:ext uri="{FF2B5EF4-FFF2-40B4-BE49-F238E27FC236}">
              <a16:creationId xmlns="" xmlns:a16="http://schemas.microsoft.com/office/drawing/2014/main" id="{8026647A-9083-4C82-B2F1-5CC9EAFB9C0E}"/>
            </a:ext>
          </a:extLst>
        </xdr:cNvPr>
        <xdr:cNvCxnSpPr/>
      </xdr:nvCxnSpPr>
      <xdr:spPr>
        <a:xfrm>
          <a:off x="10899775" y="14640742"/>
          <a:ext cx="7556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474" name="n_1aveValue【消防施設】&#10;有形固定資産減価償却率">
          <a:extLst>
            <a:ext uri="{FF2B5EF4-FFF2-40B4-BE49-F238E27FC236}">
              <a16:creationId xmlns="" xmlns:a16="http://schemas.microsoft.com/office/drawing/2014/main" id="{FF4463EC-A8B9-487B-8969-C07AD28D1456}"/>
            </a:ext>
          </a:extLst>
        </xdr:cNvPr>
        <xdr:cNvSpPr txBox="1"/>
      </xdr:nvSpPr>
      <xdr:spPr>
        <a:xfrm>
          <a:off x="12980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475" name="n_2aveValue【消防施設】&#10;有形固定資産減価償却率">
          <a:extLst>
            <a:ext uri="{FF2B5EF4-FFF2-40B4-BE49-F238E27FC236}">
              <a16:creationId xmlns="" xmlns:a16="http://schemas.microsoft.com/office/drawing/2014/main" id="{93608840-AF81-40BD-82F2-317FD388BDD4}"/>
            </a:ext>
          </a:extLst>
        </xdr:cNvPr>
        <xdr:cNvSpPr txBox="1"/>
      </xdr:nvSpPr>
      <xdr:spPr>
        <a:xfrm>
          <a:off x="12246619"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476" name="n_3aveValue【消防施設】&#10;有形固定資産減価償却率">
          <a:extLst>
            <a:ext uri="{FF2B5EF4-FFF2-40B4-BE49-F238E27FC236}">
              <a16:creationId xmlns="" xmlns:a16="http://schemas.microsoft.com/office/drawing/2014/main" id="{BB9F29FC-F0AB-491F-9CDB-98A5B13528CE}"/>
            </a:ext>
          </a:extLst>
        </xdr:cNvPr>
        <xdr:cNvSpPr txBox="1"/>
      </xdr:nvSpPr>
      <xdr:spPr>
        <a:xfrm>
          <a:off x="1150049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477" name="n_4aveValue【消防施設】&#10;有形固定資産減価償却率">
          <a:extLst>
            <a:ext uri="{FF2B5EF4-FFF2-40B4-BE49-F238E27FC236}">
              <a16:creationId xmlns="" xmlns:a16="http://schemas.microsoft.com/office/drawing/2014/main" id="{F8D0D0C3-7443-414F-AA2C-277DE2A45B1C}"/>
            </a:ext>
          </a:extLst>
        </xdr:cNvPr>
        <xdr:cNvSpPr txBox="1"/>
      </xdr:nvSpPr>
      <xdr:spPr>
        <a:xfrm>
          <a:off x="1072579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119215</xdr:rowOff>
    </xdr:from>
    <xdr:ext cx="405111" cy="259045"/>
    <xdr:sp macro="" textlink="">
      <xdr:nvSpPr>
        <xdr:cNvPr id="478" name="n_1mainValue【消防施設】&#10;有形固定資産減価償却率">
          <a:extLst>
            <a:ext uri="{FF2B5EF4-FFF2-40B4-BE49-F238E27FC236}">
              <a16:creationId xmlns="" xmlns:a16="http://schemas.microsoft.com/office/drawing/2014/main" id="{B9B0613D-5D9B-4548-849A-A6536F38AC2B}"/>
            </a:ext>
          </a:extLst>
        </xdr:cNvPr>
        <xdr:cNvSpPr txBox="1"/>
      </xdr:nvSpPr>
      <xdr:spPr>
        <a:xfrm>
          <a:off x="12980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17978</xdr:rowOff>
    </xdr:from>
    <xdr:ext cx="405111" cy="259045"/>
    <xdr:sp macro="" textlink="">
      <xdr:nvSpPr>
        <xdr:cNvPr id="479" name="n_2mainValue【消防施設】&#10;有形固定資産減価償却率">
          <a:extLst>
            <a:ext uri="{FF2B5EF4-FFF2-40B4-BE49-F238E27FC236}">
              <a16:creationId xmlns="" xmlns:a16="http://schemas.microsoft.com/office/drawing/2014/main" id="{3686714B-11C6-4E93-9E9E-B72C84E7030C}"/>
            </a:ext>
          </a:extLst>
        </xdr:cNvPr>
        <xdr:cNvSpPr txBox="1"/>
      </xdr:nvSpPr>
      <xdr:spPr>
        <a:xfrm>
          <a:off x="12246619"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148607</xdr:rowOff>
    </xdr:from>
    <xdr:ext cx="405111" cy="259045"/>
    <xdr:sp macro="" textlink="">
      <xdr:nvSpPr>
        <xdr:cNvPr id="480" name="n_3mainValue【消防施設】&#10;有形固定資産減価償却率">
          <a:extLst>
            <a:ext uri="{FF2B5EF4-FFF2-40B4-BE49-F238E27FC236}">
              <a16:creationId xmlns="" xmlns:a16="http://schemas.microsoft.com/office/drawing/2014/main" id="{435AE397-FE4D-4C70-A867-8BDF3912BB32}"/>
            </a:ext>
          </a:extLst>
        </xdr:cNvPr>
        <xdr:cNvSpPr txBox="1"/>
      </xdr:nvSpPr>
      <xdr:spPr>
        <a:xfrm>
          <a:off x="1150049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109419</xdr:rowOff>
    </xdr:from>
    <xdr:ext cx="405111" cy="259045"/>
    <xdr:sp macro="" textlink="">
      <xdr:nvSpPr>
        <xdr:cNvPr id="481" name="n_4mainValue【消防施設】&#10;有形固定資産減価償却率">
          <a:extLst>
            <a:ext uri="{FF2B5EF4-FFF2-40B4-BE49-F238E27FC236}">
              <a16:creationId xmlns="" xmlns:a16="http://schemas.microsoft.com/office/drawing/2014/main" id="{EA000932-709F-4BCA-9136-EC9AB56A1049}"/>
            </a:ext>
          </a:extLst>
        </xdr:cNvPr>
        <xdr:cNvSpPr txBox="1"/>
      </xdr:nvSpPr>
      <xdr:spPr>
        <a:xfrm>
          <a:off x="1072579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a:extLst>
            <a:ext uri="{FF2B5EF4-FFF2-40B4-BE49-F238E27FC236}">
              <a16:creationId xmlns="" xmlns:a16="http://schemas.microsoft.com/office/drawing/2014/main" id="{A9206472-68E8-42FF-98BF-E89C51D4EB4E}"/>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a:extLst>
            <a:ext uri="{FF2B5EF4-FFF2-40B4-BE49-F238E27FC236}">
              <a16:creationId xmlns="" xmlns:a16="http://schemas.microsoft.com/office/drawing/2014/main" id="{0C06F559-D860-4963-ADAA-CA269F4A4D62}"/>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a:extLst>
            <a:ext uri="{FF2B5EF4-FFF2-40B4-BE49-F238E27FC236}">
              <a16:creationId xmlns="" xmlns:a16="http://schemas.microsoft.com/office/drawing/2014/main" id="{780015F0-1A12-454E-9675-8F270BDA8F51}"/>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a:extLst>
            <a:ext uri="{FF2B5EF4-FFF2-40B4-BE49-F238E27FC236}">
              <a16:creationId xmlns="" xmlns:a16="http://schemas.microsoft.com/office/drawing/2014/main" id="{BB0A02BE-C546-40A2-BD75-7538E420F025}"/>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a:extLst>
            <a:ext uri="{FF2B5EF4-FFF2-40B4-BE49-F238E27FC236}">
              <a16:creationId xmlns="" xmlns:a16="http://schemas.microsoft.com/office/drawing/2014/main" id="{6F952973-012B-4F11-9006-2CE4DA296344}"/>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a:extLst>
            <a:ext uri="{FF2B5EF4-FFF2-40B4-BE49-F238E27FC236}">
              <a16:creationId xmlns="" xmlns:a16="http://schemas.microsoft.com/office/drawing/2014/main" id="{4B456EBB-1F4A-432D-91FE-AED284074815}"/>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a:extLst>
            <a:ext uri="{FF2B5EF4-FFF2-40B4-BE49-F238E27FC236}">
              <a16:creationId xmlns="" xmlns:a16="http://schemas.microsoft.com/office/drawing/2014/main" id="{1EB67021-ACEC-49CE-82E0-71788B851312}"/>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a:extLst>
            <a:ext uri="{FF2B5EF4-FFF2-40B4-BE49-F238E27FC236}">
              <a16:creationId xmlns="" xmlns:a16="http://schemas.microsoft.com/office/drawing/2014/main" id="{BC84EE0C-6429-44D3-95C7-478E26475788}"/>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a:extLst>
            <a:ext uri="{FF2B5EF4-FFF2-40B4-BE49-F238E27FC236}">
              <a16:creationId xmlns="" xmlns:a16="http://schemas.microsoft.com/office/drawing/2014/main" id="{1435B77C-7DF3-4D43-8FE2-7983EB64256E}"/>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a:extLst>
            <a:ext uri="{FF2B5EF4-FFF2-40B4-BE49-F238E27FC236}">
              <a16:creationId xmlns="" xmlns:a16="http://schemas.microsoft.com/office/drawing/2014/main" id="{E9C406F8-DB7B-413B-87B8-2B8B7DC3CDC3}"/>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2" name="直線コネクタ 491">
          <a:extLst>
            <a:ext uri="{FF2B5EF4-FFF2-40B4-BE49-F238E27FC236}">
              <a16:creationId xmlns="" xmlns:a16="http://schemas.microsoft.com/office/drawing/2014/main" id="{46119F73-F8CB-413B-9947-6B3CC98A6BCB}"/>
            </a:ext>
          </a:extLst>
        </xdr:cNvPr>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3" name="テキスト ボックス 492">
          <a:extLst>
            <a:ext uri="{FF2B5EF4-FFF2-40B4-BE49-F238E27FC236}">
              <a16:creationId xmlns="" xmlns:a16="http://schemas.microsoft.com/office/drawing/2014/main" id="{4CDCEAE9-6FA0-4804-A1FE-BC1AB54EB6B4}"/>
            </a:ext>
          </a:extLst>
        </xdr:cNvPr>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4" name="直線コネクタ 493">
          <a:extLst>
            <a:ext uri="{FF2B5EF4-FFF2-40B4-BE49-F238E27FC236}">
              <a16:creationId xmlns="" xmlns:a16="http://schemas.microsoft.com/office/drawing/2014/main" id="{B695458E-C293-4325-BF84-4528E2C3A923}"/>
            </a:ext>
          </a:extLst>
        </xdr:cNvPr>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5" name="テキスト ボックス 494">
          <a:extLst>
            <a:ext uri="{FF2B5EF4-FFF2-40B4-BE49-F238E27FC236}">
              <a16:creationId xmlns="" xmlns:a16="http://schemas.microsoft.com/office/drawing/2014/main" id="{1837A1CD-D961-4FC4-8774-911B34C2A521}"/>
            </a:ext>
          </a:extLst>
        </xdr:cNvPr>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6" name="直線コネクタ 495">
          <a:extLst>
            <a:ext uri="{FF2B5EF4-FFF2-40B4-BE49-F238E27FC236}">
              <a16:creationId xmlns="" xmlns:a16="http://schemas.microsoft.com/office/drawing/2014/main" id="{EB23E7B6-7BB3-4E3B-81BE-0EC9C59C2837}"/>
            </a:ext>
          </a:extLst>
        </xdr:cNvPr>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7" name="テキスト ボックス 496">
          <a:extLst>
            <a:ext uri="{FF2B5EF4-FFF2-40B4-BE49-F238E27FC236}">
              <a16:creationId xmlns="" xmlns:a16="http://schemas.microsoft.com/office/drawing/2014/main" id="{889A0D4A-31C5-4A7C-AD73-7289972D8EEC}"/>
            </a:ext>
          </a:extLst>
        </xdr:cNvPr>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8" name="直線コネクタ 497">
          <a:extLst>
            <a:ext uri="{FF2B5EF4-FFF2-40B4-BE49-F238E27FC236}">
              <a16:creationId xmlns="" xmlns:a16="http://schemas.microsoft.com/office/drawing/2014/main" id="{5BCE53CB-112F-436E-B222-872660DC334C}"/>
            </a:ext>
          </a:extLst>
        </xdr:cNvPr>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9" name="テキスト ボックス 498">
          <a:extLst>
            <a:ext uri="{FF2B5EF4-FFF2-40B4-BE49-F238E27FC236}">
              <a16:creationId xmlns="" xmlns:a16="http://schemas.microsoft.com/office/drawing/2014/main" id="{3409C964-5433-4D85-8479-EE215F57873B}"/>
            </a:ext>
          </a:extLst>
        </xdr:cNvPr>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0" name="直線コネクタ 499">
          <a:extLst>
            <a:ext uri="{FF2B5EF4-FFF2-40B4-BE49-F238E27FC236}">
              <a16:creationId xmlns="" xmlns:a16="http://schemas.microsoft.com/office/drawing/2014/main" id="{7C98C2F4-ED9F-4AAB-BA0B-FF901F3E8BF9}"/>
            </a:ext>
          </a:extLst>
        </xdr:cNvPr>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1" name="テキスト ボックス 500">
          <a:extLst>
            <a:ext uri="{FF2B5EF4-FFF2-40B4-BE49-F238E27FC236}">
              <a16:creationId xmlns="" xmlns:a16="http://schemas.microsoft.com/office/drawing/2014/main" id="{3A6CFD6D-F5D2-4099-8997-3917C53AE2F2}"/>
            </a:ext>
          </a:extLst>
        </xdr:cNvPr>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2" name="直線コネクタ 501">
          <a:extLst>
            <a:ext uri="{FF2B5EF4-FFF2-40B4-BE49-F238E27FC236}">
              <a16:creationId xmlns="" xmlns:a16="http://schemas.microsoft.com/office/drawing/2014/main" id="{119A818A-4492-42C5-92AE-9A282FACFACC}"/>
            </a:ext>
          </a:extLst>
        </xdr:cNvPr>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3" name="テキスト ボックス 502">
          <a:extLst>
            <a:ext uri="{FF2B5EF4-FFF2-40B4-BE49-F238E27FC236}">
              <a16:creationId xmlns="" xmlns:a16="http://schemas.microsoft.com/office/drawing/2014/main" id="{F0AC173D-BCA1-4E6E-9402-EB5F61F25C4A}"/>
            </a:ext>
          </a:extLst>
        </xdr:cNvPr>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a:extLst>
            <a:ext uri="{FF2B5EF4-FFF2-40B4-BE49-F238E27FC236}">
              <a16:creationId xmlns="" xmlns:a16="http://schemas.microsoft.com/office/drawing/2014/main" id="{257B6D17-8C07-440B-941F-EF2326384B85}"/>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a:extLst>
            <a:ext uri="{FF2B5EF4-FFF2-40B4-BE49-F238E27FC236}">
              <a16:creationId xmlns="" xmlns:a16="http://schemas.microsoft.com/office/drawing/2014/main" id="{619B7BC3-A740-4FED-AC96-430874C2D65D}"/>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a:extLst>
            <a:ext uri="{FF2B5EF4-FFF2-40B4-BE49-F238E27FC236}">
              <a16:creationId xmlns="" xmlns:a16="http://schemas.microsoft.com/office/drawing/2014/main" id="{ED538056-DB0C-4540-8DE3-CA1DFFBB83BC}"/>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07" name="直線コネクタ 506">
          <a:extLst>
            <a:ext uri="{FF2B5EF4-FFF2-40B4-BE49-F238E27FC236}">
              <a16:creationId xmlns="" xmlns:a16="http://schemas.microsoft.com/office/drawing/2014/main" id="{3057ADBF-CEF7-45BD-99E1-BBD44226C31A}"/>
            </a:ext>
          </a:extLst>
        </xdr:cNvPr>
        <xdr:cNvCxnSpPr/>
      </xdr:nvCxnSpPr>
      <xdr:spPr>
        <a:xfrm flipV="1">
          <a:off x="188461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08" name="【消防施設】&#10;一人当たり面積最小値テキスト">
          <a:extLst>
            <a:ext uri="{FF2B5EF4-FFF2-40B4-BE49-F238E27FC236}">
              <a16:creationId xmlns="" xmlns:a16="http://schemas.microsoft.com/office/drawing/2014/main" id="{5CB71377-15D0-4CAC-A303-9E7C5CFAD3B1}"/>
            </a:ext>
          </a:extLst>
        </xdr:cNvPr>
        <xdr:cNvSpPr txBox="1"/>
      </xdr:nvSpPr>
      <xdr:spPr>
        <a:xfrm>
          <a:off x="188849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09" name="直線コネクタ 508">
          <a:extLst>
            <a:ext uri="{FF2B5EF4-FFF2-40B4-BE49-F238E27FC236}">
              <a16:creationId xmlns="" xmlns:a16="http://schemas.microsoft.com/office/drawing/2014/main" id="{A6E8C4EA-D4AB-44BF-86CE-6FD52F28DB74}"/>
            </a:ext>
          </a:extLst>
        </xdr:cNvPr>
        <xdr:cNvCxnSpPr/>
      </xdr:nvCxnSpPr>
      <xdr:spPr>
        <a:xfrm>
          <a:off x="18786475" y="148840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10" name="【消防施設】&#10;一人当たり面積最大値テキスト">
          <a:extLst>
            <a:ext uri="{FF2B5EF4-FFF2-40B4-BE49-F238E27FC236}">
              <a16:creationId xmlns="" xmlns:a16="http://schemas.microsoft.com/office/drawing/2014/main" id="{4BCB3863-B287-49AA-9B20-5E0990AAB013}"/>
            </a:ext>
          </a:extLst>
        </xdr:cNvPr>
        <xdr:cNvSpPr txBox="1"/>
      </xdr:nvSpPr>
      <xdr:spPr>
        <a:xfrm>
          <a:off x="188849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11" name="直線コネクタ 510">
          <a:extLst>
            <a:ext uri="{FF2B5EF4-FFF2-40B4-BE49-F238E27FC236}">
              <a16:creationId xmlns="" xmlns:a16="http://schemas.microsoft.com/office/drawing/2014/main" id="{21B92CD5-8DA7-433D-AA7C-8D1086BFDD89}"/>
            </a:ext>
          </a:extLst>
        </xdr:cNvPr>
        <xdr:cNvCxnSpPr/>
      </xdr:nvCxnSpPr>
      <xdr:spPr>
        <a:xfrm>
          <a:off x="18786475" y="133034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12" name="【消防施設】&#10;一人当たり面積平均値テキスト">
          <a:extLst>
            <a:ext uri="{FF2B5EF4-FFF2-40B4-BE49-F238E27FC236}">
              <a16:creationId xmlns="" xmlns:a16="http://schemas.microsoft.com/office/drawing/2014/main" id="{73B09774-777F-414A-8BDA-F631EB96CBCD}"/>
            </a:ext>
          </a:extLst>
        </xdr:cNvPr>
        <xdr:cNvSpPr txBox="1"/>
      </xdr:nvSpPr>
      <xdr:spPr>
        <a:xfrm>
          <a:off x="188849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13" name="フローチャート: 判断 512">
          <a:extLst>
            <a:ext uri="{FF2B5EF4-FFF2-40B4-BE49-F238E27FC236}">
              <a16:creationId xmlns="" xmlns:a16="http://schemas.microsoft.com/office/drawing/2014/main" id="{C8CF3E5D-897F-499F-87D4-DBFCCA149E2F}"/>
            </a:ext>
          </a:extLst>
        </xdr:cNvPr>
        <xdr:cNvSpPr/>
      </xdr:nvSpPr>
      <xdr:spPr>
        <a:xfrm>
          <a:off x="187960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14" name="フローチャート: 判断 513">
          <a:extLst>
            <a:ext uri="{FF2B5EF4-FFF2-40B4-BE49-F238E27FC236}">
              <a16:creationId xmlns="" xmlns:a16="http://schemas.microsoft.com/office/drawing/2014/main" id="{A939B07A-71D3-4717-BFFD-AA251F590BD2}"/>
            </a:ext>
          </a:extLst>
        </xdr:cNvPr>
        <xdr:cNvSpPr/>
      </xdr:nvSpPr>
      <xdr:spPr>
        <a:xfrm>
          <a:off x="18100675" y="143923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15" name="フローチャート: 判断 514">
          <a:extLst>
            <a:ext uri="{FF2B5EF4-FFF2-40B4-BE49-F238E27FC236}">
              <a16:creationId xmlns="" xmlns:a16="http://schemas.microsoft.com/office/drawing/2014/main" id="{B0C249C8-2F88-4F2F-AD85-9FCBE1E12823}"/>
            </a:ext>
          </a:extLst>
        </xdr:cNvPr>
        <xdr:cNvSpPr/>
      </xdr:nvSpPr>
      <xdr:spPr>
        <a:xfrm>
          <a:off x="17325975"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16" name="フローチャート: 判断 515">
          <a:extLst>
            <a:ext uri="{FF2B5EF4-FFF2-40B4-BE49-F238E27FC236}">
              <a16:creationId xmlns="" xmlns:a16="http://schemas.microsoft.com/office/drawing/2014/main" id="{E02CFBF0-59F2-492C-B684-41E12230DE50}"/>
            </a:ext>
          </a:extLst>
        </xdr:cNvPr>
        <xdr:cNvSpPr/>
      </xdr:nvSpPr>
      <xdr:spPr>
        <a:xfrm>
          <a:off x="1657985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17" name="フローチャート: 判断 516">
          <a:extLst>
            <a:ext uri="{FF2B5EF4-FFF2-40B4-BE49-F238E27FC236}">
              <a16:creationId xmlns="" xmlns:a16="http://schemas.microsoft.com/office/drawing/2014/main" id="{160C06CE-EE9B-47FB-B2EF-367614874D06}"/>
            </a:ext>
          </a:extLst>
        </xdr:cNvPr>
        <xdr:cNvSpPr/>
      </xdr:nvSpPr>
      <xdr:spPr>
        <a:xfrm>
          <a:off x="15833725" y="14454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a:extLst>
            <a:ext uri="{FF2B5EF4-FFF2-40B4-BE49-F238E27FC236}">
              <a16:creationId xmlns="" xmlns:a16="http://schemas.microsoft.com/office/drawing/2014/main" id="{1DFB0435-0558-4F62-98F1-DCAD8C3BB27D}"/>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a:extLst>
            <a:ext uri="{FF2B5EF4-FFF2-40B4-BE49-F238E27FC236}">
              <a16:creationId xmlns="" xmlns:a16="http://schemas.microsoft.com/office/drawing/2014/main" id="{F32E1993-AF24-4E0E-89D9-7438F554E6AE}"/>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a:extLst>
            <a:ext uri="{FF2B5EF4-FFF2-40B4-BE49-F238E27FC236}">
              <a16:creationId xmlns="" xmlns:a16="http://schemas.microsoft.com/office/drawing/2014/main" id="{4867C1BD-72ED-45F9-9E14-87A214AB4D6A}"/>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a:extLst>
            <a:ext uri="{FF2B5EF4-FFF2-40B4-BE49-F238E27FC236}">
              <a16:creationId xmlns="" xmlns:a16="http://schemas.microsoft.com/office/drawing/2014/main" id="{5020037D-B509-4CD5-8444-A6330BC9E028}"/>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a:extLst>
            <a:ext uri="{FF2B5EF4-FFF2-40B4-BE49-F238E27FC236}">
              <a16:creationId xmlns="" xmlns:a16="http://schemas.microsoft.com/office/drawing/2014/main" id="{B99584E0-6D6F-4FF9-96E0-FE3C75B1846F}"/>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523" name="楕円 522">
          <a:extLst>
            <a:ext uri="{FF2B5EF4-FFF2-40B4-BE49-F238E27FC236}">
              <a16:creationId xmlns="" xmlns:a16="http://schemas.microsoft.com/office/drawing/2014/main" id="{CEC56E0A-0338-45D7-898D-A947E0BADB5D}"/>
            </a:ext>
          </a:extLst>
        </xdr:cNvPr>
        <xdr:cNvSpPr/>
      </xdr:nvSpPr>
      <xdr:spPr>
        <a:xfrm>
          <a:off x="187960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93090</xdr:rowOff>
    </xdr:from>
    <xdr:ext cx="469744" cy="259045"/>
    <xdr:sp macro="" textlink="">
      <xdr:nvSpPr>
        <xdr:cNvPr id="524" name="【消防施設】&#10;一人当たり面積該当値テキスト">
          <a:extLst>
            <a:ext uri="{FF2B5EF4-FFF2-40B4-BE49-F238E27FC236}">
              <a16:creationId xmlns="" xmlns:a16="http://schemas.microsoft.com/office/drawing/2014/main" id="{5834BA4F-D9E9-4D79-B8CB-0B356DCA524A}"/>
            </a:ext>
          </a:extLst>
        </xdr:cNvPr>
        <xdr:cNvSpPr txBox="1"/>
      </xdr:nvSpPr>
      <xdr:spPr>
        <a:xfrm>
          <a:off x="18884900" y="144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121194</xdr:rowOff>
    </xdr:from>
    <xdr:to>
      <xdr:col>112</xdr:col>
      <xdr:colOff>38100</xdr:colOff>
      <xdr:row>85</xdr:row>
      <xdr:rowOff>51344</xdr:rowOff>
    </xdr:to>
    <xdr:sp macro="" textlink="">
      <xdr:nvSpPr>
        <xdr:cNvPr id="525" name="楕円 524">
          <a:extLst>
            <a:ext uri="{FF2B5EF4-FFF2-40B4-BE49-F238E27FC236}">
              <a16:creationId xmlns="" xmlns:a16="http://schemas.microsoft.com/office/drawing/2014/main" id="{2B52A445-60BF-4DCA-A7A6-D80D1CF34E29}"/>
            </a:ext>
          </a:extLst>
        </xdr:cNvPr>
        <xdr:cNvSpPr/>
      </xdr:nvSpPr>
      <xdr:spPr>
        <a:xfrm>
          <a:off x="18100675" y="145229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165463</xdr:rowOff>
    </xdr:from>
    <xdr:to>
      <xdr:col>116</xdr:col>
      <xdr:colOff>63500</xdr:colOff>
      <xdr:row>85</xdr:row>
      <xdr:rowOff>544</xdr:rowOff>
    </xdr:to>
    <xdr:cxnSp macro="">
      <xdr:nvCxnSpPr>
        <xdr:cNvPr id="526" name="直線コネクタ 525">
          <a:extLst>
            <a:ext uri="{FF2B5EF4-FFF2-40B4-BE49-F238E27FC236}">
              <a16:creationId xmlns="" xmlns:a16="http://schemas.microsoft.com/office/drawing/2014/main" id="{26234772-F687-4B17-8915-12F949D51CF6}"/>
            </a:ext>
          </a:extLst>
        </xdr:cNvPr>
        <xdr:cNvCxnSpPr/>
      </xdr:nvCxnSpPr>
      <xdr:spPr>
        <a:xfrm flipV="1">
          <a:off x="18132425" y="14567263"/>
          <a:ext cx="7143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527" name="楕円 526">
          <a:extLst>
            <a:ext uri="{FF2B5EF4-FFF2-40B4-BE49-F238E27FC236}">
              <a16:creationId xmlns="" xmlns:a16="http://schemas.microsoft.com/office/drawing/2014/main" id="{F466757D-EAD3-49E4-84FE-534EDBA8A458}"/>
            </a:ext>
          </a:extLst>
        </xdr:cNvPr>
        <xdr:cNvSpPr/>
      </xdr:nvSpPr>
      <xdr:spPr>
        <a:xfrm>
          <a:off x="17325975"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544</xdr:rowOff>
    </xdr:from>
    <xdr:to>
      <xdr:col>111</xdr:col>
      <xdr:colOff>177800</xdr:colOff>
      <xdr:row>85</xdr:row>
      <xdr:rowOff>3811</xdr:rowOff>
    </xdr:to>
    <xdr:cxnSp macro="">
      <xdr:nvCxnSpPr>
        <xdr:cNvPr id="528" name="直線コネクタ 527">
          <a:extLst>
            <a:ext uri="{FF2B5EF4-FFF2-40B4-BE49-F238E27FC236}">
              <a16:creationId xmlns="" xmlns:a16="http://schemas.microsoft.com/office/drawing/2014/main" id="{59BD51DE-C9AA-490F-BF6A-241607E0785D}"/>
            </a:ext>
          </a:extLst>
        </xdr:cNvPr>
        <xdr:cNvCxnSpPr/>
      </xdr:nvCxnSpPr>
      <xdr:spPr>
        <a:xfrm flipV="1">
          <a:off x="17376775" y="14573794"/>
          <a:ext cx="7556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130992</xdr:rowOff>
    </xdr:from>
    <xdr:to>
      <xdr:col>102</xdr:col>
      <xdr:colOff>165100</xdr:colOff>
      <xdr:row>85</xdr:row>
      <xdr:rowOff>61142</xdr:rowOff>
    </xdr:to>
    <xdr:sp macro="" textlink="">
      <xdr:nvSpPr>
        <xdr:cNvPr id="529" name="楕円 528">
          <a:extLst>
            <a:ext uri="{FF2B5EF4-FFF2-40B4-BE49-F238E27FC236}">
              <a16:creationId xmlns="" xmlns:a16="http://schemas.microsoft.com/office/drawing/2014/main" id="{1A1BCBCB-9056-4CF4-85C1-2B4E864C15D2}"/>
            </a:ext>
          </a:extLst>
        </xdr:cNvPr>
        <xdr:cNvSpPr/>
      </xdr:nvSpPr>
      <xdr:spPr>
        <a:xfrm>
          <a:off x="1657985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10342</xdr:rowOff>
    </xdr:to>
    <xdr:cxnSp macro="">
      <xdr:nvCxnSpPr>
        <xdr:cNvPr id="530" name="直線コネクタ 529">
          <a:extLst>
            <a:ext uri="{FF2B5EF4-FFF2-40B4-BE49-F238E27FC236}">
              <a16:creationId xmlns="" xmlns:a16="http://schemas.microsoft.com/office/drawing/2014/main" id="{A4AE0764-A314-4816-9FBC-66A1DADC29D7}"/>
            </a:ext>
          </a:extLst>
        </xdr:cNvPr>
        <xdr:cNvCxnSpPr/>
      </xdr:nvCxnSpPr>
      <xdr:spPr>
        <a:xfrm flipV="1">
          <a:off x="16630650" y="14577061"/>
          <a:ext cx="7461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137523</xdr:rowOff>
    </xdr:from>
    <xdr:to>
      <xdr:col>98</xdr:col>
      <xdr:colOff>38100</xdr:colOff>
      <xdr:row>85</xdr:row>
      <xdr:rowOff>67673</xdr:rowOff>
    </xdr:to>
    <xdr:sp macro="" textlink="">
      <xdr:nvSpPr>
        <xdr:cNvPr id="531" name="楕円 530">
          <a:extLst>
            <a:ext uri="{FF2B5EF4-FFF2-40B4-BE49-F238E27FC236}">
              <a16:creationId xmlns="" xmlns:a16="http://schemas.microsoft.com/office/drawing/2014/main" id="{E309A7C8-F24D-46FF-9CD4-02F9F9F43373}"/>
            </a:ext>
          </a:extLst>
        </xdr:cNvPr>
        <xdr:cNvSpPr/>
      </xdr:nvSpPr>
      <xdr:spPr>
        <a:xfrm>
          <a:off x="15833725" y="145393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10342</xdr:rowOff>
    </xdr:from>
    <xdr:to>
      <xdr:col>102</xdr:col>
      <xdr:colOff>114300</xdr:colOff>
      <xdr:row>85</xdr:row>
      <xdr:rowOff>16873</xdr:rowOff>
    </xdr:to>
    <xdr:cxnSp macro="">
      <xdr:nvCxnSpPr>
        <xdr:cNvPr id="532" name="直線コネクタ 531">
          <a:extLst>
            <a:ext uri="{FF2B5EF4-FFF2-40B4-BE49-F238E27FC236}">
              <a16:creationId xmlns="" xmlns:a16="http://schemas.microsoft.com/office/drawing/2014/main" id="{707AD456-D314-4E86-B50D-96A40567F8D6}"/>
            </a:ext>
          </a:extLst>
        </xdr:cNvPr>
        <xdr:cNvCxnSpPr/>
      </xdr:nvCxnSpPr>
      <xdr:spPr>
        <a:xfrm flipV="1">
          <a:off x="15865475" y="14583592"/>
          <a:ext cx="7651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533" name="n_1aveValue【消防施設】&#10;一人当たり面積">
          <a:extLst>
            <a:ext uri="{FF2B5EF4-FFF2-40B4-BE49-F238E27FC236}">
              <a16:creationId xmlns="" xmlns:a16="http://schemas.microsoft.com/office/drawing/2014/main" id="{049D034A-2CC0-4075-AD44-80EAB05C1833}"/>
            </a:ext>
          </a:extLst>
        </xdr:cNvPr>
        <xdr:cNvSpPr txBox="1"/>
      </xdr:nvSpPr>
      <xdr:spPr>
        <a:xfrm>
          <a:off x="1793247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34" name="n_2aveValue【消防施設】&#10;一人当たり面積">
          <a:extLst>
            <a:ext uri="{FF2B5EF4-FFF2-40B4-BE49-F238E27FC236}">
              <a16:creationId xmlns="" xmlns:a16="http://schemas.microsoft.com/office/drawing/2014/main" id="{EB58B666-9079-4857-B051-583C5DD9C758}"/>
            </a:ext>
          </a:extLst>
        </xdr:cNvPr>
        <xdr:cNvSpPr txBox="1"/>
      </xdr:nvSpPr>
      <xdr:spPr>
        <a:xfrm>
          <a:off x="1717047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535" name="n_3aveValue【消防施設】&#10;一人当たり面積">
          <a:extLst>
            <a:ext uri="{FF2B5EF4-FFF2-40B4-BE49-F238E27FC236}">
              <a16:creationId xmlns="" xmlns:a16="http://schemas.microsoft.com/office/drawing/2014/main" id="{E252ED3F-9BCD-43D7-8B39-BE03F112F056}"/>
            </a:ext>
          </a:extLst>
        </xdr:cNvPr>
        <xdr:cNvSpPr txBox="1"/>
      </xdr:nvSpPr>
      <xdr:spPr>
        <a:xfrm>
          <a:off x="16424352"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536" name="n_4aveValue【消防施設】&#10;一人当たり面積">
          <a:extLst>
            <a:ext uri="{FF2B5EF4-FFF2-40B4-BE49-F238E27FC236}">
              <a16:creationId xmlns="" xmlns:a16="http://schemas.microsoft.com/office/drawing/2014/main" id="{2B065B75-0AD3-40DF-B6DE-545905C3B8E5}"/>
            </a:ext>
          </a:extLst>
        </xdr:cNvPr>
        <xdr:cNvSpPr txBox="1"/>
      </xdr:nvSpPr>
      <xdr:spPr>
        <a:xfrm>
          <a:off x="156782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42471</xdr:rowOff>
    </xdr:from>
    <xdr:ext cx="469744" cy="259045"/>
    <xdr:sp macro="" textlink="">
      <xdr:nvSpPr>
        <xdr:cNvPr id="537" name="n_1mainValue【消防施設】&#10;一人当たり面積">
          <a:extLst>
            <a:ext uri="{FF2B5EF4-FFF2-40B4-BE49-F238E27FC236}">
              <a16:creationId xmlns="" xmlns:a16="http://schemas.microsoft.com/office/drawing/2014/main" id="{D6F2D6CF-582C-4A84-BAF0-4CDD7DDB0CE2}"/>
            </a:ext>
          </a:extLst>
        </xdr:cNvPr>
        <xdr:cNvSpPr txBox="1"/>
      </xdr:nvSpPr>
      <xdr:spPr>
        <a:xfrm>
          <a:off x="17932477"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538" name="n_2mainValue【消防施設】&#10;一人当たり面積">
          <a:extLst>
            <a:ext uri="{FF2B5EF4-FFF2-40B4-BE49-F238E27FC236}">
              <a16:creationId xmlns="" xmlns:a16="http://schemas.microsoft.com/office/drawing/2014/main" id="{367FA018-8F06-46BA-9D46-8985F8D4BC07}"/>
            </a:ext>
          </a:extLst>
        </xdr:cNvPr>
        <xdr:cNvSpPr txBox="1"/>
      </xdr:nvSpPr>
      <xdr:spPr>
        <a:xfrm>
          <a:off x="1717047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52269</xdr:rowOff>
    </xdr:from>
    <xdr:ext cx="469744" cy="259045"/>
    <xdr:sp macro="" textlink="">
      <xdr:nvSpPr>
        <xdr:cNvPr id="539" name="n_3mainValue【消防施設】&#10;一人当たり面積">
          <a:extLst>
            <a:ext uri="{FF2B5EF4-FFF2-40B4-BE49-F238E27FC236}">
              <a16:creationId xmlns="" xmlns:a16="http://schemas.microsoft.com/office/drawing/2014/main" id="{32B8358A-66E8-4A50-8756-7FD94AC1303F}"/>
            </a:ext>
          </a:extLst>
        </xdr:cNvPr>
        <xdr:cNvSpPr txBox="1"/>
      </xdr:nvSpPr>
      <xdr:spPr>
        <a:xfrm>
          <a:off x="16424352"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58800</xdr:rowOff>
    </xdr:from>
    <xdr:ext cx="469744" cy="259045"/>
    <xdr:sp macro="" textlink="">
      <xdr:nvSpPr>
        <xdr:cNvPr id="540" name="n_4mainValue【消防施設】&#10;一人当たり面積">
          <a:extLst>
            <a:ext uri="{FF2B5EF4-FFF2-40B4-BE49-F238E27FC236}">
              <a16:creationId xmlns="" xmlns:a16="http://schemas.microsoft.com/office/drawing/2014/main" id="{0673728F-0E20-4FD7-B81A-B078A46EEA71}"/>
            </a:ext>
          </a:extLst>
        </xdr:cNvPr>
        <xdr:cNvSpPr txBox="1"/>
      </xdr:nvSpPr>
      <xdr:spPr>
        <a:xfrm>
          <a:off x="156782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 xmlns:a16="http://schemas.microsoft.com/office/drawing/2014/main" id="{B9085E00-9C42-4A5E-87E3-C1292662760D}"/>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 xmlns:a16="http://schemas.microsoft.com/office/drawing/2014/main" id="{764CAB6A-CAE0-48B2-A644-E63A47A6181F}"/>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 xmlns:a16="http://schemas.microsoft.com/office/drawing/2014/main" id="{5867C6BE-31A6-4CCC-9E05-7B07A03B7BE7}"/>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 xmlns:a16="http://schemas.microsoft.com/office/drawing/2014/main" id="{EF5608B9-0EB4-4A5C-956F-96A5A367B432}"/>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 xmlns:a16="http://schemas.microsoft.com/office/drawing/2014/main" id="{1FC2B53B-ECEE-40F5-A043-3EB0B186945A}"/>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 xmlns:a16="http://schemas.microsoft.com/office/drawing/2014/main" id="{2FA0D8DF-E829-4195-9D26-4A5A904823AD}"/>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 xmlns:a16="http://schemas.microsoft.com/office/drawing/2014/main" id="{9C428832-DA3C-4915-AE1D-34DF5F0922C3}"/>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 xmlns:a16="http://schemas.microsoft.com/office/drawing/2014/main" id="{43B1FF92-9C60-4E78-8053-FBC6E538E276}"/>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 xmlns:a16="http://schemas.microsoft.com/office/drawing/2014/main" id="{68E77EC0-0190-4DF4-A60D-401A18015BB6}"/>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 xmlns:a16="http://schemas.microsoft.com/office/drawing/2014/main" id="{EEB01B72-15FA-4332-90D7-0E129BA9121C}"/>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 xmlns:a16="http://schemas.microsoft.com/office/drawing/2014/main" id="{05A2B1AD-09D0-4E75-BC29-804D08EB4EA7}"/>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a:extLst>
            <a:ext uri="{FF2B5EF4-FFF2-40B4-BE49-F238E27FC236}">
              <a16:creationId xmlns="" xmlns:a16="http://schemas.microsoft.com/office/drawing/2014/main" id="{80DBD901-0FF7-447F-B34A-E84D5AC42DEA}"/>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3" name="テキスト ボックス 552">
          <a:extLst>
            <a:ext uri="{FF2B5EF4-FFF2-40B4-BE49-F238E27FC236}">
              <a16:creationId xmlns="" xmlns:a16="http://schemas.microsoft.com/office/drawing/2014/main" id="{86A3AE35-9943-4663-9660-76970AB76EB1}"/>
            </a:ext>
          </a:extLst>
        </xdr:cNvPr>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a:extLst>
            <a:ext uri="{FF2B5EF4-FFF2-40B4-BE49-F238E27FC236}">
              <a16:creationId xmlns="" xmlns:a16="http://schemas.microsoft.com/office/drawing/2014/main" id="{0F508A16-A0F5-4E27-A299-4F9E1462D9ED}"/>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a:extLst>
            <a:ext uri="{FF2B5EF4-FFF2-40B4-BE49-F238E27FC236}">
              <a16:creationId xmlns="" xmlns:a16="http://schemas.microsoft.com/office/drawing/2014/main" id="{A538422F-B9CA-4862-8289-F5274905F642}"/>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a:extLst>
            <a:ext uri="{FF2B5EF4-FFF2-40B4-BE49-F238E27FC236}">
              <a16:creationId xmlns="" xmlns:a16="http://schemas.microsoft.com/office/drawing/2014/main" id="{7A6CF78D-57BA-482B-962F-871440D0FF90}"/>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a:extLst>
            <a:ext uri="{FF2B5EF4-FFF2-40B4-BE49-F238E27FC236}">
              <a16:creationId xmlns="" xmlns:a16="http://schemas.microsoft.com/office/drawing/2014/main" id="{499A2218-F1C3-4125-9417-67D62BC995D0}"/>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a:extLst>
            <a:ext uri="{FF2B5EF4-FFF2-40B4-BE49-F238E27FC236}">
              <a16:creationId xmlns="" xmlns:a16="http://schemas.microsoft.com/office/drawing/2014/main" id="{D216C97C-6B50-4BD4-8EE3-1512ED92B925}"/>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a:extLst>
            <a:ext uri="{FF2B5EF4-FFF2-40B4-BE49-F238E27FC236}">
              <a16:creationId xmlns="" xmlns:a16="http://schemas.microsoft.com/office/drawing/2014/main" id="{1EDAAD41-7856-46E4-8B73-97FB86F8832A}"/>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a:extLst>
            <a:ext uri="{FF2B5EF4-FFF2-40B4-BE49-F238E27FC236}">
              <a16:creationId xmlns="" xmlns:a16="http://schemas.microsoft.com/office/drawing/2014/main" id="{8DF8E6DB-5C9E-4630-88DA-6C8E786AAB08}"/>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1" name="テキスト ボックス 560">
          <a:extLst>
            <a:ext uri="{FF2B5EF4-FFF2-40B4-BE49-F238E27FC236}">
              <a16:creationId xmlns="" xmlns:a16="http://schemas.microsoft.com/office/drawing/2014/main" id="{1FD0519E-CD62-46CE-9B60-D042A6054664}"/>
            </a:ext>
          </a:extLst>
        </xdr:cNvPr>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 xmlns:a16="http://schemas.microsoft.com/office/drawing/2014/main" id="{E6887F70-8042-4248-87A5-FAA5E7A5E37C}"/>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3" name="テキスト ボックス 562">
          <a:extLst>
            <a:ext uri="{FF2B5EF4-FFF2-40B4-BE49-F238E27FC236}">
              <a16:creationId xmlns="" xmlns:a16="http://schemas.microsoft.com/office/drawing/2014/main" id="{432B26FC-55DA-44EE-8A6B-71C8AE325F7E}"/>
            </a:ext>
          </a:extLst>
        </xdr:cNvPr>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 xmlns:a16="http://schemas.microsoft.com/office/drawing/2014/main" id="{99C9D107-F601-446E-B294-A1EACA5FE2C3}"/>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65" name="直線コネクタ 564">
          <a:extLst>
            <a:ext uri="{FF2B5EF4-FFF2-40B4-BE49-F238E27FC236}">
              <a16:creationId xmlns="" xmlns:a16="http://schemas.microsoft.com/office/drawing/2014/main" id="{452BC78F-EB95-42A9-BD7B-7D39344A753B}"/>
            </a:ext>
          </a:extLst>
        </xdr:cNvPr>
        <xdr:cNvCxnSpPr/>
      </xdr:nvCxnSpPr>
      <xdr:spPr>
        <a:xfrm flipV="1">
          <a:off x="13889989"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66" name="【庁舎】&#10;有形固定資産減価償却率最小値テキスト">
          <a:extLst>
            <a:ext uri="{FF2B5EF4-FFF2-40B4-BE49-F238E27FC236}">
              <a16:creationId xmlns="" xmlns:a16="http://schemas.microsoft.com/office/drawing/2014/main" id="{7C76C8D8-6B55-4EE7-AA9D-DFD1BFE73E88}"/>
            </a:ext>
          </a:extLst>
        </xdr:cNvPr>
        <xdr:cNvSpPr txBox="1"/>
      </xdr:nvSpPr>
      <xdr:spPr>
        <a:xfrm>
          <a:off x="13928725"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67" name="直線コネクタ 566">
          <a:extLst>
            <a:ext uri="{FF2B5EF4-FFF2-40B4-BE49-F238E27FC236}">
              <a16:creationId xmlns="" xmlns:a16="http://schemas.microsoft.com/office/drawing/2014/main" id="{DD62ECB7-6DD2-445D-ADFF-223DA48CBE9D}"/>
            </a:ext>
          </a:extLst>
        </xdr:cNvPr>
        <xdr:cNvCxnSpPr/>
      </xdr:nvCxnSpPr>
      <xdr:spPr>
        <a:xfrm>
          <a:off x="13801725" y="186442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68" name="【庁舎】&#10;有形固定資産減価償却率最大値テキスト">
          <a:extLst>
            <a:ext uri="{FF2B5EF4-FFF2-40B4-BE49-F238E27FC236}">
              <a16:creationId xmlns="" xmlns:a16="http://schemas.microsoft.com/office/drawing/2014/main" id="{F6242E9D-3D3B-4D4A-9841-E34BDC6F83F6}"/>
            </a:ext>
          </a:extLst>
        </xdr:cNvPr>
        <xdr:cNvSpPr txBox="1"/>
      </xdr:nvSpPr>
      <xdr:spPr>
        <a:xfrm>
          <a:off x="13928725"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69" name="直線コネクタ 568">
          <a:extLst>
            <a:ext uri="{FF2B5EF4-FFF2-40B4-BE49-F238E27FC236}">
              <a16:creationId xmlns="" xmlns:a16="http://schemas.microsoft.com/office/drawing/2014/main" id="{BE1031FB-A663-4D7B-BA4C-3B183DF594DB}"/>
            </a:ext>
          </a:extLst>
        </xdr:cNvPr>
        <xdr:cNvCxnSpPr/>
      </xdr:nvCxnSpPr>
      <xdr:spPr>
        <a:xfrm>
          <a:off x="13801725" y="171278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570" name="【庁舎】&#10;有形固定資産減価償却率平均値テキスト">
          <a:extLst>
            <a:ext uri="{FF2B5EF4-FFF2-40B4-BE49-F238E27FC236}">
              <a16:creationId xmlns="" xmlns:a16="http://schemas.microsoft.com/office/drawing/2014/main" id="{CDFDDBF6-947A-4DAF-980F-80B4FF859C9D}"/>
            </a:ext>
          </a:extLst>
        </xdr:cNvPr>
        <xdr:cNvSpPr txBox="1"/>
      </xdr:nvSpPr>
      <xdr:spPr>
        <a:xfrm>
          <a:off x="13928725"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71" name="フローチャート: 判断 570">
          <a:extLst>
            <a:ext uri="{FF2B5EF4-FFF2-40B4-BE49-F238E27FC236}">
              <a16:creationId xmlns="" xmlns:a16="http://schemas.microsoft.com/office/drawing/2014/main" id="{B10BA819-7122-40FA-BB68-9A625431E2D4}"/>
            </a:ext>
          </a:extLst>
        </xdr:cNvPr>
        <xdr:cNvSpPr/>
      </xdr:nvSpPr>
      <xdr:spPr>
        <a:xfrm>
          <a:off x="13839825" y="17808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72" name="フローチャート: 判断 571">
          <a:extLst>
            <a:ext uri="{FF2B5EF4-FFF2-40B4-BE49-F238E27FC236}">
              <a16:creationId xmlns="" xmlns:a16="http://schemas.microsoft.com/office/drawing/2014/main" id="{23A76173-4891-43E2-B126-2AAFB14FF227}"/>
            </a:ext>
          </a:extLst>
        </xdr:cNvPr>
        <xdr:cNvSpPr/>
      </xdr:nvSpPr>
      <xdr:spPr>
        <a:xfrm>
          <a:off x="13115925"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73" name="フローチャート: 判断 572">
          <a:extLst>
            <a:ext uri="{FF2B5EF4-FFF2-40B4-BE49-F238E27FC236}">
              <a16:creationId xmlns="" xmlns:a16="http://schemas.microsoft.com/office/drawing/2014/main" id="{4B40E692-2E9F-4E6D-95BA-B4FD0AB9F3CE}"/>
            </a:ext>
          </a:extLst>
        </xdr:cNvPr>
        <xdr:cNvSpPr/>
      </xdr:nvSpPr>
      <xdr:spPr>
        <a:xfrm>
          <a:off x="123698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74" name="フローチャート: 判断 573">
          <a:extLst>
            <a:ext uri="{FF2B5EF4-FFF2-40B4-BE49-F238E27FC236}">
              <a16:creationId xmlns="" xmlns:a16="http://schemas.microsoft.com/office/drawing/2014/main" id="{403826A9-47FE-4E3C-A76C-52B63DA2431A}"/>
            </a:ext>
          </a:extLst>
        </xdr:cNvPr>
        <xdr:cNvSpPr/>
      </xdr:nvSpPr>
      <xdr:spPr>
        <a:xfrm>
          <a:off x="11623675" y="178276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75" name="フローチャート: 判断 574">
          <a:extLst>
            <a:ext uri="{FF2B5EF4-FFF2-40B4-BE49-F238E27FC236}">
              <a16:creationId xmlns="" xmlns:a16="http://schemas.microsoft.com/office/drawing/2014/main" id="{FDE87B6A-DD85-48D7-B6B0-5C36AD6579DF}"/>
            </a:ext>
          </a:extLst>
        </xdr:cNvPr>
        <xdr:cNvSpPr/>
      </xdr:nvSpPr>
      <xdr:spPr>
        <a:xfrm>
          <a:off x="10848975"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 xmlns:a16="http://schemas.microsoft.com/office/drawing/2014/main" id="{D7C046C5-4EB7-492B-AE8E-43021FFD83F8}"/>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 xmlns:a16="http://schemas.microsoft.com/office/drawing/2014/main" id="{FB81334C-B4E7-4A7D-9748-467959879BE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 xmlns:a16="http://schemas.microsoft.com/office/drawing/2014/main" id="{0775E760-F88D-4F4E-9C4D-3A7035A5DC97}"/>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 xmlns:a16="http://schemas.microsoft.com/office/drawing/2014/main" id="{2DB70614-9423-4C95-A1F3-9B451E62441D}"/>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 xmlns:a16="http://schemas.microsoft.com/office/drawing/2014/main" id="{0BA70888-973D-45DC-9E22-938694BD2F05}"/>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34925</xdr:rowOff>
    </xdr:from>
    <xdr:to>
      <xdr:col>85</xdr:col>
      <xdr:colOff>177800</xdr:colOff>
      <xdr:row>108</xdr:row>
      <xdr:rowOff>136525</xdr:rowOff>
    </xdr:to>
    <xdr:sp macro="" textlink="">
      <xdr:nvSpPr>
        <xdr:cNvPr id="581" name="楕円 580">
          <a:extLst>
            <a:ext uri="{FF2B5EF4-FFF2-40B4-BE49-F238E27FC236}">
              <a16:creationId xmlns="" xmlns:a16="http://schemas.microsoft.com/office/drawing/2014/main" id="{CF3EE598-DD89-4CC4-A378-9DE52CB0C4FE}"/>
            </a:ext>
          </a:extLst>
        </xdr:cNvPr>
        <xdr:cNvSpPr/>
      </xdr:nvSpPr>
      <xdr:spPr>
        <a:xfrm>
          <a:off x="13839825" y="18551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121302</xdr:rowOff>
    </xdr:from>
    <xdr:ext cx="405111" cy="259045"/>
    <xdr:sp macro="" textlink="">
      <xdr:nvSpPr>
        <xdr:cNvPr id="582" name="【庁舎】&#10;有形固定資産減価償却率該当値テキスト">
          <a:extLst>
            <a:ext uri="{FF2B5EF4-FFF2-40B4-BE49-F238E27FC236}">
              <a16:creationId xmlns="" xmlns:a16="http://schemas.microsoft.com/office/drawing/2014/main" id="{EFEC681D-DA6E-4495-8086-D99FC6648DEC}"/>
            </a:ext>
          </a:extLst>
        </xdr:cNvPr>
        <xdr:cNvSpPr txBox="1"/>
      </xdr:nvSpPr>
      <xdr:spPr>
        <a:xfrm>
          <a:off x="13928725" y="1846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636</xdr:rowOff>
    </xdr:from>
    <xdr:to>
      <xdr:col>81</xdr:col>
      <xdr:colOff>101600</xdr:colOff>
      <xdr:row>108</xdr:row>
      <xdr:rowOff>102236</xdr:rowOff>
    </xdr:to>
    <xdr:sp macro="" textlink="">
      <xdr:nvSpPr>
        <xdr:cNvPr id="583" name="楕円 582">
          <a:extLst>
            <a:ext uri="{FF2B5EF4-FFF2-40B4-BE49-F238E27FC236}">
              <a16:creationId xmlns="" xmlns:a16="http://schemas.microsoft.com/office/drawing/2014/main" id="{38433D9B-7D57-4AA1-B568-F22E28C70F64}"/>
            </a:ext>
          </a:extLst>
        </xdr:cNvPr>
        <xdr:cNvSpPr/>
      </xdr:nvSpPr>
      <xdr:spPr>
        <a:xfrm>
          <a:off x="13115925"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51436</xdr:rowOff>
    </xdr:from>
    <xdr:to>
      <xdr:col>85</xdr:col>
      <xdr:colOff>127000</xdr:colOff>
      <xdr:row>108</xdr:row>
      <xdr:rowOff>85725</xdr:rowOff>
    </xdr:to>
    <xdr:cxnSp macro="">
      <xdr:nvCxnSpPr>
        <xdr:cNvPr id="584" name="直線コネクタ 583">
          <a:extLst>
            <a:ext uri="{FF2B5EF4-FFF2-40B4-BE49-F238E27FC236}">
              <a16:creationId xmlns="" xmlns:a16="http://schemas.microsoft.com/office/drawing/2014/main" id="{BAFA3D26-7542-4E3D-AF14-DE9FB181274C}"/>
            </a:ext>
          </a:extLst>
        </xdr:cNvPr>
        <xdr:cNvCxnSpPr/>
      </xdr:nvCxnSpPr>
      <xdr:spPr>
        <a:xfrm>
          <a:off x="13166725" y="18568036"/>
          <a:ext cx="7239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160655</xdr:rowOff>
    </xdr:from>
    <xdr:to>
      <xdr:col>76</xdr:col>
      <xdr:colOff>165100</xdr:colOff>
      <xdr:row>108</xdr:row>
      <xdr:rowOff>90805</xdr:rowOff>
    </xdr:to>
    <xdr:sp macro="" textlink="">
      <xdr:nvSpPr>
        <xdr:cNvPr id="585" name="楕円 584">
          <a:extLst>
            <a:ext uri="{FF2B5EF4-FFF2-40B4-BE49-F238E27FC236}">
              <a16:creationId xmlns="" xmlns:a16="http://schemas.microsoft.com/office/drawing/2014/main" id="{1D183CA1-E401-4437-A079-C30950B2FF57}"/>
            </a:ext>
          </a:extLst>
        </xdr:cNvPr>
        <xdr:cNvSpPr/>
      </xdr:nvSpPr>
      <xdr:spPr>
        <a:xfrm>
          <a:off x="123698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40005</xdr:rowOff>
    </xdr:from>
    <xdr:to>
      <xdr:col>81</xdr:col>
      <xdr:colOff>50800</xdr:colOff>
      <xdr:row>108</xdr:row>
      <xdr:rowOff>51436</xdr:rowOff>
    </xdr:to>
    <xdr:cxnSp macro="">
      <xdr:nvCxnSpPr>
        <xdr:cNvPr id="586" name="直線コネクタ 585">
          <a:extLst>
            <a:ext uri="{FF2B5EF4-FFF2-40B4-BE49-F238E27FC236}">
              <a16:creationId xmlns="" xmlns:a16="http://schemas.microsoft.com/office/drawing/2014/main" id="{614D17C9-C19A-4A1E-8AAC-B5743B2584CE}"/>
            </a:ext>
          </a:extLst>
        </xdr:cNvPr>
        <xdr:cNvCxnSpPr/>
      </xdr:nvCxnSpPr>
      <xdr:spPr>
        <a:xfrm>
          <a:off x="12420600" y="18556605"/>
          <a:ext cx="74612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126364</xdr:rowOff>
    </xdr:from>
    <xdr:to>
      <xdr:col>72</xdr:col>
      <xdr:colOff>38100</xdr:colOff>
      <xdr:row>108</xdr:row>
      <xdr:rowOff>56514</xdr:rowOff>
    </xdr:to>
    <xdr:sp macro="" textlink="">
      <xdr:nvSpPr>
        <xdr:cNvPr id="587" name="楕円 586">
          <a:extLst>
            <a:ext uri="{FF2B5EF4-FFF2-40B4-BE49-F238E27FC236}">
              <a16:creationId xmlns="" xmlns:a16="http://schemas.microsoft.com/office/drawing/2014/main" id="{C8EF0349-6CE7-4C34-BCB2-A122925E26F2}"/>
            </a:ext>
          </a:extLst>
        </xdr:cNvPr>
        <xdr:cNvSpPr/>
      </xdr:nvSpPr>
      <xdr:spPr>
        <a:xfrm>
          <a:off x="11623675" y="184715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5714</xdr:rowOff>
    </xdr:from>
    <xdr:to>
      <xdr:col>76</xdr:col>
      <xdr:colOff>114300</xdr:colOff>
      <xdr:row>108</xdr:row>
      <xdr:rowOff>40005</xdr:rowOff>
    </xdr:to>
    <xdr:cxnSp macro="">
      <xdr:nvCxnSpPr>
        <xdr:cNvPr id="588" name="直線コネクタ 587">
          <a:extLst>
            <a:ext uri="{FF2B5EF4-FFF2-40B4-BE49-F238E27FC236}">
              <a16:creationId xmlns="" xmlns:a16="http://schemas.microsoft.com/office/drawing/2014/main" id="{151E04DD-3AE2-4E02-B890-893CD0B4DA8E}"/>
            </a:ext>
          </a:extLst>
        </xdr:cNvPr>
        <xdr:cNvCxnSpPr/>
      </xdr:nvCxnSpPr>
      <xdr:spPr>
        <a:xfrm>
          <a:off x="11655425" y="18522314"/>
          <a:ext cx="7651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90170</xdr:rowOff>
    </xdr:from>
    <xdr:to>
      <xdr:col>67</xdr:col>
      <xdr:colOff>101600</xdr:colOff>
      <xdr:row>108</xdr:row>
      <xdr:rowOff>20320</xdr:rowOff>
    </xdr:to>
    <xdr:sp macro="" textlink="">
      <xdr:nvSpPr>
        <xdr:cNvPr id="589" name="楕円 588">
          <a:extLst>
            <a:ext uri="{FF2B5EF4-FFF2-40B4-BE49-F238E27FC236}">
              <a16:creationId xmlns="" xmlns:a16="http://schemas.microsoft.com/office/drawing/2014/main" id="{C658288C-9906-4E4F-819F-61DDB67C1F92}"/>
            </a:ext>
          </a:extLst>
        </xdr:cNvPr>
        <xdr:cNvSpPr/>
      </xdr:nvSpPr>
      <xdr:spPr>
        <a:xfrm>
          <a:off x="10848975"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140970</xdr:rowOff>
    </xdr:from>
    <xdr:to>
      <xdr:col>71</xdr:col>
      <xdr:colOff>177800</xdr:colOff>
      <xdr:row>108</xdr:row>
      <xdr:rowOff>5714</xdr:rowOff>
    </xdr:to>
    <xdr:cxnSp macro="">
      <xdr:nvCxnSpPr>
        <xdr:cNvPr id="590" name="直線コネクタ 589">
          <a:extLst>
            <a:ext uri="{FF2B5EF4-FFF2-40B4-BE49-F238E27FC236}">
              <a16:creationId xmlns="" xmlns:a16="http://schemas.microsoft.com/office/drawing/2014/main" id="{5007302C-392B-4FD6-A253-88230A5C6EBA}"/>
            </a:ext>
          </a:extLst>
        </xdr:cNvPr>
        <xdr:cNvCxnSpPr/>
      </xdr:nvCxnSpPr>
      <xdr:spPr>
        <a:xfrm>
          <a:off x="10899775" y="18486120"/>
          <a:ext cx="7556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91" name="n_1aveValue【庁舎】&#10;有形固定資産減価償却率">
          <a:extLst>
            <a:ext uri="{FF2B5EF4-FFF2-40B4-BE49-F238E27FC236}">
              <a16:creationId xmlns="" xmlns:a16="http://schemas.microsoft.com/office/drawing/2014/main" id="{F01E9DD1-FE30-44D5-801D-70B493CB2BA3}"/>
            </a:ext>
          </a:extLst>
        </xdr:cNvPr>
        <xdr:cNvSpPr txBox="1"/>
      </xdr:nvSpPr>
      <xdr:spPr>
        <a:xfrm>
          <a:off x="12980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592" name="n_2aveValue【庁舎】&#10;有形固定資産減価償却率">
          <a:extLst>
            <a:ext uri="{FF2B5EF4-FFF2-40B4-BE49-F238E27FC236}">
              <a16:creationId xmlns="" xmlns:a16="http://schemas.microsoft.com/office/drawing/2014/main" id="{EC4F1E15-E9D3-4D18-A4AC-00E888438612}"/>
            </a:ext>
          </a:extLst>
        </xdr:cNvPr>
        <xdr:cNvSpPr txBox="1"/>
      </xdr:nvSpPr>
      <xdr:spPr>
        <a:xfrm>
          <a:off x="12246619"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593" name="n_3aveValue【庁舎】&#10;有形固定資産減価償却率">
          <a:extLst>
            <a:ext uri="{FF2B5EF4-FFF2-40B4-BE49-F238E27FC236}">
              <a16:creationId xmlns="" xmlns:a16="http://schemas.microsoft.com/office/drawing/2014/main" id="{A90D582E-1019-43EF-93CE-77BA2A76A07D}"/>
            </a:ext>
          </a:extLst>
        </xdr:cNvPr>
        <xdr:cNvSpPr txBox="1"/>
      </xdr:nvSpPr>
      <xdr:spPr>
        <a:xfrm>
          <a:off x="1150049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594" name="n_4aveValue【庁舎】&#10;有形固定資産減価償却率">
          <a:extLst>
            <a:ext uri="{FF2B5EF4-FFF2-40B4-BE49-F238E27FC236}">
              <a16:creationId xmlns="" xmlns:a16="http://schemas.microsoft.com/office/drawing/2014/main" id="{47D75B44-D17D-48C7-AE71-A08D0C8028FA}"/>
            </a:ext>
          </a:extLst>
        </xdr:cNvPr>
        <xdr:cNvSpPr txBox="1"/>
      </xdr:nvSpPr>
      <xdr:spPr>
        <a:xfrm>
          <a:off x="1072579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93363</xdr:rowOff>
    </xdr:from>
    <xdr:ext cx="405111" cy="259045"/>
    <xdr:sp macro="" textlink="">
      <xdr:nvSpPr>
        <xdr:cNvPr id="595" name="n_1mainValue【庁舎】&#10;有形固定資産減価償却率">
          <a:extLst>
            <a:ext uri="{FF2B5EF4-FFF2-40B4-BE49-F238E27FC236}">
              <a16:creationId xmlns="" xmlns:a16="http://schemas.microsoft.com/office/drawing/2014/main" id="{DDAD9FEA-1FBC-4486-815C-A13BBDDBC43B}"/>
            </a:ext>
          </a:extLst>
        </xdr:cNvPr>
        <xdr:cNvSpPr txBox="1"/>
      </xdr:nvSpPr>
      <xdr:spPr>
        <a:xfrm>
          <a:off x="12980044" y="186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81932</xdr:rowOff>
    </xdr:from>
    <xdr:ext cx="405111" cy="259045"/>
    <xdr:sp macro="" textlink="">
      <xdr:nvSpPr>
        <xdr:cNvPr id="596" name="n_2mainValue【庁舎】&#10;有形固定資産減価償却率">
          <a:extLst>
            <a:ext uri="{FF2B5EF4-FFF2-40B4-BE49-F238E27FC236}">
              <a16:creationId xmlns="" xmlns:a16="http://schemas.microsoft.com/office/drawing/2014/main" id="{5EE6655A-6767-4E1A-8380-07C78F77C2BC}"/>
            </a:ext>
          </a:extLst>
        </xdr:cNvPr>
        <xdr:cNvSpPr txBox="1"/>
      </xdr:nvSpPr>
      <xdr:spPr>
        <a:xfrm>
          <a:off x="12246619" y="185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47641</xdr:rowOff>
    </xdr:from>
    <xdr:ext cx="405111" cy="259045"/>
    <xdr:sp macro="" textlink="">
      <xdr:nvSpPr>
        <xdr:cNvPr id="597" name="n_3mainValue【庁舎】&#10;有形固定資産減価償却率">
          <a:extLst>
            <a:ext uri="{FF2B5EF4-FFF2-40B4-BE49-F238E27FC236}">
              <a16:creationId xmlns="" xmlns:a16="http://schemas.microsoft.com/office/drawing/2014/main" id="{D11CC562-5763-446A-9BFC-3D017D557A52}"/>
            </a:ext>
          </a:extLst>
        </xdr:cNvPr>
        <xdr:cNvSpPr txBox="1"/>
      </xdr:nvSpPr>
      <xdr:spPr>
        <a:xfrm>
          <a:off x="11500494" y="1856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11447</xdr:rowOff>
    </xdr:from>
    <xdr:ext cx="405111" cy="259045"/>
    <xdr:sp macro="" textlink="">
      <xdr:nvSpPr>
        <xdr:cNvPr id="598" name="n_4mainValue【庁舎】&#10;有形固定資産減価償却率">
          <a:extLst>
            <a:ext uri="{FF2B5EF4-FFF2-40B4-BE49-F238E27FC236}">
              <a16:creationId xmlns="" xmlns:a16="http://schemas.microsoft.com/office/drawing/2014/main" id="{27EA917D-4759-48EE-A323-55E63606DBEC}"/>
            </a:ext>
          </a:extLst>
        </xdr:cNvPr>
        <xdr:cNvSpPr txBox="1"/>
      </xdr:nvSpPr>
      <xdr:spPr>
        <a:xfrm>
          <a:off x="10725794"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 xmlns:a16="http://schemas.microsoft.com/office/drawing/2014/main" id="{2F445C1E-1100-484C-9653-2E573FA49552}"/>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 xmlns:a16="http://schemas.microsoft.com/office/drawing/2014/main" id="{F83E4885-AF0C-42A0-A04E-1AF1A612A3B4}"/>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 xmlns:a16="http://schemas.microsoft.com/office/drawing/2014/main" id="{B1A68282-B9DD-4724-96DB-67D32C5D1F4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 xmlns:a16="http://schemas.microsoft.com/office/drawing/2014/main" id="{FAFA0747-09CC-4013-B975-594F87894E5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 xmlns:a16="http://schemas.microsoft.com/office/drawing/2014/main" id="{A7176885-08C9-4D7D-B9C7-2D0DAAFCE32B}"/>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 xmlns:a16="http://schemas.microsoft.com/office/drawing/2014/main" id="{6CA53699-DCBF-47BB-88D9-9273C870E108}"/>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 xmlns:a16="http://schemas.microsoft.com/office/drawing/2014/main" id="{395EEF94-98C4-4B47-963A-83BE534FB652}"/>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 xmlns:a16="http://schemas.microsoft.com/office/drawing/2014/main" id="{1F8D1FBE-AAE1-4C06-A740-944276ED82E7}"/>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 xmlns:a16="http://schemas.microsoft.com/office/drawing/2014/main" id="{2B08F5A6-B9E5-4296-97D9-3B90D7E4EF11}"/>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 xmlns:a16="http://schemas.microsoft.com/office/drawing/2014/main" id="{F3F2364F-3C0B-4E2C-9AD7-59AB4F6ECEA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 xmlns:a16="http://schemas.microsoft.com/office/drawing/2014/main" id="{68B0EDEE-5B11-42AD-B016-F65A89BC490E}"/>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 xmlns:a16="http://schemas.microsoft.com/office/drawing/2014/main" id="{BBC32C2A-C727-4640-AB25-91A5D337C0D2}"/>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 xmlns:a16="http://schemas.microsoft.com/office/drawing/2014/main" id="{C4B29454-622C-485E-92EC-99B2E0D889F4}"/>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 xmlns:a16="http://schemas.microsoft.com/office/drawing/2014/main" id="{5E287170-545F-4BE7-8E88-8BA7C5702FE1}"/>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 xmlns:a16="http://schemas.microsoft.com/office/drawing/2014/main" id="{9FEDEFC0-884E-4ACE-B5D1-A0379F801112}"/>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 xmlns:a16="http://schemas.microsoft.com/office/drawing/2014/main" id="{5A5AE6AD-A61C-4EA7-8431-82027CDDDECE}"/>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 xmlns:a16="http://schemas.microsoft.com/office/drawing/2014/main" id="{83CF4B74-594E-41E5-AFB1-807B95A566A0}"/>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 xmlns:a16="http://schemas.microsoft.com/office/drawing/2014/main" id="{20335455-E26F-4048-AC6F-14CE9E43FA20}"/>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 xmlns:a16="http://schemas.microsoft.com/office/drawing/2014/main" id="{34E47005-56B6-4E6D-A1C6-F6E758B7183E}"/>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 xmlns:a16="http://schemas.microsoft.com/office/drawing/2014/main" id="{FE250A94-E12F-4854-850F-71BA61FE692D}"/>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 xmlns:a16="http://schemas.microsoft.com/office/drawing/2014/main" id="{14318319-9F7F-404B-B906-297D25A87AD8}"/>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 xmlns:a16="http://schemas.microsoft.com/office/drawing/2014/main" id="{345EEF32-C6CF-4B70-9C98-96E795DC9AED}"/>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 xmlns:a16="http://schemas.microsoft.com/office/drawing/2014/main" id="{CC89DD37-1DB7-4AB6-9FA4-F1361EBB65FE}"/>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22" name="直線コネクタ 621">
          <a:extLst>
            <a:ext uri="{FF2B5EF4-FFF2-40B4-BE49-F238E27FC236}">
              <a16:creationId xmlns="" xmlns:a16="http://schemas.microsoft.com/office/drawing/2014/main" id="{C2C6D4A0-3F60-448E-B398-0EA8107B32F4}"/>
            </a:ext>
          </a:extLst>
        </xdr:cNvPr>
        <xdr:cNvCxnSpPr/>
      </xdr:nvCxnSpPr>
      <xdr:spPr>
        <a:xfrm flipV="1">
          <a:off x="188461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23" name="【庁舎】&#10;一人当たり面積最小値テキスト">
          <a:extLst>
            <a:ext uri="{FF2B5EF4-FFF2-40B4-BE49-F238E27FC236}">
              <a16:creationId xmlns="" xmlns:a16="http://schemas.microsoft.com/office/drawing/2014/main" id="{6AF1DB40-FF8F-4ED2-A169-8848AAECDF3D}"/>
            </a:ext>
          </a:extLst>
        </xdr:cNvPr>
        <xdr:cNvSpPr txBox="1"/>
      </xdr:nvSpPr>
      <xdr:spPr>
        <a:xfrm>
          <a:off x="188849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24" name="直線コネクタ 623">
          <a:extLst>
            <a:ext uri="{FF2B5EF4-FFF2-40B4-BE49-F238E27FC236}">
              <a16:creationId xmlns="" xmlns:a16="http://schemas.microsoft.com/office/drawing/2014/main" id="{0B4947D5-4EDB-4BF9-B00A-7EFD7FC27053}"/>
            </a:ext>
          </a:extLst>
        </xdr:cNvPr>
        <xdr:cNvCxnSpPr/>
      </xdr:nvCxnSpPr>
      <xdr:spPr>
        <a:xfrm>
          <a:off x="18786475" y="18435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25" name="【庁舎】&#10;一人当たり面積最大値テキスト">
          <a:extLst>
            <a:ext uri="{FF2B5EF4-FFF2-40B4-BE49-F238E27FC236}">
              <a16:creationId xmlns="" xmlns:a16="http://schemas.microsoft.com/office/drawing/2014/main" id="{7976F99C-983E-4643-BF8B-1EE8DDDFB4B1}"/>
            </a:ext>
          </a:extLst>
        </xdr:cNvPr>
        <xdr:cNvSpPr txBox="1"/>
      </xdr:nvSpPr>
      <xdr:spPr>
        <a:xfrm>
          <a:off x="188849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26" name="直線コネクタ 625">
          <a:extLst>
            <a:ext uri="{FF2B5EF4-FFF2-40B4-BE49-F238E27FC236}">
              <a16:creationId xmlns="" xmlns:a16="http://schemas.microsoft.com/office/drawing/2014/main" id="{3E505DC9-5918-40DA-B627-12AD396DD23C}"/>
            </a:ext>
          </a:extLst>
        </xdr:cNvPr>
        <xdr:cNvCxnSpPr/>
      </xdr:nvCxnSpPr>
      <xdr:spPr>
        <a:xfrm>
          <a:off x="18786475" y="171234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627" name="【庁舎】&#10;一人当たり面積平均値テキスト">
          <a:extLst>
            <a:ext uri="{FF2B5EF4-FFF2-40B4-BE49-F238E27FC236}">
              <a16:creationId xmlns="" xmlns:a16="http://schemas.microsoft.com/office/drawing/2014/main" id="{7FD50B61-3088-4416-A157-2B907A8DB9B7}"/>
            </a:ext>
          </a:extLst>
        </xdr:cNvPr>
        <xdr:cNvSpPr txBox="1"/>
      </xdr:nvSpPr>
      <xdr:spPr>
        <a:xfrm>
          <a:off x="188849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28" name="フローチャート: 判断 627">
          <a:extLst>
            <a:ext uri="{FF2B5EF4-FFF2-40B4-BE49-F238E27FC236}">
              <a16:creationId xmlns="" xmlns:a16="http://schemas.microsoft.com/office/drawing/2014/main" id="{24742755-8265-47DE-B666-AF5594AE5F46}"/>
            </a:ext>
          </a:extLst>
        </xdr:cNvPr>
        <xdr:cNvSpPr/>
      </xdr:nvSpPr>
      <xdr:spPr>
        <a:xfrm>
          <a:off x="187960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29" name="フローチャート: 判断 628">
          <a:extLst>
            <a:ext uri="{FF2B5EF4-FFF2-40B4-BE49-F238E27FC236}">
              <a16:creationId xmlns="" xmlns:a16="http://schemas.microsoft.com/office/drawing/2014/main" id="{277857E9-3A08-4A16-BA7D-768A5A5C0581}"/>
            </a:ext>
          </a:extLst>
        </xdr:cNvPr>
        <xdr:cNvSpPr/>
      </xdr:nvSpPr>
      <xdr:spPr>
        <a:xfrm>
          <a:off x="18100675" y="179514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30" name="フローチャート: 判断 629">
          <a:extLst>
            <a:ext uri="{FF2B5EF4-FFF2-40B4-BE49-F238E27FC236}">
              <a16:creationId xmlns="" xmlns:a16="http://schemas.microsoft.com/office/drawing/2014/main" id="{91198F0F-6CA8-414D-8CE3-EEB60C6C0705}"/>
            </a:ext>
          </a:extLst>
        </xdr:cNvPr>
        <xdr:cNvSpPr/>
      </xdr:nvSpPr>
      <xdr:spPr>
        <a:xfrm>
          <a:off x="17325975"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31" name="フローチャート: 判断 630">
          <a:extLst>
            <a:ext uri="{FF2B5EF4-FFF2-40B4-BE49-F238E27FC236}">
              <a16:creationId xmlns="" xmlns:a16="http://schemas.microsoft.com/office/drawing/2014/main" id="{1889C30D-98B9-4A41-A478-34386E849CD3}"/>
            </a:ext>
          </a:extLst>
        </xdr:cNvPr>
        <xdr:cNvSpPr/>
      </xdr:nvSpPr>
      <xdr:spPr>
        <a:xfrm>
          <a:off x="1657985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32" name="フローチャート: 判断 631">
          <a:extLst>
            <a:ext uri="{FF2B5EF4-FFF2-40B4-BE49-F238E27FC236}">
              <a16:creationId xmlns="" xmlns:a16="http://schemas.microsoft.com/office/drawing/2014/main" id="{1CCC9B40-7FC1-416B-9CF3-0F9E6BDF953E}"/>
            </a:ext>
          </a:extLst>
        </xdr:cNvPr>
        <xdr:cNvSpPr/>
      </xdr:nvSpPr>
      <xdr:spPr>
        <a:xfrm>
          <a:off x="15833725" y="179997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 xmlns:a16="http://schemas.microsoft.com/office/drawing/2014/main" id="{AE592FE1-4410-45AF-A29D-1A77D3915188}"/>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 xmlns:a16="http://schemas.microsoft.com/office/drawing/2014/main" id="{3565CB7E-5CBB-4A24-8177-A5EAEBA60E61}"/>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 xmlns:a16="http://schemas.microsoft.com/office/drawing/2014/main" id="{0576F97F-C329-4409-B4A9-8A8E7ED772A8}"/>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 xmlns:a16="http://schemas.microsoft.com/office/drawing/2014/main" id="{6ABD9CF8-D2FB-4FB6-9F2E-A8AF1C5F9CE1}"/>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 xmlns:a16="http://schemas.microsoft.com/office/drawing/2014/main" id="{19D4E327-5150-4DB4-A646-CB77E8748422}"/>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135889</xdr:rowOff>
    </xdr:from>
    <xdr:to>
      <xdr:col>116</xdr:col>
      <xdr:colOff>114300</xdr:colOff>
      <xdr:row>107</xdr:row>
      <xdr:rowOff>66039</xdr:rowOff>
    </xdr:to>
    <xdr:sp macro="" textlink="">
      <xdr:nvSpPr>
        <xdr:cNvPr id="638" name="楕円 637">
          <a:extLst>
            <a:ext uri="{FF2B5EF4-FFF2-40B4-BE49-F238E27FC236}">
              <a16:creationId xmlns="" xmlns:a16="http://schemas.microsoft.com/office/drawing/2014/main" id="{4E360911-8B6E-47E9-9CF3-2EEA182A458B}"/>
            </a:ext>
          </a:extLst>
        </xdr:cNvPr>
        <xdr:cNvSpPr/>
      </xdr:nvSpPr>
      <xdr:spPr>
        <a:xfrm>
          <a:off x="187960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50816</xdr:rowOff>
    </xdr:from>
    <xdr:ext cx="469744" cy="259045"/>
    <xdr:sp macro="" textlink="">
      <xdr:nvSpPr>
        <xdr:cNvPr id="639" name="【庁舎】&#10;一人当たり面積該当値テキスト">
          <a:extLst>
            <a:ext uri="{FF2B5EF4-FFF2-40B4-BE49-F238E27FC236}">
              <a16:creationId xmlns="" xmlns:a16="http://schemas.microsoft.com/office/drawing/2014/main" id="{1DB93489-2692-4D32-A336-B71397C34E83}"/>
            </a:ext>
          </a:extLst>
        </xdr:cNvPr>
        <xdr:cNvSpPr txBox="1"/>
      </xdr:nvSpPr>
      <xdr:spPr>
        <a:xfrm>
          <a:off x="18884900" y="182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140970</xdr:rowOff>
    </xdr:from>
    <xdr:to>
      <xdr:col>112</xdr:col>
      <xdr:colOff>38100</xdr:colOff>
      <xdr:row>107</xdr:row>
      <xdr:rowOff>71120</xdr:rowOff>
    </xdr:to>
    <xdr:sp macro="" textlink="">
      <xdr:nvSpPr>
        <xdr:cNvPr id="640" name="楕円 639">
          <a:extLst>
            <a:ext uri="{FF2B5EF4-FFF2-40B4-BE49-F238E27FC236}">
              <a16:creationId xmlns="" xmlns:a16="http://schemas.microsoft.com/office/drawing/2014/main" id="{F5CAAB21-C996-42B0-BB97-63763DBEAC9B}"/>
            </a:ext>
          </a:extLst>
        </xdr:cNvPr>
        <xdr:cNvSpPr/>
      </xdr:nvSpPr>
      <xdr:spPr>
        <a:xfrm>
          <a:off x="18100675" y="18314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15239</xdr:rowOff>
    </xdr:from>
    <xdr:to>
      <xdr:col>116</xdr:col>
      <xdr:colOff>63500</xdr:colOff>
      <xdr:row>107</xdr:row>
      <xdr:rowOff>20320</xdr:rowOff>
    </xdr:to>
    <xdr:cxnSp macro="">
      <xdr:nvCxnSpPr>
        <xdr:cNvPr id="641" name="直線コネクタ 640">
          <a:extLst>
            <a:ext uri="{FF2B5EF4-FFF2-40B4-BE49-F238E27FC236}">
              <a16:creationId xmlns="" xmlns:a16="http://schemas.microsoft.com/office/drawing/2014/main" id="{41321505-60F6-4C6F-B731-AB1BD21E2783}"/>
            </a:ext>
          </a:extLst>
        </xdr:cNvPr>
        <xdr:cNvCxnSpPr/>
      </xdr:nvCxnSpPr>
      <xdr:spPr>
        <a:xfrm flipV="1">
          <a:off x="18132425" y="18360389"/>
          <a:ext cx="714375"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42" name="楕円 641">
          <a:extLst>
            <a:ext uri="{FF2B5EF4-FFF2-40B4-BE49-F238E27FC236}">
              <a16:creationId xmlns="" xmlns:a16="http://schemas.microsoft.com/office/drawing/2014/main" id="{9E2FFBC8-B551-4F7B-924B-0C824B953B3F}"/>
            </a:ext>
          </a:extLst>
        </xdr:cNvPr>
        <xdr:cNvSpPr/>
      </xdr:nvSpPr>
      <xdr:spPr>
        <a:xfrm>
          <a:off x="17325975"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20320</xdr:rowOff>
    </xdr:from>
    <xdr:to>
      <xdr:col>111</xdr:col>
      <xdr:colOff>177800</xdr:colOff>
      <xdr:row>107</xdr:row>
      <xdr:rowOff>30480</xdr:rowOff>
    </xdr:to>
    <xdr:cxnSp macro="">
      <xdr:nvCxnSpPr>
        <xdr:cNvPr id="643" name="直線コネクタ 642">
          <a:extLst>
            <a:ext uri="{FF2B5EF4-FFF2-40B4-BE49-F238E27FC236}">
              <a16:creationId xmlns="" xmlns:a16="http://schemas.microsoft.com/office/drawing/2014/main" id="{85EEEE4D-85E0-47BF-B3FD-5C5AAB7E00C3}"/>
            </a:ext>
          </a:extLst>
        </xdr:cNvPr>
        <xdr:cNvCxnSpPr/>
      </xdr:nvCxnSpPr>
      <xdr:spPr>
        <a:xfrm flipV="1">
          <a:off x="17376775" y="18365470"/>
          <a:ext cx="75565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153670</xdr:rowOff>
    </xdr:from>
    <xdr:to>
      <xdr:col>102</xdr:col>
      <xdr:colOff>165100</xdr:colOff>
      <xdr:row>107</xdr:row>
      <xdr:rowOff>83820</xdr:rowOff>
    </xdr:to>
    <xdr:sp macro="" textlink="">
      <xdr:nvSpPr>
        <xdr:cNvPr id="644" name="楕円 643">
          <a:extLst>
            <a:ext uri="{FF2B5EF4-FFF2-40B4-BE49-F238E27FC236}">
              <a16:creationId xmlns="" xmlns:a16="http://schemas.microsoft.com/office/drawing/2014/main" id="{9A8C7F4C-E904-4D9F-BD52-EC70AD561361}"/>
            </a:ext>
          </a:extLst>
        </xdr:cNvPr>
        <xdr:cNvSpPr/>
      </xdr:nvSpPr>
      <xdr:spPr>
        <a:xfrm>
          <a:off x="1657985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33020</xdr:rowOff>
    </xdr:to>
    <xdr:cxnSp macro="">
      <xdr:nvCxnSpPr>
        <xdr:cNvPr id="645" name="直線コネクタ 644">
          <a:extLst>
            <a:ext uri="{FF2B5EF4-FFF2-40B4-BE49-F238E27FC236}">
              <a16:creationId xmlns="" xmlns:a16="http://schemas.microsoft.com/office/drawing/2014/main" id="{A75AD91A-A84D-424A-84E3-F4282EADD77D}"/>
            </a:ext>
          </a:extLst>
        </xdr:cNvPr>
        <xdr:cNvCxnSpPr/>
      </xdr:nvCxnSpPr>
      <xdr:spPr>
        <a:xfrm flipV="1">
          <a:off x="16630650" y="18375630"/>
          <a:ext cx="74612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160020</xdr:rowOff>
    </xdr:from>
    <xdr:to>
      <xdr:col>98</xdr:col>
      <xdr:colOff>38100</xdr:colOff>
      <xdr:row>107</xdr:row>
      <xdr:rowOff>90170</xdr:rowOff>
    </xdr:to>
    <xdr:sp macro="" textlink="">
      <xdr:nvSpPr>
        <xdr:cNvPr id="646" name="楕円 645">
          <a:extLst>
            <a:ext uri="{FF2B5EF4-FFF2-40B4-BE49-F238E27FC236}">
              <a16:creationId xmlns="" xmlns:a16="http://schemas.microsoft.com/office/drawing/2014/main" id="{09D12F44-CD12-4DB5-82E9-F640C6989DE2}"/>
            </a:ext>
          </a:extLst>
        </xdr:cNvPr>
        <xdr:cNvSpPr/>
      </xdr:nvSpPr>
      <xdr:spPr>
        <a:xfrm>
          <a:off x="15833725" y="183337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33020</xdr:rowOff>
    </xdr:from>
    <xdr:to>
      <xdr:col>102</xdr:col>
      <xdr:colOff>114300</xdr:colOff>
      <xdr:row>107</xdr:row>
      <xdr:rowOff>39370</xdr:rowOff>
    </xdr:to>
    <xdr:cxnSp macro="">
      <xdr:nvCxnSpPr>
        <xdr:cNvPr id="647" name="直線コネクタ 646">
          <a:extLst>
            <a:ext uri="{FF2B5EF4-FFF2-40B4-BE49-F238E27FC236}">
              <a16:creationId xmlns="" xmlns:a16="http://schemas.microsoft.com/office/drawing/2014/main" id="{10B0C020-D3A7-464F-A38F-6013762BF88D}"/>
            </a:ext>
          </a:extLst>
        </xdr:cNvPr>
        <xdr:cNvCxnSpPr/>
      </xdr:nvCxnSpPr>
      <xdr:spPr>
        <a:xfrm flipV="1">
          <a:off x="15865475" y="18378170"/>
          <a:ext cx="76517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648" name="n_1aveValue【庁舎】&#10;一人当たり面積">
          <a:extLst>
            <a:ext uri="{FF2B5EF4-FFF2-40B4-BE49-F238E27FC236}">
              <a16:creationId xmlns="" xmlns:a16="http://schemas.microsoft.com/office/drawing/2014/main" id="{90B1745F-4974-451C-B86E-65312F2149B5}"/>
            </a:ext>
          </a:extLst>
        </xdr:cNvPr>
        <xdr:cNvSpPr txBox="1"/>
      </xdr:nvSpPr>
      <xdr:spPr>
        <a:xfrm>
          <a:off x="1793247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649" name="n_2aveValue【庁舎】&#10;一人当たり面積">
          <a:extLst>
            <a:ext uri="{FF2B5EF4-FFF2-40B4-BE49-F238E27FC236}">
              <a16:creationId xmlns="" xmlns:a16="http://schemas.microsoft.com/office/drawing/2014/main" id="{8581E795-278D-44E2-86F9-E182E3791F9B}"/>
            </a:ext>
          </a:extLst>
        </xdr:cNvPr>
        <xdr:cNvSpPr txBox="1"/>
      </xdr:nvSpPr>
      <xdr:spPr>
        <a:xfrm>
          <a:off x="1717047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650" name="n_3aveValue【庁舎】&#10;一人当たり面積">
          <a:extLst>
            <a:ext uri="{FF2B5EF4-FFF2-40B4-BE49-F238E27FC236}">
              <a16:creationId xmlns="" xmlns:a16="http://schemas.microsoft.com/office/drawing/2014/main" id="{E8ED779B-EC95-4008-A847-064CEBA7E6D7}"/>
            </a:ext>
          </a:extLst>
        </xdr:cNvPr>
        <xdr:cNvSpPr txBox="1"/>
      </xdr:nvSpPr>
      <xdr:spPr>
        <a:xfrm>
          <a:off x="16424352"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651" name="n_4aveValue【庁舎】&#10;一人当たり面積">
          <a:extLst>
            <a:ext uri="{FF2B5EF4-FFF2-40B4-BE49-F238E27FC236}">
              <a16:creationId xmlns="" xmlns:a16="http://schemas.microsoft.com/office/drawing/2014/main" id="{931A71DA-6013-4FE0-AFB0-EA4308EBA259}"/>
            </a:ext>
          </a:extLst>
        </xdr:cNvPr>
        <xdr:cNvSpPr txBox="1"/>
      </xdr:nvSpPr>
      <xdr:spPr>
        <a:xfrm>
          <a:off x="156782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62247</xdr:rowOff>
    </xdr:from>
    <xdr:ext cx="469744" cy="259045"/>
    <xdr:sp macro="" textlink="">
      <xdr:nvSpPr>
        <xdr:cNvPr id="652" name="n_1mainValue【庁舎】&#10;一人当たり面積">
          <a:extLst>
            <a:ext uri="{FF2B5EF4-FFF2-40B4-BE49-F238E27FC236}">
              <a16:creationId xmlns="" xmlns:a16="http://schemas.microsoft.com/office/drawing/2014/main" id="{A08DC6CA-B3B2-43AC-A8D0-4E885EAA3479}"/>
            </a:ext>
          </a:extLst>
        </xdr:cNvPr>
        <xdr:cNvSpPr txBox="1"/>
      </xdr:nvSpPr>
      <xdr:spPr>
        <a:xfrm>
          <a:off x="17932477" y="184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53" name="n_2mainValue【庁舎】&#10;一人当たり面積">
          <a:extLst>
            <a:ext uri="{FF2B5EF4-FFF2-40B4-BE49-F238E27FC236}">
              <a16:creationId xmlns="" xmlns:a16="http://schemas.microsoft.com/office/drawing/2014/main" id="{080D9C7C-FBB7-4118-9E7E-CC200CD3E9AA}"/>
            </a:ext>
          </a:extLst>
        </xdr:cNvPr>
        <xdr:cNvSpPr txBox="1"/>
      </xdr:nvSpPr>
      <xdr:spPr>
        <a:xfrm>
          <a:off x="1717047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74947</xdr:rowOff>
    </xdr:from>
    <xdr:ext cx="469744" cy="259045"/>
    <xdr:sp macro="" textlink="">
      <xdr:nvSpPr>
        <xdr:cNvPr id="654" name="n_3mainValue【庁舎】&#10;一人当たり面積">
          <a:extLst>
            <a:ext uri="{FF2B5EF4-FFF2-40B4-BE49-F238E27FC236}">
              <a16:creationId xmlns="" xmlns:a16="http://schemas.microsoft.com/office/drawing/2014/main" id="{9ECACD12-B582-4C08-B23A-510978FA4A8E}"/>
            </a:ext>
          </a:extLst>
        </xdr:cNvPr>
        <xdr:cNvSpPr txBox="1"/>
      </xdr:nvSpPr>
      <xdr:spPr>
        <a:xfrm>
          <a:off x="16424352" y="184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81297</xdr:rowOff>
    </xdr:from>
    <xdr:ext cx="469744" cy="259045"/>
    <xdr:sp macro="" textlink="">
      <xdr:nvSpPr>
        <xdr:cNvPr id="655" name="n_4mainValue【庁舎】&#10;一人当たり面積">
          <a:extLst>
            <a:ext uri="{FF2B5EF4-FFF2-40B4-BE49-F238E27FC236}">
              <a16:creationId xmlns="" xmlns:a16="http://schemas.microsoft.com/office/drawing/2014/main" id="{ED648AE3-7C49-4B37-907A-53CD913AC333}"/>
            </a:ext>
          </a:extLst>
        </xdr:cNvPr>
        <xdr:cNvSpPr txBox="1"/>
      </xdr:nvSpPr>
      <xdr:spPr>
        <a:xfrm>
          <a:off x="15678227"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 xmlns:a16="http://schemas.microsoft.com/office/drawing/2014/main" id="{8DE2B2FA-E601-4A3F-BF35-F22FF5BDAEE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 xmlns:a16="http://schemas.microsoft.com/office/drawing/2014/main" id="{4677EECB-56F0-4741-AA8D-C22204EA5086}"/>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 xmlns:a16="http://schemas.microsoft.com/office/drawing/2014/main" id="{7354FE96-C3AB-4111-96DC-3CD6BD0CEAC8}"/>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図書館、体育館については比較的近年に建設された施設であることから有形固定資産減価償却率が低くなっている。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福祉施設、庁舎、消防施設については老朽化が進んでおり、有形固定資産減価償却率が高い水準となっている。</a:t>
          </a:r>
        </a:p>
        <a:p>
          <a:r>
            <a:rPr kumimoji="1" lang="ja-JP" altLang="en-US" sz="1300">
              <a:latin typeface="ＭＳ Ｐゴシック" panose="020B0600070205080204" pitchFamily="50" charset="-128"/>
              <a:ea typeface="ＭＳ Ｐゴシック" panose="020B0600070205080204" pitchFamily="50" charset="-128"/>
            </a:rPr>
            <a:t>　「公共施設等総合管理計画」及び今後施設の「個別施設計画」を策定することにより、施設の維持保全を図りつつ、複合・集約化についても検討する。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7,204
7,145
7.05
4,077,414
3,904,277
173,135
2,146,767
3,480,782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、令和元年度は</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と減少傾向にある。</a:t>
          </a:r>
        </a:p>
        <a:p>
          <a:r>
            <a:rPr kumimoji="1" lang="ja-JP" altLang="en-US" sz="1300">
              <a:latin typeface="ＭＳ Ｐゴシック" panose="020B0600070205080204" pitchFamily="50" charset="-128"/>
              <a:ea typeface="ＭＳ Ｐゴシック" panose="020B0600070205080204" pitchFamily="50" charset="-128"/>
            </a:rPr>
            <a:t>　令和元年度の類似団体平均より</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ポイント上回っており、ここ数年についても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程度上回っている。しかし、毎年低下している要因は人口の減少や高齢化に伴う地方税の減少が大きい。生産年齢人口を増加させるための移住定住事業の促進や徴収強化の推進により地方税を確保し、また、定員管理・給与の適正化、事務の見直し等による歳出削減を図り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105833</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2952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82852</xdr:rowOff>
    </xdr:from>
    <xdr:to>
      <xdr:col>19</xdr:col>
      <xdr:colOff>133350</xdr:colOff>
      <xdr:row>42</xdr:row>
      <xdr:rowOff>94343</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71362</xdr:rowOff>
    </xdr:from>
    <xdr:to>
      <xdr:col>15</xdr:col>
      <xdr:colOff>82550</xdr:colOff>
      <xdr:row>42</xdr:row>
      <xdr:rowOff>82852</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71362</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32052</xdr:rowOff>
    </xdr:from>
    <xdr:to>
      <xdr:col>15</xdr:col>
      <xdr:colOff>133350</xdr:colOff>
      <xdr:row>42</xdr:row>
      <xdr:rowOff>133652</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132339</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％であったが、令和元年度には</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％と増加している。要因としては財産収入及び地方税の減少による。</a:t>
          </a:r>
        </a:p>
        <a:p>
          <a:r>
            <a:rPr kumimoji="1" lang="ja-JP" altLang="en-US" sz="1300">
              <a:latin typeface="ＭＳ Ｐゴシック" panose="020B0600070205080204" pitchFamily="50" charset="-128"/>
              <a:ea typeface="ＭＳ Ｐゴシック" panose="020B0600070205080204" pitchFamily="50" charset="-128"/>
            </a:rPr>
            <a:t>　また、物件費、補助費及び公債費が増加したことにより経常収支比率は類似団体平均を上回っている。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公債費は、湯河原町・真鶴町衛生組合が実施した大規模改修事業の償還や老朽化している施設の維持管理経費の増加が見込まれるため、経常経費を削減するためには、物件費・補助費等の抑制に努めていくことが必要とな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64</xdr:row>
      <xdr:rowOff>35348</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4114800" y="10971954"/>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64</xdr:row>
      <xdr:rowOff>35348</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3225800" y="1083119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63</xdr:row>
      <xdr:rowOff>29845</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2336800" y="1061402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91229</xdr:rowOff>
    </xdr:from>
    <xdr:to>
      <xdr:col>11</xdr:col>
      <xdr:colOff>31750</xdr:colOff>
      <xdr:row>61</xdr:row>
      <xdr:rowOff>155575</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a:off x="1447800" y="1054967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155998</xdr:rowOff>
    </xdr:from>
    <xdr:to>
      <xdr:col>19</xdr:col>
      <xdr:colOff>184150</xdr:colOff>
      <xdr:row>64</xdr:row>
      <xdr:rowOff>86148</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70925</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65422</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104775</xdr:rowOff>
    </xdr:from>
    <xdr:to>
      <xdr:col>11</xdr:col>
      <xdr:colOff>82550</xdr:colOff>
      <xdr:row>62</xdr:row>
      <xdr:rowOff>34925</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45102</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40429</xdr:rowOff>
    </xdr:from>
    <xdr:to>
      <xdr:col>7</xdr:col>
      <xdr:colOff>31750</xdr:colOff>
      <xdr:row>61</xdr:row>
      <xdr:rowOff>142029</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152206</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72,720</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　人件費では、ごみ処理業務を一部事務組合に、消防事務を湯河原町に委託していることや、地域手当を廃止していることが主な要因と思われる。</a:t>
          </a:r>
        </a:p>
        <a:p>
          <a:r>
            <a:rPr kumimoji="1" lang="ja-JP" altLang="en-US" sz="1300">
              <a:latin typeface="ＭＳ Ｐゴシック" panose="020B0600070205080204" pitchFamily="50" charset="-128"/>
              <a:ea typeface="ＭＳ Ｐゴシック" panose="020B0600070205080204" pitchFamily="50" charset="-128"/>
            </a:rPr>
            <a:t>　物件費では、事業の内容の見直しによる委託費の削減、需用費、役務費で歳出の抑制に努めている。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3268</xdr:rowOff>
    </xdr:from>
    <xdr:to>
      <xdr:col>23</xdr:col>
      <xdr:colOff>133350</xdr:colOff>
      <xdr:row>82</xdr:row>
      <xdr:rowOff>40959</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062168"/>
          <a:ext cx="838200" cy="3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118876</xdr:rowOff>
    </xdr:from>
    <xdr:to>
      <xdr:col>19</xdr:col>
      <xdr:colOff>133350</xdr:colOff>
      <xdr:row>82</xdr:row>
      <xdr:rowOff>3268</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4006326"/>
          <a:ext cx="889000" cy="5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118876</xdr:rowOff>
    </xdr:from>
    <xdr:to>
      <xdr:col>15</xdr:col>
      <xdr:colOff>82550</xdr:colOff>
      <xdr:row>81</xdr:row>
      <xdr:rowOff>131735</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flipV="1">
          <a:off x="2336800" y="14006326"/>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109547</xdr:rowOff>
    </xdr:from>
    <xdr:to>
      <xdr:col>11</xdr:col>
      <xdr:colOff>31750</xdr:colOff>
      <xdr:row>81</xdr:row>
      <xdr:rowOff>131735</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3996997"/>
          <a:ext cx="889000" cy="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161609</xdr:rowOff>
    </xdr:from>
    <xdr:to>
      <xdr:col>23</xdr:col>
      <xdr:colOff>184150</xdr:colOff>
      <xdr:row>82</xdr:row>
      <xdr:rowOff>91759</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404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6686</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89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123918</xdr:rowOff>
    </xdr:from>
    <xdr:to>
      <xdr:col>19</xdr:col>
      <xdr:colOff>184150</xdr:colOff>
      <xdr:row>82</xdr:row>
      <xdr:rowOff>54068</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40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64245</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78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68076</xdr:rowOff>
    </xdr:from>
    <xdr:to>
      <xdr:col>15</xdr:col>
      <xdr:colOff>133350</xdr:colOff>
      <xdr:row>81</xdr:row>
      <xdr:rowOff>169676</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39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8403</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72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80935</xdr:rowOff>
    </xdr:from>
    <xdr:to>
      <xdr:col>11</xdr:col>
      <xdr:colOff>82550</xdr:colOff>
      <xdr:row>82</xdr:row>
      <xdr:rowOff>11085</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39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21262</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37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58747</xdr:rowOff>
    </xdr:from>
    <xdr:to>
      <xdr:col>7</xdr:col>
      <xdr:colOff>31750</xdr:colOff>
      <xdr:row>81</xdr:row>
      <xdr:rowOff>160347</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39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170524</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371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ラスパレス指数については類似団体平均と比較しても常に下回っている状態で推移しており、将来的にも同様に推移するものと予想される。</a:t>
          </a:r>
        </a:p>
        <a:p>
          <a:r>
            <a:rPr kumimoji="1" lang="ja-JP" altLang="en-US" sz="1300">
              <a:latin typeface="ＭＳ Ｐゴシック" panose="020B0600070205080204" pitchFamily="50" charset="-128"/>
              <a:ea typeface="ＭＳ Ｐゴシック" panose="020B0600070205080204" pitchFamily="50" charset="-128"/>
            </a:rPr>
            <a:t>  今後も国の動向等を踏まえながら、引き続き適正な給与水準であるよう努めていくなかで、過度な抑制は職員の士気の低下につながるため、注意しながら進めていく。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75898</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179800" y="142947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 xmlns:a16="http://schemas.microsoft.com/office/drawing/2014/main"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64407</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5290800" y="142487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6955</xdr:rowOff>
    </xdr:from>
    <xdr:to>
      <xdr:col>72</xdr:col>
      <xdr:colOff>203200</xdr:colOff>
      <xdr:row>83</xdr:row>
      <xdr:rowOff>18445</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4401800" y="1423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6955</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a:off x="13512800" y="142258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25098</xdr:rowOff>
    </xdr:from>
    <xdr:to>
      <xdr:col>81</xdr:col>
      <xdr:colOff>95250</xdr:colOff>
      <xdr:row>83</xdr:row>
      <xdr:rowOff>126698</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41625</xdr:rowOff>
    </xdr:from>
    <xdr:ext cx="762000" cy="259045"/>
    <xdr:sp macro="" textlink="">
      <xdr:nvSpPr>
        <xdr:cNvPr id="280" name="給与水準   （国との比較）該当値テキスト">
          <a:extLst>
            <a:ext uri="{FF2B5EF4-FFF2-40B4-BE49-F238E27FC236}">
              <a16:creationId xmlns="" xmlns:a16="http://schemas.microsoft.com/office/drawing/2014/main" id="{00000000-0008-0000-0300-000018010000}"/>
            </a:ext>
          </a:extLst>
        </xdr:cNvPr>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139095</xdr:rowOff>
    </xdr:from>
    <xdr:to>
      <xdr:col>73</xdr:col>
      <xdr:colOff>44450</xdr:colOff>
      <xdr:row>83</xdr:row>
      <xdr:rowOff>69245</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79422</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127605</xdr:rowOff>
    </xdr:from>
    <xdr:to>
      <xdr:col>68</xdr:col>
      <xdr:colOff>203200</xdr:colOff>
      <xdr:row>83</xdr:row>
      <xdr:rowOff>57755</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67932</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過去５年間微増で推移している。類似団体平均は下回っているものの、全国平均や県平均と比較すると上回っている。</a:t>
          </a:r>
        </a:p>
        <a:p>
          <a:r>
            <a:rPr kumimoji="1" lang="ja-JP" altLang="en-US" sz="1300">
              <a:latin typeface="ＭＳ Ｐゴシック" panose="020B0600070205080204" pitchFamily="50" charset="-128"/>
              <a:ea typeface="ＭＳ Ｐゴシック" panose="020B0600070205080204" pitchFamily="50" charset="-128"/>
            </a:rPr>
            <a:t>　町の人口が予想以上に減少していることが主な原因であると思われる。</a:t>
          </a:r>
        </a:p>
        <a:p>
          <a:r>
            <a:rPr kumimoji="1" lang="ja-JP" altLang="en-US" sz="1300">
              <a:latin typeface="ＭＳ Ｐゴシック" panose="020B0600070205080204" pitchFamily="50" charset="-128"/>
              <a:ea typeface="ＭＳ Ｐゴシック" panose="020B0600070205080204" pitchFamily="50" charset="-128"/>
            </a:rPr>
            <a:t>　電算化の推進、事業の見直しを今後も続けていくとともに、職員教育の充実を図り、職員の資質・能力の向上に努め、適正な定員管理を実施する。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18034</xdr:rowOff>
    </xdr:from>
    <xdr:to>
      <xdr:col>81</xdr:col>
      <xdr:colOff>44450</xdr:colOff>
      <xdr:row>61</xdr:row>
      <xdr:rowOff>34120</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179800" y="1047648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164550</xdr:rowOff>
    </xdr:from>
    <xdr:to>
      <xdr:col>77</xdr:col>
      <xdr:colOff>44450</xdr:colOff>
      <xdr:row>61</xdr:row>
      <xdr:rowOff>18034</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5290800" y="10451550"/>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132376</xdr:rowOff>
    </xdr:from>
    <xdr:to>
      <xdr:col>72</xdr:col>
      <xdr:colOff>203200</xdr:colOff>
      <xdr:row>60</xdr:row>
      <xdr:rowOff>164550</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4401800" y="1041937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105029</xdr:rowOff>
    </xdr:from>
    <xdr:to>
      <xdr:col>68</xdr:col>
      <xdr:colOff>152400</xdr:colOff>
      <xdr:row>60</xdr:row>
      <xdr:rowOff>132376</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a:off x="13512800" y="10392029"/>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154770</xdr:rowOff>
    </xdr:from>
    <xdr:to>
      <xdr:col>81</xdr:col>
      <xdr:colOff>95250</xdr:colOff>
      <xdr:row>61</xdr:row>
      <xdr:rowOff>84920</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967200" y="104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171297</xdr:rowOff>
    </xdr:from>
    <xdr:ext cx="762000" cy="259045"/>
    <xdr:sp macro="" textlink="">
      <xdr:nvSpPr>
        <xdr:cNvPr id="343" name="定員管理の状況該当値テキスト">
          <a:extLst>
            <a:ext uri="{FF2B5EF4-FFF2-40B4-BE49-F238E27FC236}">
              <a16:creationId xmlns="" xmlns:a16="http://schemas.microsoft.com/office/drawing/2014/main" id="{00000000-0008-0000-0300-000057010000}"/>
            </a:ext>
          </a:extLst>
        </xdr:cNvPr>
        <xdr:cNvSpPr txBox="1"/>
      </xdr:nvSpPr>
      <xdr:spPr>
        <a:xfrm>
          <a:off x="17106900" y="102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138684</xdr:rowOff>
    </xdr:from>
    <xdr:to>
      <xdr:col>77</xdr:col>
      <xdr:colOff>95250</xdr:colOff>
      <xdr:row>61</xdr:row>
      <xdr:rowOff>68834</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6129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79011</xdr:rowOff>
    </xdr:from>
    <xdr:ext cx="7366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798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113750</xdr:rowOff>
    </xdr:from>
    <xdr:to>
      <xdr:col>73</xdr:col>
      <xdr:colOff>44450</xdr:colOff>
      <xdr:row>61</xdr:row>
      <xdr:rowOff>43900</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5240000" y="104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54077</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909800" y="101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81576</xdr:rowOff>
    </xdr:from>
    <xdr:to>
      <xdr:col>68</xdr:col>
      <xdr:colOff>203200</xdr:colOff>
      <xdr:row>61</xdr:row>
      <xdr:rowOff>11726</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4351000" y="103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21903</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020800" y="1013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54229</xdr:rowOff>
    </xdr:from>
    <xdr:to>
      <xdr:col>64</xdr:col>
      <xdr:colOff>152400</xdr:colOff>
      <xdr:row>60</xdr:row>
      <xdr:rowOff>155829</xdr:rowOff>
    </xdr:to>
    <xdr:sp macro="" textlink="">
      <xdr:nvSpPr>
        <xdr:cNvPr id="350" name="楕円 349">
          <a:extLst>
            <a:ext uri="{FF2B5EF4-FFF2-40B4-BE49-F238E27FC236}">
              <a16:creationId xmlns="" xmlns:a16="http://schemas.microsoft.com/office/drawing/2014/main" id="{00000000-0008-0000-0300-00005E010000}"/>
            </a:ext>
          </a:extLst>
        </xdr:cNvPr>
        <xdr:cNvSpPr/>
      </xdr:nvSpPr>
      <xdr:spPr>
        <a:xfrm>
          <a:off x="13462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166006</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131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ポイント増加したが、主な原因は過疎地域自立促進計画に基づく施設整備等による過疎債の償還により増加したもの。</a:t>
          </a:r>
        </a:p>
        <a:p>
          <a:r>
            <a:rPr kumimoji="1" lang="ja-JP" altLang="en-US" sz="1300">
              <a:latin typeface="ＭＳ Ｐゴシック" panose="020B0600070205080204" pitchFamily="50" charset="-128"/>
              <a:ea typeface="ＭＳ Ｐゴシック" panose="020B0600070205080204" pitchFamily="50" charset="-128"/>
            </a:rPr>
            <a:t>　今後予定している老朽化している施設の維持管理経費の増加が見込まれるため、効率的な償還に努めるとともに普通建設事業については、慎重に事業を選択し、国県補助等、地方債以外の財源確保に努め、公債費負担の適正化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41</xdr:row>
      <xdr:rowOff>44027</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179800" y="696087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102870</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5290800" y="68563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169756</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4401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110913</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flipV="1">
          <a:off x="13512800" y="68402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136754</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146490</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類似団体平均値よりも大幅に高い数値で推移している。平成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３月に供用を開始した下水道事業への負担やごみ処理を委託している湯河原町・真鶴町衛生組合での事業への負担、それに対応できる充当可能財源である基金が潤沢でないことが主な要因であると思われる。</a:t>
          </a:r>
        </a:p>
        <a:p>
          <a:r>
            <a:rPr kumimoji="1" lang="ja-JP" altLang="en-US" sz="1300">
              <a:latin typeface="ＭＳ Ｐゴシック" panose="020B0600070205080204" pitchFamily="50" charset="-128"/>
              <a:ea typeface="ＭＳ Ｐゴシック" panose="020B0600070205080204" pitchFamily="50" charset="-128"/>
            </a:rPr>
            <a:t>　今後は、老朽施設の改修事業などの負担が見込まれることが予想されるため、事務改善による人件費の削減、事業については取捨選択を的確にすることで、充当財源を確保し財政の健全化に努めていく。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148234</xdr:rowOff>
    </xdr:from>
    <xdr:to>
      <xdr:col>81</xdr:col>
      <xdr:colOff>44450</xdr:colOff>
      <xdr:row>22</xdr:row>
      <xdr:rowOff>155956</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6179800" y="3920134"/>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155956</xdr:rowOff>
    </xdr:from>
    <xdr:to>
      <xdr:col>77</xdr:col>
      <xdr:colOff>44450</xdr:colOff>
      <xdr:row>23</xdr:row>
      <xdr:rowOff>38557</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5290800" y="3927856"/>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23</xdr:row>
      <xdr:rowOff>38557</xdr:rowOff>
    </xdr:from>
    <xdr:to>
      <xdr:col>72</xdr:col>
      <xdr:colOff>203200</xdr:colOff>
      <xdr:row>23</xdr:row>
      <xdr:rowOff>52070</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4401800" y="3981907"/>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113487</xdr:rowOff>
    </xdr:from>
    <xdr:to>
      <xdr:col>68</xdr:col>
      <xdr:colOff>152400</xdr:colOff>
      <xdr:row>23</xdr:row>
      <xdr:rowOff>52070</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a:off x="13512800" y="3885387"/>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97434</xdr:rowOff>
    </xdr:from>
    <xdr:to>
      <xdr:col>81</xdr:col>
      <xdr:colOff>95250</xdr:colOff>
      <xdr:row>23</xdr:row>
      <xdr:rowOff>27584</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967200" y="38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164761</xdr:rowOff>
    </xdr:from>
    <xdr:ext cx="762000" cy="259045"/>
    <xdr:sp macro="" textlink="">
      <xdr:nvSpPr>
        <xdr:cNvPr id="465" name="将来負担の状況該当値テキスト">
          <a:extLst>
            <a:ext uri="{FF2B5EF4-FFF2-40B4-BE49-F238E27FC236}">
              <a16:creationId xmlns="" xmlns:a16="http://schemas.microsoft.com/office/drawing/2014/main" id="{00000000-0008-0000-0300-0000D1010000}"/>
            </a:ext>
          </a:extLst>
        </xdr:cNvPr>
        <xdr:cNvSpPr txBox="1"/>
      </xdr:nvSpPr>
      <xdr:spPr>
        <a:xfrm>
          <a:off x="17106900" y="376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105156</xdr:rowOff>
    </xdr:from>
    <xdr:to>
      <xdr:col>77</xdr:col>
      <xdr:colOff>95250</xdr:colOff>
      <xdr:row>23</xdr:row>
      <xdr:rowOff>35306</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129000" y="38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20083</xdr:rowOff>
    </xdr:from>
    <xdr:ext cx="7366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798800" y="396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159207</xdr:rowOff>
    </xdr:from>
    <xdr:to>
      <xdr:col>73</xdr:col>
      <xdr:colOff>44450</xdr:colOff>
      <xdr:row>23</xdr:row>
      <xdr:rowOff>89357</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5240000" y="39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74134</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909800" y="40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23</xdr:row>
      <xdr:rowOff>1270</xdr:rowOff>
    </xdr:from>
    <xdr:to>
      <xdr:col>68</xdr:col>
      <xdr:colOff>203200</xdr:colOff>
      <xdr:row>23</xdr:row>
      <xdr:rowOff>102870</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4351000" y="39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87647</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020800" y="403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62687</xdr:rowOff>
    </xdr:from>
    <xdr:to>
      <xdr:col>64</xdr:col>
      <xdr:colOff>152400</xdr:colOff>
      <xdr:row>22</xdr:row>
      <xdr:rowOff>164287</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3462000" y="38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149064</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3131800" y="392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7,204
7,145
7.05
4,077,414
3,904,277
173,135
2,146,767
3,480,782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人口１人当たりの決算額については、類似団体平均と比較すると下回っている。これは、人口一人当たり職員数も類似団体と比べ少なく、ラスパイレス指数も低いことが主な要因である。</a:t>
          </a:r>
        </a:p>
        <a:p>
          <a:r>
            <a:rPr kumimoji="1" lang="ja-JP" altLang="en-US" sz="1300">
              <a:latin typeface="ＭＳ Ｐゴシック" panose="020B0600070205080204" pitchFamily="50" charset="-128"/>
              <a:ea typeface="ＭＳ Ｐゴシック" panose="020B0600070205080204" pitchFamily="50" charset="-128"/>
            </a:rPr>
            <a:t>　人件費の経常収支比率が類似団体に比べ大きい要因は経常一般財源が類似団体に比べ少ないことと思われる。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76708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5826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76708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573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67564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21844</xdr:rowOff>
    </xdr:from>
    <xdr:to>
      <xdr:col>11</xdr:col>
      <xdr:colOff>9525</xdr:colOff>
      <xdr:row>38</xdr:row>
      <xdr:rowOff>67564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5369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25908</xdr:rowOff>
    </xdr:from>
    <xdr:to>
      <xdr:col>20</xdr:col>
      <xdr:colOff>38100</xdr:colOff>
      <xdr:row>38</xdr:row>
      <xdr:rowOff>127508</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112285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物件費に係る経常収支比率は類似団体平均と比べても低い状態で推移している。これは委託業務が類似団体に比べ少ないことによるもの。</a:t>
          </a:r>
        </a:p>
        <a:p>
          <a:r>
            <a:rPr kumimoji="1" lang="ja-JP" altLang="en-US" sz="1300">
              <a:latin typeface="ＭＳ Ｐゴシック" panose="020B0600070205080204" pitchFamily="50" charset="-128"/>
              <a:ea typeface="ＭＳ Ｐゴシック" panose="020B0600070205080204" pitchFamily="50" charset="-128"/>
            </a:rPr>
            <a:t>　要因としては道路補修や草刈などをはじめ直営でおこなっていることが考えられる。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138430</xdr:rowOff>
    </xdr:from>
    <xdr:to>
      <xdr:col>82</xdr:col>
      <xdr:colOff>107950</xdr:colOff>
      <xdr:row>15</xdr:row>
      <xdr:rowOff>41275</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flipV="1">
          <a:off x="15671800" y="253873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109855</xdr:rowOff>
    </xdr:from>
    <xdr:to>
      <xdr:col>78</xdr:col>
      <xdr:colOff>69850</xdr:colOff>
      <xdr:row>15</xdr:row>
      <xdr:rowOff>41275</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4782800" y="25101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75565</xdr:rowOff>
    </xdr:from>
    <xdr:to>
      <xdr:col>73</xdr:col>
      <xdr:colOff>180975</xdr:colOff>
      <xdr:row>14</xdr:row>
      <xdr:rowOff>109855</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3893800" y="2475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24130</xdr:rowOff>
    </xdr:from>
    <xdr:to>
      <xdr:col>69</xdr:col>
      <xdr:colOff>92075</xdr:colOff>
      <xdr:row>14</xdr:row>
      <xdr:rowOff>75565</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3004800" y="2424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87630</xdr:rowOff>
    </xdr:from>
    <xdr:to>
      <xdr:col>82</xdr:col>
      <xdr:colOff>158750</xdr:colOff>
      <xdr:row>15</xdr:row>
      <xdr:rowOff>17780</xdr:rowOff>
    </xdr:to>
    <xdr:sp macro="" textlink="">
      <xdr:nvSpPr>
        <xdr:cNvPr id="140" name="楕円 139">
          <a:extLst>
            <a:ext uri="{FF2B5EF4-FFF2-40B4-BE49-F238E27FC236}">
              <a16:creationId xmlns="" xmlns:a16="http://schemas.microsoft.com/office/drawing/2014/main" id="{00000000-0008-0000-0400-00008C000000}"/>
            </a:ext>
          </a:extLst>
        </xdr:cNvPr>
        <xdr:cNvSpPr/>
      </xdr:nvSpPr>
      <xdr:spPr>
        <a:xfrm>
          <a:off x="164592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104157</xdr:rowOff>
    </xdr:from>
    <xdr:ext cx="762000" cy="259045"/>
    <xdr:sp macro="" textlink="">
      <xdr:nvSpPr>
        <xdr:cNvPr id="141" name="物件費該当値テキスト">
          <a:extLst>
            <a:ext uri="{FF2B5EF4-FFF2-40B4-BE49-F238E27FC236}">
              <a16:creationId xmlns="" xmlns:a16="http://schemas.microsoft.com/office/drawing/2014/main" id="{00000000-0008-0000-0400-00008D000000}"/>
            </a:ext>
          </a:extLst>
        </xdr:cNvPr>
        <xdr:cNvSpPr txBox="1"/>
      </xdr:nvSpPr>
      <xdr:spPr>
        <a:xfrm>
          <a:off x="16598900" y="23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161925</xdr:rowOff>
    </xdr:from>
    <xdr:to>
      <xdr:col>78</xdr:col>
      <xdr:colOff>120650</xdr:colOff>
      <xdr:row>15</xdr:row>
      <xdr:rowOff>92075</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5621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102252</xdr:rowOff>
    </xdr:from>
    <xdr:ext cx="7366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5290800" y="233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59055</xdr:rowOff>
    </xdr:from>
    <xdr:to>
      <xdr:col>74</xdr:col>
      <xdr:colOff>31750</xdr:colOff>
      <xdr:row>14</xdr:row>
      <xdr:rowOff>160655</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4732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170832</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401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24765</xdr:rowOff>
    </xdr:from>
    <xdr:to>
      <xdr:col>69</xdr:col>
      <xdr:colOff>142875</xdr:colOff>
      <xdr:row>14</xdr:row>
      <xdr:rowOff>126365</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3843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136542</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3512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85107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623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扶助費の経常収支比率は類似団体平均に比べても低い状態で推移している。</a:t>
          </a:r>
        </a:p>
        <a:p>
          <a:r>
            <a:rPr kumimoji="1" lang="ja-JP" altLang="en-US" sz="1300">
              <a:latin typeface="ＭＳ Ｐゴシック" panose="020B0600070205080204" pitchFamily="50" charset="-128"/>
              <a:ea typeface="ＭＳ Ｐゴシック" panose="020B0600070205080204" pitchFamily="50" charset="-128"/>
            </a:rPr>
            <a:t>　他会計に繰出しているものも含めれば、高齢化の影響で扶助費全体では増加していく傾向にある。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54</xdr:row>
      <xdr:rowOff>159657</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3987800" y="9396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137885</xdr:rowOff>
    </xdr:from>
    <xdr:to>
      <xdr:col>19</xdr:col>
      <xdr:colOff>187325</xdr:colOff>
      <xdr:row>54</xdr:row>
      <xdr:rowOff>148772</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098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54</xdr:row>
      <xdr:rowOff>159657</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2209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2" name="楕円 201">
          <a:extLst>
            <a:ext uri="{FF2B5EF4-FFF2-40B4-BE49-F238E27FC236}">
              <a16:creationId xmlns="" xmlns:a16="http://schemas.microsoft.com/office/drawing/2014/main" id="{00000000-0008-0000-0400-0000CA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3" name="扶助費該当値テキスト">
          <a:extLst>
            <a:ext uri="{FF2B5EF4-FFF2-40B4-BE49-F238E27FC236}">
              <a16:creationId xmlns="" xmlns:a16="http://schemas.microsoft.com/office/drawing/2014/main" id="{00000000-0008-0000-0400-0000CB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4" name="楕円 203">
          <a:extLst>
            <a:ext uri="{FF2B5EF4-FFF2-40B4-BE49-F238E27FC236}">
              <a16:creationId xmlns="" xmlns:a16="http://schemas.microsoft.com/office/drawing/2014/main" id="{00000000-0008-0000-0400-0000CC000000}"/>
            </a:ext>
          </a:extLst>
        </xdr:cNvPr>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その他に係る経常収支比率は類似団体平均を上回っているのは、分母となる経常一般財源等（特に財産収入）が減少していることが主な要因である。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170434</xdr:rowOff>
    </xdr:from>
    <xdr:to>
      <xdr:col>82</xdr:col>
      <xdr:colOff>107950</xdr:colOff>
      <xdr:row>58</xdr:row>
      <xdr:rowOff>12700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5671800" y="99430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170434</xdr:rowOff>
    </xdr:from>
    <xdr:to>
      <xdr:col>78</xdr:col>
      <xdr:colOff>69850</xdr:colOff>
      <xdr:row>58</xdr:row>
      <xdr:rowOff>12700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4782800" y="9943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58</xdr:row>
      <xdr:rowOff>12700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3893800" y="9856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60706</xdr:rowOff>
    </xdr:from>
    <xdr:to>
      <xdr:col>69</xdr:col>
      <xdr:colOff>92075</xdr:colOff>
      <xdr:row>57</xdr:row>
      <xdr:rowOff>83566</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3004800" y="9833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0" name="楕円 259">
          <a:extLst>
            <a:ext uri="{FF2B5EF4-FFF2-40B4-BE49-F238E27FC236}">
              <a16:creationId xmlns="" xmlns:a16="http://schemas.microsoft.com/office/drawing/2014/main" id="{00000000-0008-0000-0400-000004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1" name="その他該当値テキスト">
          <a:extLst>
            <a:ext uri="{FF2B5EF4-FFF2-40B4-BE49-F238E27FC236}">
              <a16:creationId xmlns="" xmlns:a16="http://schemas.microsoft.com/office/drawing/2014/main" id="{00000000-0008-0000-0400-000005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119634</xdr:rowOff>
    </xdr:from>
    <xdr:to>
      <xdr:col>78</xdr:col>
      <xdr:colOff>120650</xdr:colOff>
      <xdr:row>58</xdr:row>
      <xdr:rowOff>49784</xdr:rowOff>
    </xdr:to>
    <xdr:sp macro="" textlink="">
      <xdr:nvSpPr>
        <xdr:cNvPr id="262" name="楕円 261">
          <a:extLst>
            <a:ext uri="{FF2B5EF4-FFF2-40B4-BE49-F238E27FC236}">
              <a16:creationId xmlns="" xmlns:a16="http://schemas.microsoft.com/office/drawing/2014/main" id="{00000000-0008-0000-0400-000006010000}"/>
            </a:ext>
          </a:extLst>
        </xdr:cNvPr>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34561</xdr:rowOff>
    </xdr:from>
    <xdr:ext cx="7366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64" name="楕円 263">
          <a:extLst>
            <a:ext uri="{FF2B5EF4-FFF2-40B4-BE49-F238E27FC236}">
              <a16:creationId xmlns="" xmlns:a16="http://schemas.microsoft.com/office/drawing/2014/main" id="{00000000-0008-0000-0400-000008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96283</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補助費等に係る経常収支比率は類似団体平均と比べても高い状態で推移している。</a:t>
          </a:r>
        </a:p>
        <a:p>
          <a:r>
            <a:rPr kumimoji="1" lang="ja-JP" altLang="en-US" sz="1300">
              <a:latin typeface="ＭＳ Ｐゴシック" panose="020B0600070205080204" pitchFamily="50" charset="-128"/>
              <a:ea typeface="ＭＳ Ｐゴシック" panose="020B0600070205080204" pitchFamily="50" charset="-128"/>
            </a:rPr>
            <a:t>　補助費等全体としては、制度によるものが多いが、抑制できる補助費等を抑制し割合を下げていく必要がある。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62992</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flipV="1">
          <a:off x="15671800" y="65415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62992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4782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38</xdr:row>
      <xdr:rowOff>12700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3893800" y="64043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120142</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3004800" y="6404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18" name="楕円 317">
          <a:extLst>
            <a:ext uri="{FF2B5EF4-FFF2-40B4-BE49-F238E27FC236}">
              <a16:creationId xmlns="" xmlns:a16="http://schemas.microsoft.com/office/drawing/2014/main" id="{00000000-0008-0000-0400-00003E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19" name="補助費等該当値テキスト">
          <a:extLst>
            <a:ext uri="{FF2B5EF4-FFF2-40B4-BE49-F238E27FC236}">
              <a16:creationId xmlns="" xmlns:a16="http://schemas.microsoft.com/office/drawing/2014/main" id="{00000000-0008-0000-0400-00003F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0" name="楕円 319">
          <a:extLst>
            <a:ext uri="{FF2B5EF4-FFF2-40B4-BE49-F238E27FC236}">
              <a16:creationId xmlns="" xmlns:a16="http://schemas.microsoft.com/office/drawing/2014/main" id="{00000000-0008-0000-0400-000040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公債費分の経常収支比率は類似団体平均と比較すると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ポイント下回っているが、これは大規模な建設事業を抑制していることが要因であると思われる。</a:t>
          </a:r>
        </a:p>
        <a:p>
          <a:r>
            <a:rPr kumimoji="1" lang="ja-JP" altLang="en-US" sz="1300">
              <a:latin typeface="ＭＳ Ｐゴシック" panose="020B0600070205080204" pitchFamily="50" charset="-128"/>
              <a:ea typeface="ＭＳ Ｐゴシック" panose="020B0600070205080204" pitchFamily="50" charset="-128"/>
            </a:rPr>
            <a:t>　今後は臨時財政対策債、退職手当債の償還開始や普通建設事業の起債が多くなり、実質公債費比率も上昇が見込まれていることから、今後も事業の取捨選択を的確に実施し、財政の健全化に努める必要があ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35561</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3987800" y="130314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76</xdr:row>
      <xdr:rowOff>1270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3098800" y="12974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115570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2209800" y="12966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107950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1320800" y="1294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8" name="楕円 377">
          <a:extLst>
            <a:ext uri="{FF2B5EF4-FFF2-40B4-BE49-F238E27FC236}">
              <a16:creationId xmlns="" xmlns:a16="http://schemas.microsoft.com/office/drawing/2014/main" id="{00000000-0008-0000-0400-00007A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79" name="公債費該当値テキスト">
          <a:extLst>
            <a:ext uri="{FF2B5EF4-FFF2-40B4-BE49-F238E27FC236}">
              <a16:creationId xmlns="" xmlns:a16="http://schemas.microsoft.com/office/drawing/2014/main" id="{00000000-0008-0000-0400-00007B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80" name="楕円 379">
          <a:extLst>
            <a:ext uri="{FF2B5EF4-FFF2-40B4-BE49-F238E27FC236}">
              <a16:creationId xmlns="" xmlns:a16="http://schemas.microsoft.com/office/drawing/2014/main" id="{00000000-0008-0000-0400-00007C010000}"/>
            </a:ext>
          </a:extLst>
        </xdr:cNvPr>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62247</xdr:rowOff>
    </xdr:from>
    <xdr:ext cx="7366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149877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上回っている。財政規模が小さい町であるため、平均値で比較すると、扶助費及び物件費が類似団体平均を下回っていても、補助費等や他会計への繰出金が類似団体平均を上回っているために平均では上回ってしまうことが要因であると思われる。</a:t>
          </a:r>
        </a:p>
        <a:p>
          <a:r>
            <a:rPr kumimoji="1" lang="ja-JP" altLang="en-US" sz="1300">
              <a:latin typeface="ＭＳ Ｐゴシック" panose="020B0600070205080204" pitchFamily="50" charset="-128"/>
              <a:ea typeface="ＭＳ Ｐゴシック" panose="020B0600070205080204" pitchFamily="50" charset="-128"/>
            </a:rPr>
            <a:t>　補助費等は抑制を図ることができるが繰出金は増加する傾向にあるため、今後も平均は上回ることが予想される。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100330</xdr:rowOff>
    </xdr:from>
    <xdr:to>
      <xdr:col>82</xdr:col>
      <xdr:colOff>107950</xdr:colOff>
      <xdr:row>79</xdr:row>
      <xdr:rowOff>168911</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flipV="1">
          <a:off x="15671800" y="136448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79</xdr:row>
      <xdr:rowOff>168911</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4782800" y="136029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31750</xdr:rowOff>
    </xdr:from>
    <xdr:to>
      <xdr:col>73</xdr:col>
      <xdr:colOff>180975</xdr:colOff>
      <xdr:row>79</xdr:row>
      <xdr:rowOff>58420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3893800" y="1340485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31750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3004800" y="13362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39" name="楕円 438">
          <a:extLst>
            <a:ext uri="{FF2B5EF4-FFF2-40B4-BE49-F238E27FC236}">
              <a16:creationId xmlns="" xmlns:a16="http://schemas.microsoft.com/office/drawing/2014/main" id="{00000000-0008-0000-0400-0000B7010000}"/>
            </a:ext>
          </a:extLst>
        </xdr:cNvPr>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40" name="公債費以外該当値テキスト">
          <a:extLst>
            <a:ext uri="{FF2B5EF4-FFF2-40B4-BE49-F238E27FC236}">
              <a16:creationId xmlns="" xmlns:a16="http://schemas.microsoft.com/office/drawing/2014/main" id="{00000000-0008-0000-0400-0000B8010000}"/>
            </a:ext>
          </a:extLst>
        </xdr:cNvPr>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152400</xdr:rowOff>
    </xdr:from>
    <xdr:to>
      <xdr:col>69</xdr:col>
      <xdr:colOff>142875</xdr:colOff>
      <xdr:row>78</xdr:row>
      <xdr:rowOff>82550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67327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80670</xdr:rowOff>
    </xdr:from>
    <xdr:to>
      <xdr:col>29</xdr:col>
      <xdr:colOff>127000</xdr:colOff>
      <xdr:row>19</xdr:row>
      <xdr:rowOff>139274</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flipV="1">
          <a:off x="5003800" y="3385845"/>
          <a:ext cx="647700" cy="58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139274</xdr:rowOff>
    </xdr:from>
    <xdr:to>
      <xdr:col>26</xdr:col>
      <xdr:colOff>50800</xdr:colOff>
      <xdr:row>19</xdr:row>
      <xdr:rowOff>162354</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flipV="1">
          <a:off x="4305300" y="3444449"/>
          <a:ext cx="698500" cy="23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162354</xdr:rowOff>
    </xdr:from>
    <xdr:to>
      <xdr:col>22</xdr:col>
      <xdr:colOff>114300</xdr:colOff>
      <xdr:row>20</xdr:row>
      <xdr:rowOff>10682</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3606800" y="3467529"/>
          <a:ext cx="698500" cy="19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7381</xdr:rowOff>
    </xdr:from>
    <xdr:to>
      <xdr:col>18</xdr:col>
      <xdr:colOff>177800</xdr:colOff>
      <xdr:row>20</xdr:row>
      <xdr:rowOff>10682</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a:off x="2908300" y="3484006"/>
          <a:ext cx="698500" cy="3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29870</xdr:rowOff>
    </xdr:from>
    <xdr:to>
      <xdr:col>29</xdr:col>
      <xdr:colOff>177800</xdr:colOff>
      <xdr:row>19</xdr:row>
      <xdr:rowOff>131470</xdr:rowOff>
    </xdr:to>
    <xdr:sp macro="" textlink="">
      <xdr:nvSpPr>
        <xdr:cNvPr id="67" name="楕円 66">
          <a:extLst>
            <a:ext uri="{FF2B5EF4-FFF2-40B4-BE49-F238E27FC236}">
              <a16:creationId xmlns="" xmlns:a16="http://schemas.microsoft.com/office/drawing/2014/main" id="{00000000-0008-0000-0500-000043000000}"/>
            </a:ext>
          </a:extLst>
        </xdr:cNvPr>
        <xdr:cNvSpPr/>
      </xdr:nvSpPr>
      <xdr:spPr bwMode="auto">
        <a:xfrm>
          <a:off x="5600700" y="333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1947</xdr:rowOff>
    </xdr:from>
    <xdr:ext cx="762000" cy="259045"/>
    <xdr:sp macro="" textlink="">
      <xdr:nvSpPr>
        <xdr:cNvPr id="68" name="人口1人当たり決算額の推移該当値テキスト130">
          <a:extLst>
            <a:ext uri="{FF2B5EF4-FFF2-40B4-BE49-F238E27FC236}">
              <a16:creationId xmlns="" xmlns:a16="http://schemas.microsoft.com/office/drawing/2014/main" id="{00000000-0008-0000-0500-000044000000}"/>
            </a:ext>
          </a:extLst>
        </xdr:cNvPr>
        <xdr:cNvSpPr txBox="1"/>
      </xdr:nvSpPr>
      <xdr:spPr>
        <a:xfrm>
          <a:off x="5740400" y="330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88474</xdr:rowOff>
    </xdr:from>
    <xdr:to>
      <xdr:col>26</xdr:col>
      <xdr:colOff>101600</xdr:colOff>
      <xdr:row>20</xdr:row>
      <xdr:rowOff>18624</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4953000" y="339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3401</xdr:rowOff>
    </xdr:from>
    <xdr:ext cx="7366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622800" y="348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111554</xdr:rowOff>
    </xdr:from>
    <xdr:to>
      <xdr:col>22</xdr:col>
      <xdr:colOff>165100</xdr:colOff>
      <xdr:row>20</xdr:row>
      <xdr:rowOff>41704</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254500" y="3416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26481</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924300" y="350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131332</xdr:rowOff>
    </xdr:from>
    <xdr:to>
      <xdr:col>19</xdr:col>
      <xdr:colOff>38100</xdr:colOff>
      <xdr:row>20</xdr:row>
      <xdr:rowOff>61482</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3556000" y="343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46259</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225800" y="352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128031</xdr:rowOff>
    </xdr:from>
    <xdr:to>
      <xdr:col>15</xdr:col>
      <xdr:colOff>101600</xdr:colOff>
      <xdr:row>20</xdr:row>
      <xdr:rowOff>58181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2857500" y="343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42958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2527300" y="351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166515</xdr:rowOff>
    </xdr:from>
    <xdr:to>
      <xdr:col>29</xdr:col>
      <xdr:colOff>127000</xdr:colOff>
      <xdr:row>37</xdr:row>
      <xdr:rowOff>2756</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5003800" y="7119765"/>
          <a:ext cx="647700" cy="7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2756</xdr:rowOff>
    </xdr:from>
    <xdr:to>
      <xdr:col>26</xdr:col>
      <xdr:colOff>50800</xdr:colOff>
      <xdr:row>37</xdr:row>
      <xdr:rowOff>68266</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4305300" y="7127456"/>
          <a:ext cx="698500" cy="65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68266</xdr:rowOff>
    </xdr:from>
    <xdr:to>
      <xdr:col>22</xdr:col>
      <xdr:colOff>114300</xdr:colOff>
      <xdr:row>37</xdr:row>
      <xdr:rowOff>174010</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3606800" y="7192966"/>
          <a:ext cx="698500" cy="105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168474</xdr:rowOff>
    </xdr:from>
    <xdr:to>
      <xdr:col>18</xdr:col>
      <xdr:colOff>177800</xdr:colOff>
      <xdr:row>37</xdr:row>
      <xdr:rowOff>174010</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7293174"/>
          <a:ext cx="698500" cy="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115715</xdr:rowOff>
    </xdr:from>
    <xdr:to>
      <xdr:col>29</xdr:col>
      <xdr:colOff>177800</xdr:colOff>
      <xdr:row>37</xdr:row>
      <xdr:rowOff>45865</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706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87792</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704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123406</xdr:rowOff>
    </xdr:from>
    <xdr:to>
      <xdr:col>26</xdr:col>
      <xdr:colOff>101600</xdr:colOff>
      <xdr:row>37</xdr:row>
      <xdr:rowOff>53556</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707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38333</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716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17466</xdr:rowOff>
    </xdr:from>
    <xdr:to>
      <xdr:col>22</xdr:col>
      <xdr:colOff>165100</xdr:colOff>
      <xdr:row>37</xdr:row>
      <xdr:rowOff>119066</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714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103843</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722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123210</xdr:rowOff>
    </xdr:from>
    <xdr:to>
      <xdr:col>19</xdr:col>
      <xdr:colOff>38100</xdr:colOff>
      <xdr:row>37</xdr:row>
      <xdr:rowOff>224810</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724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209587</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73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117674</xdr:rowOff>
    </xdr:from>
    <xdr:to>
      <xdr:col>15</xdr:col>
      <xdr:colOff>101600</xdr:colOff>
      <xdr:row>37</xdr:row>
      <xdr:rowOff>219274</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724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204051</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732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7,204
7,145
7.05
4,077,414
3,904,277
173,135
2,146,767
3,480,782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74516</xdr:rowOff>
    </xdr:from>
    <xdr:to>
      <xdr:col>24</xdr:col>
      <xdr:colOff>63500</xdr:colOff>
      <xdr:row>37</xdr:row>
      <xdr:rowOff>127682</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418166"/>
          <a:ext cx="8382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127682</xdr:rowOff>
    </xdr:from>
    <xdr:to>
      <xdr:col>19</xdr:col>
      <xdr:colOff>177800</xdr:colOff>
      <xdr:row>37</xdr:row>
      <xdr:rowOff>135172</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471332"/>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127072</xdr:rowOff>
    </xdr:from>
    <xdr:to>
      <xdr:col>15</xdr:col>
      <xdr:colOff>50800</xdr:colOff>
      <xdr:row>37</xdr:row>
      <xdr:rowOff>135172</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470722"/>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127072</xdr:rowOff>
    </xdr:from>
    <xdr:to>
      <xdr:col>10</xdr:col>
      <xdr:colOff>114300</xdr:colOff>
      <xdr:row>37</xdr:row>
      <xdr:rowOff>137359</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47072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23716</xdr:rowOff>
    </xdr:from>
    <xdr:to>
      <xdr:col>24</xdr:col>
      <xdr:colOff>114300</xdr:colOff>
      <xdr:row>37</xdr:row>
      <xdr:rowOff>125316</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3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2143</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3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76882</xdr:rowOff>
    </xdr:from>
    <xdr:to>
      <xdr:col>20</xdr:col>
      <xdr:colOff>38100</xdr:colOff>
      <xdr:row>38</xdr:row>
      <xdr:rowOff>7032</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42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169609</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5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84372</xdr:rowOff>
    </xdr:from>
    <xdr:to>
      <xdr:col>15</xdr:col>
      <xdr:colOff>101600</xdr:colOff>
      <xdr:row>38</xdr:row>
      <xdr:rowOff>14522</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4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5649</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52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76272</xdr:rowOff>
    </xdr:from>
    <xdr:to>
      <xdr:col>10</xdr:col>
      <xdr:colOff>165100</xdr:colOff>
      <xdr:row>38</xdr:row>
      <xdr:rowOff>6423</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419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169000</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51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86559</xdr:rowOff>
    </xdr:from>
    <xdr:to>
      <xdr:col>6</xdr:col>
      <xdr:colOff>38100</xdr:colOff>
      <xdr:row>38</xdr:row>
      <xdr:rowOff>16709</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4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7837</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5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110906</xdr:rowOff>
    </xdr:from>
    <xdr:to>
      <xdr:col>24</xdr:col>
      <xdr:colOff>63500</xdr:colOff>
      <xdr:row>56</xdr:row>
      <xdr:rowOff>127122</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3797300" y="9712106"/>
          <a:ext cx="8382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127122</xdr:rowOff>
    </xdr:from>
    <xdr:to>
      <xdr:col>19</xdr:col>
      <xdr:colOff>177800</xdr:colOff>
      <xdr:row>57</xdr:row>
      <xdr:rowOff>2463</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908300" y="9728322"/>
          <a:ext cx="889000" cy="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154683</xdr:rowOff>
    </xdr:from>
    <xdr:to>
      <xdr:col>15</xdr:col>
      <xdr:colOff>50800</xdr:colOff>
      <xdr:row>57</xdr:row>
      <xdr:rowOff>2463</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2019300" y="9755883"/>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154683</xdr:rowOff>
    </xdr:from>
    <xdr:to>
      <xdr:col>10</xdr:col>
      <xdr:colOff>114300</xdr:colOff>
      <xdr:row>57</xdr:row>
      <xdr:rowOff>10619</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1130300" y="9755883"/>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60106</xdr:rowOff>
    </xdr:from>
    <xdr:to>
      <xdr:col>24</xdr:col>
      <xdr:colOff>114300</xdr:colOff>
      <xdr:row>56</xdr:row>
      <xdr:rowOff>161706</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6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146483</xdr:rowOff>
    </xdr:from>
    <xdr:ext cx="534377"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57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76322</xdr:rowOff>
    </xdr:from>
    <xdr:to>
      <xdr:col>20</xdr:col>
      <xdr:colOff>38100</xdr:colOff>
      <xdr:row>57</xdr:row>
      <xdr:rowOff>6472</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6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169049</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530111" y="97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123113</xdr:rowOff>
    </xdr:from>
    <xdr:to>
      <xdr:col>15</xdr:col>
      <xdr:colOff>101600</xdr:colOff>
      <xdr:row>57</xdr:row>
      <xdr:rowOff>53263</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7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44390</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41111" y="981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103883</xdr:rowOff>
    </xdr:from>
    <xdr:to>
      <xdr:col>10</xdr:col>
      <xdr:colOff>165100</xdr:colOff>
      <xdr:row>57</xdr:row>
      <xdr:rowOff>34033</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7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25160</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52111" y="979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131269</xdr:rowOff>
    </xdr:from>
    <xdr:to>
      <xdr:col>6</xdr:col>
      <xdr:colOff>38100</xdr:colOff>
      <xdr:row>57</xdr:row>
      <xdr:rowOff>61419</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7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52546</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63111" y="98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5778</xdr:rowOff>
    </xdr:from>
    <xdr:to>
      <xdr:col>24</xdr:col>
      <xdr:colOff>63500</xdr:colOff>
      <xdr:row>78</xdr:row>
      <xdr:rowOff>58395</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flipV="1">
          <a:off x="3797300" y="13378878"/>
          <a:ext cx="838200" cy="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58395</xdr:rowOff>
    </xdr:from>
    <xdr:to>
      <xdr:col>19</xdr:col>
      <xdr:colOff>177800</xdr:colOff>
      <xdr:row>78</xdr:row>
      <xdr:rowOff>113488</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2908300" y="13431495"/>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113488</xdr:rowOff>
    </xdr:from>
    <xdr:to>
      <xdr:col>15</xdr:col>
      <xdr:colOff>50800</xdr:colOff>
      <xdr:row>78</xdr:row>
      <xdr:rowOff>131356</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019300" y="13486588"/>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123813</xdr:rowOff>
    </xdr:from>
    <xdr:to>
      <xdr:col>10</xdr:col>
      <xdr:colOff>114300</xdr:colOff>
      <xdr:row>78</xdr:row>
      <xdr:rowOff>131356</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a:off x="1130300" y="13496913"/>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126428</xdr:rowOff>
    </xdr:from>
    <xdr:to>
      <xdr:col>24</xdr:col>
      <xdr:colOff>114300</xdr:colOff>
      <xdr:row>78</xdr:row>
      <xdr:rowOff>56578</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4584700" y="133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104855</xdr:rowOff>
    </xdr:from>
    <xdr:ext cx="469744" cy="259045"/>
    <xdr:sp macro="" textlink="">
      <xdr:nvSpPr>
        <xdr:cNvPr id="195" name="維持補修費該当値テキスト">
          <a:extLst>
            <a:ext uri="{FF2B5EF4-FFF2-40B4-BE49-F238E27FC236}">
              <a16:creationId xmlns="" xmlns:a16="http://schemas.microsoft.com/office/drawing/2014/main" id="{00000000-0008-0000-0600-0000C3000000}"/>
            </a:ext>
          </a:extLst>
        </xdr:cNvPr>
        <xdr:cNvSpPr txBox="1"/>
      </xdr:nvSpPr>
      <xdr:spPr>
        <a:xfrm>
          <a:off x="4686300" y="1330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7595</xdr:rowOff>
    </xdr:from>
    <xdr:to>
      <xdr:col>20</xdr:col>
      <xdr:colOff>38100</xdr:colOff>
      <xdr:row>78</xdr:row>
      <xdr:rowOff>109195</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3746500" y="133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100322</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3562428" y="134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62688</xdr:rowOff>
    </xdr:from>
    <xdr:to>
      <xdr:col>15</xdr:col>
      <xdr:colOff>101600</xdr:colOff>
      <xdr:row>78</xdr:row>
      <xdr:rowOff>164288</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2857500" y="134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155415</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2673428" y="1352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80556</xdr:rowOff>
    </xdr:from>
    <xdr:to>
      <xdr:col>10</xdr:col>
      <xdr:colOff>165100</xdr:colOff>
      <xdr:row>79</xdr:row>
      <xdr:rowOff>10706</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19685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1833</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1784428" y="1354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73013</xdr:rowOff>
    </xdr:from>
    <xdr:to>
      <xdr:col>6</xdr:col>
      <xdr:colOff>38100</xdr:colOff>
      <xdr:row>79</xdr:row>
      <xdr:rowOff>3163</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079500" y="134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165740</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895428" y="135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67233</xdr:rowOff>
    </xdr:from>
    <xdr:to>
      <xdr:col>24</xdr:col>
      <xdr:colOff>63500</xdr:colOff>
      <xdr:row>97</xdr:row>
      <xdr:rowOff>85916</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3797300" y="16697883"/>
          <a:ext cx="8382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53226</xdr:rowOff>
    </xdr:from>
    <xdr:to>
      <xdr:col>19</xdr:col>
      <xdr:colOff>177800</xdr:colOff>
      <xdr:row>97</xdr:row>
      <xdr:rowOff>85916</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2908300" y="16683876"/>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31293</xdr:rowOff>
    </xdr:from>
    <xdr:to>
      <xdr:col>15</xdr:col>
      <xdr:colOff>50800</xdr:colOff>
      <xdr:row>97</xdr:row>
      <xdr:rowOff>53226</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2019300" y="16661943"/>
          <a:ext cx="8890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31293</xdr:rowOff>
    </xdr:from>
    <xdr:to>
      <xdr:col>10</xdr:col>
      <xdr:colOff>114300</xdr:colOff>
      <xdr:row>97</xdr:row>
      <xdr:rowOff>105208</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1130300" y="16661943"/>
          <a:ext cx="889000" cy="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16433</xdr:rowOff>
    </xdr:from>
    <xdr:to>
      <xdr:col>24</xdr:col>
      <xdr:colOff>114300</xdr:colOff>
      <xdr:row>97</xdr:row>
      <xdr:rowOff>118033</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4584700" y="166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166310</xdr:rowOff>
    </xdr:from>
    <xdr:ext cx="534377" cy="259045"/>
    <xdr:sp macro="" textlink="">
      <xdr:nvSpPr>
        <xdr:cNvPr id="253" name="扶助費該当値テキスト">
          <a:extLst>
            <a:ext uri="{FF2B5EF4-FFF2-40B4-BE49-F238E27FC236}">
              <a16:creationId xmlns="" xmlns:a16="http://schemas.microsoft.com/office/drawing/2014/main" id="{00000000-0008-0000-0600-0000FD000000}"/>
            </a:ext>
          </a:extLst>
        </xdr:cNvPr>
        <xdr:cNvSpPr txBox="1"/>
      </xdr:nvSpPr>
      <xdr:spPr>
        <a:xfrm>
          <a:off x="4686300" y="166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35116</xdr:rowOff>
    </xdr:from>
    <xdr:to>
      <xdr:col>20</xdr:col>
      <xdr:colOff>38100</xdr:colOff>
      <xdr:row>97</xdr:row>
      <xdr:rowOff>136716</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3746500" y="166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127843</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530111" y="1675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2426</xdr:rowOff>
    </xdr:from>
    <xdr:to>
      <xdr:col>15</xdr:col>
      <xdr:colOff>101600</xdr:colOff>
      <xdr:row>97</xdr:row>
      <xdr:rowOff>104026</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2857500" y="166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95153</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2641111" y="167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151943</xdr:rowOff>
    </xdr:from>
    <xdr:to>
      <xdr:col>10</xdr:col>
      <xdr:colOff>165100</xdr:colOff>
      <xdr:row>97</xdr:row>
      <xdr:rowOff>82093</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968500" y="166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73220</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1752111" y="167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54408</xdr:rowOff>
    </xdr:from>
    <xdr:to>
      <xdr:col>6</xdr:col>
      <xdr:colOff>38100</xdr:colOff>
      <xdr:row>97</xdr:row>
      <xdr:rowOff>156008</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1079500" y="166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147135</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863111" y="167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15456</xdr:rowOff>
    </xdr:from>
    <xdr:to>
      <xdr:col>55</xdr:col>
      <xdr:colOff>0</xdr:colOff>
      <xdr:row>36</xdr:row>
      <xdr:rowOff>95653</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9639300" y="6187656"/>
          <a:ext cx="838200" cy="8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15456</xdr:rowOff>
    </xdr:from>
    <xdr:to>
      <xdr:col>50</xdr:col>
      <xdr:colOff>114300</xdr:colOff>
      <xdr:row>36</xdr:row>
      <xdr:rowOff>31499</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8750300" y="6187656"/>
          <a:ext cx="889000" cy="1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31499</xdr:rowOff>
    </xdr:from>
    <xdr:to>
      <xdr:col>45</xdr:col>
      <xdr:colOff>177800</xdr:colOff>
      <xdr:row>37</xdr:row>
      <xdr:rowOff>26662</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7861300" y="6203699"/>
          <a:ext cx="889000" cy="16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26662</xdr:rowOff>
    </xdr:from>
    <xdr:to>
      <xdr:col>41</xdr:col>
      <xdr:colOff>50800</xdr:colOff>
      <xdr:row>37</xdr:row>
      <xdr:rowOff>31138</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6972300" y="6370312"/>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44853</xdr:rowOff>
    </xdr:from>
    <xdr:to>
      <xdr:col>55</xdr:col>
      <xdr:colOff>50800</xdr:colOff>
      <xdr:row>36</xdr:row>
      <xdr:rowOff>146453</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10426700" y="621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23280</xdr:rowOff>
    </xdr:from>
    <xdr:ext cx="534377" cy="259045"/>
    <xdr:sp macro="" textlink="">
      <xdr:nvSpPr>
        <xdr:cNvPr id="308" name="補助費等該当値テキスト">
          <a:extLst>
            <a:ext uri="{FF2B5EF4-FFF2-40B4-BE49-F238E27FC236}">
              <a16:creationId xmlns="" xmlns:a16="http://schemas.microsoft.com/office/drawing/2014/main" id="{00000000-0008-0000-0600-000034010000}"/>
            </a:ext>
          </a:extLst>
        </xdr:cNvPr>
        <xdr:cNvSpPr txBox="1"/>
      </xdr:nvSpPr>
      <xdr:spPr>
        <a:xfrm>
          <a:off x="10528300" y="619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136106</xdr:rowOff>
    </xdr:from>
    <xdr:to>
      <xdr:col>50</xdr:col>
      <xdr:colOff>165100</xdr:colOff>
      <xdr:row>36</xdr:row>
      <xdr:rowOff>66256</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9588500" y="613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57383</xdr:rowOff>
    </xdr:from>
    <xdr:ext cx="59901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339795" y="622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152149</xdr:rowOff>
    </xdr:from>
    <xdr:to>
      <xdr:col>46</xdr:col>
      <xdr:colOff>38100</xdr:colOff>
      <xdr:row>36</xdr:row>
      <xdr:rowOff>82299</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8699500" y="615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73426</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483111" y="624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147312</xdr:rowOff>
    </xdr:from>
    <xdr:to>
      <xdr:col>41</xdr:col>
      <xdr:colOff>101600</xdr:colOff>
      <xdr:row>37</xdr:row>
      <xdr:rowOff>77462</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7810500" y="6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68589</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594111" y="64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151788</xdr:rowOff>
    </xdr:from>
    <xdr:to>
      <xdr:col>36</xdr:col>
      <xdr:colOff>165100</xdr:colOff>
      <xdr:row>37</xdr:row>
      <xdr:rowOff>81938</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6921500" y="63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73065</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05111" y="641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141242</xdr:rowOff>
    </xdr:from>
    <xdr:to>
      <xdr:col>55</xdr:col>
      <xdr:colOff>0</xdr:colOff>
      <xdr:row>59</xdr:row>
      <xdr:rowOff>28415</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9639300" y="10085342"/>
          <a:ext cx="8382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28415</xdr:rowOff>
    </xdr:from>
    <xdr:to>
      <xdr:col>50</xdr:col>
      <xdr:colOff>114300</xdr:colOff>
      <xdr:row>59</xdr:row>
      <xdr:rowOff>35388</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8750300" y="10143965"/>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12891</xdr:rowOff>
    </xdr:from>
    <xdr:to>
      <xdr:col>45</xdr:col>
      <xdr:colOff>177800</xdr:colOff>
      <xdr:row>59</xdr:row>
      <xdr:rowOff>35388</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7861300" y="10128441"/>
          <a:ext cx="889000" cy="2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12891</xdr:rowOff>
    </xdr:from>
    <xdr:to>
      <xdr:col>41</xdr:col>
      <xdr:colOff>50800</xdr:colOff>
      <xdr:row>59</xdr:row>
      <xdr:rowOff>23451</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6972300" y="10128441"/>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90442</xdr:rowOff>
    </xdr:from>
    <xdr:to>
      <xdr:col>55</xdr:col>
      <xdr:colOff>50800</xdr:colOff>
      <xdr:row>59</xdr:row>
      <xdr:rowOff>20592</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100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32932</xdr:rowOff>
    </xdr:from>
    <xdr:ext cx="534377"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97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149065</xdr:rowOff>
    </xdr:from>
    <xdr:to>
      <xdr:col>50</xdr:col>
      <xdr:colOff>165100</xdr:colOff>
      <xdr:row>59</xdr:row>
      <xdr:rowOff>79215</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100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70342</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72111" y="1018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156038</xdr:rowOff>
    </xdr:from>
    <xdr:to>
      <xdr:col>46</xdr:col>
      <xdr:colOff>38100</xdr:colOff>
      <xdr:row>59</xdr:row>
      <xdr:rowOff>86188</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101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77315</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83111" y="101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133541</xdr:rowOff>
    </xdr:from>
    <xdr:to>
      <xdr:col>41</xdr:col>
      <xdr:colOff>101600</xdr:colOff>
      <xdr:row>59</xdr:row>
      <xdr:rowOff>63691</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100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54818</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94111" y="1017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144101</xdr:rowOff>
    </xdr:from>
    <xdr:to>
      <xdr:col>36</xdr:col>
      <xdr:colOff>165100</xdr:colOff>
      <xdr:row>59</xdr:row>
      <xdr:rowOff>74251</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100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65378</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05111" y="101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68197</xdr:rowOff>
    </xdr:from>
    <xdr:to>
      <xdr:col>55</xdr:col>
      <xdr:colOff>0</xdr:colOff>
      <xdr:row>79</xdr:row>
      <xdr:rowOff>97692</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9639300" y="13612747"/>
          <a:ext cx="838200" cy="2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97692</xdr:rowOff>
    </xdr:from>
    <xdr:to>
      <xdr:col>50</xdr:col>
      <xdr:colOff>114300</xdr:colOff>
      <xdr:row>79</xdr:row>
      <xdr:rowOff>98265</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8750300" y="13642242"/>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94114</xdr:rowOff>
    </xdr:from>
    <xdr:to>
      <xdr:col>45</xdr:col>
      <xdr:colOff>177800</xdr:colOff>
      <xdr:row>79</xdr:row>
      <xdr:rowOff>98265</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7861300" y="13638664"/>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94114</xdr:rowOff>
    </xdr:from>
    <xdr:to>
      <xdr:col>41</xdr:col>
      <xdr:colOff>50800</xdr:colOff>
      <xdr:row>79</xdr:row>
      <xdr:rowOff>95559</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flipV="1">
          <a:off x="6972300" y="13638664"/>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17397</xdr:rowOff>
    </xdr:from>
    <xdr:to>
      <xdr:col>55</xdr:col>
      <xdr:colOff>50800</xdr:colOff>
      <xdr:row>79</xdr:row>
      <xdr:rowOff>118997</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10426700" y="135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534377" cy="259045"/>
    <xdr:sp macro="" textlink="">
      <xdr:nvSpPr>
        <xdr:cNvPr id="424" name="普通建設事業費 （ うち新規整備　）該当値テキスト">
          <a:extLst>
            <a:ext uri="{FF2B5EF4-FFF2-40B4-BE49-F238E27FC236}">
              <a16:creationId xmlns="" xmlns:a16="http://schemas.microsoft.com/office/drawing/2014/main" id="{00000000-0008-0000-0600-0000A8010000}"/>
            </a:ext>
          </a:extLst>
        </xdr:cNvPr>
        <xdr:cNvSpPr txBox="1"/>
      </xdr:nvSpPr>
      <xdr:spPr>
        <a:xfrm>
          <a:off x="10528300" y="135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46892</xdr:rowOff>
    </xdr:from>
    <xdr:to>
      <xdr:col>50</xdr:col>
      <xdr:colOff>165100</xdr:colOff>
      <xdr:row>79</xdr:row>
      <xdr:rowOff>148492</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9588500" y="135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139619</xdr:rowOff>
    </xdr:from>
    <xdr:ext cx="469744"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404428" y="1368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47465</xdr:rowOff>
    </xdr:from>
    <xdr:to>
      <xdr:col>46</xdr:col>
      <xdr:colOff>38100</xdr:colOff>
      <xdr:row>79</xdr:row>
      <xdr:rowOff>149065</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8699500" y="135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140192</xdr:rowOff>
    </xdr:from>
    <xdr:ext cx="378565"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561017" y="13684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43314</xdr:rowOff>
    </xdr:from>
    <xdr:to>
      <xdr:col>41</xdr:col>
      <xdr:colOff>101600</xdr:colOff>
      <xdr:row>79</xdr:row>
      <xdr:rowOff>144914</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7810500" y="135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136041</xdr:rowOff>
    </xdr:from>
    <xdr:ext cx="469744"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626428" y="136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44759</xdr:rowOff>
    </xdr:from>
    <xdr:to>
      <xdr:col>36</xdr:col>
      <xdr:colOff>165100</xdr:colOff>
      <xdr:row>79</xdr:row>
      <xdr:rowOff>146359</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6921500" y="135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137486</xdr:rowOff>
    </xdr:from>
    <xdr:ext cx="469744"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737428" y="1368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99237</xdr:rowOff>
    </xdr:from>
    <xdr:to>
      <xdr:col>55</xdr:col>
      <xdr:colOff>0</xdr:colOff>
      <xdr:row>98</xdr:row>
      <xdr:rowOff>50377</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9639300" y="16729887"/>
          <a:ext cx="838200" cy="12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50377</xdr:rowOff>
    </xdr:from>
    <xdr:to>
      <xdr:col>50</xdr:col>
      <xdr:colOff>114300</xdr:colOff>
      <xdr:row>98</xdr:row>
      <xdr:rowOff>88370</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8750300" y="16852477"/>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158235</xdr:rowOff>
    </xdr:from>
    <xdr:to>
      <xdr:col>45</xdr:col>
      <xdr:colOff>177800</xdr:colOff>
      <xdr:row>98</xdr:row>
      <xdr:rowOff>88370</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7861300" y="16788885"/>
          <a:ext cx="889000" cy="10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158235</xdr:rowOff>
    </xdr:from>
    <xdr:to>
      <xdr:col>41</xdr:col>
      <xdr:colOff>50800</xdr:colOff>
      <xdr:row>98</xdr:row>
      <xdr:rowOff>37516</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6972300" y="16788885"/>
          <a:ext cx="8890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48437</xdr:rowOff>
    </xdr:from>
    <xdr:to>
      <xdr:col>55</xdr:col>
      <xdr:colOff>50800</xdr:colOff>
      <xdr:row>97</xdr:row>
      <xdr:rowOff>150037</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104267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26864</xdr:rowOff>
    </xdr:from>
    <xdr:ext cx="534377" cy="259045"/>
    <xdr:sp macro="" textlink="">
      <xdr:nvSpPr>
        <xdr:cNvPr id="479" name="普通建設事業費 （ うち更新整備　）該当値テキスト">
          <a:extLst>
            <a:ext uri="{FF2B5EF4-FFF2-40B4-BE49-F238E27FC236}">
              <a16:creationId xmlns="" xmlns:a16="http://schemas.microsoft.com/office/drawing/2014/main" id="{00000000-0008-0000-0600-0000DF010000}"/>
            </a:ext>
          </a:extLst>
        </xdr:cNvPr>
        <xdr:cNvSpPr txBox="1"/>
      </xdr:nvSpPr>
      <xdr:spPr>
        <a:xfrm>
          <a:off x="10528300" y="166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171027</xdr:rowOff>
    </xdr:from>
    <xdr:to>
      <xdr:col>50</xdr:col>
      <xdr:colOff>165100</xdr:colOff>
      <xdr:row>98</xdr:row>
      <xdr:rowOff>101177</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9588500" y="168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92304</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372111" y="168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37570</xdr:rowOff>
    </xdr:from>
    <xdr:to>
      <xdr:col>46</xdr:col>
      <xdr:colOff>38100</xdr:colOff>
      <xdr:row>98</xdr:row>
      <xdr:rowOff>139170</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8699500" y="168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130297</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8483111" y="16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107435</xdr:rowOff>
    </xdr:from>
    <xdr:to>
      <xdr:col>41</xdr:col>
      <xdr:colOff>101600</xdr:colOff>
      <xdr:row>98</xdr:row>
      <xdr:rowOff>37585</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7810500" y="167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28712</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594111" y="1683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158166</xdr:rowOff>
    </xdr:from>
    <xdr:to>
      <xdr:col>36</xdr:col>
      <xdr:colOff>165100</xdr:colOff>
      <xdr:row>98</xdr:row>
      <xdr:rowOff>88316</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6921500" y="167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79443</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6705111" y="168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140</xdr:rowOff>
    </xdr:from>
    <xdr:to>
      <xdr:col>85</xdr:col>
      <xdr:colOff>127000</xdr:colOff>
      <xdr:row>39</xdr:row>
      <xdr:rowOff>38126</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5481300" y="6686690"/>
          <a:ext cx="8382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38126</xdr:rowOff>
    </xdr:from>
    <xdr:to>
      <xdr:col>81</xdr:col>
      <xdr:colOff>50800</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4592300" y="6724676"/>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120790</xdr:rowOff>
    </xdr:from>
    <xdr:to>
      <xdr:col>85</xdr:col>
      <xdr:colOff>177800</xdr:colOff>
      <xdr:row>39</xdr:row>
      <xdr:rowOff>50940</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6268700" y="66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35717</xdr:rowOff>
    </xdr:from>
    <xdr:ext cx="469744" cy="259045"/>
    <xdr:sp macro="" textlink="">
      <xdr:nvSpPr>
        <xdr:cNvPr id="536" name="災害復旧事業費該当値テキスト">
          <a:extLst>
            <a:ext uri="{FF2B5EF4-FFF2-40B4-BE49-F238E27FC236}">
              <a16:creationId xmlns="" xmlns:a16="http://schemas.microsoft.com/office/drawing/2014/main" id="{00000000-0008-0000-0600-000018020000}"/>
            </a:ext>
          </a:extLst>
        </xdr:cNvPr>
        <xdr:cNvSpPr txBox="1"/>
      </xdr:nvSpPr>
      <xdr:spPr>
        <a:xfrm>
          <a:off x="16370300" y="65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158776</xdr:rowOff>
    </xdr:from>
    <xdr:to>
      <xdr:col>81</xdr:col>
      <xdr:colOff>101600</xdr:colOff>
      <xdr:row>39</xdr:row>
      <xdr:rowOff>88926</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5430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80053</xdr:rowOff>
    </xdr:from>
    <xdr:ext cx="378565"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292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104280</xdr:rowOff>
    </xdr:from>
    <xdr:to>
      <xdr:col>85</xdr:col>
      <xdr:colOff>127000</xdr:colOff>
      <xdr:row>77</xdr:row>
      <xdr:rowOff>125893</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5481300" y="13305930"/>
          <a:ext cx="838200" cy="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125893</xdr:rowOff>
    </xdr:from>
    <xdr:to>
      <xdr:col>81</xdr:col>
      <xdr:colOff>50800</xdr:colOff>
      <xdr:row>77</xdr:row>
      <xdr:rowOff>145662</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flipV="1">
          <a:off x="14592300" y="13327543"/>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145662</xdr:rowOff>
    </xdr:from>
    <xdr:to>
      <xdr:col>76</xdr:col>
      <xdr:colOff>114300</xdr:colOff>
      <xdr:row>77</xdr:row>
      <xdr:rowOff>147647</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3703300" y="13347312"/>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147647</xdr:rowOff>
    </xdr:from>
    <xdr:to>
      <xdr:col>71</xdr:col>
      <xdr:colOff>177800</xdr:colOff>
      <xdr:row>77</xdr:row>
      <xdr:rowOff>150476</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2814300" y="13349297"/>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53480</xdr:rowOff>
    </xdr:from>
    <xdr:to>
      <xdr:col>85</xdr:col>
      <xdr:colOff>177800</xdr:colOff>
      <xdr:row>77</xdr:row>
      <xdr:rowOff>155080</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6268700" y="132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31907</xdr:rowOff>
    </xdr:from>
    <xdr:ext cx="534377" cy="259045"/>
    <xdr:sp macro="" textlink="">
      <xdr:nvSpPr>
        <xdr:cNvPr id="640" name="公債費該当値テキスト">
          <a:extLst>
            <a:ext uri="{FF2B5EF4-FFF2-40B4-BE49-F238E27FC236}">
              <a16:creationId xmlns="" xmlns:a16="http://schemas.microsoft.com/office/drawing/2014/main" id="{00000000-0008-0000-0600-000080020000}"/>
            </a:ext>
          </a:extLst>
        </xdr:cNvPr>
        <xdr:cNvSpPr txBox="1"/>
      </xdr:nvSpPr>
      <xdr:spPr>
        <a:xfrm>
          <a:off x="16370300" y="132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75093</xdr:rowOff>
    </xdr:from>
    <xdr:to>
      <xdr:col>81</xdr:col>
      <xdr:colOff>101600</xdr:colOff>
      <xdr:row>78</xdr:row>
      <xdr:rowOff>5243</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5430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167820</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214111" y="133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94862</xdr:rowOff>
    </xdr:from>
    <xdr:to>
      <xdr:col>76</xdr:col>
      <xdr:colOff>165100</xdr:colOff>
      <xdr:row>78</xdr:row>
      <xdr:rowOff>25012</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4541500" y="132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16139</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325111" y="133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96847</xdr:rowOff>
    </xdr:from>
    <xdr:to>
      <xdr:col>72</xdr:col>
      <xdr:colOff>38100</xdr:colOff>
      <xdr:row>78</xdr:row>
      <xdr:rowOff>26997</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3652500" y="132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18124</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3436111" y="133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99676</xdr:rowOff>
    </xdr:from>
    <xdr:to>
      <xdr:col>67</xdr:col>
      <xdr:colOff>101600</xdr:colOff>
      <xdr:row>78</xdr:row>
      <xdr:rowOff>29826</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2763500" y="133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20953</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2547111" y="133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116641</xdr:rowOff>
    </xdr:from>
    <xdr:to>
      <xdr:col>85</xdr:col>
      <xdr:colOff>127000</xdr:colOff>
      <xdr:row>98</xdr:row>
      <xdr:rowOff>135576</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5481300" y="16918741"/>
          <a:ext cx="8382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116641</xdr:rowOff>
    </xdr:from>
    <xdr:to>
      <xdr:col>81</xdr:col>
      <xdr:colOff>50800</xdr:colOff>
      <xdr:row>98</xdr:row>
      <xdr:rowOff>126172</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4592300" y="16918741"/>
          <a:ext cx="8890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86781</xdr:rowOff>
    </xdr:from>
    <xdr:to>
      <xdr:col>76</xdr:col>
      <xdr:colOff>114300</xdr:colOff>
      <xdr:row>98</xdr:row>
      <xdr:rowOff>126172</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3703300" y="16888881"/>
          <a:ext cx="889000" cy="3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86781</xdr:rowOff>
    </xdr:from>
    <xdr:to>
      <xdr:col>71</xdr:col>
      <xdr:colOff>177800</xdr:colOff>
      <xdr:row>98</xdr:row>
      <xdr:rowOff>116531</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2814300" y="16888881"/>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84776</xdr:rowOff>
    </xdr:from>
    <xdr:to>
      <xdr:col>85</xdr:col>
      <xdr:colOff>177800</xdr:colOff>
      <xdr:row>99</xdr:row>
      <xdr:rowOff>14926</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6268700" y="168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171153</xdr:rowOff>
    </xdr:from>
    <xdr:ext cx="469744" cy="259045"/>
    <xdr:sp macro="" textlink="">
      <xdr:nvSpPr>
        <xdr:cNvPr id="695" name="積立金該当値テキスト">
          <a:extLst>
            <a:ext uri="{FF2B5EF4-FFF2-40B4-BE49-F238E27FC236}">
              <a16:creationId xmlns="" xmlns:a16="http://schemas.microsoft.com/office/drawing/2014/main" id="{00000000-0008-0000-0600-0000B7020000}"/>
            </a:ext>
          </a:extLst>
        </xdr:cNvPr>
        <xdr:cNvSpPr txBox="1"/>
      </xdr:nvSpPr>
      <xdr:spPr>
        <a:xfrm>
          <a:off x="16370300" y="1680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65841</xdr:rowOff>
    </xdr:from>
    <xdr:to>
      <xdr:col>81</xdr:col>
      <xdr:colOff>101600</xdr:colOff>
      <xdr:row>98</xdr:row>
      <xdr:rowOff>167441</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5430500" y="168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158568</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14111" y="1696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75372</xdr:rowOff>
    </xdr:from>
    <xdr:to>
      <xdr:col>76</xdr:col>
      <xdr:colOff>165100</xdr:colOff>
      <xdr:row>99</xdr:row>
      <xdr:rowOff>5522</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4541500" y="168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168099</xdr:rowOff>
    </xdr:from>
    <xdr:ext cx="469744"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4357428" y="1697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35981</xdr:rowOff>
    </xdr:from>
    <xdr:to>
      <xdr:col>72</xdr:col>
      <xdr:colOff>38100</xdr:colOff>
      <xdr:row>98</xdr:row>
      <xdr:rowOff>137581</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3652500" y="168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128708</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436111" y="169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65731</xdr:rowOff>
    </xdr:from>
    <xdr:to>
      <xdr:col>67</xdr:col>
      <xdr:colOff>101600</xdr:colOff>
      <xdr:row>98</xdr:row>
      <xdr:rowOff>167331</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2763500" y="168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158458</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547111" y="169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131939</xdr:rowOff>
    </xdr:from>
    <xdr:to>
      <xdr:col>116</xdr:col>
      <xdr:colOff>63500</xdr:colOff>
      <xdr:row>76</xdr:row>
      <xdr:rowOff>162375</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21323300" y="13162139"/>
          <a:ext cx="8382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151501</xdr:rowOff>
    </xdr:from>
    <xdr:to>
      <xdr:col>111</xdr:col>
      <xdr:colOff>177800</xdr:colOff>
      <xdr:row>76</xdr:row>
      <xdr:rowOff>162375</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0434300" y="13181701"/>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151501</xdr:rowOff>
    </xdr:from>
    <xdr:to>
      <xdr:col>107</xdr:col>
      <xdr:colOff>50800</xdr:colOff>
      <xdr:row>77</xdr:row>
      <xdr:rowOff>34849</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flipV="1">
          <a:off x="19545300" y="13181701"/>
          <a:ext cx="889000" cy="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6655</xdr:rowOff>
    </xdr:from>
    <xdr:to>
      <xdr:col>102</xdr:col>
      <xdr:colOff>114300</xdr:colOff>
      <xdr:row>77</xdr:row>
      <xdr:rowOff>34849</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18656300" y="1320830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81139</xdr:rowOff>
    </xdr:from>
    <xdr:to>
      <xdr:col>116</xdr:col>
      <xdr:colOff>114300</xdr:colOff>
      <xdr:row>77</xdr:row>
      <xdr:rowOff>11289</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22110700" y="131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59566</xdr:rowOff>
    </xdr:from>
    <xdr:ext cx="534377" cy="259045"/>
    <xdr:sp macro="" textlink="">
      <xdr:nvSpPr>
        <xdr:cNvPr id="869" name="繰出金該当値テキスト">
          <a:extLst>
            <a:ext uri="{FF2B5EF4-FFF2-40B4-BE49-F238E27FC236}">
              <a16:creationId xmlns="" xmlns:a16="http://schemas.microsoft.com/office/drawing/2014/main" id="{00000000-0008-0000-0600-000065030000}"/>
            </a:ext>
          </a:extLst>
        </xdr:cNvPr>
        <xdr:cNvSpPr txBox="1"/>
      </xdr:nvSpPr>
      <xdr:spPr>
        <a:xfrm>
          <a:off x="22212300" y="1308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111575</xdr:rowOff>
    </xdr:from>
    <xdr:to>
      <xdr:col>112</xdr:col>
      <xdr:colOff>38100</xdr:colOff>
      <xdr:row>77</xdr:row>
      <xdr:rowOff>41725</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1272500" y="131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32852</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056111" y="132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100701</xdr:rowOff>
    </xdr:from>
    <xdr:to>
      <xdr:col>107</xdr:col>
      <xdr:colOff>101600</xdr:colOff>
      <xdr:row>77</xdr:row>
      <xdr:rowOff>30851</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0383500" y="131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21978</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0167111" y="132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155499</xdr:rowOff>
    </xdr:from>
    <xdr:to>
      <xdr:col>102</xdr:col>
      <xdr:colOff>165100</xdr:colOff>
      <xdr:row>77</xdr:row>
      <xdr:rowOff>85649</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19494500" y="131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76776</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9278111" y="132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127305</xdr:rowOff>
    </xdr:from>
    <xdr:to>
      <xdr:col>98</xdr:col>
      <xdr:colOff>38100</xdr:colOff>
      <xdr:row>77</xdr:row>
      <xdr:rowOff>57455</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18605500" y="131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48582</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389111" y="1325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541,960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93,738</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年度からほぼ横ばいとなっている。さらに類似団体平均と比較しても低い水準となっており、類似団体と比較し職員数が少なく、ラスパイレス指数も低いことが主な要因である。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97,977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円となっており類似団体と比較して一人当たりコストが低い状況となっているものの、今後公共施設等総合管理計画に基づき施設整備等の増加が見込まれている。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7,204
7,145
7.05
4,077,414
3,904,277
173,135
2,146,767
3,480,782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87249</xdr:rowOff>
    </xdr:from>
    <xdr:to>
      <xdr:col>24</xdr:col>
      <xdr:colOff>63500</xdr:colOff>
      <xdr:row>35</xdr:row>
      <xdr:rowOff>151511</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087999"/>
          <a:ext cx="8382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151511</xdr:rowOff>
    </xdr:from>
    <xdr:to>
      <xdr:col>19</xdr:col>
      <xdr:colOff>177800</xdr:colOff>
      <xdr:row>36</xdr:row>
      <xdr:rowOff>38989</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152261"/>
          <a:ext cx="8890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36830</xdr:rowOff>
    </xdr:from>
    <xdr:to>
      <xdr:col>15</xdr:col>
      <xdr:colOff>50800</xdr:colOff>
      <xdr:row>36</xdr:row>
      <xdr:rowOff>38989</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20903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122555</xdr:rowOff>
    </xdr:from>
    <xdr:to>
      <xdr:col>10</xdr:col>
      <xdr:colOff>114300</xdr:colOff>
      <xdr:row>36</xdr:row>
      <xdr:rowOff>36830</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1233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36449</xdr:rowOff>
    </xdr:from>
    <xdr:to>
      <xdr:col>24</xdr:col>
      <xdr:colOff>114300</xdr:colOff>
      <xdr:row>35</xdr:row>
      <xdr:rowOff>138049</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0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59326</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8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100711</xdr:rowOff>
    </xdr:from>
    <xdr:to>
      <xdr:col>20</xdr:col>
      <xdr:colOff>38100</xdr:colOff>
      <xdr:row>36</xdr:row>
      <xdr:rowOff>30861</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47388</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87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159639</xdr:rowOff>
    </xdr:from>
    <xdr:to>
      <xdr:col>15</xdr:col>
      <xdr:colOff>101600</xdr:colOff>
      <xdr:row>36</xdr:row>
      <xdr:rowOff>89789</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1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106316</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157480</xdr:rowOff>
    </xdr:from>
    <xdr:to>
      <xdr:col>10</xdr:col>
      <xdr:colOff>165100</xdr:colOff>
      <xdr:row>36</xdr:row>
      <xdr:rowOff>87630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104157</xdr:rowOff>
    </xdr:from>
    <xdr:ext cx="534377"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52111" y="59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71755</xdr:rowOff>
    </xdr:from>
    <xdr:to>
      <xdr:col>6</xdr:col>
      <xdr:colOff>38100</xdr:colOff>
      <xdr:row>36</xdr:row>
      <xdr:rowOff>1905</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18432</xdr:rowOff>
    </xdr:from>
    <xdr:ext cx="534377"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63111" y="58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94277</xdr:rowOff>
    </xdr:from>
    <xdr:to>
      <xdr:col>24</xdr:col>
      <xdr:colOff>63500</xdr:colOff>
      <xdr:row>58</xdr:row>
      <xdr:rowOff>133266</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797300" y="10038377"/>
          <a:ext cx="8382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133266</xdr:rowOff>
    </xdr:from>
    <xdr:to>
      <xdr:col>19</xdr:col>
      <xdr:colOff>177800</xdr:colOff>
      <xdr:row>58</xdr:row>
      <xdr:rowOff>153894</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10077366"/>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110619</xdr:rowOff>
    </xdr:from>
    <xdr:to>
      <xdr:col>15</xdr:col>
      <xdr:colOff>50800</xdr:colOff>
      <xdr:row>58</xdr:row>
      <xdr:rowOff>153894</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2019300" y="10054719"/>
          <a:ext cx="8890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110619</xdr:rowOff>
    </xdr:from>
    <xdr:to>
      <xdr:col>10</xdr:col>
      <xdr:colOff>114300</xdr:colOff>
      <xdr:row>58</xdr:row>
      <xdr:rowOff>144773</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1130300" y="10054719"/>
          <a:ext cx="889000" cy="3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43477</xdr:rowOff>
    </xdr:from>
    <xdr:to>
      <xdr:col>24</xdr:col>
      <xdr:colOff>114300</xdr:colOff>
      <xdr:row>58</xdr:row>
      <xdr:rowOff>145077</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99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129854</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90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82466</xdr:rowOff>
    </xdr:from>
    <xdr:to>
      <xdr:col>20</xdr:col>
      <xdr:colOff>38100</xdr:colOff>
      <xdr:row>59</xdr:row>
      <xdr:rowOff>12616</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100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3743</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530111" y="101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103094</xdr:rowOff>
    </xdr:from>
    <xdr:to>
      <xdr:col>15</xdr:col>
      <xdr:colOff>101600</xdr:colOff>
      <xdr:row>59</xdr:row>
      <xdr:rowOff>33244</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100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24371</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41111" y="101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59819</xdr:rowOff>
    </xdr:from>
    <xdr:to>
      <xdr:col>10</xdr:col>
      <xdr:colOff>165100</xdr:colOff>
      <xdr:row>58</xdr:row>
      <xdr:rowOff>161419</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100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152546</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1009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93973</xdr:rowOff>
    </xdr:from>
    <xdr:to>
      <xdr:col>6</xdr:col>
      <xdr:colOff>38100</xdr:colOff>
      <xdr:row>59</xdr:row>
      <xdr:rowOff>24123</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100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15250</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101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31435</xdr:rowOff>
    </xdr:from>
    <xdr:to>
      <xdr:col>24</xdr:col>
      <xdr:colOff>63500</xdr:colOff>
      <xdr:row>78</xdr:row>
      <xdr:rowOff>107452</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404535"/>
          <a:ext cx="838200" cy="7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59773</xdr:rowOff>
    </xdr:from>
    <xdr:to>
      <xdr:col>19</xdr:col>
      <xdr:colOff>177800</xdr:colOff>
      <xdr:row>78</xdr:row>
      <xdr:rowOff>107452</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a:off x="2908300" y="13432873"/>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59773</xdr:rowOff>
    </xdr:from>
    <xdr:to>
      <xdr:col>15</xdr:col>
      <xdr:colOff>50800</xdr:colOff>
      <xdr:row>78</xdr:row>
      <xdr:rowOff>77712</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432873"/>
          <a:ext cx="889000" cy="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77712</xdr:rowOff>
    </xdr:from>
    <xdr:to>
      <xdr:col>10</xdr:col>
      <xdr:colOff>114300</xdr:colOff>
      <xdr:row>78</xdr:row>
      <xdr:rowOff>120948</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450812"/>
          <a:ext cx="889000" cy="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152085</xdr:rowOff>
    </xdr:from>
    <xdr:to>
      <xdr:col>24</xdr:col>
      <xdr:colOff>114300</xdr:colOff>
      <xdr:row>78</xdr:row>
      <xdr:rowOff>82235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3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67012</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26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56652</xdr:rowOff>
    </xdr:from>
    <xdr:to>
      <xdr:col>20</xdr:col>
      <xdr:colOff>38100</xdr:colOff>
      <xdr:row>78</xdr:row>
      <xdr:rowOff>158252</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4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149379</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52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8973</xdr:rowOff>
    </xdr:from>
    <xdr:to>
      <xdr:col>15</xdr:col>
      <xdr:colOff>101600</xdr:colOff>
      <xdr:row>78</xdr:row>
      <xdr:rowOff>110573</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3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101700</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47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26912</xdr:rowOff>
    </xdr:from>
    <xdr:to>
      <xdr:col>10</xdr:col>
      <xdr:colOff>165100</xdr:colOff>
      <xdr:row>78</xdr:row>
      <xdr:rowOff>128512</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119639</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49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70148</xdr:rowOff>
    </xdr:from>
    <xdr:to>
      <xdr:col>6</xdr:col>
      <xdr:colOff>38100</xdr:colOff>
      <xdr:row>79</xdr:row>
      <xdr:rowOff>298</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4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162875</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53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102625</xdr:rowOff>
    </xdr:from>
    <xdr:to>
      <xdr:col>24</xdr:col>
      <xdr:colOff>63500</xdr:colOff>
      <xdr:row>98</xdr:row>
      <xdr:rowOff>114511</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797300" y="16904725"/>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102625</xdr:rowOff>
    </xdr:from>
    <xdr:to>
      <xdr:col>19</xdr:col>
      <xdr:colOff>177800</xdr:colOff>
      <xdr:row>98</xdr:row>
      <xdr:rowOff>107840</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904725"/>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107840</xdr:rowOff>
    </xdr:from>
    <xdr:to>
      <xdr:col>15</xdr:col>
      <xdr:colOff>50800</xdr:colOff>
      <xdr:row>98</xdr:row>
      <xdr:rowOff>150121</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909940"/>
          <a:ext cx="889000" cy="4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150121</xdr:rowOff>
    </xdr:from>
    <xdr:to>
      <xdr:col>10</xdr:col>
      <xdr:colOff>114300</xdr:colOff>
      <xdr:row>98</xdr:row>
      <xdr:rowOff>154377</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952221"/>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63711</xdr:rowOff>
    </xdr:from>
    <xdr:to>
      <xdr:col>24</xdr:col>
      <xdr:colOff>114300</xdr:colOff>
      <xdr:row>98</xdr:row>
      <xdr:rowOff>165311</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8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23088</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6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51825</xdr:rowOff>
    </xdr:from>
    <xdr:to>
      <xdr:col>20</xdr:col>
      <xdr:colOff>38100</xdr:colOff>
      <xdr:row>98</xdr:row>
      <xdr:rowOff>153425</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85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169952</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6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57040</xdr:rowOff>
    </xdr:from>
    <xdr:to>
      <xdr:col>15</xdr:col>
      <xdr:colOff>101600</xdr:colOff>
      <xdr:row>98</xdr:row>
      <xdr:rowOff>158640</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8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3717</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6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99321</xdr:rowOff>
    </xdr:from>
    <xdr:to>
      <xdr:col>10</xdr:col>
      <xdr:colOff>165100</xdr:colOff>
      <xdr:row>99</xdr:row>
      <xdr:rowOff>29471</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9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20598</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99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103577</xdr:rowOff>
    </xdr:from>
    <xdr:to>
      <xdr:col>6</xdr:col>
      <xdr:colOff>38100</xdr:colOff>
      <xdr:row>99</xdr:row>
      <xdr:rowOff>33727</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9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24854</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99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4521</xdr:rowOff>
    </xdr:from>
    <xdr:to>
      <xdr:col>41</xdr:col>
      <xdr:colOff>50800</xdr:colOff>
      <xdr:row>39</xdr:row>
      <xdr:rowOff>44450</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691071"/>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125171</xdr:rowOff>
    </xdr:from>
    <xdr:to>
      <xdr:col>36</xdr:col>
      <xdr:colOff>165100</xdr:colOff>
      <xdr:row>39</xdr:row>
      <xdr:rowOff>55321</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46448</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3017" y="6732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137568</xdr:rowOff>
    </xdr:from>
    <xdr:to>
      <xdr:col>55</xdr:col>
      <xdr:colOff>0</xdr:colOff>
      <xdr:row>57</xdr:row>
      <xdr:rowOff>157828</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9639300" y="9910218"/>
          <a:ext cx="838200" cy="2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137568</xdr:rowOff>
    </xdr:from>
    <xdr:to>
      <xdr:col>50</xdr:col>
      <xdr:colOff>114300</xdr:colOff>
      <xdr:row>57</xdr:row>
      <xdr:rowOff>163166</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8750300" y="9910218"/>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157245</xdr:rowOff>
    </xdr:from>
    <xdr:to>
      <xdr:col>45</xdr:col>
      <xdr:colOff>177800</xdr:colOff>
      <xdr:row>57</xdr:row>
      <xdr:rowOff>163166</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7861300" y="9929895"/>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141408</xdr:rowOff>
    </xdr:from>
    <xdr:to>
      <xdr:col>41</xdr:col>
      <xdr:colOff>50800</xdr:colOff>
      <xdr:row>57</xdr:row>
      <xdr:rowOff>157245</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6972300" y="9914058"/>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107028</xdr:rowOff>
    </xdr:from>
    <xdr:to>
      <xdr:col>55</xdr:col>
      <xdr:colOff>50800</xdr:colOff>
      <xdr:row>58</xdr:row>
      <xdr:rowOff>37178</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10426700" y="98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21955</xdr:rowOff>
    </xdr:from>
    <xdr:ext cx="469744" cy="259045"/>
    <xdr:sp macro="" textlink="">
      <xdr:nvSpPr>
        <xdr:cNvPr id="365" name="農林水産業費該当値テキスト">
          <a:extLst>
            <a:ext uri="{FF2B5EF4-FFF2-40B4-BE49-F238E27FC236}">
              <a16:creationId xmlns="" xmlns:a16="http://schemas.microsoft.com/office/drawing/2014/main" id="{00000000-0008-0000-0700-00006D010000}"/>
            </a:ext>
          </a:extLst>
        </xdr:cNvPr>
        <xdr:cNvSpPr txBox="1"/>
      </xdr:nvSpPr>
      <xdr:spPr>
        <a:xfrm>
          <a:off x="10528300" y="97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86768</xdr:rowOff>
    </xdr:from>
    <xdr:to>
      <xdr:col>50</xdr:col>
      <xdr:colOff>165100</xdr:colOff>
      <xdr:row>58</xdr:row>
      <xdr:rowOff>16918</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9588500" y="98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8045</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372111" y="99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112366</xdr:rowOff>
    </xdr:from>
    <xdr:to>
      <xdr:col>46</xdr:col>
      <xdr:colOff>38100</xdr:colOff>
      <xdr:row>58</xdr:row>
      <xdr:rowOff>42516</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8699500" y="98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33643</xdr:rowOff>
    </xdr:from>
    <xdr:ext cx="469744"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515428" y="997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106445</xdr:rowOff>
    </xdr:from>
    <xdr:to>
      <xdr:col>41</xdr:col>
      <xdr:colOff>101600</xdr:colOff>
      <xdr:row>58</xdr:row>
      <xdr:rowOff>36595</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7810500" y="98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27722</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26428"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90608</xdr:rowOff>
    </xdr:from>
    <xdr:to>
      <xdr:col>36</xdr:col>
      <xdr:colOff>165100</xdr:colOff>
      <xdr:row>58</xdr:row>
      <xdr:rowOff>20758</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6921500" y="98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11885</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6737428" y="99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21346</xdr:rowOff>
    </xdr:from>
    <xdr:to>
      <xdr:col>55</xdr:col>
      <xdr:colOff>0</xdr:colOff>
      <xdr:row>79</xdr:row>
      <xdr:rowOff>21904</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9639300" y="13565896"/>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21904</xdr:rowOff>
    </xdr:from>
    <xdr:to>
      <xdr:col>50</xdr:col>
      <xdr:colOff>114300</xdr:colOff>
      <xdr:row>79</xdr:row>
      <xdr:rowOff>24947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3566454"/>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17269</xdr:rowOff>
    </xdr:from>
    <xdr:to>
      <xdr:col>45</xdr:col>
      <xdr:colOff>177800</xdr:colOff>
      <xdr:row>79</xdr:row>
      <xdr:rowOff>24947</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7861300" y="13561819"/>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17269</xdr:rowOff>
    </xdr:from>
    <xdr:to>
      <xdr:col>41</xdr:col>
      <xdr:colOff>50800</xdr:colOff>
      <xdr:row>79</xdr:row>
      <xdr:rowOff>19081</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6972300" y="13561819"/>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141996</xdr:rowOff>
    </xdr:from>
    <xdr:to>
      <xdr:col>55</xdr:col>
      <xdr:colOff>50800</xdr:colOff>
      <xdr:row>79</xdr:row>
      <xdr:rowOff>72146</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35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142554</xdr:rowOff>
    </xdr:from>
    <xdr:to>
      <xdr:col>50</xdr:col>
      <xdr:colOff>165100</xdr:colOff>
      <xdr:row>79</xdr:row>
      <xdr:rowOff>72704</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35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63831</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372111" y="136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145597</xdr:rowOff>
    </xdr:from>
    <xdr:to>
      <xdr:col>46</xdr:col>
      <xdr:colOff>38100</xdr:colOff>
      <xdr:row>79</xdr:row>
      <xdr:rowOff>75747</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5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66874</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483111" y="136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137919</xdr:rowOff>
    </xdr:from>
    <xdr:to>
      <xdr:col>41</xdr:col>
      <xdr:colOff>101600</xdr:colOff>
      <xdr:row>79</xdr:row>
      <xdr:rowOff>68069</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5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59196</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594111" y="1360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139731</xdr:rowOff>
    </xdr:from>
    <xdr:to>
      <xdr:col>36</xdr:col>
      <xdr:colOff>165100</xdr:colOff>
      <xdr:row>79</xdr:row>
      <xdr:rowOff>69881</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5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61008</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05111" y="136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136247</xdr:rowOff>
    </xdr:from>
    <xdr:to>
      <xdr:col>55</xdr:col>
      <xdr:colOff>0</xdr:colOff>
      <xdr:row>98</xdr:row>
      <xdr:rowOff>160251</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9639300" y="16938347"/>
          <a:ext cx="8382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136247</xdr:rowOff>
    </xdr:from>
    <xdr:to>
      <xdr:col>50</xdr:col>
      <xdr:colOff>114300</xdr:colOff>
      <xdr:row>98</xdr:row>
      <xdr:rowOff>168047</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8750300" y="16938347"/>
          <a:ext cx="889000" cy="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161277</xdr:rowOff>
    </xdr:from>
    <xdr:to>
      <xdr:col>45</xdr:col>
      <xdr:colOff>177800</xdr:colOff>
      <xdr:row>98</xdr:row>
      <xdr:rowOff>168047</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7861300" y="16963377"/>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161277</xdr:rowOff>
    </xdr:from>
    <xdr:to>
      <xdr:col>41</xdr:col>
      <xdr:colOff>50800</xdr:colOff>
      <xdr:row>99</xdr:row>
      <xdr:rowOff>2580</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6972300" y="16963377"/>
          <a:ext cx="889000" cy="1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109451</xdr:rowOff>
    </xdr:from>
    <xdr:to>
      <xdr:col>55</xdr:col>
      <xdr:colOff>50800</xdr:colOff>
      <xdr:row>99</xdr:row>
      <xdr:rowOff>39601</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10426700" y="169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24378</xdr:rowOff>
    </xdr:from>
    <xdr:ext cx="534377" cy="259045"/>
    <xdr:sp macro="" textlink="">
      <xdr:nvSpPr>
        <xdr:cNvPr id="481" name="土木費該当値テキスト">
          <a:extLst>
            <a:ext uri="{FF2B5EF4-FFF2-40B4-BE49-F238E27FC236}">
              <a16:creationId xmlns="" xmlns:a16="http://schemas.microsoft.com/office/drawing/2014/main" id="{00000000-0008-0000-0700-0000E1010000}"/>
            </a:ext>
          </a:extLst>
        </xdr:cNvPr>
        <xdr:cNvSpPr txBox="1"/>
      </xdr:nvSpPr>
      <xdr:spPr>
        <a:xfrm>
          <a:off x="10528300" y="1682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85447</xdr:rowOff>
    </xdr:from>
    <xdr:to>
      <xdr:col>50</xdr:col>
      <xdr:colOff>165100</xdr:colOff>
      <xdr:row>99</xdr:row>
      <xdr:rowOff>15597</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9588500" y="168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6724</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9372111" y="169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117247</xdr:rowOff>
    </xdr:from>
    <xdr:to>
      <xdr:col>46</xdr:col>
      <xdr:colOff>38100</xdr:colOff>
      <xdr:row>99</xdr:row>
      <xdr:rowOff>47397</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8699500" y="169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38524</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8483111" y="1701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110477</xdr:rowOff>
    </xdr:from>
    <xdr:to>
      <xdr:col>41</xdr:col>
      <xdr:colOff>101600</xdr:colOff>
      <xdr:row>99</xdr:row>
      <xdr:rowOff>40627</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7810500" y="169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31754</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594111" y="17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123230</xdr:rowOff>
    </xdr:from>
    <xdr:to>
      <xdr:col>36</xdr:col>
      <xdr:colOff>165100</xdr:colOff>
      <xdr:row>99</xdr:row>
      <xdr:rowOff>53380</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6921500" y="169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44507</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6705111" y="17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107924</xdr:rowOff>
    </xdr:from>
    <xdr:to>
      <xdr:col>85</xdr:col>
      <xdr:colOff>127000</xdr:colOff>
      <xdr:row>38</xdr:row>
      <xdr:rowOff>121165</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5481300" y="5937224"/>
          <a:ext cx="838200" cy="69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 xmlns:a16="http://schemas.microsoft.com/office/drawing/2014/main"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69024</xdr:rowOff>
    </xdr:from>
    <xdr:to>
      <xdr:col>81</xdr:col>
      <xdr:colOff>50800</xdr:colOff>
      <xdr:row>38</xdr:row>
      <xdr:rowOff>121165</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4592300" y="6584124"/>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123031</xdr:rowOff>
    </xdr:from>
    <xdr:to>
      <xdr:col>76</xdr:col>
      <xdr:colOff>114300</xdr:colOff>
      <xdr:row>38</xdr:row>
      <xdr:rowOff>69024</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3703300" y="6295231"/>
          <a:ext cx="889000" cy="28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123031</xdr:rowOff>
    </xdr:from>
    <xdr:to>
      <xdr:col>71</xdr:col>
      <xdr:colOff>177800</xdr:colOff>
      <xdr:row>37</xdr:row>
      <xdr:rowOff>84703</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2814300" y="6295231"/>
          <a:ext cx="889000" cy="1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57124</xdr:rowOff>
    </xdr:from>
    <xdr:to>
      <xdr:col>85</xdr:col>
      <xdr:colOff>177800</xdr:colOff>
      <xdr:row>34</xdr:row>
      <xdr:rowOff>158724</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6268700" y="58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80001</xdr:rowOff>
    </xdr:from>
    <xdr:ext cx="534377" cy="259045"/>
    <xdr:sp macro="" textlink="">
      <xdr:nvSpPr>
        <xdr:cNvPr id="539" name="消防費該当値テキスト">
          <a:extLst>
            <a:ext uri="{FF2B5EF4-FFF2-40B4-BE49-F238E27FC236}">
              <a16:creationId xmlns="" xmlns:a16="http://schemas.microsoft.com/office/drawing/2014/main" id="{00000000-0008-0000-0700-00001B020000}"/>
            </a:ext>
          </a:extLst>
        </xdr:cNvPr>
        <xdr:cNvSpPr txBox="1"/>
      </xdr:nvSpPr>
      <xdr:spPr>
        <a:xfrm>
          <a:off x="16370300" y="57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70365</xdr:rowOff>
    </xdr:from>
    <xdr:to>
      <xdr:col>81</xdr:col>
      <xdr:colOff>101600</xdr:colOff>
      <xdr:row>39</xdr:row>
      <xdr:rowOff>515</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5430500" y="65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163092</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14111" y="66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18224</xdr:rowOff>
    </xdr:from>
    <xdr:to>
      <xdr:col>76</xdr:col>
      <xdr:colOff>165100</xdr:colOff>
      <xdr:row>38</xdr:row>
      <xdr:rowOff>119824</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4541500" y="65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110951</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325111" y="66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72231</xdr:rowOff>
    </xdr:from>
    <xdr:to>
      <xdr:col>72</xdr:col>
      <xdr:colOff>38100</xdr:colOff>
      <xdr:row>37</xdr:row>
      <xdr:rowOff>2381</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3652500" y="62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18908</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3436111" y="601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33903</xdr:rowOff>
    </xdr:from>
    <xdr:to>
      <xdr:col>67</xdr:col>
      <xdr:colOff>101600</xdr:colOff>
      <xdr:row>37</xdr:row>
      <xdr:rowOff>135503</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2763500" y="63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126630</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2547111" y="64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169681</xdr:rowOff>
    </xdr:from>
    <xdr:to>
      <xdr:col>85</xdr:col>
      <xdr:colOff>127000</xdr:colOff>
      <xdr:row>58</xdr:row>
      <xdr:rowOff>51936</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5481300" y="9942331"/>
          <a:ext cx="838200" cy="5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51936</xdr:rowOff>
    </xdr:from>
    <xdr:to>
      <xdr:col>81</xdr:col>
      <xdr:colOff>50800</xdr:colOff>
      <xdr:row>58</xdr:row>
      <xdr:rowOff>58037</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4592300" y="9996036"/>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58037</xdr:rowOff>
    </xdr:from>
    <xdr:to>
      <xdr:col>76</xdr:col>
      <xdr:colOff>114300</xdr:colOff>
      <xdr:row>58</xdr:row>
      <xdr:rowOff>64475</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3703300" y="10002137"/>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64475</xdr:rowOff>
    </xdr:from>
    <xdr:to>
      <xdr:col>71</xdr:col>
      <xdr:colOff>177800</xdr:colOff>
      <xdr:row>58</xdr:row>
      <xdr:rowOff>64479</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2814300" y="10008575"/>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118881</xdr:rowOff>
    </xdr:from>
    <xdr:to>
      <xdr:col>85</xdr:col>
      <xdr:colOff>177800</xdr:colOff>
      <xdr:row>58</xdr:row>
      <xdr:rowOff>49031</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6268700" y="98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33808</xdr:rowOff>
    </xdr:from>
    <xdr:ext cx="534377" cy="259045"/>
    <xdr:sp macro="" textlink="">
      <xdr:nvSpPr>
        <xdr:cNvPr id="596" name="教育費該当値テキスト">
          <a:extLst>
            <a:ext uri="{FF2B5EF4-FFF2-40B4-BE49-F238E27FC236}">
              <a16:creationId xmlns="" xmlns:a16="http://schemas.microsoft.com/office/drawing/2014/main" id="{00000000-0008-0000-0700-000054020000}"/>
            </a:ext>
          </a:extLst>
        </xdr:cNvPr>
        <xdr:cNvSpPr txBox="1"/>
      </xdr:nvSpPr>
      <xdr:spPr>
        <a:xfrm>
          <a:off x="16370300" y="980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1136</xdr:rowOff>
    </xdr:from>
    <xdr:to>
      <xdr:col>81</xdr:col>
      <xdr:colOff>101600</xdr:colOff>
      <xdr:row>58</xdr:row>
      <xdr:rowOff>102736</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5430500" y="9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93863</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14111" y="1003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7237</xdr:rowOff>
    </xdr:from>
    <xdr:to>
      <xdr:col>76</xdr:col>
      <xdr:colOff>165100</xdr:colOff>
      <xdr:row>58</xdr:row>
      <xdr:rowOff>108837</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4541500" y="9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99964</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325111" y="1004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13675</xdr:rowOff>
    </xdr:from>
    <xdr:to>
      <xdr:col>72</xdr:col>
      <xdr:colOff>38100</xdr:colOff>
      <xdr:row>58</xdr:row>
      <xdr:rowOff>115275</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3652500" y="995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106402</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3436111" y="1005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13679</xdr:rowOff>
    </xdr:from>
    <xdr:to>
      <xdr:col>67</xdr:col>
      <xdr:colOff>101600</xdr:colOff>
      <xdr:row>58</xdr:row>
      <xdr:rowOff>115279</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2763500" y="99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106406</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547111" y="100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140</xdr:rowOff>
    </xdr:from>
    <xdr:to>
      <xdr:col>85</xdr:col>
      <xdr:colOff>127000</xdr:colOff>
      <xdr:row>79</xdr:row>
      <xdr:rowOff>38125</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flipV="1">
          <a:off x="15481300" y="13544690"/>
          <a:ext cx="8382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38125</xdr:rowOff>
    </xdr:from>
    <xdr:to>
      <xdr:col>81</xdr:col>
      <xdr:colOff>50800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4592300" y="13582675"/>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120790</xdr:rowOff>
    </xdr:from>
    <xdr:to>
      <xdr:col>85</xdr:col>
      <xdr:colOff>177800</xdr:colOff>
      <xdr:row>79</xdr:row>
      <xdr:rowOff>50940</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62687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35717</xdr:rowOff>
    </xdr:from>
    <xdr:ext cx="469744" cy="259045"/>
    <xdr:sp macro="" textlink="">
      <xdr:nvSpPr>
        <xdr:cNvPr id="653" name="災害復旧費該当値テキスト">
          <a:extLst>
            <a:ext uri="{FF2B5EF4-FFF2-40B4-BE49-F238E27FC236}">
              <a16:creationId xmlns="" xmlns:a16="http://schemas.microsoft.com/office/drawing/2014/main" id="{00000000-0008-0000-0700-00008D020000}"/>
            </a:ext>
          </a:extLst>
        </xdr:cNvPr>
        <xdr:cNvSpPr txBox="1"/>
      </xdr:nvSpPr>
      <xdr:spPr>
        <a:xfrm>
          <a:off x="16370300" y="134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158775</xdr:rowOff>
    </xdr:from>
    <xdr:to>
      <xdr:col>81</xdr:col>
      <xdr:colOff>101600</xdr:colOff>
      <xdr:row>79</xdr:row>
      <xdr:rowOff>88925</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54305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80052</xdr:rowOff>
    </xdr:from>
    <xdr:ext cx="378565"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5292017" y="1362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104280</xdr:rowOff>
    </xdr:from>
    <xdr:to>
      <xdr:col>85</xdr:col>
      <xdr:colOff>127000</xdr:colOff>
      <xdr:row>97</xdr:row>
      <xdr:rowOff>125893</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5481300" y="16734930"/>
          <a:ext cx="838200" cy="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125893</xdr:rowOff>
    </xdr:from>
    <xdr:to>
      <xdr:col>81</xdr:col>
      <xdr:colOff>50800</xdr:colOff>
      <xdr:row>97</xdr:row>
      <xdr:rowOff>145662</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4592300" y="16756543"/>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145662</xdr:rowOff>
    </xdr:from>
    <xdr:to>
      <xdr:col>76</xdr:col>
      <xdr:colOff>114300</xdr:colOff>
      <xdr:row>97</xdr:row>
      <xdr:rowOff>147647</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3703300" y="16776312"/>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147647</xdr:rowOff>
    </xdr:from>
    <xdr:to>
      <xdr:col>71</xdr:col>
      <xdr:colOff>177800</xdr:colOff>
      <xdr:row>97</xdr:row>
      <xdr:rowOff>150476</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2814300" y="16778297"/>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53480</xdr:rowOff>
    </xdr:from>
    <xdr:to>
      <xdr:col>85</xdr:col>
      <xdr:colOff>177800</xdr:colOff>
      <xdr:row>97</xdr:row>
      <xdr:rowOff>155080</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6268700" y="166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31907</xdr:rowOff>
    </xdr:from>
    <xdr:ext cx="534377" cy="259045"/>
    <xdr:sp macro="" textlink="">
      <xdr:nvSpPr>
        <xdr:cNvPr id="708" name="公債費該当値テキスト">
          <a:extLst>
            <a:ext uri="{FF2B5EF4-FFF2-40B4-BE49-F238E27FC236}">
              <a16:creationId xmlns="" xmlns:a16="http://schemas.microsoft.com/office/drawing/2014/main" id="{00000000-0008-0000-0700-0000C4020000}"/>
            </a:ext>
          </a:extLst>
        </xdr:cNvPr>
        <xdr:cNvSpPr txBox="1"/>
      </xdr:nvSpPr>
      <xdr:spPr>
        <a:xfrm>
          <a:off x="16370300" y="166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75093</xdr:rowOff>
    </xdr:from>
    <xdr:to>
      <xdr:col>81</xdr:col>
      <xdr:colOff>101600</xdr:colOff>
      <xdr:row>98</xdr:row>
      <xdr:rowOff>5243</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5430500" y="167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167820</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14111" y="1679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94862</xdr:rowOff>
    </xdr:from>
    <xdr:to>
      <xdr:col>76</xdr:col>
      <xdr:colOff>165100</xdr:colOff>
      <xdr:row>98</xdr:row>
      <xdr:rowOff>25012</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4541500" y="167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16139</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4325111" y="168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96847</xdr:rowOff>
    </xdr:from>
    <xdr:to>
      <xdr:col>72</xdr:col>
      <xdr:colOff>38100</xdr:colOff>
      <xdr:row>98</xdr:row>
      <xdr:rowOff>26997</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3652500" y="167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18124</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436111" y="16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99676</xdr:rowOff>
    </xdr:from>
    <xdr:to>
      <xdr:col>67</xdr:col>
      <xdr:colOff>101600</xdr:colOff>
      <xdr:row>98</xdr:row>
      <xdr:rowOff>29826</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2763500" y="167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20953</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547111" y="168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衛生費及び消防費以外の費目については類似団体平均を下回っている。消防費については、令和元年度自立分散型エネルギー設備等導入推進事業及び消防車両購入事業により増加したもの。衛生費については湯河原町真鶴町衛生組合への施設整備の負担金が増加したもの。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33,707</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幅に下回っている。これは新規の公共事業については控えている状況であることが要因となっている。しかし、今後公共施設等総合管理計画に基づき施設整備等が増加していくと考えられる。</a:t>
          </a:r>
        </a:p>
        <a:p>
          <a:r>
            <a:rPr kumimoji="1" lang="ja-JP" altLang="en-US" sz="1300">
              <a:latin typeface="ＭＳ Ｐゴシック" panose="020B0600070205080204" pitchFamily="50" charset="-128"/>
              <a:ea typeface="ＭＳ Ｐゴシック" panose="020B0600070205080204" pitchFamily="50" charset="-128"/>
            </a:rPr>
            <a:t>　また、総務費及び農林水産業費について類似団体平均を大幅に下回っている。内容としては総務費では庁舎の宿直業務をはじめ町有地の草刈りなど類似団体で委託をしているような業務を直営で行っているため、物件費が類似団体に比べ少ないことが要因と思われる。また、農林水産業費については水産業費を除く農林畜産業での普通建設事業費がないことが要因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財政調整基金残高は平成</a:t>
          </a:r>
          <a:r>
            <a:rPr kumimoji="1" lang="en-US" altLang="ja-JP" sz="1350">
              <a:latin typeface="ＭＳ ゴシック" pitchFamily="49" charset="-128"/>
              <a:ea typeface="ＭＳ ゴシック" pitchFamily="49" charset="-128"/>
            </a:rPr>
            <a:t>24</a:t>
          </a:r>
          <a:r>
            <a:rPr kumimoji="1" lang="ja-JP" altLang="en-US" sz="1350">
              <a:latin typeface="ＭＳ ゴシック" pitchFamily="49" charset="-128"/>
              <a:ea typeface="ＭＳ ゴシック" pitchFamily="49" charset="-128"/>
            </a:rPr>
            <a:t>年度には</a:t>
          </a:r>
          <a:r>
            <a:rPr kumimoji="1" lang="en-US" altLang="ja-JP" sz="1350">
              <a:latin typeface="ＭＳ ゴシック" pitchFamily="49" charset="-128"/>
              <a:ea typeface="ＭＳ ゴシック" pitchFamily="49" charset="-128"/>
            </a:rPr>
            <a:t>1,000</a:t>
          </a:r>
          <a:r>
            <a:rPr kumimoji="1" lang="ja-JP" altLang="en-US" sz="1350">
              <a:latin typeface="ＭＳ ゴシック" pitchFamily="49" charset="-128"/>
              <a:ea typeface="ＭＳ ゴシック" pitchFamily="49" charset="-128"/>
            </a:rPr>
            <a:t>万円まで落ち込んだが適切な財源の確保及び歳出の精査により平成</a:t>
          </a:r>
          <a:r>
            <a:rPr kumimoji="1" lang="en-US" altLang="ja-JP" sz="1350">
              <a:latin typeface="ＭＳ ゴシック" pitchFamily="49" charset="-128"/>
              <a:ea typeface="ＭＳ ゴシック" pitchFamily="49" charset="-128"/>
            </a:rPr>
            <a:t>27</a:t>
          </a:r>
          <a:r>
            <a:rPr kumimoji="1" lang="ja-JP" altLang="en-US" sz="1350">
              <a:latin typeface="ＭＳ ゴシック" pitchFamily="49" charset="-128"/>
              <a:ea typeface="ＭＳ ゴシック" pitchFamily="49" charset="-128"/>
            </a:rPr>
            <a:t>年度</a:t>
          </a:r>
          <a:r>
            <a:rPr kumimoji="1" lang="en-US" altLang="ja-JP" sz="1350">
              <a:latin typeface="ＭＳ ゴシック" pitchFamily="49" charset="-128"/>
              <a:ea typeface="ＭＳ ゴシック" pitchFamily="49" charset="-128"/>
            </a:rPr>
            <a:t>7,000</a:t>
          </a:r>
          <a:r>
            <a:rPr kumimoji="1" lang="ja-JP" altLang="en-US" sz="1350">
              <a:latin typeface="ＭＳ ゴシック" pitchFamily="49" charset="-128"/>
              <a:ea typeface="ＭＳ ゴシック" pitchFamily="49" charset="-128"/>
            </a:rPr>
            <a:t>万円、平成</a:t>
          </a:r>
          <a:r>
            <a:rPr kumimoji="1" lang="en-US" altLang="ja-JP" sz="1350">
              <a:latin typeface="ＭＳ ゴシック" pitchFamily="49" charset="-128"/>
              <a:ea typeface="ＭＳ ゴシック" pitchFamily="49" charset="-128"/>
            </a:rPr>
            <a:t>28</a:t>
          </a:r>
          <a:r>
            <a:rPr kumimoji="1" lang="ja-JP" altLang="en-US" sz="1350">
              <a:latin typeface="ＭＳ ゴシック" pitchFamily="49" charset="-128"/>
              <a:ea typeface="ＭＳ ゴシック" pitchFamily="49" charset="-128"/>
            </a:rPr>
            <a:t>年度</a:t>
          </a:r>
          <a:r>
            <a:rPr kumimoji="1" lang="en-US" altLang="ja-JP" sz="1350">
              <a:latin typeface="ＭＳ ゴシック" pitchFamily="49" charset="-128"/>
              <a:ea typeface="ＭＳ ゴシック" pitchFamily="49" charset="-128"/>
            </a:rPr>
            <a:t>14,000</a:t>
          </a:r>
          <a:r>
            <a:rPr kumimoji="1" lang="ja-JP" altLang="en-US" sz="1350">
              <a:latin typeface="ＭＳ ゴシック" pitchFamily="49" charset="-128"/>
              <a:ea typeface="ＭＳ ゴシック" pitchFamily="49" charset="-128"/>
            </a:rPr>
            <a:t>万円、平成</a:t>
          </a:r>
          <a:r>
            <a:rPr kumimoji="1" lang="en-US" altLang="ja-JP" sz="1350">
              <a:latin typeface="ＭＳ ゴシック" pitchFamily="49" charset="-128"/>
              <a:ea typeface="ＭＳ ゴシック" pitchFamily="49" charset="-128"/>
            </a:rPr>
            <a:t>29</a:t>
          </a:r>
          <a:r>
            <a:rPr kumimoji="1" lang="ja-JP" altLang="en-US" sz="1350">
              <a:latin typeface="ＭＳ ゴシック" pitchFamily="49" charset="-128"/>
              <a:ea typeface="ＭＳ ゴシック" pitchFamily="49" charset="-128"/>
            </a:rPr>
            <a:t>年度</a:t>
          </a:r>
          <a:r>
            <a:rPr kumimoji="1" lang="en-US" altLang="ja-JP" sz="1350">
              <a:latin typeface="ＭＳ ゴシック" pitchFamily="49" charset="-128"/>
              <a:ea typeface="ＭＳ ゴシック" pitchFamily="49" charset="-128"/>
            </a:rPr>
            <a:t>900</a:t>
          </a:r>
          <a:r>
            <a:rPr kumimoji="1" lang="ja-JP" altLang="en-US" sz="1350">
              <a:latin typeface="ＭＳ ゴシック" pitchFamily="49" charset="-128"/>
              <a:ea typeface="ＭＳ ゴシック" pitchFamily="49" charset="-128"/>
            </a:rPr>
            <a:t>万円、平成</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年度</a:t>
          </a:r>
          <a:r>
            <a:rPr kumimoji="1" lang="en-US" altLang="ja-JP" sz="1350">
              <a:latin typeface="ＭＳ ゴシック" pitchFamily="49" charset="-128"/>
              <a:ea typeface="ＭＳ ゴシック" pitchFamily="49" charset="-128"/>
            </a:rPr>
            <a:t>3,000</a:t>
          </a:r>
          <a:r>
            <a:rPr kumimoji="1" lang="ja-JP" altLang="en-US" sz="1350">
              <a:latin typeface="ＭＳ ゴシック" pitchFamily="49" charset="-128"/>
              <a:ea typeface="ＭＳ ゴシック" pitchFamily="49" charset="-128"/>
            </a:rPr>
            <a:t>万円の積立を行い、令和元年度は</a:t>
          </a:r>
          <a:r>
            <a:rPr kumimoji="1" lang="en-US" altLang="ja-JP" sz="1350">
              <a:latin typeface="ＭＳ ゴシック" pitchFamily="49" charset="-128"/>
              <a:ea typeface="ＭＳ ゴシック" pitchFamily="49" charset="-128"/>
            </a:rPr>
            <a:t>6,000</a:t>
          </a:r>
          <a:r>
            <a:rPr kumimoji="1" lang="ja-JP" altLang="en-US" sz="1350">
              <a:latin typeface="ＭＳ ゴシック" pitchFamily="49" charset="-128"/>
              <a:ea typeface="ＭＳ ゴシック" pitchFamily="49" charset="-128"/>
            </a:rPr>
            <a:t>万円の取崩しを行った。</a:t>
          </a:r>
        </a:p>
        <a:p>
          <a:r>
            <a:rPr kumimoji="1" lang="ja-JP" altLang="en-US" sz="1350">
              <a:latin typeface="ＭＳ ゴシック" pitchFamily="49" charset="-128"/>
              <a:ea typeface="ＭＳ ゴシック" pitchFamily="49" charset="-128"/>
            </a:rPr>
            <a:t>　今後についても、生産労働人口の減が否めなく歳入の減が見込まれるが、歳出の更なる抑制に努め、適正な財源の確保に努める。</a:t>
          </a:r>
          <a:endParaRPr kumimoji="1" lang="en-US" altLang="ja-JP" sz="135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連結実質赤字額は、今年度も発生していない。</a:t>
          </a:r>
        </a:p>
        <a:p>
          <a:r>
            <a:rPr kumimoji="1" lang="ja-JP" altLang="en-US" sz="1400">
              <a:latin typeface="ＭＳ ゴシック" pitchFamily="49" charset="-128"/>
              <a:ea typeface="ＭＳ ゴシック" pitchFamily="49" charset="-128"/>
            </a:rPr>
            <a:t>　引き続き、各会計において赤字が発生しないよう適切な財政運営を行う。</a:t>
          </a:r>
        </a:p>
        <a:p>
          <a:r>
            <a:rPr kumimoji="1" lang="ja-JP" altLang="en-US" sz="1400">
              <a:latin typeface="ＭＳ ゴシック" pitchFamily="49" charset="-128"/>
              <a:ea typeface="ＭＳ ゴシック" pitchFamily="49" charset="-128"/>
            </a:rPr>
            <a:t>　真鶴魚座・ケープ真鶴特別会計で平成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年度から指定管理者制度の導入を行っている。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4077414</v>
      </c>
      <c r="BO4" s="431"/>
      <c r="BP4" s="431"/>
      <c r="BQ4" s="431"/>
      <c r="BR4" s="431"/>
      <c r="BS4" s="431"/>
      <c r="BT4" s="431"/>
      <c r="BU4" s="432"/>
      <c r="BV4" s="430">
        <v>3663808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8.1</v>
      </c>
      <c r="CU4" s="437"/>
      <c r="CV4" s="437"/>
      <c r="CW4" s="437"/>
      <c r="CX4" s="437"/>
      <c r="CY4" s="437"/>
      <c r="CZ4" s="437"/>
      <c r="DA4" s="438"/>
      <c r="DB4" s="436">
        <v>10.199999999999999</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3904277</v>
      </c>
      <c r="BO5" s="468"/>
      <c r="BP5" s="468"/>
      <c r="BQ5" s="468"/>
      <c r="BR5" s="468"/>
      <c r="BS5" s="468"/>
      <c r="BT5" s="468"/>
      <c r="BU5" s="469"/>
      <c r="BV5" s="467">
        <v>3447322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94.4</v>
      </c>
      <c r="CU5" s="465"/>
      <c r="CV5" s="465"/>
      <c r="CW5" s="465"/>
      <c r="CX5" s="465"/>
      <c r="CY5" s="465"/>
      <c r="CZ5" s="465"/>
      <c r="DA5" s="466"/>
      <c r="DB5" s="464">
        <v>95.3</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173137</v>
      </c>
      <c r="BO6" s="468"/>
      <c r="BP6" s="468"/>
      <c r="BQ6" s="468"/>
      <c r="BR6" s="468"/>
      <c r="BS6" s="468"/>
      <c r="BT6" s="468"/>
      <c r="BU6" s="469"/>
      <c r="BV6" s="467">
        <v>216486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99.1</v>
      </c>
      <c r="CU6" s="505"/>
      <c r="CV6" s="505"/>
      <c r="CW6" s="505"/>
      <c r="CX6" s="505"/>
      <c r="CY6" s="505"/>
      <c r="CZ6" s="505"/>
      <c r="DA6" s="506"/>
      <c r="DB6" s="504">
        <v>99</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v>
      </c>
      <c r="BO7" s="468"/>
      <c r="BP7" s="468"/>
      <c r="BQ7" s="468"/>
      <c r="BR7" s="468"/>
      <c r="BS7" s="468"/>
      <c r="BT7" s="468"/>
      <c r="BU7" s="469"/>
      <c r="BV7" s="467">
        <v>292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2146767</v>
      </c>
      <c r="CU7" s="468"/>
      <c r="CV7" s="468"/>
      <c r="CW7" s="468"/>
      <c r="CX7" s="468"/>
      <c r="CY7" s="468"/>
      <c r="CZ7" s="468"/>
      <c r="DA7" s="469"/>
      <c r="DB7" s="467">
        <v>2111804</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105</v>
      </c>
      <c r="AV8" s="500"/>
      <c r="AW8" s="500"/>
      <c r="AX8" s="500"/>
      <c r="AY8" s="501" t="s">
        <v>109</v>
      </c>
      <c r="AZ8" s="502"/>
      <c r="BA8" s="502"/>
      <c r="BB8" s="502"/>
      <c r="BC8" s="502"/>
      <c r="BD8" s="502"/>
      <c r="BE8" s="502"/>
      <c r="BF8" s="502"/>
      <c r="BG8" s="502"/>
      <c r="BH8" s="502"/>
      <c r="BI8" s="502"/>
      <c r="BJ8" s="502"/>
      <c r="BK8" s="502"/>
      <c r="BL8" s="502"/>
      <c r="BM8" s="503"/>
      <c r="BN8" s="467">
        <v>173135</v>
      </c>
      <c r="BO8" s="468"/>
      <c r="BP8" s="468"/>
      <c r="BQ8" s="468"/>
      <c r="BR8" s="468"/>
      <c r="BS8" s="468"/>
      <c r="BT8" s="468"/>
      <c r="BU8" s="469"/>
      <c r="BV8" s="467">
        <v>216194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0.47</v>
      </c>
      <c r="CU8" s="508"/>
      <c r="CV8" s="508"/>
      <c r="CW8" s="508"/>
      <c r="CX8" s="508"/>
      <c r="CY8" s="508"/>
      <c r="CZ8" s="508"/>
      <c r="DA8" s="509"/>
      <c r="DB8" s="507">
        <v>0.48</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7333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-43059</v>
      </c>
      <c r="BO9" s="468"/>
      <c r="BP9" s="468"/>
      <c r="BQ9" s="468"/>
      <c r="BR9" s="468"/>
      <c r="BS9" s="468"/>
      <c r="BT9" s="468"/>
      <c r="BU9" s="469"/>
      <c r="BV9" s="467">
        <v>-64826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11.8</v>
      </c>
      <c r="CU9" s="465"/>
      <c r="CV9" s="465"/>
      <c r="CW9" s="465"/>
      <c r="CX9" s="465"/>
      <c r="CY9" s="465"/>
      <c r="CZ9" s="465"/>
      <c r="DA9" s="466"/>
      <c r="DB9" s="464">
        <v>11</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8212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30000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7204</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60000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7145</v>
      </c>
      <c r="S13" s="552"/>
      <c r="T13" s="552"/>
      <c r="U13" s="552"/>
      <c r="V13" s="553"/>
      <c r="W13" s="483" t="s">
        <v>140</v>
      </c>
      <c r="X13" s="484"/>
      <c r="Y13" s="484"/>
      <c r="Z13" s="484"/>
      <c r="AA13" s="484"/>
      <c r="AB13" s="474"/>
      <c r="AC13" s="518">
        <v>101</v>
      </c>
      <c r="AD13" s="519"/>
      <c r="AE13" s="519"/>
      <c r="AF13" s="519"/>
      <c r="AG13" s="561"/>
      <c r="AH13" s="518">
        <v>123</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-103059</v>
      </c>
      <c r="BO13" s="468"/>
      <c r="BP13" s="468"/>
      <c r="BQ13" s="468"/>
      <c r="BR13" s="468"/>
      <c r="BS13" s="468"/>
      <c r="BT13" s="468"/>
      <c r="BU13" s="469"/>
      <c r="BV13" s="467">
        <v>-34826</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11.1</v>
      </c>
      <c r="CU13" s="465"/>
      <c r="CV13" s="465"/>
      <c r="CW13" s="465"/>
      <c r="CX13" s="465"/>
      <c r="CY13" s="465"/>
      <c r="CZ13" s="465"/>
      <c r="DA13" s="466"/>
      <c r="DB13" s="464">
        <v>9.6999999999999993</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145</v>
      </c>
      <c r="M14" s="549"/>
      <c r="N14" s="549"/>
      <c r="O14" s="549"/>
      <c r="P14" s="549"/>
      <c r="Q14" s="550"/>
      <c r="R14" s="551">
        <v>7334</v>
      </c>
      <c r="S14" s="552"/>
      <c r="T14" s="552"/>
      <c r="U14" s="552"/>
      <c r="V14" s="553"/>
      <c r="W14" s="457"/>
      <c r="X14" s="458"/>
      <c r="Y14" s="458"/>
      <c r="Z14" s="458"/>
      <c r="AA14" s="458"/>
      <c r="AB14" s="447"/>
      <c r="AC14" s="554">
        <v>2.9</v>
      </c>
      <c r="AD14" s="555"/>
      <c r="AE14" s="555"/>
      <c r="AF14" s="555"/>
      <c r="AG14" s="556"/>
      <c r="AH14" s="554">
        <v>3.1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152.19999999999999</v>
      </c>
      <c r="CU14" s="566"/>
      <c r="CV14" s="566"/>
      <c r="CW14" s="566"/>
      <c r="CX14" s="566"/>
      <c r="CY14" s="566"/>
      <c r="CZ14" s="566"/>
      <c r="DA14" s="567"/>
      <c r="DB14" s="565">
        <v>153</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147</v>
      </c>
      <c r="N15" s="559"/>
      <c r="O15" s="559"/>
      <c r="P15" s="559"/>
      <c r="Q15" s="560"/>
      <c r="R15" s="551">
        <v>7279</v>
      </c>
      <c r="S15" s="552"/>
      <c r="T15" s="552"/>
      <c r="U15" s="552"/>
      <c r="V15" s="553"/>
      <c r="W15" s="483" t="s">
        <v>148</v>
      </c>
      <c r="X15" s="484"/>
      <c r="Y15" s="484"/>
      <c r="Z15" s="484"/>
      <c r="AA15" s="484"/>
      <c r="AB15" s="474"/>
      <c r="AC15" s="518">
        <v>720</v>
      </c>
      <c r="AD15" s="519"/>
      <c r="AE15" s="519"/>
      <c r="AF15" s="519"/>
      <c r="AG15" s="561"/>
      <c r="AH15" s="518">
        <v>868</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824459</v>
      </c>
      <c r="BO15" s="431"/>
      <c r="BP15" s="431"/>
      <c r="BQ15" s="431"/>
      <c r="BR15" s="431"/>
      <c r="BS15" s="431"/>
      <c r="BT15" s="431"/>
      <c r="BU15" s="432"/>
      <c r="BV15" s="430">
        <v>833294</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21</v>
      </c>
      <c r="AD16" s="555"/>
      <c r="AE16" s="555"/>
      <c r="AF16" s="555"/>
      <c r="AG16" s="556"/>
      <c r="AH16" s="554">
        <v>22.1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1815367</v>
      </c>
      <c r="BO16" s="468"/>
      <c r="BP16" s="468"/>
      <c r="BQ16" s="468"/>
      <c r="BR16" s="468"/>
      <c r="BS16" s="468"/>
      <c r="BT16" s="468"/>
      <c r="BU16" s="469"/>
      <c r="BV16" s="467">
        <v>1768251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2603</v>
      </c>
      <c r="AD17" s="519"/>
      <c r="AE17" s="519"/>
      <c r="AF17" s="519"/>
      <c r="AG17" s="561"/>
      <c r="AH17" s="518">
        <v>2930</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1053504</v>
      </c>
      <c r="BO17" s="468"/>
      <c r="BP17" s="468"/>
      <c r="BQ17" s="468"/>
      <c r="BR17" s="468"/>
      <c r="BS17" s="468"/>
      <c r="BT17" s="468"/>
      <c r="BU17" s="469"/>
      <c r="BV17" s="467">
        <v>1067657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158</v>
      </c>
      <c r="C18" s="510"/>
      <c r="D18" s="510"/>
      <c r="E18" s="582"/>
      <c r="F18" s="582"/>
      <c r="G18" s="582"/>
      <c r="H18" s="582"/>
      <c r="I18" s="582"/>
      <c r="J18" s="582"/>
      <c r="K18" s="582"/>
      <c r="L18" s="583">
        <v>7.05</v>
      </c>
      <c r="M18" s="583"/>
      <c r="N18" s="583"/>
      <c r="O18" s="583"/>
      <c r="P18" s="583"/>
      <c r="Q18" s="583"/>
      <c r="R18" s="584"/>
      <c r="S18" s="584"/>
      <c r="T18" s="584"/>
      <c r="U18" s="584"/>
      <c r="V18" s="585"/>
      <c r="W18" s="485"/>
      <c r="X18" s="486"/>
      <c r="Y18" s="486"/>
      <c r="Z18" s="486"/>
      <c r="AA18" s="486"/>
      <c r="AB18" s="477"/>
      <c r="AC18" s="586">
        <v>76</v>
      </c>
      <c r="AD18" s="587"/>
      <c r="AE18" s="587"/>
      <c r="AF18" s="587"/>
      <c r="AG18" s="588"/>
      <c r="AH18" s="586">
        <v>74.7</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2077574</v>
      </c>
      <c r="BO18" s="468"/>
      <c r="BP18" s="468"/>
      <c r="BQ18" s="468"/>
      <c r="BR18" s="468"/>
      <c r="BS18" s="468"/>
      <c r="BT18" s="468"/>
      <c r="BU18" s="469"/>
      <c r="BV18" s="467">
        <v>2024811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160</v>
      </c>
      <c r="C19" s="510"/>
      <c r="D19" s="510"/>
      <c r="E19" s="582"/>
      <c r="F19" s="582"/>
      <c r="G19" s="582"/>
      <c r="H19" s="582"/>
      <c r="I19" s="582"/>
      <c r="J19" s="582"/>
      <c r="K19" s="582"/>
      <c r="L19" s="590">
        <v>1040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2706842</v>
      </c>
      <c r="BO19" s="468"/>
      <c r="BP19" s="468"/>
      <c r="BQ19" s="468"/>
      <c r="BR19" s="468"/>
      <c r="BS19" s="468"/>
      <c r="BT19" s="468"/>
      <c r="BU19" s="469"/>
      <c r="BV19" s="467">
        <v>2664150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162</v>
      </c>
      <c r="C20" s="510"/>
      <c r="D20" s="510"/>
      <c r="E20" s="582"/>
      <c r="F20" s="582"/>
      <c r="G20" s="582"/>
      <c r="H20" s="582"/>
      <c r="I20" s="582"/>
      <c r="J20" s="582"/>
      <c r="K20" s="582"/>
      <c r="L20" s="590">
        <v>3068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3480782</v>
      </c>
      <c r="BO23" s="468"/>
      <c r="BP23" s="468"/>
      <c r="BQ23" s="468"/>
      <c r="BR23" s="468"/>
      <c r="BS23" s="468"/>
      <c r="BT23" s="468"/>
      <c r="BU23" s="469"/>
      <c r="BV23" s="467">
        <v>3234341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171</v>
      </c>
      <c r="F24" s="497"/>
      <c r="G24" s="497"/>
      <c r="H24" s="497"/>
      <c r="I24" s="497"/>
      <c r="J24" s="497"/>
      <c r="K24" s="498"/>
      <c r="L24" s="518">
        <v>1</v>
      </c>
      <c r="M24" s="519"/>
      <c r="N24" s="519"/>
      <c r="O24" s="519"/>
      <c r="P24" s="561"/>
      <c r="Q24" s="518">
        <v>5810</v>
      </c>
      <c r="R24" s="519"/>
      <c r="S24" s="519"/>
      <c r="T24" s="519"/>
      <c r="U24" s="519"/>
      <c r="V24" s="561"/>
      <c r="W24" s="620"/>
      <c r="X24" s="608"/>
      <c r="Y24" s="609"/>
      <c r="Z24" s="517" t="s">
        <v>172</v>
      </c>
      <c r="AA24" s="497"/>
      <c r="AB24" s="497"/>
      <c r="AC24" s="497"/>
      <c r="AD24" s="497"/>
      <c r="AE24" s="497"/>
      <c r="AF24" s="497"/>
      <c r="AG24" s="498"/>
      <c r="AH24" s="518">
        <v>77</v>
      </c>
      <c r="AI24" s="519"/>
      <c r="AJ24" s="519"/>
      <c r="AK24" s="519"/>
      <c r="AL24" s="561"/>
      <c r="AM24" s="518">
        <v>225841</v>
      </c>
      <c r="AN24" s="519"/>
      <c r="AO24" s="519"/>
      <c r="AP24" s="519"/>
      <c r="AQ24" s="519"/>
      <c r="AR24" s="561"/>
      <c r="AS24" s="518">
        <v>2933</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2904510</v>
      </c>
      <c r="BO24" s="468"/>
      <c r="BP24" s="468"/>
      <c r="BQ24" s="468"/>
      <c r="BR24" s="468"/>
      <c r="BS24" s="468"/>
      <c r="BT24" s="468"/>
      <c r="BU24" s="469"/>
      <c r="BV24" s="467">
        <v>2654891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174</v>
      </c>
      <c r="F25" s="497"/>
      <c r="G25" s="497"/>
      <c r="H25" s="497"/>
      <c r="I25" s="497"/>
      <c r="J25" s="497"/>
      <c r="K25" s="498"/>
      <c r="L25" s="518">
        <v>1</v>
      </c>
      <c r="M25" s="519"/>
      <c r="N25" s="519"/>
      <c r="O25" s="519"/>
      <c r="P25" s="561"/>
      <c r="Q25" s="518">
        <v>5280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176</v>
      </c>
      <c r="AN25" s="519"/>
      <c r="AO25" s="519"/>
      <c r="AP25" s="519"/>
      <c r="AQ25" s="519"/>
      <c r="AR25" s="561"/>
      <c r="AS25" s="518" t="s">
        <v>176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953200</v>
      </c>
      <c r="BO25" s="431"/>
      <c r="BP25" s="431"/>
      <c r="BQ25" s="431"/>
      <c r="BR25" s="431"/>
      <c r="BS25" s="431"/>
      <c r="BT25" s="431"/>
      <c r="BU25" s="432"/>
      <c r="BV25" s="430">
        <v>1071404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178</v>
      </c>
      <c r="F26" s="497"/>
      <c r="G26" s="497"/>
      <c r="H26" s="497"/>
      <c r="I26" s="497"/>
      <c r="J26" s="497"/>
      <c r="K26" s="498"/>
      <c r="L26" s="518">
        <v>1</v>
      </c>
      <c r="M26" s="519"/>
      <c r="N26" s="519"/>
      <c r="O26" s="519"/>
      <c r="P26" s="561"/>
      <c r="Q26" s="518">
        <v>5000</v>
      </c>
      <c r="R26" s="519"/>
      <c r="S26" s="519"/>
      <c r="T26" s="519"/>
      <c r="U26" s="519"/>
      <c r="V26" s="561"/>
      <c r="W26" s="620"/>
      <c r="X26" s="608"/>
      <c r="Y26" s="609"/>
      <c r="Z26" s="517" t="s">
        <v>179</v>
      </c>
      <c r="AA26" s="630"/>
      <c r="AB26" s="630"/>
      <c r="AC26" s="630"/>
      <c r="AD26" s="630"/>
      <c r="AE26" s="630"/>
      <c r="AF26" s="630"/>
      <c r="AG26" s="631"/>
      <c r="AH26" s="518">
        <v>1</v>
      </c>
      <c r="AI26" s="519"/>
      <c r="AJ26" s="519"/>
      <c r="AK26" s="519"/>
      <c r="AL26" s="561"/>
      <c r="AM26" s="518" t="s">
        <v>180</v>
      </c>
      <c r="AN26" s="519"/>
      <c r="AO26" s="519"/>
      <c r="AP26" s="519"/>
      <c r="AQ26" s="519"/>
      <c r="AR26" s="561"/>
      <c r="AS26" s="518" t="s">
        <v>181</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183</v>
      </c>
      <c r="F27" s="497"/>
      <c r="G27" s="497"/>
      <c r="H27" s="497"/>
      <c r="I27" s="497"/>
      <c r="J27" s="497"/>
      <c r="K27" s="498"/>
      <c r="L27" s="518">
        <v>1</v>
      </c>
      <c r="M27" s="519"/>
      <c r="N27" s="519"/>
      <c r="O27" s="519"/>
      <c r="P27" s="561"/>
      <c r="Q27" s="518">
        <v>3370</v>
      </c>
      <c r="R27" s="519"/>
      <c r="S27" s="519"/>
      <c r="T27" s="519"/>
      <c r="U27" s="519"/>
      <c r="V27" s="561"/>
      <c r="W27" s="620"/>
      <c r="X27" s="608"/>
      <c r="Y27" s="609"/>
      <c r="Z27" s="517" t="s">
        <v>184</v>
      </c>
      <c r="AA27" s="497"/>
      <c r="AB27" s="497"/>
      <c r="AC27" s="497"/>
      <c r="AD27" s="497"/>
      <c r="AE27" s="497"/>
      <c r="AF27" s="497"/>
      <c r="AG27" s="498"/>
      <c r="AH27" s="518">
        <v>4</v>
      </c>
      <c r="AI27" s="519"/>
      <c r="AJ27" s="519"/>
      <c r="AK27" s="519"/>
      <c r="AL27" s="561"/>
      <c r="AM27" s="518">
        <v>11952</v>
      </c>
      <c r="AN27" s="519"/>
      <c r="AO27" s="519"/>
      <c r="AP27" s="519"/>
      <c r="AQ27" s="519"/>
      <c r="AR27" s="561"/>
      <c r="AS27" s="518">
        <v>2988</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t="s">
        <v>176</v>
      </c>
      <c r="BO27" s="644"/>
      <c r="BP27" s="644"/>
      <c r="BQ27" s="644"/>
      <c r="BR27" s="644"/>
      <c r="BS27" s="644"/>
      <c r="BT27" s="644"/>
      <c r="BU27" s="645"/>
      <c r="BV27" s="643" t="s">
        <v>176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186</v>
      </c>
      <c r="F28" s="497"/>
      <c r="G28" s="497"/>
      <c r="H28" s="497"/>
      <c r="I28" s="497"/>
      <c r="J28" s="497"/>
      <c r="K28" s="498"/>
      <c r="L28" s="518">
        <v>1</v>
      </c>
      <c r="M28" s="519"/>
      <c r="N28" s="519"/>
      <c r="O28" s="519"/>
      <c r="P28" s="561"/>
      <c r="Q28" s="518">
        <v>2570</v>
      </c>
      <c r="R28" s="519"/>
      <c r="S28" s="519"/>
      <c r="T28" s="519"/>
      <c r="U28" s="519"/>
      <c r="V28" s="561"/>
      <c r="W28" s="620"/>
      <c r="X28" s="608"/>
      <c r="Y28" s="609"/>
      <c r="Z28" s="517" t="s">
        <v>187</v>
      </c>
      <c r="AA28" s="497"/>
      <c r="AB28" s="497"/>
      <c r="AC28" s="497"/>
      <c r="AD28" s="497"/>
      <c r="AE28" s="497"/>
      <c r="AF28" s="497"/>
      <c r="AG28" s="498"/>
      <c r="AH28" s="518" t="s">
        <v>176</v>
      </c>
      <c r="AI28" s="519"/>
      <c r="AJ28" s="519"/>
      <c r="AK28" s="519"/>
      <c r="AL28" s="561"/>
      <c r="AM28" s="518" t="s">
        <v>130</v>
      </c>
      <c r="AN28" s="519"/>
      <c r="AO28" s="519"/>
      <c r="AP28" s="519"/>
      <c r="AQ28" s="519"/>
      <c r="AR28" s="561"/>
      <c r="AS28" s="518" t="s">
        <v>176</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290000</v>
      </c>
      <c r="BO28" s="431"/>
      <c r="BP28" s="431"/>
      <c r="BQ28" s="431"/>
      <c r="BR28" s="431"/>
      <c r="BS28" s="431"/>
      <c r="BT28" s="431"/>
      <c r="BU28" s="432"/>
      <c r="BV28" s="430">
        <v>350000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189</v>
      </c>
      <c r="F29" s="497"/>
      <c r="G29" s="497"/>
      <c r="H29" s="497"/>
      <c r="I29" s="497"/>
      <c r="J29" s="497"/>
      <c r="K29" s="498"/>
      <c r="L29" s="518">
        <v>9</v>
      </c>
      <c r="M29" s="519"/>
      <c r="N29" s="519"/>
      <c r="O29" s="519"/>
      <c r="P29" s="561"/>
      <c r="Q29" s="518">
        <v>2420</v>
      </c>
      <c r="R29" s="519"/>
      <c r="S29" s="519"/>
      <c r="T29" s="519"/>
      <c r="U29" s="519"/>
      <c r="V29" s="561"/>
      <c r="W29" s="621"/>
      <c r="X29" s="622"/>
      <c r="Y29" s="623"/>
      <c r="Z29" s="517" t="s">
        <v>190</v>
      </c>
      <c r="AA29" s="497"/>
      <c r="AB29" s="497"/>
      <c r="AC29" s="497"/>
      <c r="AD29" s="497"/>
      <c r="AE29" s="497"/>
      <c r="AF29" s="497"/>
      <c r="AG29" s="498"/>
      <c r="AH29" s="518">
        <v>81</v>
      </c>
      <c r="AI29" s="519"/>
      <c r="AJ29" s="519"/>
      <c r="AK29" s="519"/>
      <c r="AL29" s="561"/>
      <c r="AM29" s="518">
        <v>237793</v>
      </c>
      <c r="AN29" s="519"/>
      <c r="AO29" s="519"/>
      <c r="AP29" s="519"/>
      <c r="AQ29" s="519"/>
      <c r="AR29" s="561"/>
      <c r="AS29" s="518">
        <v>2936</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1</v>
      </c>
      <c r="BO29" s="468"/>
      <c r="BP29" s="468"/>
      <c r="BQ29" s="468"/>
      <c r="BR29" s="468"/>
      <c r="BS29" s="468"/>
      <c r="BT29" s="468"/>
      <c r="BU29" s="469"/>
      <c r="BV29" s="467">
        <v>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91.9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78134</v>
      </c>
      <c r="BO30" s="644"/>
      <c r="BP30" s="644"/>
      <c r="BQ30" s="644"/>
      <c r="BR30" s="644"/>
      <c r="BS30" s="644"/>
      <c r="BT30" s="644"/>
      <c r="BU30" s="645"/>
      <c r="BV30" s="643">
        <v>107709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199</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199</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国民健康保険事業特別会計（事業勘定）</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湯河原町真鶴町衛生組合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（公財）かながわ海岸美化財団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真鶴魚座・ケープ真鶴特別会計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国民健康保険事業特別会計（施設勘定）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神奈川県市町村職員退職手当組合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（公財）かながわ健康財団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介護保険事業特別会計（保険事業勘定）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神奈川県後期高齢者医療広域連合（一般会計）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介護保険事業特別会計（介護サービス事業勘定）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神奈川県後期高齢者医療広域連合（事業会計）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後期高齢者医療特別会計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神奈川県町村情報システム共同事業組合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lwpFfBsvdys09isV5cr8QaIK9FTjhTyTCGwAv8EUNu2kbt2yVzorUua9iDETBrmoMp6lGW5EWvuUM+jzRkTQBA==" saltValue="9nZ99J1JFGwccdMzfw1l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48" t="s">
        <v>574</v>
      </c>
      <c r="D34" s="1248"/>
      <c r="E34" s="1249"/>
      <c r="F34" s="32">
        <v>11.98</v>
      </c>
      <c r="G34" s="33">
        <v>11.38</v>
      </c>
      <c r="H34" s="33">
        <v>13.03</v>
      </c>
      <c r="I34" s="33">
        <v>9.9700000000000006</v>
      </c>
      <c r="J34" s="34">
        <v>8.0399999999999991</v>
      </c>
      <c r="K34" s="22"/>
      <c r="L34" s="22"/>
      <c r="M34" s="22"/>
      <c r="N34" s="22"/>
      <c r="O34" s="22"/>
      <c r="P34" s="22"/>
    </row>
    <row r="35" spans="1:16" ht="39" customHeight="1" x14ac:dyDescent="0.2">
      <c r="A35" s="22"/>
      <c r="B35" s="35"/>
      <c r="C35" s="1242" t="s">
        <v>575</v>
      </c>
      <c r="D35" s="1243"/>
      <c r="E35" s="1244"/>
      <c r="F35" s="36">
        <v>4.9800000000000004</v>
      </c>
      <c r="G35" s="37">
        <v>4.54</v>
      </c>
      <c r="H35" s="37">
        <v>6.44</v>
      </c>
      <c r="I35" s="37">
        <v>3.66</v>
      </c>
      <c r="J35" s="38">
        <v>2.2000000000000002</v>
      </c>
      <c r="K35" s="22"/>
      <c r="L35" s="22"/>
      <c r="M35" s="22"/>
      <c r="N35" s="22"/>
      <c r="O35" s="22"/>
      <c r="P35" s="22"/>
    </row>
    <row r="36" spans="1:16" ht="39" customHeight="1" x14ac:dyDescent="0.2">
      <c r="A36" s="22"/>
      <c r="B36" s="35"/>
      <c r="C36" s="1242" t="s">
        <v>576</v>
      </c>
      <c r="D36" s="1243"/>
      <c r="E36" s="1244"/>
      <c r="F36" s="36">
        <v>1.1599999999999999</v>
      </c>
      <c r="G36" s="37">
        <v>1.51</v>
      </c>
      <c r="H36" s="37">
        <v>1.41</v>
      </c>
      <c r="I36" s="37">
        <v>3.08</v>
      </c>
      <c r="J36" s="38">
        <v>1.94</v>
      </c>
      <c r="K36" s="22"/>
      <c r="L36" s="22"/>
      <c r="M36" s="22"/>
      <c r="N36" s="22"/>
      <c r="O36" s="22"/>
      <c r="P36" s="22"/>
    </row>
    <row r="37" spans="1:16" ht="39" customHeight="1" x14ac:dyDescent="0.2">
      <c r="A37" s="22"/>
      <c r="B37" s="35"/>
      <c r="C37" s="1242" t="s">
        <v>577</v>
      </c>
      <c r="D37" s="1243"/>
      <c r="E37" s="1244"/>
      <c r="F37" s="36">
        <v>1.43</v>
      </c>
      <c r="G37" s="37">
        <v>1.1000000000000001</v>
      </c>
      <c r="H37" s="37">
        <v>1.1200000000000001</v>
      </c>
      <c r="I37" s="37">
        <v>1.18</v>
      </c>
      <c r="J37" s="38">
        <v>0.85</v>
      </c>
      <c r="K37" s="22"/>
      <c r="L37" s="22"/>
      <c r="M37" s="22"/>
      <c r="N37" s="22"/>
      <c r="O37" s="22"/>
      <c r="P37" s="22"/>
    </row>
    <row r="38" spans="1:16" ht="39" customHeight="1" x14ac:dyDescent="0.2">
      <c r="A38" s="22"/>
      <c r="B38" s="35"/>
      <c r="C38" s="1242" t="s">
        <v>578</v>
      </c>
      <c r="D38" s="1243"/>
      <c r="E38" s="1244"/>
      <c r="F38" s="36">
        <v>0.08</v>
      </c>
      <c r="G38" s="37">
        <v>0.06</v>
      </c>
      <c r="H38" s="37">
        <v>0.03</v>
      </c>
      <c r="I38" s="37">
        <v>0.05</v>
      </c>
      <c r="J38" s="38">
        <v>0.28999999999999998</v>
      </c>
      <c r="K38" s="22"/>
      <c r="L38" s="22"/>
      <c r="M38" s="22"/>
      <c r="N38" s="22"/>
      <c r="O38" s="22"/>
      <c r="P38" s="22"/>
    </row>
    <row r="39" spans="1:16" ht="39" customHeight="1" x14ac:dyDescent="0.2">
      <c r="A39" s="22"/>
      <c r="B39" s="35"/>
      <c r="C39" s="1242" t="s">
        <v>579</v>
      </c>
      <c r="D39" s="1243"/>
      <c r="E39" s="1244"/>
      <c r="F39" s="36">
        <v>0.11</v>
      </c>
      <c r="G39" s="37">
        <v>0.02</v>
      </c>
      <c r="H39" s="37">
        <v>0.1</v>
      </c>
      <c r="I39" s="37">
        <v>0.08</v>
      </c>
      <c r="J39" s="38">
        <v>0.16</v>
      </c>
      <c r="K39" s="22"/>
      <c r="L39" s="22"/>
      <c r="M39" s="22"/>
      <c r="N39" s="22"/>
      <c r="O39" s="22"/>
      <c r="P39" s="22"/>
    </row>
    <row r="40" spans="1:16" ht="39" customHeight="1" x14ac:dyDescent="0.2">
      <c r="A40" s="22"/>
      <c r="B40" s="35"/>
      <c r="C40" s="1242" t="s">
        <v>580</v>
      </c>
      <c r="D40" s="1243"/>
      <c r="E40" s="1244"/>
      <c r="F40" s="36">
        <v>0.02</v>
      </c>
      <c r="G40" s="37">
        <v>0.03</v>
      </c>
      <c r="H40" s="37">
        <v>0.02</v>
      </c>
      <c r="I40" s="37">
        <v>0.06</v>
      </c>
      <c r="J40" s="38">
        <v>0.09</v>
      </c>
      <c r="K40" s="22"/>
      <c r="L40" s="22"/>
      <c r="M40" s="22"/>
      <c r="N40" s="22"/>
      <c r="O40" s="22"/>
      <c r="P40" s="22"/>
    </row>
    <row r="41" spans="1:16" ht="39" customHeight="1" x14ac:dyDescent="0.2">
      <c r="A41" s="22"/>
      <c r="B41" s="35"/>
      <c r="C41" s="1242" t="s">
        <v>581</v>
      </c>
      <c r="D41" s="1243"/>
      <c r="E41" s="1244"/>
      <c r="F41" s="36">
        <v>7.0000000000000007E-2</v>
      </c>
      <c r="G41" s="37">
        <v>0.1</v>
      </c>
      <c r="H41" s="37">
        <v>0.11</v>
      </c>
      <c r="I41" s="37">
        <v>0.06</v>
      </c>
      <c r="J41" s="38">
        <v>0.05</v>
      </c>
      <c r="K41" s="22"/>
      <c r="L41" s="22"/>
      <c r="M41" s="22"/>
      <c r="N41" s="22"/>
      <c r="O41" s="22"/>
      <c r="P41" s="22"/>
    </row>
    <row r="42" spans="1:16" ht="39" customHeight="1" x14ac:dyDescent="0.2">
      <c r="A42" s="22"/>
      <c r="B42" s="39"/>
      <c r="C42" s="1242" t="s">
        <v>582</v>
      </c>
      <c r="D42" s="1243"/>
      <c r="E42" s="1244"/>
      <c r="F42" s="36" t="s">
        <v>525</v>
      </c>
      <c r="G42" s="37" t="s">
        <v>525</v>
      </c>
      <c r="H42" s="37" t="s">
        <v>525</v>
      </c>
      <c r="I42" s="37" t="s">
        <v>525</v>
      </c>
      <c r="J42" s="38" t="s">
        <v>525</v>
      </c>
      <c r="K42" s="22"/>
      <c r="L42" s="22"/>
      <c r="M42" s="22"/>
      <c r="N42" s="22"/>
      <c r="O42" s="22"/>
      <c r="P42" s="22"/>
    </row>
    <row r="43" spans="1:16" ht="39" customHeight="1" thickBot="1" x14ac:dyDescent="0.25">
      <c r="A43" s="22"/>
      <c r="B43" s="40"/>
      <c r="C43" s="1245" t="s">
        <v>583</v>
      </c>
      <c r="D43" s="1246"/>
      <c r="E43" s="1247"/>
      <c r="F43" s="41">
        <v>0.09</v>
      </c>
      <c r="G43" s="42">
        <v>0.23</v>
      </c>
      <c r="H43" s="42">
        <v>0.23</v>
      </c>
      <c r="I43" s="42">
        <v>0.26</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tEd+g4AnRaQVSq4MEjI17Bi+uWW2930E3Eh5gM6iRKA37wTkUNCoDQLKN9IZXbCebIsdxRdtKGuVV8+uMv5YA==" saltValue="BOMtjDNISj0jAutqRo3V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36328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277</v>
      </c>
      <c r="L45" s="60">
        <v>276</v>
      </c>
      <c r="M45" s="60">
        <v>276</v>
      </c>
      <c r="N45" s="60">
        <v>303</v>
      </c>
      <c r="O45" s="61">
        <v>326</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525</v>
      </c>
      <c r="L46" s="64" t="s">
        <v>525</v>
      </c>
      <c r="M46" s="64" t="s">
        <v>525</v>
      </c>
      <c r="N46" s="64" t="s">
        <v>525</v>
      </c>
      <c r="O46" s="65" t="s">
        <v>525</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525</v>
      </c>
      <c r="L47" s="64" t="s">
        <v>525</v>
      </c>
      <c r="M47" s="64" t="s">
        <v>525</v>
      </c>
      <c r="N47" s="64" t="s">
        <v>525</v>
      </c>
      <c r="O47" s="65" t="s">
        <v>525</v>
      </c>
      <c r="P47" s="48"/>
      <c r="Q47" s="48"/>
      <c r="R47" s="48"/>
      <c r="S47" s="48"/>
      <c r="T47" s="48"/>
      <c r="U47" s="48"/>
    </row>
    <row r="48" spans="1:21" ht="30.75" customHeight="1" x14ac:dyDescent="0.2">
      <c r="A48" s="48"/>
      <c r="B48" s="1252"/>
      <c r="C48" s="1253"/>
      <c r="D48" s="62"/>
      <c r="E48" s="1258" t="s">
        <v>15</v>
      </c>
      <c r="F48" s="1258"/>
      <c r="G48" s="1258"/>
      <c r="H48" s="1258"/>
      <c r="I48" s="1258"/>
      <c r="J48" s="1259"/>
      <c r="K48" s="63">
        <v>82</v>
      </c>
      <c r="L48" s="64">
        <v>84</v>
      </c>
      <c r="M48" s="64">
        <v>85</v>
      </c>
      <c r="N48" s="64">
        <v>90</v>
      </c>
      <c r="O48" s="65">
        <v>91</v>
      </c>
      <c r="P48" s="48"/>
      <c r="Q48" s="48"/>
      <c r="R48" s="48"/>
      <c r="S48" s="48"/>
      <c r="T48" s="48"/>
      <c r="U48" s="48"/>
    </row>
    <row r="49" spans="1:21" ht="30.75" customHeight="1" x14ac:dyDescent="0.2">
      <c r="A49" s="48"/>
      <c r="B49" s="1252"/>
      <c r="C49" s="1253"/>
      <c r="D49" s="62"/>
      <c r="E49" s="1258" t="s">
        <v>16</v>
      </c>
      <c r="F49" s="1258"/>
      <c r="G49" s="1258"/>
      <c r="H49" s="1258"/>
      <c r="I49" s="1258"/>
      <c r="J49" s="1259"/>
      <c r="K49" s="63">
        <v>6</v>
      </c>
      <c r="L49" s="64">
        <v>8</v>
      </c>
      <c r="M49" s="64">
        <v>72</v>
      </c>
      <c r="N49" s="64">
        <v>77</v>
      </c>
      <c r="O49" s="65">
        <v>83</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525</v>
      </c>
      <c r="L50" s="64" t="s">
        <v>525</v>
      </c>
      <c r="M50" s="64" t="s">
        <v>525</v>
      </c>
      <c r="N50" s="64" t="s">
        <v>525</v>
      </c>
      <c r="O50" s="65" t="s">
        <v>525</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525</v>
      </c>
      <c r="L51" s="64" t="s">
        <v>525</v>
      </c>
      <c r="M51" s="64" t="s">
        <v>525</v>
      </c>
      <c r="N51" s="64" t="s">
        <v>525</v>
      </c>
      <c r="O51" s="65">
        <v>0</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214</v>
      </c>
      <c r="L52" s="64">
        <v>223</v>
      </c>
      <c r="M52" s="64">
        <v>242</v>
      </c>
      <c r="N52" s="64">
        <v>253</v>
      </c>
      <c r="O52" s="65">
        <v>284</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151</v>
      </c>
      <c r="L53" s="69">
        <v>145</v>
      </c>
      <c r="M53" s="69">
        <v>191</v>
      </c>
      <c r="N53" s="69">
        <v>217</v>
      </c>
      <c r="O53" s="70">
        <v>216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6" t="s">
        <v>25</v>
      </c>
      <c r="C57" s="1267"/>
      <c r="D57" s="1270" t="s">
        <v>26</v>
      </c>
      <c r="E57" s="1271"/>
      <c r="F57" s="1271"/>
      <c r="G57" s="1271"/>
      <c r="H57" s="1271"/>
      <c r="I57" s="1271"/>
      <c r="J57" s="1272"/>
      <c r="K57" s="83">
        <v>0</v>
      </c>
      <c r="L57" s="84">
        <v>0</v>
      </c>
      <c r="M57" s="84">
        <v>0</v>
      </c>
      <c r="N57" s="84">
        <v>0</v>
      </c>
      <c r="O57" s="85">
        <v>0</v>
      </c>
    </row>
    <row r="58" spans="1:21" ht="31.5" customHeight="1" thickBot="1" x14ac:dyDescent="0.25">
      <c r="B58" s="1268"/>
      <c r="C58" s="1269"/>
      <c r="D58" s="1273" t="s">
        <v>27</v>
      </c>
      <c r="E58" s="1274"/>
      <c r="F58" s="1274"/>
      <c r="G58" s="1274"/>
      <c r="H58" s="1274"/>
      <c r="I58" s="1274"/>
      <c r="J58" s="1275"/>
      <c r="K58" s="86">
        <v>0</v>
      </c>
      <c r="L58" s="87">
        <v>0</v>
      </c>
      <c r="M58" s="87">
        <v>0</v>
      </c>
      <c r="N58" s="87">
        <v>0</v>
      </c>
      <c r="O58" s="88">
        <v>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kAbcMuZFMtqNrcrgoqgK4xfjB6KolGPzXoO20ezSwluheLhdvdWd2bGWl9ml+WW4bF93XIkgw9qR0C/Bg2shQ==" saltValue="DyLvY9V6uhH5ccYd2VSV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76" t="s">
        <v>30</v>
      </c>
      <c r="C41" s="1277"/>
      <c r="D41" s="102"/>
      <c r="E41" s="1282" t="s">
        <v>31</v>
      </c>
      <c r="F41" s="1282"/>
      <c r="G41" s="1282"/>
      <c r="H41" s="1283"/>
      <c r="I41" s="103">
        <v>2937</v>
      </c>
      <c r="J41" s="104">
        <v>2935</v>
      </c>
      <c r="K41" s="104">
        <v>3075</v>
      </c>
      <c r="L41" s="104">
        <v>3235</v>
      </c>
      <c r="M41" s="105">
        <v>3481</v>
      </c>
    </row>
    <row r="42" spans="2:13" ht="27.75" customHeight="1" x14ac:dyDescent="0.2">
      <c r="B42" s="1278"/>
      <c r="C42" s="1279"/>
      <c r="D42" s="106"/>
      <c r="E42" s="1284" t="s">
        <v>32</v>
      </c>
      <c r="F42" s="1284"/>
      <c r="G42" s="1284"/>
      <c r="H42" s="1285"/>
      <c r="I42" s="107" t="s">
        <v>525</v>
      </c>
      <c r="J42" s="108" t="s">
        <v>525</v>
      </c>
      <c r="K42" s="108" t="s">
        <v>525</v>
      </c>
      <c r="L42" s="108" t="s">
        <v>525</v>
      </c>
      <c r="M42" s="109" t="s">
        <v>525</v>
      </c>
    </row>
    <row r="43" spans="2:13" ht="27.75" customHeight="1" x14ac:dyDescent="0.2">
      <c r="B43" s="1278"/>
      <c r="C43" s="1279"/>
      <c r="D43" s="106"/>
      <c r="E43" s="1284" t="s">
        <v>33</v>
      </c>
      <c r="F43" s="1284"/>
      <c r="G43" s="1284"/>
      <c r="H43" s="1285"/>
      <c r="I43" s="107">
        <v>1674</v>
      </c>
      <c r="J43" s="108">
        <v>1727</v>
      </c>
      <c r="K43" s="108">
        <v>1728</v>
      </c>
      <c r="L43" s="108">
        <v>1730</v>
      </c>
      <c r="M43" s="109">
        <v>1743</v>
      </c>
    </row>
    <row r="44" spans="2:13" ht="27.75" customHeight="1" x14ac:dyDescent="0.2">
      <c r="B44" s="1278"/>
      <c r="C44" s="1279"/>
      <c r="D44" s="106"/>
      <c r="E44" s="1284" t="s">
        <v>34</v>
      </c>
      <c r="F44" s="1284"/>
      <c r="G44" s="1284"/>
      <c r="H44" s="1285"/>
      <c r="I44" s="107">
        <v>934</v>
      </c>
      <c r="J44" s="108">
        <v>1203</v>
      </c>
      <c r="K44" s="108">
        <v>1138</v>
      </c>
      <c r="L44" s="108">
        <v>1067</v>
      </c>
      <c r="M44" s="109">
        <v>990</v>
      </c>
    </row>
    <row r="45" spans="2:13" ht="27.75" customHeight="1" x14ac:dyDescent="0.2">
      <c r="B45" s="1278"/>
      <c r="C45" s="1279"/>
      <c r="D45" s="106"/>
      <c r="E45" s="1284" t="s">
        <v>35</v>
      </c>
      <c r="F45" s="1284"/>
      <c r="G45" s="1284"/>
      <c r="H45" s="1285"/>
      <c r="I45" s="107">
        <v>867</v>
      </c>
      <c r="J45" s="108">
        <v>934</v>
      </c>
      <c r="K45" s="108">
        <v>888</v>
      </c>
      <c r="L45" s="108">
        <v>816</v>
      </c>
      <c r="M45" s="109">
        <v>827</v>
      </c>
    </row>
    <row r="46" spans="2:13" ht="27.75" customHeight="1" x14ac:dyDescent="0.2">
      <c r="B46" s="1278"/>
      <c r="C46" s="1279"/>
      <c r="D46" s="110"/>
      <c r="E46" s="1284" t="s">
        <v>36</v>
      </c>
      <c r="F46" s="1284"/>
      <c r="G46" s="1284"/>
      <c r="H46" s="1285"/>
      <c r="I46" s="107" t="s">
        <v>525</v>
      </c>
      <c r="J46" s="108" t="s">
        <v>525</v>
      </c>
      <c r="K46" s="108" t="s">
        <v>525</v>
      </c>
      <c r="L46" s="108" t="s">
        <v>525</v>
      </c>
      <c r="M46" s="109" t="s">
        <v>525</v>
      </c>
    </row>
    <row r="47" spans="2:13" ht="27.75" customHeight="1" x14ac:dyDescent="0.2">
      <c r="B47" s="1278"/>
      <c r="C47" s="1279"/>
      <c r="D47" s="111"/>
      <c r="E47" s="1286" t="s">
        <v>37</v>
      </c>
      <c r="F47" s="1287"/>
      <c r="G47" s="1287"/>
      <c r="H47" s="1288"/>
      <c r="I47" s="107" t="s">
        <v>525</v>
      </c>
      <c r="J47" s="108" t="s">
        <v>525</v>
      </c>
      <c r="K47" s="108" t="s">
        <v>525</v>
      </c>
      <c r="L47" s="108" t="s">
        <v>525</v>
      </c>
      <c r="M47" s="109" t="s">
        <v>525</v>
      </c>
    </row>
    <row r="48" spans="2:13" ht="27.75" customHeight="1" x14ac:dyDescent="0.2">
      <c r="B48" s="1278"/>
      <c r="C48" s="1279"/>
      <c r="D48" s="106"/>
      <c r="E48" s="1284" t="s">
        <v>38</v>
      </c>
      <c r="F48" s="1284"/>
      <c r="G48" s="1284"/>
      <c r="H48" s="1285"/>
      <c r="I48" s="107" t="s">
        <v>525</v>
      </c>
      <c r="J48" s="108" t="s">
        <v>525</v>
      </c>
      <c r="K48" s="108" t="s">
        <v>525</v>
      </c>
      <c r="L48" s="108" t="s">
        <v>525</v>
      </c>
      <c r="M48" s="109" t="s">
        <v>525</v>
      </c>
    </row>
    <row r="49" spans="2:13" ht="27.75" customHeight="1" x14ac:dyDescent="0.2">
      <c r="B49" s="1280"/>
      <c r="C49" s="1281"/>
      <c r="D49" s="106"/>
      <c r="E49" s="1284" t="s">
        <v>39</v>
      </c>
      <c r="F49" s="1284"/>
      <c r="G49" s="1284"/>
      <c r="H49" s="1285"/>
      <c r="I49" s="107" t="s">
        <v>525</v>
      </c>
      <c r="J49" s="108" t="s">
        <v>525</v>
      </c>
      <c r="K49" s="108" t="s">
        <v>525</v>
      </c>
      <c r="L49" s="108" t="s">
        <v>525</v>
      </c>
      <c r="M49" s="109" t="s">
        <v>525</v>
      </c>
    </row>
    <row r="50" spans="2:13" ht="27.75" customHeight="1" x14ac:dyDescent="0.2">
      <c r="B50" s="1289" t="s">
        <v>40</v>
      </c>
      <c r="C50" s="1290"/>
      <c r="D50" s="112"/>
      <c r="E50" s="1284" t="s">
        <v>41</v>
      </c>
      <c r="F50" s="1284"/>
      <c r="G50" s="1284"/>
      <c r="H50" s="1285"/>
      <c r="I50" s="107">
        <v>271</v>
      </c>
      <c r="J50" s="108">
        <v>436</v>
      </c>
      <c r="K50" s="108">
        <v>481</v>
      </c>
      <c r="L50" s="108">
        <v>595</v>
      </c>
      <c r="M50" s="109">
        <v>556</v>
      </c>
    </row>
    <row r="51" spans="2:13" ht="27.75" customHeight="1" x14ac:dyDescent="0.2">
      <c r="B51" s="1278"/>
      <c r="C51" s="1279"/>
      <c r="D51" s="106"/>
      <c r="E51" s="1284" t="s">
        <v>42</v>
      </c>
      <c r="F51" s="1284"/>
      <c r="G51" s="1284"/>
      <c r="H51" s="1285"/>
      <c r="I51" s="107">
        <v>90</v>
      </c>
      <c r="J51" s="108">
        <v>77</v>
      </c>
      <c r="K51" s="108">
        <v>67</v>
      </c>
      <c r="L51" s="108">
        <v>55</v>
      </c>
      <c r="M51" s="109">
        <v>47</v>
      </c>
    </row>
    <row r="52" spans="2:13" ht="27.75" customHeight="1" x14ac:dyDescent="0.2">
      <c r="B52" s="1280"/>
      <c r="C52" s="1281"/>
      <c r="D52" s="106"/>
      <c r="E52" s="1284" t="s">
        <v>43</v>
      </c>
      <c r="F52" s="1284"/>
      <c r="G52" s="1284"/>
      <c r="H52" s="1285"/>
      <c r="I52" s="107">
        <v>3140</v>
      </c>
      <c r="J52" s="108">
        <v>3188</v>
      </c>
      <c r="K52" s="108">
        <v>3297</v>
      </c>
      <c r="L52" s="108">
        <v>3344</v>
      </c>
      <c r="M52" s="109">
        <v>3592</v>
      </c>
    </row>
    <row r="53" spans="2:13" ht="27.75" customHeight="1" thickBot="1" x14ac:dyDescent="0.25">
      <c r="B53" s="1291" t="s">
        <v>44</v>
      </c>
      <c r="C53" s="1292"/>
      <c r="D53" s="113"/>
      <c r="E53" s="1293" t="s">
        <v>45</v>
      </c>
      <c r="F53" s="1293"/>
      <c r="G53" s="1293"/>
      <c r="H53" s="1294"/>
      <c r="I53" s="114">
        <v>2909</v>
      </c>
      <c r="J53" s="115">
        <v>3098</v>
      </c>
      <c r="K53" s="115">
        <v>2983</v>
      </c>
      <c r="L53" s="115">
        <v>2854</v>
      </c>
      <c r="M53" s="116">
        <v>2846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L4O9B5AgXUewh4brqn36jn8t0OwFk+/B/UVvI5wBYb3mSofG8HdHDBmxYf6ysKuhpKClHGsoOsYGlUAyjUVnA==" saltValue="3OC1TmJVNYw+VXBLFukM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569</v>
      </c>
      <c r="G54" s="125" t="s">
        <v>570</v>
      </c>
      <c r="H54" s="126" t="s">
        <v>571</v>
      </c>
    </row>
    <row r="55" spans="2:8" ht="52.5" customHeight="1" x14ac:dyDescent="0.2">
      <c r="B55" s="127"/>
      <c r="C55" s="1303" t="s">
        <v>48</v>
      </c>
      <c r="D55" s="1303"/>
      <c r="E55" s="1304"/>
      <c r="F55" s="128">
        <v>320</v>
      </c>
      <c r="G55" s="128">
        <v>350</v>
      </c>
      <c r="H55" s="129">
        <v>290</v>
      </c>
    </row>
    <row r="56" spans="2:8" ht="52.5" customHeight="1" x14ac:dyDescent="0.2">
      <c r="B56" s="130"/>
      <c r="C56" s="1305" t="s">
        <v>49</v>
      </c>
      <c r="D56" s="1305"/>
      <c r="E56" s="1306"/>
      <c r="F56" s="131">
        <v>0</v>
      </c>
      <c r="G56" s="131">
        <v>0</v>
      </c>
      <c r="H56" s="132">
        <v>0</v>
      </c>
    </row>
    <row r="57" spans="2:8" ht="53.25" customHeight="1" x14ac:dyDescent="0.2">
      <c r="B57" s="130"/>
      <c r="C57" s="1307" t="s">
        <v>50</v>
      </c>
      <c r="D57" s="1307"/>
      <c r="E57" s="1308"/>
      <c r="F57" s="133">
        <v>78</v>
      </c>
      <c r="G57" s="133">
        <v>108</v>
      </c>
      <c r="H57" s="134">
        <v>78</v>
      </c>
    </row>
    <row r="58" spans="2:8" ht="45.75" customHeight="1" x14ac:dyDescent="0.2">
      <c r="B58" s="135"/>
      <c r="C58" s="1295" t="s">
        <v>597</v>
      </c>
      <c r="D58" s="1296"/>
      <c r="E58" s="1297"/>
      <c r="F58" s="136">
        <v>19</v>
      </c>
      <c r="G58" s="136">
        <v>24</v>
      </c>
      <c r="H58" s="137">
        <v>24</v>
      </c>
    </row>
    <row r="59" spans="2:8" ht="45.75" customHeight="1" x14ac:dyDescent="0.2">
      <c r="B59" s="135"/>
      <c r="C59" s="1295" t="s">
        <v>598</v>
      </c>
      <c r="D59" s="1296"/>
      <c r="E59" s="1297"/>
      <c r="F59" s="136">
        <v>20</v>
      </c>
      <c r="G59" s="136">
        <v>40</v>
      </c>
      <c r="H59" s="137">
        <v>15</v>
      </c>
    </row>
    <row r="60" spans="2:8" ht="45.75" customHeight="1" x14ac:dyDescent="0.2">
      <c r="B60" s="135"/>
      <c r="C60" s="1295" t="s">
        <v>599</v>
      </c>
      <c r="D60" s="1296"/>
      <c r="E60" s="1297"/>
      <c r="F60" s="136">
        <v>10</v>
      </c>
      <c r="G60" s="136">
        <v>10</v>
      </c>
      <c r="H60" s="137">
        <v>10</v>
      </c>
    </row>
    <row r="61" spans="2:8" ht="45.75" customHeight="1" x14ac:dyDescent="0.2">
      <c r="B61" s="135"/>
      <c r="C61" s="1295" t="s">
        <v>600</v>
      </c>
      <c r="D61" s="1296"/>
      <c r="E61" s="1297"/>
      <c r="F61" s="136">
        <v>10</v>
      </c>
      <c r="G61" s="136">
        <v>10</v>
      </c>
      <c r="H61" s="137">
        <v>10</v>
      </c>
    </row>
    <row r="62" spans="2:8" ht="45.75" customHeight="1" thickBot="1" x14ac:dyDescent="0.25">
      <c r="B62" s="138"/>
      <c r="C62" s="1298" t="s">
        <v>601</v>
      </c>
      <c r="D62" s="1299"/>
      <c r="E62" s="1300"/>
      <c r="F62" s="139">
        <v>5</v>
      </c>
      <c r="G62" s="139">
        <v>10</v>
      </c>
      <c r="H62" s="140">
        <v>7</v>
      </c>
    </row>
    <row r="63" spans="2:8" ht="52.5" customHeight="1" thickBot="1" x14ac:dyDescent="0.25">
      <c r="B63" s="141"/>
      <c r="C63" s="1301" t="s">
        <v>51</v>
      </c>
      <c r="D63" s="1301"/>
      <c r="E63" s="1302"/>
      <c r="F63" s="142">
        <v>398</v>
      </c>
      <c r="G63" s="142">
        <v>458</v>
      </c>
      <c r="H63" s="143">
        <v>368</v>
      </c>
    </row>
    <row r="64" spans="2:8" ht="15" customHeight="1" x14ac:dyDescent="0.2"/>
  </sheetData>
  <sheetProtection algorithmName="SHA-512" hashValue="26l/Hya8c7zmob9ebp6vPtpl/KqXXwpf+q3W7fySU6IcXgkhZVEBIl3RXVC8kU8Qo24rkXmhn1mfJJpZme6Tyg==" saltValue="rx50Y0EVNjostw1BbLRq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36328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6" t="s">
        <v>606</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 x14ac:dyDescent="0.2">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 x14ac:dyDescent="0.2">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 x14ac:dyDescent="0.2">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 x14ac:dyDescent="0.2">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607</v>
      </c>
    </row>
    <row r="50" spans="1:109" ht="13" x14ac:dyDescent="0.2">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567</v>
      </c>
      <c r="BQ50" s="1313"/>
      <c r="BR50" s="1313"/>
      <c r="BS50" s="1313"/>
      <c r="BT50" s="1313"/>
      <c r="BU50" s="1313"/>
      <c r="BV50" s="1313"/>
      <c r="BW50" s="1313"/>
      <c r="BX50" s="1313" t="s">
        <v>568</v>
      </c>
      <c r="BY50" s="1313"/>
      <c r="BZ50" s="1313"/>
      <c r="CA50" s="1313"/>
      <c r="CB50" s="1313"/>
      <c r="CC50" s="1313"/>
      <c r="CD50" s="1313"/>
      <c r="CE50" s="1313"/>
      <c r="CF50" s="1313" t="s">
        <v>569</v>
      </c>
      <c r="CG50" s="1313"/>
      <c r="CH50" s="1313"/>
      <c r="CI50" s="1313"/>
      <c r="CJ50" s="1313"/>
      <c r="CK50" s="1313"/>
      <c r="CL50" s="1313"/>
      <c r="CM50" s="1313"/>
      <c r="CN50" s="1313" t="s">
        <v>570</v>
      </c>
      <c r="CO50" s="1313"/>
      <c r="CP50" s="1313"/>
      <c r="CQ50" s="1313"/>
      <c r="CR50" s="1313"/>
      <c r="CS50" s="1313"/>
      <c r="CT50" s="1313"/>
      <c r="CU50" s="1313"/>
      <c r="CV50" s="1313" t="s">
        <v>571</v>
      </c>
      <c r="CW50" s="1313"/>
      <c r="CX50" s="1313"/>
      <c r="CY50" s="1313"/>
      <c r="CZ50" s="1313"/>
      <c r="DA50" s="1313"/>
      <c r="DB50" s="1313"/>
      <c r="DC50" s="1313"/>
    </row>
    <row r="51" spans="1:109" ht="13.5" customHeight="1" x14ac:dyDescent="0.2">
      <c r="B51" s="395"/>
      <c r="G51" s="1326"/>
      <c r="H51" s="1326"/>
      <c r="I51" s="1327"/>
      <c r="J51" s="1327"/>
      <c r="K51" s="1325"/>
      <c r="L51" s="1325"/>
      <c r="M51" s="1325"/>
      <c r="N51" s="1325"/>
      <c r="AM51" s="404"/>
      <c r="AN51" s="1315" t="s">
        <v>608</v>
      </c>
      <c r="AO51" s="1315"/>
      <c r="AP51" s="1315"/>
      <c r="AQ51" s="1315"/>
      <c r="AR51" s="1315"/>
      <c r="AS51" s="1315"/>
      <c r="AT51" s="1315"/>
      <c r="AU51" s="1315"/>
      <c r="AV51" s="1315"/>
      <c r="AW51" s="1315"/>
      <c r="AX51" s="1315"/>
      <c r="AY51" s="1315"/>
      <c r="AZ51" s="1315"/>
      <c r="BA51" s="1315"/>
      <c r="BB51" s="1315" t="s">
        <v>609</v>
      </c>
      <c r="BC51" s="1315"/>
      <c r="BD51" s="1315"/>
      <c r="BE51" s="1315"/>
      <c r="BF51" s="1315"/>
      <c r="BG51" s="1315"/>
      <c r="BH51" s="1315"/>
      <c r="BI51" s="1315"/>
      <c r="BJ51" s="1315"/>
      <c r="BK51" s="1315"/>
      <c r="BL51" s="1315"/>
      <c r="BM51" s="1315"/>
      <c r="BN51" s="1315"/>
      <c r="BO51" s="1315"/>
      <c r="BP51" s="1314">
        <v>148.6</v>
      </c>
      <c r="BQ51" s="1314"/>
      <c r="BR51" s="1314"/>
      <c r="BS51" s="1314"/>
      <c r="BT51" s="1314"/>
      <c r="BU51" s="1314"/>
      <c r="BV51" s="1314"/>
      <c r="BW51" s="1314"/>
      <c r="BX51" s="1314">
        <v>160</v>
      </c>
      <c r="BY51" s="1314"/>
      <c r="BZ51" s="1314"/>
      <c r="CA51" s="1314"/>
      <c r="CB51" s="1314"/>
      <c r="CC51" s="1314"/>
      <c r="CD51" s="1314"/>
      <c r="CE51" s="1314"/>
      <c r="CF51" s="1314">
        <v>158.6</v>
      </c>
      <c r="CG51" s="1314"/>
      <c r="CH51" s="1314"/>
      <c r="CI51" s="1314"/>
      <c r="CJ51" s="1314"/>
      <c r="CK51" s="1314"/>
      <c r="CL51" s="1314"/>
      <c r="CM51" s="1314"/>
      <c r="CN51" s="1314">
        <v>153</v>
      </c>
      <c r="CO51" s="1314"/>
      <c r="CP51" s="1314"/>
      <c r="CQ51" s="1314"/>
      <c r="CR51" s="1314"/>
      <c r="CS51" s="1314"/>
      <c r="CT51" s="1314"/>
      <c r="CU51" s="1314"/>
      <c r="CV51" s="1314">
        <v>152.19999999999999</v>
      </c>
      <c r="CW51" s="1314"/>
      <c r="CX51" s="1314"/>
      <c r="CY51" s="1314"/>
      <c r="CZ51" s="1314"/>
      <c r="DA51" s="1314"/>
      <c r="DB51" s="1314"/>
      <c r="DC51" s="1314"/>
    </row>
    <row r="52" spans="1:109" ht="13" x14ac:dyDescent="0.2">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 x14ac:dyDescent="0.2">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610</v>
      </c>
      <c r="BC53" s="1315"/>
      <c r="BD53" s="1315"/>
      <c r="BE53" s="1315"/>
      <c r="BF53" s="1315"/>
      <c r="BG53" s="1315"/>
      <c r="BH53" s="1315"/>
      <c r="BI53" s="1315"/>
      <c r="BJ53" s="1315"/>
      <c r="BK53" s="1315"/>
      <c r="BL53" s="1315"/>
      <c r="BM53" s="1315"/>
      <c r="BN53" s="1315"/>
      <c r="BO53" s="1315"/>
      <c r="BP53" s="1314">
        <v>55.7</v>
      </c>
      <c r="BQ53" s="1314"/>
      <c r="BR53" s="1314"/>
      <c r="BS53" s="1314"/>
      <c r="BT53" s="1314"/>
      <c r="BU53" s="1314"/>
      <c r="BV53" s="1314"/>
      <c r="BW53" s="1314"/>
      <c r="BX53" s="1314">
        <v>50.5</v>
      </c>
      <c r="BY53" s="1314"/>
      <c r="BZ53" s="1314"/>
      <c r="CA53" s="1314"/>
      <c r="CB53" s="1314"/>
      <c r="CC53" s="1314"/>
      <c r="CD53" s="1314"/>
      <c r="CE53" s="1314"/>
      <c r="CF53" s="1314">
        <v>52.5</v>
      </c>
      <c r="CG53" s="1314"/>
      <c r="CH53" s="1314"/>
      <c r="CI53" s="1314"/>
      <c r="CJ53" s="1314"/>
      <c r="CK53" s="1314"/>
      <c r="CL53" s="1314"/>
      <c r="CM53" s="1314"/>
      <c r="CN53" s="1314">
        <v>63.2</v>
      </c>
      <c r="CO53" s="1314"/>
      <c r="CP53" s="1314"/>
      <c r="CQ53" s="1314"/>
      <c r="CR53" s="1314"/>
      <c r="CS53" s="1314"/>
      <c r="CT53" s="1314"/>
      <c r="CU53" s="1314"/>
      <c r="CV53" s="1314">
        <v>62.4</v>
      </c>
      <c r="CW53" s="1314"/>
      <c r="CX53" s="1314"/>
      <c r="CY53" s="1314"/>
      <c r="CZ53" s="1314"/>
      <c r="DA53" s="1314"/>
      <c r="DB53" s="1314"/>
      <c r="DC53" s="1314"/>
    </row>
    <row r="54" spans="1:109" ht="13" x14ac:dyDescent="0.2">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 x14ac:dyDescent="0.2">
      <c r="A55" s="403"/>
      <c r="B55" s="395"/>
      <c r="G55" s="1309"/>
      <c r="H55" s="1309"/>
      <c r="I55" s="1309"/>
      <c r="J55" s="1309"/>
      <c r="K55" s="1325"/>
      <c r="L55" s="1325"/>
      <c r="M55" s="1325"/>
      <c r="N55" s="1325"/>
      <c r="AN55" s="1313" t="s">
        <v>611</v>
      </c>
      <c r="AO55" s="1313"/>
      <c r="AP55" s="1313"/>
      <c r="AQ55" s="1313"/>
      <c r="AR55" s="1313"/>
      <c r="AS55" s="1313"/>
      <c r="AT55" s="1313"/>
      <c r="AU55" s="1313"/>
      <c r="AV55" s="1313"/>
      <c r="AW55" s="1313"/>
      <c r="AX55" s="1313"/>
      <c r="AY55" s="1313"/>
      <c r="AZ55" s="1313"/>
      <c r="BA55" s="1313"/>
      <c r="BB55" s="1315" t="s">
        <v>609</v>
      </c>
      <c r="BC55" s="1315"/>
      <c r="BD55" s="1315"/>
      <c r="BE55" s="1315"/>
      <c r="BF55" s="1315"/>
      <c r="BG55" s="1315"/>
      <c r="BH55" s="1315"/>
      <c r="BI55" s="1315"/>
      <c r="BJ55" s="1315"/>
      <c r="BK55" s="1315"/>
      <c r="BL55" s="1315"/>
      <c r="BM55" s="1315"/>
      <c r="BN55" s="1315"/>
      <c r="BO55" s="1315"/>
      <c r="BP55" s="1314">
        <v>27</v>
      </c>
      <c r="BQ55" s="1314"/>
      <c r="BR55" s="1314"/>
      <c r="BS55" s="1314"/>
      <c r="BT55" s="1314"/>
      <c r="BU55" s="1314"/>
      <c r="BV55" s="1314"/>
      <c r="BW55" s="1314"/>
      <c r="BX55" s="1314">
        <v>25.4</v>
      </c>
      <c r="BY55" s="1314"/>
      <c r="BZ55" s="1314"/>
      <c r="CA55" s="1314"/>
      <c r="CB55" s="1314"/>
      <c r="CC55" s="1314"/>
      <c r="CD55" s="1314"/>
      <c r="CE55" s="1314"/>
      <c r="CF55" s="1314">
        <v>23.4</v>
      </c>
      <c r="CG55" s="1314"/>
      <c r="CH55" s="1314"/>
      <c r="CI55" s="1314"/>
      <c r="CJ55" s="1314"/>
      <c r="CK55" s="1314"/>
      <c r="CL55" s="1314"/>
      <c r="CM55" s="1314"/>
      <c r="CN55" s="1314">
        <v>7.7</v>
      </c>
      <c r="CO55" s="1314"/>
      <c r="CP55" s="1314"/>
      <c r="CQ55" s="1314"/>
      <c r="CR55" s="1314"/>
      <c r="CS55" s="1314"/>
      <c r="CT55" s="1314"/>
      <c r="CU55" s="1314"/>
      <c r="CV55" s="1314">
        <v>3.2</v>
      </c>
      <c r="CW55" s="1314"/>
      <c r="CX55" s="1314"/>
      <c r="CY55" s="1314"/>
      <c r="CZ55" s="1314"/>
      <c r="DA55" s="1314"/>
      <c r="DB55" s="1314"/>
      <c r="DC55" s="1314"/>
    </row>
    <row r="56" spans="1:109" ht="13" x14ac:dyDescent="0.2">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ht="13" x14ac:dyDescent="0.2">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610</v>
      </c>
      <c r="BC57" s="1315"/>
      <c r="BD57" s="1315"/>
      <c r="BE57" s="1315"/>
      <c r="BF57" s="1315"/>
      <c r="BG57" s="1315"/>
      <c r="BH57" s="1315"/>
      <c r="BI57" s="1315"/>
      <c r="BJ57" s="1315"/>
      <c r="BK57" s="1315"/>
      <c r="BL57" s="1315"/>
      <c r="BM57" s="1315"/>
      <c r="BN57" s="1315"/>
      <c r="BO57" s="1315"/>
      <c r="BP57" s="1314">
        <v>57.2</v>
      </c>
      <c r="BQ57" s="1314"/>
      <c r="BR57" s="1314"/>
      <c r="BS57" s="1314"/>
      <c r="BT57" s="1314"/>
      <c r="BU57" s="1314"/>
      <c r="BV57" s="1314"/>
      <c r="BW57" s="1314"/>
      <c r="BX57" s="1314">
        <v>58.7</v>
      </c>
      <c r="BY57" s="1314"/>
      <c r="BZ57" s="1314"/>
      <c r="CA57" s="1314"/>
      <c r="CB57" s="1314"/>
      <c r="CC57" s="1314"/>
      <c r="CD57" s="1314"/>
      <c r="CE57" s="1314"/>
      <c r="CF57" s="1314">
        <v>59.2</v>
      </c>
      <c r="CG57" s="1314"/>
      <c r="CH57" s="1314"/>
      <c r="CI57" s="1314"/>
      <c r="CJ57" s="1314"/>
      <c r="CK57" s="1314"/>
      <c r="CL57" s="1314"/>
      <c r="CM57" s="1314"/>
      <c r="CN57" s="1314">
        <v>63.4</v>
      </c>
      <c r="CO57" s="1314"/>
      <c r="CP57" s="1314"/>
      <c r="CQ57" s="1314"/>
      <c r="CR57" s="1314"/>
      <c r="CS57" s="1314"/>
      <c r="CT57" s="1314"/>
      <c r="CU57" s="1314"/>
      <c r="CV57" s="1314">
        <v>63.1</v>
      </c>
      <c r="CW57" s="1314"/>
      <c r="CX57" s="1314"/>
      <c r="CY57" s="1314"/>
      <c r="CZ57" s="1314"/>
      <c r="DA57" s="1314"/>
      <c r="DB57" s="1314"/>
      <c r="DC57" s="1314"/>
      <c r="DD57" s="408"/>
      <c r="DE57" s="407"/>
    </row>
    <row r="58" spans="1:109" s="403" customFormat="1" ht="13" x14ac:dyDescent="0.2">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612</v>
      </c>
    </row>
    <row r="64" spans="1:109" ht="13" x14ac:dyDescent="0.2">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6" t="s">
        <v>614</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 x14ac:dyDescent="0.2">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 x14ac:dyDescent="0.2">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 x14ac:dyDescent="0.2">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 x14ac:dyDescent="0.2">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607</v>
      </c>
    </row>
    <row r="72" spans="2:107" ht="13" x14ac:dyDescent="0.2">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567</v>
      </c>
      <c r="BQ72" s="1313"/>
      <c r="BR72" s="1313"/>
      <c r="BS72" s="1313"/>
      <c r="BT72" s="1313"/>
      <c r="BU72" s="1313"/>
      <c r="BV72" s="1313"/>
      <c r="BW72" s="1313"/>
      <c r="BX72" s="1313" t="s">
        <v>568</v>
      </c>
      <c r="BY72" s="1313"/>
      <c r="BZ72" s="1313"/>
      <c r="CA72" s="1313"/>
      <c r="CB72" s="1313"/>
      <c r="CC72" s="1313"/>
      <c r="CD72" s="1313"/>
      <c r="CE72" s="1313"/>
      <c r="CF72" s="1313" t="s">
        <v>569</v>
      </c>
      <c r="CG72" s="1313"/>
      <c r="CH72" s="1313"/>
      <c r="CI72" s="1313"/>
      <c r="CJ72" s="1313"/>
      <c r="CK72" s="1313"/>
      <c r="CL72" s="1313"/>
      <c r="CM72" s="1313"/>
      <c r="CN72" s="1313" t="s">
        <v>570</v>
      </c>
      <c r="CO72" s="1313"/>
      <c r="CP72" s="1313"/>
      <c r="CQ72" s="1313"/>
      <c r="CR72" s="1313"/>
      <c r="CS72" s="1313"/>
      <c r="CT72" s="1313"/>
      <c r="CU72" s="1313"/>
      <c r="CV72" s="1313" t="s">
        <v>571</v>
      </c>
      <c r="CW72" s="1313"/>
      <c r="CX72" s="1313"/>
      <c r="CY72" s="1313"/>
      <c r="CZ72" s="1313"/>
      <c r="DA72" s="1313"/>
      <c r="DB72" s="1313"/>
      <c r="DC72" s="1313"/>
    </row>
    <row r="73" spans="2:107" ht="13" x14ac:dyDescent="0.2">
      <c r="B73" s="395"/>
      <c r="G73" s="1326"/>
      <c r="H73" s="1326"/>
      <c r="I73" s="1326"/>
      <c r="J73" s="1326"/>
      <c r="K73" s="1329"/>
      <c r="L73" s="1329"/>
      <c r="M73" s="1329"/>
      <c r="N73" s="1329"/>
      <c r="AM73" s="404"/>
      <c r="AN73" s="1315" t="s">
        <v>608</v>
      </c>
      <c r="AO73" s="1315"/>
      <c r="AP73" s="1315"/>
      <c r="AQ73" s="1315"/>
      <c r="AR73" s="1315"/>
      <c r="AS73" s="1315"/>
      <c r="AT73" s="1315"/>
      <c r="AU73" s="1315"/>
      <c r="AV73" s="1315"/>
      <c r="AW73" s="1315"/>
      <c r="AX73" s="1315"/>
      <c r="AY73" s="1315"/>
      <c r="AZ73" s="1315"/>
      <c r="BA73" s="1315"/>
      <c r="BB73" s="1315" t="s">
        <v>609</v>
      </c>
      <c r="BC73" s="1315"/>
      <c r="BD73" s="1315"/>
      <c r="BE73" s="1315"/>
      <c r="BF73" s="1315"/>
      <c r="BG73" s="1315"/>
      <c r="BH73" s="1315"/>
      <c r="BI73" s="1315"/>
      <c r="BJ73" s="1315"/>
      <c r="BK73" s="1315"/>
      <c r="BL73" s="1315"/>
      <c r="BM73" s="1315"/>
      <c r="BN73" s="1315"/>
      <c r="BO73" s="1315"/>
      <c r="BP73" s="1314">
        <v>148.6</v>
      </c>
      <c r="BQ73" s="1314"/>
      <c r="BR73" s="1314"/>
      <c r="BS73" s="1314"/>
      <c r="BT73" s="1314"/>
      <c r="BU73" s="1314"/>
      <c r="BV73" s="1314"/>
      <c r="BW73" s="1314"/>
      <c r="BX73" s="1314">
        <v>160</v>
      </c>
      <c r="BY73" s="1314"/>
      <c r="BZ73" s="1314"/>
      <c r="CA73" s="1314"/>
      <c r="CB73" s="1314"/>
      <c r="CC73" s="1314"/>
      <c r="CD73" s="1314"/>
      <c r="CE73" s="1314"/>
      <c r="CF73" s="1314">
        <v>158.6</v>
      </c>
      <c r="CG73" s="1314"/>
      <c r="CH73" s="1314"/>
      <c r="CI73" s="1314"/>
      <c r="CJ73" s="1314"/>
      <c r="CK73" s="1314"/>
      <c r="CL73" s="1314"/>
      <c r="CM73" s="1314"/>
      <c r="CN73" s="1314">
        <v>153</v>
      </c>
      <c r="CO73" s="1314"/>
      <c r="CP73" s="1314"/>
      <c r="CQ73" s="1314"/>
      <c r="CR73" s="1314"/>
      <c r="CS73" s="1314"/>
      <c r="CT73" s="1314"/>
      <c r="CU73" s="1314"/>
      <c r="CV73" s="1314">
        <v>152.19999999999999</v>
      </c>
      <c r="CW73" s="1314"/>
      <c r="CX73" s="1314"/>
      <c r="CY73" s="1314"/>
      <c r="CZ73" s="1314"/>
      <c r="DA73" s="1314"/>
      <c r="DB73" s="1314"/>
      <c r="DC73" s="1314"/>
    </row>
    <row r="74" spans="2:107" ht="13" x14ac:dyDescent="0.2">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 x14ac:dyDescent="0.2">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613</v>
      </c>
      <c r="BC75" s="1315"/>
      <c r="BD75" s="1315"/>
      <c r="BE75" s="1315"/>
      <c r="BF75" s="1315"/>
      <c r="BG75" s="1315"/>
      <c r="BH75" s="1315"/>
      <c r="BI75" s="1315"/>
      <c r="BJ75" s="1315"/>
      <c r="BK75" s="1315"/>
      <c r="BL75" s="1315"/>
      <c r="BM75" s="1315"/>
      <c r="BN75" s="1315"/>
      <c r="BO75" s="1315"/>
      <c r="BP75" s="1314">
        <v>9.8000000000000007</v>
      </c>
      <c r="BQ75" s="1314"/>
      <c r="BR75" s="1314"/>
      <c r="BS75" s="1314"/>
      <c r="BT75" s="1314"/>
      <c r="BU75" s="1314"/>
      <c r="BV75" s="1314"/>
      <c r="BW75" s="1314"/>
      <c r="BX75" s="1314">
        <v>8.1999999999999993</v>
      </c>
      <c r="BY75" s="1314"/>
      <c r="BZ75" s="1314"/>
      <c r="CA75" s="1314"/>
      <c r="CB75" s="1314"/>
      <c r="CC75" s="1314"/>
      <c r="CD75" s="1314"/>
      <c r="CE75" s="1314"/>
      <c r="CF75" s="1314">
        <v>8.4</v>
      </c>
      <c r="CG75" s="1314"/>
      <c r="CH75" s="1314"/>
      <c r="CI75" s="1314"/>
      <c r="CJ75" s="1314"/>
      <c r="CK75" s="1314"/>
      <c r="CL75" s="1314"/>
      <c r="CM75" s="1314"/>
      <c r="CN75" s="1314">
        <v>9.6999999999999993</v>
      </c>
      <c r="CO75" s="1314"/>
      <c r="CP75" s="1314"/>
      <c r="CQ75" s="1314"/>
      <c r="CR75" s="1314"/>
      <c r="CS75" s="1314"/>
      <c r="CT75" s="1314"/>
      <c r="CU75" s="1314"/>
      <c r="CV75" s="1314">
        <v>11.1</v>
      </c>
      <c r="CW75" s="1314"/>
      <c r="CX75" s="1314"/>
      <c r="CY75" s="1314"/>
      <c r="CZ75" s="1314"/>
      <c r="DA75" s="1314"/>
      <c r="DB75" s="1314"/>
      <c r="DC75" s="1314"/>
    </row>
    <row r="76" spans="2:107" ht="13" x14ac:dyDescent="0.2">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 x14ac:dyDescent="0.2">
      <c r="B77" s="395"/>
      <c r="G77" s="1309"/>
      <c r="H77" s="1309"/>
      <c r="I77" s="1309"/>
      <c r="J77" s="1309"/>
      <c r="K77" s="1329"/>
      <c r="L77" s="1329"/>
      <c r="M77" s="1329"/>
      <c r="N77" s="1329"/>
      <c r="AN77" s="1313" t="s">
        <v>611</v>
      </c>
      <c r="AO77" s="1313"/>
      <c r="AP77" s="1313"/>
      <c r="AQ77" s="1313"/>
      <c r="AR77" s="1313"/>
      <c r="AS77" s="1313"/>
      <c r="AT77" s="1313"/>
      <c r="AU77" s="1313"/>
      <c r="AV77" s="1313"/>
      <c r="AW77" s="1313"/>
      <c r="AX77" s="1313"/>
      <c r="AY77" s="1313"/>
      <c r="AZ77" s="1313"/>
      <c r="BA77" s="1313"/>
      <c r="BB77" s="1315" t="s">
        <v>609</v>
      </c>
      <c r="BC77" s="1315"/>
      <c r="BD77" s="1315"/>
      <c r="BE77" s="1315"/>
      <c r="BF77" s="1315"/>
      <c r="BG77" s="1315"/>
      <c r="BH77" s="1315"/>
      <c r="BI77" s="1315"/>
      <c r="BJ77" s="1315"/>
      <c r="BK77" s="1315"/>
      <c r="BL77" s="1315"/>
      <c r="BM77" s="1315"/>
      <c r="BN77" s="1315"/>
      <c r="BO77" s="1315"/>
      <c r="BP77" s="1314">
        <v>27</v>
      </c>
      <c r="BQ77" s="1314"/>
      <c r="BR77" s="1314"/>
      <c r="BS77" s="1314"/>
      <c r="BT77" s="1314"/>
      <c r="BU77" s="1314"/>
      <c r="BV77" s="1314"/>
      <c r="BW77" s="1314"/>
      <c r="BX77" s="1314">
        <v>25.4</v>
      </c>
      <c r="BY77" s="1314"/>
      <c r="BZ77" s="1314"/>
      <c r="CA77" s="1314"/>
      <c r="CB77" s="1314"/>
      <c r="CC77" s="1314"/>
      <c r="CD77" s="1314"/>
      <c r="CE77" s="1314"/>
      <c r="CF77" s="1314">
        <v>23.4</v>
      </c>
      <c r="CG77" s="1314"/>
      <c r="CH77" s="1314"/>
      <c r="CI77" s="1314"/>
      <c r="CJ77" s="1314"/>
      <c r="CK77" s="1314"/>
      <c r="CL77" s="1314"/>
      <c r="CM77" s="1314"/>
      <c r="CN77" s="1314">
        <v>7.7</v>
      </c>
      <c r="CO77" s="1314"/>
      <c r="CP77" s="1314"/>
      <c r="CQ77" s="1314"/>
      <c r="CR77" s="1314"/>
      <c r="CS77" s="1314"/>
      <c r="CT77" s="1314"/>
      <c r="CU77" s="1314"/>
      <c r="CV77" s="1314">
        <v>3.2</v>
      </c>
      <c r="CW77" s="1314"/>
      <c r="CX77" s="1314"/>
      <c r="CY77" s="1314"/>
      <c r="CZ77" s="1314"/>
      <c r="DA77" s="1314"/>
      <c r="DB77" s="1314"/>
      <c r="DC77" s="1314"/>
    </row>
    <row r="78" spans="2:107" ht="13" x14ac:dyDescent="0.2">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 x14ac:dyDescent="0.2">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613</v>
      </c>
      <c r="BC79" s="1315"/>
      <c r="BD79" s="1315"/>
      <c r="BE79" s="1315"/>
      <c r="BF79" s="1315"/>
      <c r="BG79" s="1315"/>
      <c r="BH79" s="1315"/>
      <c r="BI79" s="1315"/>
      <c r="BJ79" s="1315"/>
      <c r="BK79" s="1315"/>
      <c r="BL79" s="1315"/>
      <c r="BM79" s="1315"/>
      <c r="BN79" s="1315"/>
      <c r="BO79" s="1315"/>
      <c r="BP79" s="1314">
        <v>8.6999999999999993</v>
      </c>
      <c r="BQ79" s="1314"/>
      <c r="BR79" s="1314"/>
      <c r="BS79" s="1314"/>
      <c r="BT79" s="1314"/>
      <c r="BU79" s="1314"/>
      <c r="BV79" s="1314"/>
      <c r="BW79" s="1314"/>
      <c r="BX79" s="1314">
        <v>8.6</v>
      </c>
      <c r="BY79" s="1314"/>
      <c r="BZ79" s="1314"/>
      <c r="CA79" s="1314"/>
      <c r="CB79" s="1314"/>
      <c r="CC79" s="1314"/>
      <c r="CD79" s="1314"/>
      <c r="CE79" s="1314"/>
      <c r="CF79" s="1314">
        <v>8.5</v>
      </c>
      <c r="CG79" s="1314"/>
      <c r="CH79" s="1314"/>
      <c r="CI79" s="1314"/>
      <c r="CJ79" s="1314"/>
      <c r="CK79" s="1314"/>
      <c r="CL79" s="1314"/>
      <c r="CM79" s="1314"/>
      <c r="CN79" s="1314">
        <v>8.6</v>
      </c>
      <c r="CO79" s="1314"/>
      <c r="CP79" s="1314"/>
      <c r="CQ79" s="1314"/>
      <c r="CR79" s="1314"/>
      <c r="CS79" s="1314"/>
      <c r="CT79" s="1314"/>
      <c r="CU79" s="1314"/>
      <c r="CV79" s="1314">
        <v>8.8000000000000007</v>
      </c>
      <c r="CW79" s="1314"/>
      <c r="CX79" s="1314"/>
      <c r="CY79" s="1314"/>
      <c r="CZ79" s="1314"/>
      <c r="DA79" s="1314"/>
      <c r="DB79" s="1314"/>
      <c r="DC79" s="1314"/>
    </row>
    <row r="80" spans="2:107" ht="13" x14ac:dyDescent="0.2">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Z+vgnnY+CE79dd7PbNm8yMhZixosRZ/MTNL9bX1O/v1CqzPb4mA4PI2/Kl28QbW/r5NFji5EQ61wAxMy0b4kdA==" saltValue="uWXVnhkHfxfBqd7PrsGi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36328125" style="292" customWidth="1"/>
    <col min="35" max="122" width="2.36328125" style="291" customWidth="1"/>
    <col min="123" max="16384" width="2.36328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513</v>
      </c>
    </row>
  </sheetData>
  <sheetProtection algorithmName="SHA-512" hashValue="ub7T1hsSatDKJ7ZknYNtxXngSQYHygoDtkyJaJQntp1uckIj46qi308MijE14DVfQb0xO1TFWvMF8mWvxiYeUA==" saltValue="NlrpVOpcjCY+XOq2BmAFn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36328125" style="292" customWidth="1"/>
    <col min="35" max="122" width="2.36328125" style="291" customWidth="1"/>
    <col min="123" max="16384" width="2.36328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513</v>
      </c>
    </row>
  </sheetData>
  <sheetProtection algorithmName="SHA-512" hashValue="H3zW5sayCQtt3DcYs/5xRJH5OLSQleBmWGEP6hcdK9N6d3PXWzePXNKrRbsPQWLPVaza/K6YCTLDBfBukjQ0Tg==" saltValue="gfF6xEmLVBL8//F+E88Ye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27558</v>
      </c>
      <c r="E3" s="162"/>
      <c r="F3" s="163">
        <v>109920</v>
      </c>
      <c r="G3" s="164"/>
      <c r="H3" s="165"/>
    </row>
    <row r="4" spans="1:8" x14ac:dyDescent="0.2">
      <c r="A4" s="166"/>
      <c r="B4" s="167"/>
      <c r="C4" s="168"/>
      <c r="D4" s="169">
        <v>11874</v>
      </c>
      <c r="E4" s="170"/>
      <c r="F4" s="171">
        <v>62739</v>
      </c>
      <c r="G4" s="172"/>
      <c r="H4" s="173"/>
    </row>
    <row r="5" spans="1:8" x14ac:dyDescent="0.2">
      <c r="A5" s="154" t="s">
        <v>559</v>
      </c>
      <c r="B5" s="159"/>
      <c r="C5" s="160"/>
      <c r="D5" s="161">
        <v>41415</v>
      </c>
      <c r="E5" s="162"/>
      <c r="F5" s="163">
        <v>119882</v>
      </c>
      <c r="G5" s="164"/>
      <c r="H5" s="165"/>
    </row>
    <row r="6" spans="1:8" x14ac:dyDescent="0.2">
      <c r="A6" s="166"/>
      <c r="B6" s="167"/>
      <c r="C6" s="168"/>
      <c r="D6" s="169">
        <v>14153</v>
      </c>
      <c r="E6" s="170"/>
      <c r="F6" s="171">
        <v>66481</v>
      </c>
      <c r="G6" s="172"/>
      <c r="H6" s="173"/>
    </row>
    <row r="7" spans="1:8" x14ac:dyDescent="0.2">
      <c r="A7" s="154" t="s">
        <v>560</v>
      </c>
      <c r="B7" s="159"/>
      <c r="C7" s="160"/>
      <c r="D7" s="161">
        <v>11893</v>
      </c>
      <c r="E7" s="162"/>
      <c r="F7" s="163">
        <v>116162</v>
      </c>
      <c r="G7" s="164"/>
      <c r="H7" s="165"/>
    </row>
    <row r="8" spans="1:8" x14ac:dyDescent="0.2">
      <c r="A8" s="166"/>
      <c r="B8" s="167"/>
      <c r="C8" s="168"/>
      <c r="D8" s="169">
        <v>6472</v>
      </c>
      <c r="E8" s="170"/>
      <c r="F8" s="171">
        <v>61562</v>
      </c>
      <c r="G8" s="172"/>
      <c r="H8" s="173"/>
    </row>
    <row r="9" spans="1:8" x14ac:dyDescent="0.2">
      <c r="A9" s="154" t="s">
        <v>561</v>
      </c>
      <c r="B9" s="159"/>
      <c r="C9" s="160"/>
      <c r="D9" s="161">
        <v>21043</v>
      </c>
      <c r="E9" s="162"/>
      <c r="F9" s="163">
        <v>121449</v>
      </c>
      <c r="G9" s="164"/>
      <c r="H9" s="165"/>
    </row>
    <row r="10" spans="1:8" x14ac:dyDescent="0.2">
      <c r="A10" s="166"/>
      <c r="B10" s="167"/>
      <c r="C10" s="168"/>
      <c r="D10" s="169">
        <v>17212</v>
      </c>
      <c r="E10" s="170"/>
      <c r="F10" s="171">
        <v>62922</v>
      </c>
      <c r="G10" s="172"/>
      <c r="H10" s="173"/>
    </row>
    <row r="11" spans="1:8" x14ac:dyDescent="0.2">
      <c r="A11" s="154" t="s">
        <v>562</v>
      </c>
      <c r="B11" s="159"/>
      <c r="C11" s="160"/>
      <c r="D11" s="161">
        <v>97977</v>
      </c>
      <c r="E11" s="162"/>
      <c r="F11" s="163">
        <v>145139</v>
      </c>
      <c r="G11" s="164"/>
      <c r="H11" s="165"/>
    </row>
    <row r="12" spans="1:8" x14ac:dyDescent="0.2">
      <c r="A12" s="166"/>
      <c r="B12" s="167"/>
      <c r="C12" s="174"/>
      <c r="D12" s="169">
        <v>92151</v>
      </c>
      <c r="E12" s="170"/>
      <c r="F12" s="171">
        <v>83762</v>
      </c>
      <c r="G12" s="172"/>
      <c r="H12" s="173"/>
    </row>
    <row r="13" spans="1:8" x14ac:dyDescent="0.2">
      <c r="A13" s="154"/>
      <c r="B13" s="159"/>
      <c r="C13" s="175"/>
      <c r="D13" s="176">
        <v>39977</v>
      </c>
      <c r="E13" s="177"/>
      <c r="F13" s="178">
        <v>122510</v>
      </c>
      <c r="G13" s="179"/>
      <c r="H13" s="165"/>
    </row>
    <row r="14" spans="1:8" x14ac:dyDescent="0.2">
      <c r="A14" s="166"/>
      <c r="B14" s="167"/>
      <c r="C14" s="168"/>
      <c r="D14" s="169">
        <v>28372</v>
      </c>
      <c r="E14" s="170"/>
      <c r="F14" s="171">
        <v>67493</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12.08</v>
      </c>
      <c r="C19" s="180">
        <f>ROUND(VALUE(SUBSTITUTE(実質収支比率等に係る経年分析!G$48,"▲","-")),2)</f>
        <v>11.62</v>
      </c>
      <c r="D19" s="180">
        <f>ROUND(VALUE(SUBSTITUTE(実質収支比率等に係る経年分析!H$48,"▲","-")),2)</f>
        <v>13.28</v>
      </c>
      <c r="E19" s="180">
        <f>ROUND(VALUE(SUBSTITUTE(実質収支比率等に係る経年分析!I$48,"▲","-")),2)</f>
        <v>10.24</v>
      </c>
      <c r="F19" s="180">
        <f>ROUND(VALUE(SUBSTITUTE(実質収支比率等に係る経年分析!J$48,"▲","-")),2)</f>
        <v>8.06</v>
      </c>
    </row>
    <row r="20" spans="1:11" x14ac:dyDescent="0.2">
      <c r="A20" s="180" t="s">
        <v>55</v>
      </c>
      <c r="B20" s="180">
        <f>ROUND(VALUE(SUBSTITUTE(実質収支比率等に係る経年分析!F$47,"▲","-")),2)</f>
        <v>7.9</v>
      </c>
      <c r="C20" s="180">
        <f>ROUND(VALUE(SUBSTITUTE(実質収支比率等に係る経年分析!G$47,"▲","-")),2)</f>
        <v>14.45</v>
      </c>
      <c r="D20" s="180">
        <f>ROUND(VALUE(SUBSTITUTE(実質収支比率等に係る経年分析!H$47,"▲","-")),2)</f>
        <v>15.12</v>
      </c>
      <c r="E20" s="180">
        <f>ROUND(VALUE(SUBSTITUTE(実質収支比率等に係る経年分析!I$47,"▲","-")),2)</f>
        <v>16.57</v>
      </c>
      <c r="F20" s="180">
        <f>ROUND(VALUE(SUBSTITUTE(実質収支比率等に係る経年分析!J$47,"▲","-")),2)</f>
        <v>13.51</v>
      </c>
    </row>
    <row r="21" spans="1:11" x14ac:dyDescent="0.2">
      <c r="A21" s="180" t="s">
        <v>56</v>
      </c>
      <c r="B21" s="180">
        <f>IF(ISNUMBER(VALUE(SUBSTITUTE(実質収支比率等に係る経年分析!F$49,"▲","-"))),ROUND(VALUE(SUBSTITUTE(実質収支比率等に係る経年分析!F$49,"▲","-")),2),NA())</f>
        <v>10.14</v>
      </c>
      <c r="C21" s="180">
        <f>IF(ISNUMBER(VALUE(SUBSTITUTE(実質収支比率等に係る経年分析!G$49,"▲","-"))),ROUND(VALUE(SUBSTITUTE(実質収支比率等に係る経年分析!G$49,"▲","-")),2),NA())</f>
        <v>5.97</v>
      </c>
      <c r="D21" s="180">
        <f>IF(ISNUMBER(VALUE(SUBSTITUTE(実質収支比率等に係る経年分析!H$49,"▲","-"))),ROUND(VALUE(SUBSTITUTE(実質収支比率等に係る経年分析!H$49,"▲","-")),2),NA())</f>
        <v>1.89</v>
      </c>
      <c r="E21" s="180">
        <f>IF(ISNUMBER(VALUE(SUBSTITUTE(実質収支比率等に係る経年分析!I$49,"▲","-"))),ROUND(VALUE(SUBSTITUTE(実質収支比率等に係る経年分析!I$49,"▲","-")),2),NA())</f>
        <v>-1.65</v>
      </c>
      <c r="F21" s="180">
        <f>IF(ISNUMBER(VALUE(SUBSTITUTE(実質収支比率等に係る経年分析!J$49,"▲","-"))),ROUND(VALUE(SUBSTITUTE(実質収支比率等に係る経年分析!J$49,"▲","-")),2),NA())</f>
        <v>-4.8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介護保険事業特別会計（介護サービス事業勘定）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国民健康保険事業特別会計（施設勘定）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2">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2">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0.85</v>
      </c>
    </row>
    <row r="34" spans="1:16" x14ac:dyDescent="0.2">
      <c r="A34" s="181" t="str">
        <f>IF(連結実質赤字比率に係る赤字・黒字の構成分析!C$36="",NA(),連結実質赤字比率に係る赤字・黒字の構成分析!C$36)</f>
        <v>介護保険事業特別会計（保険事業勘定）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1.1599999999999999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1.94</v>
      </c>
    </row>
    <row r="35" spans="1:16" x14ac:dyDescent="0.2">
      <c r="A35" s="181" t="str">
        <f>IF(連結実質赤字比率に係る赤字・黒字の構成分析!C$35="",NA(),連結実質赤字比率に係る赤字・黒字の構成分析!C$35)</f>
        <v>国民健康保険事業特別会計（事業勘定）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4.9800000000000004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2.2000000000000002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9.9700000000000006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8.0399999999999991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214</v>
      </c>
      <c r="E42" s="182"/>
      <c r="F42" s="182"/>
      <c r="G42" s="182">
        <f>'実質公債費比率（分子）の構造'!L$52</f>
        <v>223</v>
      </c>
      <c r="H42" s="182"/>
      <c r="I42" s="182"/>
      <c r="J42" s="182">
        <f>'実質公債費比率（分子）の構造'!M$52</f>
        <v>242</v>
      </c>
      <c r="K42" s="182"/>
      <c r="L42" s="182"/>
      <c r="M42" s="182">
        <f>'実質公債費比率（分子）の構造'!N$52</f>
        <v>253</v>
      </c>
      <c r="N42" s="182"/>
      <c r="O42" s="182"/>
      <c r="P42" s="182">
        <f>'実質公債費比率（分子）の構造'!O$52</f>
        <v>284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6</v>
      </c>
      <c r="C45" s="182"/>
      <c r="D45" s="182"/>
      <c r="E45" s="182">
        <f>'実質公債費比率（分子）の構造'!L$49</f>
        <v>8</v>
      </c>
      <c r="F45" s="182"/>
      <c r="G45" s="182"/>
      <c r="H45" s="182">
        <f>'実質公債費比率（分子）の構造'!M$49</f>
        <v>72</v>
      </c>
      <c r="I45" s="182"/>
      <c r="J45" s="182"/>
      <c r="K45" s="182">
        <f>'実質公債費比率（分子）の構造'!N$49</f>
        <v>77</v>
      </c>
      <c r="L45" s="182"/>
      <c r="M45" s="182"/>
      <c r="N45" s="182">
        <f>'実質公債費比率（分子）の構造'!O$49</f>
        <v>83</v>
      </c>
      <c r="O45" s="182"/>
      <c r="P45" s="182"/>
    </row>
    <row r="46" spans="1:16" x14ac:dyDescent="0.2">
      <c r="A46" s="182" t="s">
        <v>67</v>
      </c>
      <c r="B46" s="182">
        <f>'実質公債費比率（分子）の構造'!K$48</f>
        <v>82</v>
      </c>
      <c r="C46" s="182"/>
      <c r="D46" s="182"/>
      <c r="E46" s="182">
        <f>'実質公債費比率（分子）の構造'!L$48</f>
        <v>84</v>
      </c>
      <c r="F46" s="182"/>
      <c r="G46" s="182"/>
      <c r="H46" s="182">
        <f>'実質公債費比率（分子）の構造'!M$48</f>
        <v>85</v>
      </c>
      <c r="I46" s="182"/>
      <c r="J46" s="182"/>
      <c r="K46" s="182">
        <f>'実質公債費比率（分子）の構造'!N$48</f>
        <v>90</v>
      </c>
      <c r="L46" s="182"/>
      <c r="M46" s="182"/>
      <c r="N46" s="182">
        <f>'実質公債費比率（分子）の構造'!O$48</f>
        <v>91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277</v>
      </c>
      <c r="C49" s="182"/>
      <c r="D49" s="182"/>
      <c r="E49" s="182">
        <f>'実質公債費比率（分子）の構造'!L$45</f>
        <v>276</v>
      </c>
      <c r="F49" s="182"/>
      <c r="G49" s="182"/>
      <c r="H49" s="182">
        <f>'実質公債費比率（分子）の構造'!M$45</f>
        <v>276</v>
      </c>
      <c r="I49" s="182"/>
      <c r="J49" s="182"/>
      <c r="K49" s="182">
        <f>'実質公債費比率（分子）の構造'!N$45</f>
        <v>303</v>
      </c>
      <c r="L49" s="182"/>
      <c r="M49" s="182"/>
      <c r="N49" s="182">
        <f>'実質公債費比率（分子）の構造'!O$45</f>
        <v>326</v>
      </c>
      <c r="O49" s="182"/>
      <c r="P49" s="182"/>
    </row>
    <row r="50" spans="1:16" x14ac:dyDescent="0.2">
      <c r="A50" s="182" t="s">
        <v>71</v>
      </c>
      <c r="B50" s="182" t="e">
        <f>NA()</f>
        <v>#N/A</v>
      </c>
      <c r="C50" s="182">
        <f>IF(ISNUMBER('実質公債費比率（分子）の構造'!K$53),'実質公債費比率（分子）の構造'!K$53,NA())</f>
        <v>151</v>
      </c>
      <c r="D50" s="182" t="e">
        <f>NA()</f>
        <v>#N/A</v>
      </c>
      <c r="E50" s="182" t="e">
        <f>NA()</f>
        <v>#N/A</v>
      </c>
      <c r="F50" s="182">
        <f>IF(ISNUMBER('実質公債費比率（分子）の構造'!L$53),'実質公債費比率（分子）の構造'!L$53,NA())</f>
        <v>145</v>
      </c>
      <c r="G50" s="182" t="e">
        <f>NA()</f>
        <v>#N/A</v>
      </c>
      <c r="H50" s="182" t="e">
        <f>NA()</f>
        <v>#N/A</v>
      </c>
      <c r="I50" s="182">
        <f>IF(ISNUMBER('実質公債費比率（分子）の構造'!M$53),'実質公債費比率（分子）の構造'!M$53,NA())</f>
        <v>191</v>
      </c>
      <c r="J50" s="182" t="e">
        <f>NA()</f>
        <v>#N/A</v>
      </c>
      <c r="K50" s="182" t="e">
        <f>NA()</f>
        <v>#N/A</v>
      </c>
      <c r="L50" s="182">
        <f>IF(ISNUMBER('実質公債費比率（分子）の構造'!N$53),'実質公債費比率（分子）の構造'!N$53,NA())</f>
        <v>217</v>
      </c>
      <c r="M50" s="182" t="e">
        <f>NA()</f>
        <v>#N/A</v>
      </c>
      <c r="N50" s="182" t="e">
        <f>NA()</f>
        <v>#N/A</v>
      </c>
      <c r="O50" s="182">
        <f>IF(ISNUMBER('実質公債費比率（分子）の構造'!O$53),'実質公債費比率（分子）の構造'!O$53,NA())</f>
        <v>216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3140</v>
      </c>
      <c r="E56" s="181"/>
      <c r="F56" s="181"/>
      <c r="G56" s="181">
        <f>'将来負担比率（分子）の構造'!J$52</f>
        <v>3188</v>
      </c>
      <c r="H56" s="181"/>
      <c r="I56" s="181"/>
      <c r="J56" s="181">
        <f>'将来負担比率（分子）の構造'!K$52</f>
        <v>3297</v>
      </c>
      <c r="K56" s="181"/>
      <c r="L56" s="181"/>
      <c r="M56" s="181">
        <f>'将来負担比率（分子）の構造'!L$52</f>
        <v>3344</v>
      </c>
      <c r="N56" s="181"/>
      <c r="O56" s="181"/>
      <c r="P56" s="181">
        <f>'将来負担比率（分子）の構造'!M$52</f>
        <v>3592</v>
      </c>
    </row>
    <row r="57" spans="1:16" x14ac:dyDescent="0.2">
      <c r="A57" s="181" t="s">
        <v>42</v>
      </c>
      <c r="B57" s="181"/>
      <c r="C57" s="181"/>
      <c r="D57" s="181">
        <f>'将来負担比率（分子）の構造'!I$51</f>
        <v>90</v>
      </c>
      <c r="E57" s="181"/>
      <c r="F57" s="181"/>
      <c r="G57" s="181">
        <f>'将来負担比率（分子）の構造'!J$51</f>
        <v>77</v>
      </c>
      <c r="H57" s="181"/>
      <c r="I57" s="181"/>
      <c r="J57" s="181">
        <f>'将来負担比率（分子）の構造'!K$51</f>
        <v>67</v>
      </c>
      <c r="K57" s="181"/>
      <c r="L57" s="181"/>
      <c r="M57" s="181">
        <f>'将来負担比率（分子）の構造'!L$51</f>
        <v>55</v>
      </c>
      <c r="N57" s="181"/>
      <c r="O57" s="181"/>
      <c r="P57" s="181">
        <f>'将来負担比率（分子）の構造'!M$51</f>
        <v>47</v>
      </c>
    </row>
    <row r="58" spans="1:16" x14ac:dyDescent="0.2">
      <c r="A58" s="181" t="s">
        <v>41</v>
      </c>
      <c r="B58" s="181"/>
      <c r="C58" s="181"/>
      <c r="D58" s="181">
        <f>'将来負担比率（分子）の構造'!I$50</f>
        <v>271</v>
      </c>
      <c r="E58" s="181"/>
      <c r="F58" s="181"/>
      <c r="G58" s="181">
        <f>'将来負担比率（分子）の構造'!J$50</f>
        <v>436</v>
      </c>
      <c r="H58" s="181"/>
      <c r="I58" s="181"/>
      <c r="J58" s="181">
        <f>'将来負担比率（分子）の構造'!K$50</f>
        <v>481</v>
      </c>
      <c r="K58" s="181"/>
      <c r="L58" s="181"/>
      <c r="M58" s="181">
        <f>'将来負担比率（分子）の構造'!L$50</f>
        <v>595</v>
      </c>
      <c r="N58" s="181"/>
      <c r="O58" s="181"/>
      <c r="P58" s="181">
        <f>'将来負担比率（分子）の構造'!M$50</f>
        <v>556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867</v>
      </c>
      <c r="C62" s="181"/>
      <c r="D62" s="181"/>
      <c r="E62" s="181">
        <f>'将来負担比率（分子）の構造'!J$45</f>
        <v>934</v>
      </c>
      <c r="F62" s="181"/>
      <c r="G62" s="181"/>
      <c r="H62" s="181">
        <f>'将来負担比率（分子）の構造'!K$45</f>
        <v>888</v>
      </c>
      <c r="I62" s="181"/>
      <c r="J62" s="181"/>
      <c r="K62" s="181">
        <f>'将来負担比率（分子）の構造'!L$45</f>
        <v>816</v>
      </c>
      <c r="L62" s="181"/>
      <c r="M62" s="181"/>
      <c r="N62" s="181">
        <f>'将来負担比率（分子）の構造'!M$45</f>
        <v>827</v>
      </c>
      <c r="O62" s="181"/>
      <c r="P62" s="181"/>
    </row>
    <row r="63" spans="1:16" x14ac:dyDescent="0.2">
      <c r="A63" s="181" t="s">
        <v>34</v>
      </c>
      <c r="B63" s="181">
        <f>'将来負担比率（分子）の構造'!I$44</f>
        <v>934</v>
      </c>
      <c r="C63" s="181"/>
      <c r="D63" s="181"/>
      <c r="E63" s="181">
        <f>'将来負担比率（分子）の構造'!J$44</f>
        <v>1203</v>
      </c>
      <c r="F63" s="181"/>
      <c r="G63" s="181"/>
      <c r="H63" s="181">
        <f>'将来負担比率（分子）の構造'!K$44</f>
        <v>1138</v>
      </c>
      <c r="I63" s="181"/>
      <c r="J63" s="181"/>
      <c r="K63" s="181">
        <f>'将来負担比率（分子）の構造'!L$44</f>
        <v>1067</v>
      </c>
      <c r="L63" s="181"/>
      <c r="M63" s="181"/>
      <c r="N63" s="181">
        <f>'将来負担比率（分子）の構造'!M$44</f>
        <v>990</v>
      </c>
      <c r="O63" s="181"/>
      <c r="P63" s="181"/>
    </row>
    <row r="64" spans="1:16" x14ac:dyDescent="0.2">
      <c r="A64" s="181" t="s">
        <v>33</v>
      </c>
      <c r="B64" s="181">
        <f>'将来負担比率（分子）の構造'!I$43</f>
        <v>1674</v>
      </c>
      <c r="C64" s="181"/>
      <c r="D64" s="181"/>
      <c r="E64" s="181">
        <f>'将来負担比率（分子）の構造'!J$43</f>
        <v>1727</v>
      </c>
      <c r="F64" s="181"/>
      <c r="G64" s="181"/>
      <c r="H64" s="181">
        <f>'将来負担比率（分子）の構造'!K$43</f>
        <v>1728</v>
      </c>
      <c r="I64" s="181"/>
      <c r="J64" s="181"/>
      <c r="K64" s="181">
        <f>'将来負担比率（分子）の構造'!L$43</f>
        <v>1730</v>
      </c>
      <c r="L64" s="181"/>
      <c r="M64" s="181"/>
      <c r="N64" s="181">
        <f>'将来負担比率（分子）の構造'!M$43</f>
        <v>1743</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2937</v>
      </c>
      <c r="C66" s="181"/>
      <c r="D66" s="181"/>
      <c r="E66" s="181">
        <f>'将来負担比率（分子）の構造'!J$41</f>
        <v>2935</v>
      </c>
      <c r="F66" s="181"/>
      <c r="G66" s="181"/>
      <c r="H66" s="181">
        <f>'将来負担比率（分子）の構造'!K$41</f>
        <v>3075</v>
      </c>
      <c r="I66" s="181"/>
      <c r="J66" s="181"/>
      <c r="K66" s="181">
        <f>'将来負担比率（分子）の構造'!L$41</f>
        <v>3235</v>
      </c>
      <c r="L66" s="181"/>
      <c r="M66" s="181"/>
      <c r="N66" s="181">
        <f>'将来負担比率（分子）の構造'!M$41</f>
        <v>3481</v>
      </c>
      <c r="O66" s="181"/>
      <c r="P66" s="181"/>
    </row>
    <row r="67" spans="1:16" x14ac:dyDescent="0.2">
      <c r="A67" s="181" t="s">
        <v>75</v>
      </c>
      <c r="B67" s="181" t="e">
        <f>NA()</f>
        <v>#N/A</v>
      </c>
      <c r="C67" s="181">
        <f>IF(ISNUMBER('将来負担比率（分子）の構造'!I$53), IF('将来負担比率（分子）の構造'!I$53 &lt; 0, 0, '将来負担比率（分子）の構造'!I$53), NA())</f>
        <v>2909</v>
      </c>
      <c r="D67" s="181" t="e">
        <f>NA()</f>
        <v>#N/A</v>
      </c>
      <c r="E67" s="181" t="e">
        <f>NA()</f>
        <v>#N/A</v>
      </c>
      <c r="F67" s="181">
        <f>IF(ISNUMBER('将来負担比率（分子）の構造'!J$53), IF('将来負担比率（分子）の構造'!J$53 &lt; 0, 0, '将来負担比率（分子）の構造'!J$53), NA())</f>
        <v>3098</v>
      </c>
      <c r="G67" s="181" t="e">
        <f>NA()</f>
        <v>#N/A</v>
      </c>
      <c r="H67" s="181" t="e">
        <f>NA()</f>
        <v>#N/A</v>
      </c>
      <c r="I67" s="181">
        <f>IF(ISNUMBER('将来負担比率（分子）の構造'!K$53), IF('将来負担比率（分子）の構造'!K$53 &lt; 0, 0, '将来負担比率（分子）の構造'!K$53), NA())</f>
        <v>2983</v>
      </c>
      <c r="J67" s="181" t="e">
        <f>NA()</f>
        <v>#N/A</v>
      </c>
      <c r="K67" s="181" t="e">
        <f>NA()</f>
        <v>#N/A</v>
      </c>
      <c r="L67" s="181">
        <f>IF(ISNUMBER('将来負担比率（分子）の構造'!L$53), IF('将来負担比率（分子）の構造'!L$53 &lt; 0, 0, '将来負担比率（分子）の構造'!L$53), NA())</f>
        <v>2854</v>
      </c>
      <c r="M67" s="181" t="e">
        <f>NA()</f>
        <v>#N/A</v>
      </c>
      <c r="N67" s="181" t="e">
        <f>NA()</f>
        <v>#N/A</v>
      </c>
      <c r="O67" s="181">
        <f>IF(ISNUMBER('将来負担比率（分子）の構造'!M$53), IF('将来負担比率（分子）の構造'!M$53 &lt; 0, 0, '将来負担比率（分子）の構造'!M$53), NA())</f>
        <v>2846</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320</v>
      </c>
      <c r="C72" s="185">
        <f>基金残高に係る経年分析!G55</f>
        <v>350</v>
      </c>
      <c r="D72" s="185">
        <f>基金残高に係る経年分析!H55</f>
        <v>290</v>
      </c>
    </row>
    <row r="73" spans="1:16" x14ac:dyDescent="0.2">
      <c r="A73" s="184" t="s">
        <v>78</v>
      </c>
      <c r="B73" s="185">
        <f>基金残高に係る経年分析!F56</f>
        <v>0</v>
      </c>
      <c r="C73" s="185">
        <f>基金残高に係る経年分析!G56</f>
        <v>0</v>
      </c>
      <c r="D73" s="185">
        <f>基金残高に係る経年分析!H56</f>
        <v>0</v>
      </c>
    </row>
    <row r="74" spans="1:16" x14ac:dyDescent="0.2">
      <c r="A74" s="184" t="s">
        <v>79</v>
      </c>
      <c r="B74" s="185">
        <f>基金残高に係る経年分析!F57</f>
        <v>78</v>
      </c>
      <c r="C74" s="185">
        <f>基金残高に係る経年分析!G57</f>
        <v>108</v>
      </c>
      <c r="D74" s="185">
        <f>基金残高に係る経年分析!H57</f>
        <v>78</v>
      </c>
    </row>
  </sheetData>
  <sheetProtection algorithmName="SHA-512" hashValue="sllAVy9jzAFgiqiRz8s0OxWFTD1qquc/j0d3DWjGyblB7obEfuA+/csbV3IkSm4Vr4JEBZgw3zN83gte5JobPQ==" saltValue="uQKbr37fuIDM+gA1EXst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229</v>
      </c>
      <c r="C5" s="670"/>
      <c r="D5" s="670"/>
      <c r="E5" s="670"/>
      <c r="F5" s="670"/>
      <c r="G5" s="670"/>
      <c r="H5" s="670"/>
      <c r="I5" s="670"/>
      <c r="J5" s="670"/>
      <c r="K5" s="670"/>
      <c r="L5" s="670"/>
      <c r="M5" s="670"/>
      <c r="N5" s="670"/>
      <c r="O5" s="670"/>
      <c r="P5" s="670"/>
      <c r="Q5" s="671"/>
      <c r="R5" s="672">
        <v>905623</v>
      </c>
      <c r="S5" s="673"/>
      <c r="T5" s="673"/>
      <c r="U5" s="673"/>
      <c r="V5" s="673"/>
      <c r="W5" s="673"/>
      <c r="X5" s="673"/>
      <c r="Y5" s="674"/>
      <c r="Z5" s="675">
        <v>22.2</v>
      </c>
      <c r="AA5" s="675"/>
      <c r="AB5" s="675"/>
      <c r="AC5" s="675"/>
      <c r="AD5" s="676">
        <v>905623</v>
      </c>
      <c r="AE5" s="676"/>
      <c r="AF5" s="676"/>
      <c r="AG5" s="676"/>
      <c r="AH5" s="676"/>
      <c r="AI5" s="676"/>
      <c r="AJ5" s="676"/>
      <c r="AK5" s="676"/>
      <c r="AL5" s="677">
        <v>43.2</v>
      </c>
      <c r="AM5" s="678"/>
      <c r="AN5" s="678"/>
      <c r="AO5" s="679"/>
      <c r="AP5" s="669" t="s">
        <v>230</v>
      </c>
      <c r="AQ5" s="670"/>
      <c r="AR5" s="670"/>
      <c r="AS5" s="670"/>
      <c r="AT5" s="670"/>
      <c r="AU5" s="670"/>
      <c r="AV5" s="670"/>
      <c r="AW5" s="670"/>
      <c r="AX5" s="670"/>
      <c r="AY5" s="670"/>
      <c r="AZ5" s="670"/>
      <c r="BA5" s="670"/>
      <c r="BB5" s="670"/>
      <c r="BC5" s="670"/>
      <c r="BD5" s="670"/>
      <c r="BE5" s="670"/>
      <c r="BF5" s="671"/>
      <c r="BG5" s="683">
        <v>905623</v>
      </c>
      <c r="BH5" s="684"/>
      <c r="BI5" s="684"/>
      <c r="BJ5" s="684"/>
      <c r="BK5" s="684"/>
      <c r="BL5" s="684"/>
      <c r="BM5" s="684"/>
      <c r="BN5" s="685"/>
      <c r="BO5" s="686">
        <v>100</v>
      </c>
      <c r="BP5" s="686"/>
      <c r="BQ5" s="686"/>
      <c r="BR5" s="686"/>
      <c r="BS5" s="687" t="s">
        <v>129</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2">
      <c r="B6" s="680" t="s">
        <v>234</v>
      </c>
      <c r="C6" s="681"/>
      <c r="D6" s="681"/>
      <c r="E6" s="681"/>
      <c r="F6" s="681"/>
      <c r="G6" s="681"/>
      <c r="H6" s="681"/>
      <c r="I6" s="681"/>
      <c r="J6" s="681"/>
      <c r="K6" s="681"/>
      <c r="L6" s="681"/>
      <c r="M6" s="681"/>
      <c r="N6" s="681"/>
      <c r="O6" s="681"/>
      <c r="P6" s="681"/>
      <c r="Q6" s="682"/>
      <c r="R6" s="683">
        <v>19289</v>
      </c>
      <c r="S6" s="684"/>
      <c r="T6" s="684"/>
      <c r="U6" s="684"/>
      <c r="V6" s="684"/>
      <c r="W6" s="684"/>
      <c r="X6" s="684"/>
      <c r="Y6" s="685"/>
      <c r="Z6" s="686">
        <v>0.5</v>
      </c>
      <c r="AA6" s="686"/>
      <c r="AB6" s="686"/>
      <c r="AC6" s="686"/>
      <c r="AD6" s="687">
        <v>19289</v>
      </c>
      <c r="AE6" s="687"/>
      <c r="AF6" s="687"/>
      <c r="AG6" s="687"/>
      <c r="AH6" s="687"/>
      <c r="AI6" s="687"/>
      <c r="AJ6" s="687"/>
      <c r="AK6" s="687"/>
      <c r="AL6" s="688">
        <v>0.9</v>
      </c>
      <c r="AM6" s="689"/>
      <c r="AN6" s="689"/>
      <c r="AO6" s="690"/>
      <c r="AP6" s="680" t="s">
        <v>235</v>
      </c>
      <c r="AQ6" s="681"/>
      <c r="AR6" s="681"/>
      <c r="AS6" s="681"/>
      <c r="AT6" s="681"/>
      <c r="AU6" s="681"/>
      <c r="AV6" s="681"/>
      <c r="AW6" s="681"/>
      <c r="AX6" s="681"/>
      <c r="AY6" s="681"/>
      <c r="AZ6" s="681"/>
      <c r="BA6" s="681"/>
      <c r="BB6" s="681"/>
      <c r="BC6" s="681"/>
      <c r="BD6" s="681"/>
      <c r="BE6" s="681"/>
      <c r="BF6" s="682"/>
      <c r="BG6" s="683">
        <v>905623</v>
      </c>
      <c r="BH6" s="684"/>
      <c r="BI6" s="684"/>
      <c r="BJ6" s="684"/>
      <c r="BK6" s="684"/>
      <c r="BL6" s="684"/>
      <c r="BM6" s="684"/>
      <c r="BN6" s="685"/>
      <c r="BO6" s="686">
        <v>100</v>
      </c>
      <c r="BP6" s="686"/>
      <c r="BQ6" s="686"/>
      <c r="BR6" s="686"/>
      <c r="BS6" s="687" t="s">
        <v>236</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79701</v>
      </c>
      <c r="CS6" s="684"/>
      <c r="CT6" s="684"/>
      <c r="CU6" s="684"/>
      <c r="CV6" s="684"/>
      <c r="CW6" s="684"/>
      <c r="CX6" s="684"/>
      <c r="CY6" s="685"/>
      <c r="CZ6" s="677">
        <v>2</v>
      </c>
      <c r="DA6" s="678"/>
      <c r="DB6" s="678"/>
      <c r="DC6" s="697"/>
      <c r="DD6" s="692">
        <v>2441</v>
      </c>
      <c r="DE6" s="684"/>
      <c r="DF6" s="684"/>
      <c r="DG6" s="684"/>
      <c r="DH6" s="684"/>
      <c r="DI6" s="684"/>
      <c r="DJ6" s="684"/>
      <c r="DK6" s="684"/>
      <c r="DL6" s="684"/>
      <c r="DM6" s="684"/>
      <c r="DN6" s="684"/>
      <c r="DO6" s="684"/>
      <c r="DP6" s="685"/>
      <c r="DQ6" s="692">
        <v>79701</v>
      </c>
      <c r="DR6" s="684"/>
      <c r="DS6" s="684"/>
      <c r="DT6" s="684"/>
      <c r="DU6" s="684"/>
      <c r="DV6" s="684"/>
      <c r="DW6" s="684"/>
      <c r="DX6" s="684"/>
      <c r="DY6" s="684"/>
      <c r="DZ6" s="684"/>
      <c r="EA6" s="684"/>
      <c r="EB6" s="684"/>
      <c r="EC6" s="693"/>
    </row>
    <row r="7" spans="2:143" ht="11.25" customHeight="1" x14ac:dyDescent="0.2">
      <c r="B7" s="680" t="s">
        <v>238</v>
      </c>
      <c r="C7" s="681"/>
      <c r="D7" s="681"/>
      <c r="E7" s="681"/>
      <c r="F7" s="681"/>
      <c r="G7" s="681"/>
      <c r="H7" s="681"/>
      <c r="I7" s="681"/>
      <c r="J7" s="681"/>
      <c r="K7" s="681"/>
      <c r="L7" s="681"/>
      <c r="M7" s="681"/>
      <c r="N7" s="681"/>
      <c r="O7" s="681"/>
      <c r="P7" s="681"/>
      <c r="Q7" s="682"/>
      <c r="R7" s="683">
        <v>506</v>
      </c>
      <c r="S7" s="684"/>
      <c r="T7" s="684"/>
      <c r="U7" s="684"/>
      <c r="V7" s="684"/>
      <c r="W7" s="684"/>
      <c r="X7" s="684"/>
      <c r="Y7" s="685"/>
      <c r="Z7" s="686">
        <v>0</v>
      </c>
      <c r="AA7" s="686"/>
      <c r="AB7" s="686"/>
      <c r="AC7" s="686"/>
      <c r="AD7" s="687">
        <v>506</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363513</v>
      </c>
      <c r="BH7" s="684"/>
      <c r="BI7" s="684"/>
      <c r="BJ7" s="684"/>
      <c r="BK7" s="684"/>
      <c r="BL7" s="684"/>
      <c r="BM7" s="684"/>
      <c r="BN7" s="685"/>
      <c r="BO7" s="686">
        <v>40.1</v>
      </c>
      <c r="BP7" s="686"/>
      <c r="BQ7" s="686"/>
      <c r="BR7" s="686"/>
      <c r="BS7" s="687" t="s">
        <v>129</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776720</v>
      </c>
      <c r="CS7" s="684"/>
      <c r="CT7" s="684"/>
      <c r="CU7" s="684"/>
      <c r="CV7" s="684"/>
      <c r="CW7" s="684"/>
      <c r="CX7" s="684"/>
      <c r="CY7" s="685"/>
      <c r="CZ7" s="686">
        <v>19.899999999999999</v>
      </c>
      <c r="DA7" s="686"/>
      <c r="DB7" s="686"/>
      <c r="DC7" s="686"/>
      <c r="DD7" s="692">
        <v>143615</v>
      </c>
      <c r="DE7" s="684"/>
      <c r="DF7" s="684"/>
      <c r="DG7" s="684"/>
      <c r="DH7" s="684"/>
      <c r="DI7" s="684"/>
      <c r="DJ7" s="684"/>
      <c r="DK7" s="684"/>
      <c r="DL7" s="684"/>
      <c r="DM7" s="684"/>
      <c r="DN7" s="684"/>
      <c r="DO7" s="684"/>
      <c r="DP7" s="685"/>
      <c r="DQ7" s="692">
        <v>505535</v>
      </c>
      <c r="DR7" s="684"/>
      <c r="DS7" s="684"/>
      <c r="DT7" s="684"/>
      <c r="DU7" s="684"/>
      <c r="DV7" s="684"/>
      <c r="DW7" s="684"/>
      <c r="DX7" s="684"/>
      <c r="DY7" s="684"/>
      <c r="DZ7" s="684"/>
      <c r="EA7" s="684"/>
      <c r="EB7" s="684"/>
      <c r="EC7" s="693"/>
    </row>
    <row r="8" spans="2:143" ht="11.25" customHeight="1" x14ac:dyDescent="0.2">
      <c r="B8" s="680" t="s">
        <v>241</v>
      </c>
      <c r="C8" s="681"/>
      <c r="D8" s="681"/>
      <c r="E8" s="681"/>
      <c r="F8" s="681"/>
      <c r="G8" s="681"/>
      <c r="H8" s="681"/>
      <c r="I8" s="681"/>
      <c r="J8" s="681"/>
      <c r="K8" s="681"/>
      <c r="L8" s="681"/>
      <c r="M8" s="681"/>
      <c r="N8" s="681"/>
      <c r="O8" s="681"/>
      <c r="P8" s="681"/>
      <c r="Q8" s="682"/>
      <c r="R8" s="683">
        <v>4662</v>
      </c>
      <c r="S8" s="684"/>
      <c r="T8" s="684"/>
      <c r="U8" s="684"/>
      <c r="V8" s="684"/>
      <c r="W8" s="684"/>
      <c r="X8" s="684"/>
      <c r="Y8" s="685"/>
      <c r="Z8" s="686">
        <v>0.1</v>
      </c>
      <c r="AA8" s="686"/>
      <c r="AB8" s="686"/>
      <c r="AC8" s="686"/>
      <c r="AD8" s="687">
        <v>4662</v>
      </c>
      <c r="AE8" s="687"/>
      <c r="AF8" s="687"/>
      <c r="AG8" s="687"/>
      <c r="AH8" s="687"/>
      <c r="AI8" s="687"/>
      <c r="AJ8" s="687"/>
      <c r="AK8" s="687"/>
      <c r="AL8" s="688">
        <v>0.2</v>
      </c>
      <c r="AM8" s="689"/>
      <c r="AN8" s="689"/>
      <c r="AO8" s="690"/>
      <c r="AP8" s="680" t="s">
        <v>242</v>
      </c>
      <c r="AQ8" s="681"/>
      <c r="AR8" s="681"/>
      <c r="AS8" s="681"/>
      <c r="AT8" s="681"/>
      <c r="AU8" s="681"/>
      <c r="AV8" s="681"/>
      <c r="AW8" s="681"/>
      <c r="AX8" s="681"/>
      <c r="AY8" s="681"/>
      <c r="AZ8" s="681"/>
      <c r="BA8" s="681"/>
      <c r="BB8" s="681"/>
      <c r="BC8" s="681"/>
      <c r="BD8" s="681"/>
      <c r="BE8" s="681"/>
      <c r="BF8" s="682"/>
      <c r="BG8" s="683">
        <v>13805</v>
      </c>
      <c r="BH8" s="684"/>
      <c r="BI8" s="684"/>
      <c r="BJ8" s="684"/>
      <c r="BK8" s="684"/>
      <c r="BL8" s="684"/>
      <c r="BM8" s="684"/>
      <c r="BN8" s="685"/>
      <c r="BO8" s="686">
        <v>1.5</v>
      </c>
      <c r="BP8" s="686"/>
      <c r="BQ8" s="686"/>
      <c r="BR8" s="686"/>
      <c r="BS8" s="692" t="s">
        <v>129</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894796</v>
      </c>
      <c r="CS8" s="684"/>
      <c r="CT8" s="684"/>
      <c r="CU8" s="684"/>
      <c r="CV8" s="684"/>
      <c r="CW8" s="684"/>
      <c r="CX8" s="684"/>
      <c r="CY8" s="685"/>
      <c r="CZ8" s="686">
        <v>22.9</v>
      </c>
      <c r="DA8" s="686"/>
      <c r="DB8" s="686"/>
      <c r="DC8" s="686"/>
      <c r="DD8" s="692">
        <v>13161</v>
      </c>
      <c r="DE8" s="684"/>
      <c r="DF8" s="684"/>
      <c r="DG8" s="684"/>
      <c r="DH8" s="684"/>
      <c r="DI8" s="684"/>
      <c r="DJ8" s="684"/>
      <c r="DK8" s="684"/>
      <c r="DL8" s="684"/>
      <c r="DM8" s="684"/>
      <c r="DN8" s="684"/>
      <c r="DO8" s="684"/>
      <c r="DP8" s="685"/>
      <c r="DQ8" s="692">
        <v>499285</v>
      </c>
      <c r="DR8" s="684"/>
      <c r="DS8" s="684"/>
      <c r="DT8" s="684"/>
      <c r="DU8" s="684"/>
      <c r="DV8" s="684"/>
      <c r="DW8" s="684"/>
      <c r="DX8" s="684"/>
      <c r="DY8" s="684"/>
      <c r="DZ8" s="684"/>
      <c r="EA8" s="684"/>
      <c r="EB8" s="684"/>
      <c r="EC8" s="693"/>
    </row>
    <row r="9" spans="2:143" ht="11.25" customHeight="1" x14ac:dyDescent="0.2">
      <c r="B9" s="680" t="s">
        <v>244</v>
      </c>
      <c r="C9" s="681"/>
      <c r="D9" s="681"/>
      <c r="E9" s="681"/>
      <c r="F9" s="681"/>
      <c r="G9" s="681"/>
      <c r="H9" s="681"/>
      <c r="I9" s="681"/>
      <c r="J9" s="681"/>
      <c r="K9" s="681"/>
      <c r="L9" s="681"/>
      <c r="M9" s="681"/>
      <c r="N9" s="681"/>
      <c r="O9" s="681"/>
      <c r="P9" s="681"/>
      <c r="Q9" s="682"/>
      <c r="R9" s="683">
        <v>2787</v>
      </c>
      <c r="S9" s="684"/>
      <c r="T9" s="684"/>
      <c r="U9" s="684"/>
      <c r="V9" s="684"/>
      <c r="W9" s="684"/>
      <c r="X9" s="684"/>
      <c r="Y9" s="685"/>
      <c r="Z9" s="686">
        <v>0.1</v>
      </c>
      <c r="AA9" s="686"/>
      <c r="AB9" s="686"/>
      <c r="AC9" s="686"/>
      <c r="AD9" s="687">
        <v>2787</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323958</v>
      </c>
      <c r="BH9" s="684"/>
      <c r="BI9" s="684"/>
      <c r="BJ9" s="684"/>
      <c r="BK9" s="684"/>
      <c r="BL9" s="684"/>
      <c r="BM9" s="684"/>
      <c r="BN9" s="685"/>
      <c r="BO9" s="686">
        <v>35.799999999999997</v>
      </c>
      <c r="BP9" s="686"/>
      <c r="BQ9" s="686"/>
      <c r="BR9" s="686"/>
      <c r="BS9" s="692" t="s">
        <v>236</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575123</v>
      </c>
      <c r="CS9" s="684"/>
      <c r="CT9" s="684"/>
      <c r="CU9" s="684"/>
      <c r="CV9" s="684"/>
      <c r="CW9" s="684"/>
      <c r="CX9" s="684"/>
      <c r="CY9" s="685"/>
      <c r="CZ9" s="686">
        <v>14.7</v>
      </c>
      <c r="DA9" s="686"/>
      <c r="DB9" s="686"/>
      <c r="DC9" s="686"/>
      <c r="DD9" s="692">
        <v>123345</v>
      </c>
      <c r="DE9" s="684"/>
      <c r="DF9" s="684"/>
      <c r="DG9" s="684"/>
      <c r="DH9" s="684"/>
      <c r="DI9" s="684"/>
      <c r="DJ9" s="684"/>
      <c r="DK9" s="684"/>
      <c r="DL9" s="684"/>
      <c r="DM9" s="684"/>
      <c r="DN9" s="684"/>
      <c r="DO9" s="684"/>
      <c r="DP9" s="685"/>
      <c r="DQ9" s="692">
        <v>388400</v>
      </c>
      <c r="DR9" s="684"/>
      <c r="DS9" s="684"/>
      <c r="DT9" s="684"/>
      <c r="DU9" s="684"/>
      <c r="DV9" s="684"/>
      <c r="DW9" s="684"/>
      <c r="DX9" s="684"/>
      <c r="DY9" s="684"/>
      <c r="DZ9" s="684"/>
      <c r="EA9" s="684"/>
      <c r="EB9" s="684"/>
      <c r="EC9" s="693"/>
    </row>
    <row r="10" spans="2:143" ht="11.25" customHeight="1" x14ac:dyDescent="0.2">
      <c r="B10" s="680" t="s">
        <v>247</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129</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17316</v>
      </c>
      <c r="BH10" s="684"/>
      <c r="BI10" s="684"/>
      <c r="BJ10" s="684"/>
      <c r="BK10" s="684"/>
      <c r="BL10" s="684"/>
      <c r="BM10" s="684"/>
      <c r="BN10" s="685"/>
      <c r="BO10" s="686">
        <v>1.9</v>
      </c>
      <c r="BP10" s="686"/>
      <c r="BQ10" s="686"/>
      <c r="BR10" s="686"/>
      <c r="BS10" s="692" t="s">
        <v>236</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t="s">
        <v>129</v>
      </c>
      <c r="CS10" s="684"/>
      <c r="CT10" s="684"/>
      <c r="CU10" s="684"/>
      <c r="CV10" s="684"/>
      <c r="CW10" s="684"/>
      <c r="CX10" s="684"/>
      <c r="CY10" s="685"/>
      <c r="CZ10" s="686" t="s">
        <v>129</v>
      </c>
      <c r="DA10" s="686"/>
      <c r="DB10" s="686"/>
      <c r="DC10" s="686"/>
      <c r="DD10" s="692" t="s">
        <v>236</v>
      </c>
      <c r="DE10" s="684"/>
      <c r="DF10" s="684"/>
      <c r="DG10" s="684"/>
      <c r="DH10" s="684"/>
      <c r="DI10" s="684"/>
      <c r="DJ10" s="684"/>
      <c r="DK10" s="684"/>
      <c r="DL10" s="684"/>
      <c r="DM10" s="684"/>
      <c r="DN10" s="684"/>
      <c r="DO10" s="684"/>
      <c r="DP10" s="685"/>
      <c r="DQ10" s="692" t="s">
        <v>129</v>
      </c>
      <c r="DR10" s="684"/>
      <c r="DS10" s="684"/>
      <c r="DT10" s="684"/>
      <c r="DU10" s="684"/>
      <c r="DV10" s="684"/>
      <c r="DW10" s="684"/>
      <c r="DX10" s="684"/>
      <c r="DY10" s="684"/>
      <c r="DZ10" s="684"/>
      <c r="EA10" s="684"/>
      <c r="EB10" s="684"/>
      <c r="EC10" s="693"/>
    </row>
    <row r="11" spans="2:143" ht="11.25" customHeight="1" x14ac:dyDescent="0.2">
      <c r="B11" s="680" t="s">
        <v>250</v>
      </c>
      <c r="C11" s="681"/>
      <c r="D11" s="681"/>
      <c r="E11" s="681"/>
      <c r="F11" s="681"/>
      <c r="G11" s="681"/>
      <c r="H11" s="681"/>
      <c r="I11" s="681"/>
      <c r="J11" s="681"/>
      <c r="K11" s="681"/>
      <c r="L11" s="681"/>
      <c r="M11" s="681"/>
      <c r="N11" s="681"/>
      <c r="O11" s="681"/>
      <c r="P11" s="681"/>
      <c r="Q11" s="682"/>
      <c r="R11" s="683">
        <v>110050</v>
      </c>
      <c r="S11" s="684"/>
      <c r="T11" s="684"/>
      <c r="U11" s="684"/>
      <c r="V11" s="684"/>
      <c r="W11" s="684"/>
      <c r="X11" s="684"/>
      <c r="Y11" s="685"/>
      <c r="Z11" s="688">
        <v>2.7</v>
      </c>
      <c r="AA11" s="689"/>
      <c r="AB11" s="689"/>
      <c r="AC11" s="701"/>
      <c r="AD11" s="692">
        <v>110050</v>
      </c>
      <c r="AE11" s="684"/>
      <c r="AF11" s="684"/>
      <c r="AG11" s="684"/>
      <c r="AH11" s="684"/>
      <c r="AI11" s="684"/>
      <c r="AJ11" s="684"/>
      <c r="AK11" s="685"/>
      <c r="AL11" s="688">
        <v>5.3</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8434</v>
      </c>
      <c r="BH11" s="684"/>
      <c r="BI11" s="684"/>
      <c r="BJ11" s="684"/>
      <c r="BK11" s="684"/>
      <c r="BL11" s="684"/>
      <c r="BM11" s="684"/>
      <c r="BN11" s="685"/>
      <c r="BO11" s="686">
        <v>0.9</v>
      </c>
      <c r="BP11" s="686"/>
      <c r="BQ11" s="686"/>
      <c r="BR11" s="686"/>
      <c r="BS11" s="692" t="s">
        <v>129</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49189</v>
      </c>
      <c r="CS11" s="684"/>
      <c r="CT11" s="684"/>
      <c r="CU11" s="684"/>
      <c r="CV11" s="684"/>
      <c r="CW11" s="684"/>
      <c r="CX11" s="684"/>
      <c r="CY11" s="685"/>
      <c r="CZ11" s="686">
        <v>1.3</v>
      </c>
      <c r="DA11" s="686"/>
      <c r="DB11" s="686"/>
      <c r="DC11" s="686"/>
      <c r="DD11" s="692">
        <v>2583</v>
      </c>
      <c r="DE11" s="684"/>
      <c r="DF11" s="684"/>
      <c r="DG11" s="684"/>
      <c r="DH11" s="684"/>
      <c r="DI11" s="684"/>
      <c r="DJ11" s="684"/>
      <c r="DK11" s="684"/>
      <c r="DL11" s="684"/>
      <c r="DM11" s="684"/>
      <c r="DN11" s="684"/>
      <c r="DO11" s="684"/>
      <c r="DP11" s="685"/>
      <c r="DQ11" s="692">
        <v>13798</v>
      </c>
      <c r="DR11" s="684"/>
      <c r="DS11" s="684"/>
      <c r="DT11" s="684"/>
      <c r="DU11" s="684"/>
      <c r="DV11" s="684"/>
      <c r="DW11" s="684"/>
      <c r="DX11" s="684"/>
      <c r="DY11" s="684"/>
      <c r="DZ11" s="684"/>
      <c r="EA11" s="684"/>
      <c r="EB11" s="684"/>
      <c r="EC11" s="693"/>
    </row>
    <row r="12" spans="2:143" ht="11.25" customHeight="1" x14ac:dyDescent="0.2">
      <c r="B12" s="680" t="s">
        <v>253</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236</v>
      </c>
      <c r="AE12" s="687"/>
      <c r="AF12" s="687"/>
      <c r="AG12" s="687"/>
      <c r="AH12" s="687"/>
      <c r="AI12" s="687"/>
      <c r="AJ12" s="687"/>
      <c r="AK12" s="687"/>
      <c r="AL12" s="688" t="s">
        <v>129</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482417</v>
      </c>
      <c r="BH12" s="684"/>
      <c r="BI12" s="684"/>
      <c r="BJ12" s="684"/>
      <c r="BK12" s="684"/>
      <c r="BL12" s="684"/>
      <c r="BM12" s="684"/>
      <c r="BN12" s="685"/>
      <c r="BO12" s="686">
        <v>53.3</v>
      </c>
      <c r="BP12" s="686"/>
      <c r="BQ12" s="686"/>
      <c r="BR12" s="686"/>
      <c r="BS12" s="692" t="s">
        <v>129</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87370</v>
      </c>
      <c r="CS12" s="684"/>
      <c r="CT12" s="684"/>
      <c r="CU12" s="684"/>
      <c r="CV12" s="684"/>
      <c r="CW12" s="684"/>
      <c r="CX12" s="684"/>
      <c r="CY12" s="685"/>
      <c r="CZ12" s="686">
        <v>2.2000000000000002</v>
      </c>
      <c r="DA12" s="686"/>
      <c r="DB12" s="686"/>
      <c r="DC12" s="686"/>
      <c r="DD12" s="692" t="s">
        <v>129</v>
      </c>
      <c r="DE12" s="684"/>
      <c r="DF12" s="684"/>
      <c r="DG12" s="684"/>
      <c r="DH12" s="684"/>
      <c r="DI12" s="684"/>
      <c r="DJ12" s="684"/>
      <c r="DK12" s="684"/>
      <c r="DL12" s="684"/>
      <c r="DM12" s="684"/>
      <c r="DN12" s="684"/>
      <c r="DO12" s="684"/>
      <c r="DP12" s="685"/>
      <c r="DQ12" s="692">
        <v>79883</v>
      </c>
      <c r="DR12" s="684"/>
      <c r="DS12" s="684"/>
      <c r="DT12" s="684"/>
      <c r="DU12" s="684"/>
      <c r="DV12" s="684"/>
      <c r="DW12" s="684"/>
      <c r="DX12" s="684"/>
      <c r="DY12" s="684"/>
      <c r="DZ12" s="684"/>
      <c r="EA12" s="684"/>
      <c r="EB12" s="684"/>
      <c r="EC12" s="693"/>
    </row>
    <row r="13" spans="2:143" ht="11.25" customHeight="1" x14ac:dyDescent="0.2">
      <c r="B13" s="680" t="s">
        <v>256</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236</v>
      </c>
      <c r="AA13" s="686"/>
      <c r="AB13" s="686"/>
      <c r="AC13" s="686"/>
      <c r="AD13" s="687" t="s">
        <v>129</v>
      </c>
      <c r="AE13" s="687"/>
      <c r="AF13" s="687"/>
      <c r="AG13" s="687"/>
      <c r="AH13" s="687"/>
      <c r="AI13" s="687"/>
      <c r="AJ13" s="687"/>
      <c r="AK13" s="687"/>
      <c r="AL13" s="688" t="s">
        <v>129</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482417</v>
      </c>
      <c r="BH13" s="684"/>
      <c r="BI13" s="684"/>
      <c r="BJ13" s="684"/>
      <c r="BK13" s="684"/>
      <c r="BL13" s="684"/>
      <c r="BM13" s="684"/>
      <c r="BN13" s="685"/>
      <c r="BO13" s="686">
        <v>53.3</v>
      </c>
      <c r="BP13" s="686"/>
      <c r="BQ13" s="686"/>
      <c r="BR13" s="686"/>
      <c r="BS13" s="692" t="s">
        <v>129</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242828</v>
      </c>
      <c r="CS13" s="684"/>
      <c r="CT13" s="684"/>
      <c r="CU13" s="684"/>
      <c r="CV13" s="684"/>
      <c r="CW13" s="684"/>
      <c r="CX13" s="684"/>
      <c r="CY13" s="685"/>
      <c r="CZ13" s="686">
        <v>6.2</v>
      </c>
      <c r="DA13" s="686"/>
      <c r="DB13" s="686"/>
      <c r="DC13" s="686"/>
      <c r="DD13" s="692">
        <v>46623</v>
      </c>
      <c r="DE13" s="684"/>
      <c r="DF13" s="684"/>
      <c r="DG13" s="684"/>
      <c r="DH13" s="684"/>
      <c r="DI13" s="684"/>
      <c r="DJ13" s="684"/>
      <c r="DK13" s="684"/>
      <c r="DL13" s="684"/>
      <c r="DM13" s="684"/>
      <c r="DN13" s="684"/>
      <c r="DO13" s="684"/>
      <c r="DP13" s="685"/>
      <c r="DQ13" s="692">
        <v>173128</v>
      </c>
      <c r="DR13" s="684"/>
      <c r="DS13" s="684"/>
      <c r="DT13" s="684"/>
      <c r="DU13" s="684"/>
      <c r="DV13" s="684"/>
      <c r="DW13" s="684"/>
      <c r="DX13" s="684"/>
      <c r="DY13" s="684"/>
      <c r="DZ13" s="684"/>
      <c r="EA13" s="684"/>
      <c r="EB13" s="684"/>
      <c r="EC13" s="693"/>
    </row>
    <row r="14" spans="2:143" ht="11.25" customHeight="1" x14ac:dyDescent="0.2">
      <c r="B14" s="680" t="s">
        <v>259</v>
      </c>
      <c r="C14" s="681"/>
      <c r="D14" s="681"/>
      <c r="E14" s="681"/>
      <c r="F14" s="681"/>
      <c r="G14" s="681"/>
      <c r="H14" s="681"/>
      <c r="I14" s="681"/>
      <c r="J14" s="681"/>
      <c r="K14" s="681"/>
      <c r="L14" s="681"/>
      <c r="M14" s="681"/>
      <c r="N14" s="681"/>
      <c r="O14" s="681"/>
      <c r="P14" s="681"/>
      <c r="Q14" s="682"/>
      <c r="R14" s="683">
        <v>5364</v>
      </c>
      <c r="S14" s="684"/>
      <c r="T14" s="684"/>
      <c r="U14" s="684"/>
      <c r="V14" s="684"/>
      <c r="W14" s="684"/>
      <c r="X14" s="684"/>
      <c r="Y14" s="685"/>
      <c r="Z14" s="686">
        <v>0.1</v>
      </c>
      <c r="AA14" s="686"/>
      <c r="AB14" s="686"/>
      <c r="AC14" s="686"/>
      <c r="AD14" s="687">
        <v>5364</v>
      </c>
      <c r="AE14" s="687"/>
      <c r="AF14" s="687"/>
      <c r="AG14" s="687"/>
      <c r="AH14" s="687"/>
      <c r="AI14" s="687"/>
      <c r="AJ14" s="687"/>
      <c r="AK14" s="687"/>
      <c r="AL14" s="688">
        <v>0.3</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16041</v>
      </c>
      <c r="BH14" s="684"/>
      <c r="BI14" s="684"/>
      <c r="BJ14" s="684"/>
      <c r="BK14" s="684"/>
      <c r="BL14" s="684"/>
      <c r="BM14" s="684"/>
      <c r="BN14" s="685"/>
      <c r="BO14" s="686">
        <v>1.8</v>
      </c>
      <c r="BP14" s="686"/>
      <c r="BQ14" s="686"/>
      <c r="BR14" s="686"/>
      <c r="BS14" s="692" t="s">
        <v>129</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444258</v>
      </c>
      <c r="CS14" s="684"/>
      <c r="CT14" s="684"/>
      <c r="CU14" s="684"/>
      <c r="CV14" s="684"/>
      <c r="CW14" s="684"/>
      <c r="CX14" s="684"/>
      <c r="CY14" s="685"/>
      <c r="CZ14" s="686">
        <v>11.4</v>
      </c>
      <c r="DA14" s="686"/>
      <c r="DB14" s="686"/>
      <c r="DC14" s="686"/>
      <c r="DD14" s="692">
        <v>266695</v>
      </c>
      <c r="DE14" s="684"/>
      <c r="DF14" s="684"/>
      <c r="DG14" s="684"/>
      <c r="DH14" s="684"/>
      <c r="DI14" s="684"/>
      <c r="DJ14" s="684"/>
      <c r="DK14" s="684"/>
      <c r="DL14" s="684"/>
      <c r="DM14" s="684"/>
      <c r="DN14" s="684"/>
      <c r="DO14" s="684"/>
      <c r="DP14" s="685"/>
      <c r="DQ14" s="692">
        <v>182531</v>
      </c>
      <c r="DR14" s="684"/>
      <c r="DS14" s="684"/>
      <c r="DT14" s="684"/>
      <c r="DU14" s="684"/>
      <c r="DV14" s="684"/>
      <c r="DW14" s="684"/>
      <c r="DX14" s="684"/>
      <c r="DY14" s="684"/>
      <c r="DZ14" s="684"/>
      <c r="EA14" s="684"/>
      <c r="EB14" s="684"/>
      <c r="EC14" s="693"/>
    </row>
    <row r="15" spans="2:143" ht="11.25" customHeight="1" x14ac:dyDescent="0.2">
      <c r="B15" s="680" t="s">
        <v>262</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129</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43652</v>
      </c>
      <c r="BH15" s="684"/>
      <c r="BI15" s="684"/>
      <c r="BJ15" s="684"/>
      <c r="BK15" s="684"/>
      <c r="BL15" s="684"/>
      <c r="BM15" s="684"/>
      <c r="BN15" s="685"/>
      <c r="BO15" s="686">
        <v>4.8</v>
      </c>
      <c r="BP15" s="686"/>
      <c r="BQ15" s="686"/>
      <c r="BR15" s="686"/>
      <c r="BS15" s="692" t="s">
        <v>236</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411570</v>
      </c>
      <c r="CS15" s="684"/>
      <c r="CT15" s="684"/>
      <c r="CU15" s="684"/>
      <c r="CV15" s="684"/>
      <c r="CW15" s="684"/>
      <c r="CX15" s="684"/>
      <c r="CY15" s="685"/>
      <c r="CZ15" s="686">
        <v>10.5</v>
      </c>
      <c r="DA15" s="686"/>
      <c r="DB15" s="686"/>
      <c r="DC15" s="686"/>
      <c r="DD15" s="692">
        <v>107362</v>
      </c>
      <c r="DE15" s="684"/>
      <c r="DF15" s="684"/>
      <c r="DG15" s="684"/>
      <c r="DH15" s="684"/>
      <c r="DI15" s="684"/>
      <c r="DJ15" s="684"/>
      <c r="DK15" s="684"/>
      <c r="DL15" s="684"/>
      <c r="DM15" s="684"/>
      <c r="DN15" s="684"/>
      <c r="DO15" s="684"/>
      <c r="DP15" s="685"/>
      <c r="DQ15" s="692">
        <v>279008</v>
      </c>
      <c r="DR15" s="684"/>
      <c r="DS15" s="684"/>
      <c r="DT15" s="684"/>
      <c r="DU15" s="684"/>
      <c r="DV15" s="684"/>
      <c r="DW15" s="684"/>
      <c r="DX15" s="684"/>
      <c r="DY15" s="684"/>
      <c r="DZ15" s="684"/>
      <c r="EA15" s="684"/>
      <c r="EB15" s="684"/>
      <c r="EC15" s="693"/>
    </row>
    <row r="16" spans="2:143" ht="11.25" customHeight="1" x14ac:dyDescent="0.2">
      <c r="B16" s="680" t="s">
        <v>265</v>
      </c>
      <c r="C16" s="681"/>
      <c r="D16" s="681"/>
      <c r="E16" s="681"/>
      <c r="F16" s="681"/>
      <c r="G16" s="681"/>
      <c r="H16" s="681"/>
      <c r="I16" s="681"/>
      <c r="J16" s="681"/>
      <c r="K16" s="681"/>
      <c r="L16" s="681"/>
      <c r="M16" s="681"/>
      <c r="N16" s="681"/>
      <c r="O16" s="681"/>
      <c r="P16" s="681"/>
      <c r="Q16" s="682"/>
      <c r="R16" s="683">
        <v>1674</v>
      </c>
      <c r="S16" s="684"/>
      <c r="T16" s="684"/>
      <c r="U16" s="684"/>
      <c r="V16" s="684"/>
      <c r="W16" s="684"/>
      <c r="X16" s="684"/>
      <c r="Y16" s="685"/>
      <c r="Z16" s="686">
        <v>0</v>
      </c>
      <c r="AA16" s="686"/>
      <c r="AB16" s="686"/>
      <c r="AC16" s="686"/>
      <c r="AD16" s="687">
        <v>1674</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236</v>
      </c>
      <c r="BP16" s="686"/>
      <c r="BQ16" s="686"/>
      <c r="BR16" s="686"/>
      <c r="BS16" s="692" t="s">
        <v>236</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16760</v>
      </c>
      <c r="CS16" s="684"/>
      <c r="CT16" s="684"/>
      <c r="CU16" s="684"/>
      <c r="CV16" s="684"/>
      <c r="CW16" s="684"/>
      <c r="CX16" s="684"/>
      <c r="CY16" s="685"/>
      <c r="CZ16" s="686">
        <v>0.4</v>
      </c>
      <c r="DA16" s="686"/>
      <c r="DB16" s="686"/>
      <c r="DC16" s="686"/>
      <c r="DD16" s="692" t="s">
        <v>129</v>
      </c>
      <c r="DE16" s="684"/>
      <c r="DF16" s="684"/>
      <c r="DG16" s="684"/>
      <c r="DH16" s="684"/>
      <c r="DI16" s="684"/>
      <c r="DJ16" s="684"/>
      <c r="DK16" s="684"/>
      <c r="DL16" s="684"/>
      <c r="DM16" s="684"/>
      <c r="DN16" s="684"/>
      <c r="DO16" s="684"/>
      <c r="DP16" s="685"/>
      <c r="DQ16" s="692">
        <v>12060</v>
      </c>
      <c r="DR16" s="684"/>
      <c r="DS16" s="684"/>
      <c r="DT16" s="684"/>
      <c r="DU16" s="684"/>
      <c r="DV16" s="684"/>
      <c r="DW16" s="684"/>
      <c r="DX16" s="684"/>
      <c r="DY16" s="684"/>
      <c r="DZ16" s="684"/>
      <c r="EA16" s="684"/>
      <c r="EB16" s="684"/>
      <c r="EC16" s="693"/>
    </row>
    <row r="17" spans="2:133" ht="11.25" customHeight="1" x14ac:dyDescent="0.2">
      <c r="B17" s="680" t="s">
        <v>268</v>
      </c>
      <c r="C17" s="681"/>
      <c r="D17" s="681"/>
      <c r="E17" s="681"/>
      <c r="F17" s="681"/>
      <c r="G17" s="681"/>
      <c r="H17" s="681"/>
      <c r="I17" s="681"/>
      <c r="J17" s="681"/>
      <c r="K17" s="681"/>
      <c r="L17" s="681"/>
      <c r="M17" s="681"/>
      <c r="N17" s="681"/>
      <c r="O17" s="681"/>
      <c r="P17" s="681"/>
      <c r="Q17" s="682"/>
      <c r="R17" s="683">
        <v>9342</v>
      </c>
      <c r="S17" s="684"/>
      <c r="T17" s="684"/>
      <c r="U17" s="684"/>
      <c r="V17" s="684"/>
      <c r="W17" s="684"/>
      <c r="X17" s="684"/>
      <c r="Y17" s="685"/>
      <c r="Z17" s="686">
        <v>0.2</v>
      </c>
      <c r="AA17" s="686"/>
      <c r="AB17" s="686"/>
      <c r="AC17" s="686"/>
      <c r="AD17" s="687">
        <v>9342</v>
      </c>
      <c r="AE17" s="687"/>
      <c r="AF17" s="687"/>
      <c r="AG17" s="687"/>
      <c r="AH17" s="687"/>
      <c r="AI17" s="687"/>
      <c r="AJ17" s="687"/>
      <c r="AK17" s="687"/>
      <c r="AL17" s="688">
        <v>0.4</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129</v>
      </c>
      <c r="BP17" s="686"/>
      <c r="BQ17" s="686"/>
      <c r="BR17" s="686"/>
      <c r="BS17" s="692" t="s">
        <v>129</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325962</v>
      </c>
      <c r="CS17" s="684"/>
      <c r="CT17" s="684"/>
      <c r="CU17" s="684"/>
      <c r="CV17" s="684"/>
      <c r="CW17" s="684"/>
      <c r="CX17" s="684"/>
      <c r="CY17" s="685"/>
      <c r="CZ17" s="686">
        <v>8.3000000000000007</v>
      </c>
      <c r="DA17" s="686"/>
      <c r="DB17" s="686"/>
      <c r="DC17" s="686"/>
      <c r="DD17" s="692" t="s">
        <v>129</v>
      </c>
      <c r="DE17" s="684"/>
      <c r="DF17" s="684"/>
      <c r="DG17" s="684"/>
      <c r="DH17" s="684"/>
      <c r="DI17" s="684"/>
      <c r="DJ17" s="684"/>
      <c r="DK17" s="684"/>
      <c r="DL17" s="684"/>
      <c r="DM17" s="684"/>
      <c r="DN17" s="684"/>
      <c r="DO17" s="684"/>
      <c r="DP17" s="685"/>
      <c r="DQ17" s="692">
        <v>320376</v>
      </c>
      <c r="DR17" s="684"/>
      <c r="DS17" s="684"/>
      <c r="DT17" s="684"/>
      <c r="DU17" s="684"/>
      <c r="DV17" s="684"/>
      <c r="DW17" s="684"/>
      <c r="DX17" s="684"/>
      <c r="DY17" s="684"/>
      <c r="DZ17" s="684"/>
      <c r="EA17" s="684"/>
      <c r="EB17" s="684"/>
      <c r="EC17" s="693"/>
    </row>
    <row r="18" spans="2:133" ht="11.25" customHeight="1" x14ac:dyDescent="0.2">
      <c r="B18" s="680" t="s">
        <v>271</v>
      </c>
      <c r="C18" s="681"/>
      <c r="D18" s="681"/>
      <c r="E18" s="681"/>
      <c r="F18" s="681"/>
      <c r="G18" s="681"/>
      <c r="H18" s="681"/>
      <c r="I18" s="681"/>
      <c r="J18" s="681"/>
      <c r="K18" s="681"/>
      <c r="L18" s="681"/>
      <c r="M18" s="681"/>
      <c r="N18" s="681"/>
      <c r="O18" s="681"/>
      <c r="P18" s="681"/>
      <c r="Q18" s="682"/>
      <c r="R18" s="683">
        <v>2875</v>
      </c>
      <c r="S18" s="684"/>
      <c r="T18" s="684"/>
      <c r="U18" s="684"/>
      <c r="V18" s="684"/>
      <c r="W18" s="684"/>
      <c r="X18" s="684"/>
      <c r="Y18" s="685"/>
      <c r="Z18" s="686">
        <v>0.1</v>
      </c>
      <c r="AA18" s="686"/>
      <c r="AB18" s="686"/>
      <c r="AC18" s="686"/>
      <c r="AD18" s="687">
        <v>2875</v>
      </c>
      <c r="AE18" s="687"/>
      <c r="AF18" s="687"/>
      <c r="AG18" s="687"/>
      <c r="AH18" s="687"/>
      <c r="AI18" s="687"/>
      <c r="AJ18" s="687"/>
      <c r="AK18" s="687"/>
      <c r="AL18" s="688">
        <v>0.1</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236</v>
      </c>
      <c r="BH18" s="684"/>
      <c r="BI18" s="684"/>
      <c r="BJ18" s="684"/>
      <c r="BK18" s="684"/>
      <c r="BL18" s="684"/>
      <c r="BM18" s="684"/>
      <c r="BN18" s="685"/>
      <c r="BO18" s="686" t="s">
        <v>236</v>
      </c>
      <c r="BP18" s="686"/>
      <c r="BQ18" s="686"/>
      <c r="BR18" s="686"/>
      <c r="BS18" s="692" t="s">
        <v>129</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236</v>
      </c>
      <c r="CS18" s="684"/>
      <c r="CT18" s="684"/>
      <c r="CU18" s="684"/>
      <c r="CV18" s="684"/>
      <c r="CW18" s="684"/>
      <c r="CX18" s="684"/>
      <c r="CY18" s="685"/>
      <c r="CZ18" s="686" t="s">
        <v>129</v>
      </c>
      <c r="DA18" s="686"/>
      <c r="DB18" s="686"/>
      <c r="DC18" s="686"/>
      <c r="DD18" s="692" t="s">
        <v>236</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2">
      <c r="B19" s="680" t="s">
        <v>274</v>
      </c>
      <c r="C19" s="681"/>
      <c r="D19" s="681"/>
      <c r="E19" s="681"/>
      <c r="F19" s="681"/>
      <c r="G19" s="681"/>
      <c r="H19" s="681"/>
      <c r="I19" s="681"/>
      <c r="J19" s="681"/>
      <c r="K19" s="681"/>
      <c r="L19" s="681"/>
      <c r="M19" s="681"/>
      <c r="N19" s="681"/>
      <c r="O19" s="681"/>
      <c r="P19" s="681"/>
      <c r="Q19" s="682"/>
      <c r="R19" s="683">
        <v>870</v>
      </c>
      <c r="S19" s="684"/>
      <c r="T19" s="684"/>
      <c r="U19" s="684"/>
      <c r="V19" s="684"/>
      <c r="W19" s="684"/>
      <c r="X19" s="684"/>
      <c r="Y19" s="685"/>
      <c r="Z19" s="686">
        <v>0</v>
      </c>
      <c r="AA19" s="686"/>
      <c r="AB19" s="686"/>
      <c r="AC19" s="686"/>
      <c r="AD19" s="687">
        <v>870</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t="s">
        <v>129</v>
      </c>
      <c r="BH19" s="684"/>
      <c r="BI19" s="684"/>
      <c r="BJ19" s="684"/>
      <c r="BK19" s="684"/>
      <c r="BL19" s="684"/>
      <c r="BM19" s="684"/>
      <c r="BN19" s="685"/>
      <c r="BO19" s="686" t="s">
        <v>236</v>
      </c>
      <c r="BP19" s="686"/>
      <c r="BQ19" s="686"/>
      <c r="BR19" s="686"/>
      <c r="BS19" s="692" t="s">
        <v>129</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236</v>
      </c>
      <c r="DA19" s="686"/>
      <c r="DB19" s="686"/>
      <c r="DC19" s="686"/>
      <c r="DD19" s="692" t="s">
        <v>129</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x14ac:dyDescent="0.2">
      <c r="B20" s="680" t="s">
        <v>277</v>
      </c>
      <c r="C20" s="681"/>
      <c r="D20" s="681"/>
      <c r="E20" s="681"/>
      <c r="F20" s="681"/>
      <c r="G20" s="681"/>
      <c r="H20" s="681"/>
      <c r="I20" s="681"/>
      <c r="J20" s="681"/>
      <c r="K20" s="681"/>
      <c r="L20" s="681"/>
      <c r="M20" s="681"/>
      <c r="N20" s="681"/>
      <c r="O20" s="681"/>
      <c r="P20" s="681"/>
      <c r="Q20" s="682"/>
      <c r="R20" s="683">
        <v>212</v>
      </c>
      <c r="S20" s="684"/>
      <c r="T20" s="684"/>
      <c r="U20" s="684"/>
      <c r="V20" s="684"/>
      <c r="W20" s="684"/>
      <c r="X20" s="684"/>
      <c r="Y20" s="685"/>
      <c r="Z20" s="686">
        <v>0</v>
      </c>
      <c r="AA20" s="686"/>
      <c r="AB20" s="686"/>
      <c r="AC20" s="686"/>
      <c r="AD20" s="687">
        <v>212</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t="s">
        <v>236</v>
      </c>
      <c r="BH20" s="684"/>
      <c r="BI20" s="684"/>
      <c r="BJ20" s="684"/>
      <c r="BK20" s="684"/>
      <c r="BL20" s="684"/>
      <c r="BM20" s="684"/>
      <c r="BN20" s="685"/>
      <c r="BO20" s="686" t="s">
        <v>129</v>
      </c>
      <c r="BP20" s="686"/>
      <c r="BQ20" s="686"/>
      <c r="BR20" s="686"/>
      <c r="BS20" s="692" t="s">
        <v>129</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3904277</v>
      </c>
      <c r="CS20" s="684"/>
      <c r="CT20" s="684"/>
      <c r="CU20" s="684"/>
      <c r="CV20" s="684"/>
      <c r="CW20" s="684"/>
      <c r="CX20" s="684"/>
      <c r="CY20" s="685"/>
      <c r="CZ20" s="686">
        <v>100</v>
      </c>
      <c r="DA20" s="686"/>
      <c r="DB20" s="686"/>
      <c r="DC20" s="686"/>
      <c r="DD20" s="692">
        <v>705825</v>
      </c>
      <c r="DE20" s="684"/>
      <c r="DF20" s="684"/>
      <c r="DG20" s="684"/>
      <c r="DH20" s="684"/>
      <c r="DI20" s="684"/>
      <c r="DJ20" s="684"/>
      <c r="DK20" s="684"/>
      <c r="DL20" s="684"/>
      <c r="DM20" s="684"/>
      <c r="DN20" s="684"/>
      <c r="DO20" s="684"/>
      <c r="DP20" s="685"/>
      <c r="DQ20" s="692">
        <v>2533705</v>
      </c>
      <c r="DR20" s="684"/>
      <c r="DS20" s="684"/>
      <c r="DT20" s="684"/>
      <c r="DU20" s="684"/>
      <c r="DV20" s="684"/>
      <c r="DW20" s="684"/>
      <c r="DX20" s="684"/>
      <c r="DY20" s="684"/>
      <c r="DZ20" s="684"/>
      <c r="EA20" s="684"/>
      <c r="EB20" s="684"/>
      <c r="EC20" s="693"/>
    </row>
    <row r="21" spans="2:133" ht="11.25" customHeight="1" x14ac:dyDescent="0.2">
      <c r="B21" s="680" t="s">
        <v>280</v>
      </c>
      <c r="C21" s="681"/>
      <c r="D21" s="681"/>
      <c r="E21" s="681"/>
      <c r="F21" s="681"/>
      <c r="G21" s="681"/>
      <c r="H21" s="681"/>
      <c r="I21" s="681"/>
      <c r="J21" s="681"/>
      <c r="K21" s="681"/>
      <c r="L21" s="681"/>
      <c r="M21" s="681"/>
      <c r="N21" s="681"/>
      <c r="O21" s="681"/>
      <c r="P21" s="681"/>
      <c r="Q21" s="682"/>
      <c r="R21" s="683">
        <v>5385</v>
      </c>
      <c r="S21" s="684"/>
      <c r="T21" s="684"/>
      <c r="U21" s="684"/>
      <c r="V21" s="684"/>
      <c r="W21" s="684"/>
      <c r="X21" s="684"/>
      <c r="Y21" s="685"/>
      <c r="Z21" s="686">
        <v>0.1</v>
      </c>
      <c r="AA21" s="686"/>
      <c r="AB21" s="686"/>
      <c r="AC21" s="686"/>
      <c r="AD21" s="687">
        <v>5385</v>
      </c>
      <c r="AE21" s="687"/>
      <c r="AF21" s="687"/>
      <c r="AG21" s="687"/>
      <c r="AH21" s="687"/>
      <c r="AI21" s="687"/>
      <c r="AJ21" s="687"/>
      <c r="AK21" s="687"/>
      <c r="AL21" s="688">
        <v>0.3</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129</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282</v>
      </c>
      <c r="C22" s="681"/>
      <c r="D22" s="681"/>
      <c r="E22" s="681"/>
      <c r="F22" s="681"/>
      <c r="G22" s="681"/>
      <c r="H22" s="681"/>
      <c r="I22" s="681"/>
      <c r="J22" s="681"/>
      <c r="K22" s="681"/>
      <c r="L22" s="681"/>
      <c r="M22" s="681"/>
      <c r="N22" s="681"/>
      <c r="O22" s="681"/>
      <c r="P22" s="681"/>
      <c r="Q22" s="682"/>
      <c r="R22" s="683">
        <v>1169096</v>
      </c>
      <c r="S22" s="684"/>
      <c r="T22" s="684"/>
      <c r="U22" s="684"/>
      <c r="V22" s="684"/>
      <c r="W22" s="684"/>
      <c r="X22" s="684"/>
      <c r="Y22" s="685"/>
      <c r="Z22" s="686">
        <v>28.7</v>
      </c>
      <c r="AA22" s="686"/>
      <c r="AB22" s="686"/>
      <c r="AC22" s="686"/>
      <c r="AD22" s="687">
        <v>989309</v>
      </c>
      <c r="AE22" s="687"/>
      <c r="AF22" s="687"/>
      <c r="AG22" s="687"/>
      <c r="AH22" s="687"/>
      <c r="AI22" s="687"/>
      <c r="AJ22" s="687"/>
      <c r="AK22" s="687"/>
      <c r="AL22" s="688">
        <v>47.2</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285</v>
      </c>
      <c r="C23" s="681"/>
      <c r="D23" s="681"/>
      <c r="E23" s="681"/>
      <c r="F23" s="681"/>
      <c r="G23" s="681"/>
      <c r="H23" s="681"/>
      <c r="I23" s="681"/>
      <c r="J23" s="681"/>
      <c r="K23" s="681"/>
      <c r="L23" s="681"/>
      <c r="M23" s="681"/>
      <c r="N23" s="681"/>
      <c r="O23" s="681"/>
      <c r="P23" s="681"/>
      <c r="Q23" s="682"/>
      <c r="R23" s="683">
        <v>989309</v>
      </c>
      <c r="S23" s="684"/>
      <c r="T23" s="684"/>
      <c r="U23" s="684"/>
      <c r="V23" s="684"/>
      <c r="W23" s="684"/>
      <c r="X23" s="684"/>
      <c r="Y23" s="685"/>
      <c r="Z23" s="686">
        <v>24.3</v>
      </c>
      <c r="AA23" s="686"/>
      <c r="AB23" s="686"/>
      <c r="AC23" s="686"/>
      <c r="AD23" s="687">
        <v>989309</v>
      </c>
      <c r="AE23" s="687"/>
      <c r="AF23" s="687"/>
      <c r="AG23" s="687"/>
      <c r="AH23" s="687"/>
      <c r="AI23" s="687"/>
      <c r="AJ23" s="687"/>
      <c r="AK23" s="687"/>
      <c r="AL23" s="688">
        <v>47.2</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2">
      <c r="B24" s="680" t="s">
        <v>292</v>
      </c>
      <c r="C24" s="681"/>
      <c r="D24" s="681"/>
      <c r="E24" s="681"/>
      <c r="F24" s="681"/>
      <c r="G24" s="681"/>
      <c r="H24" s="681"/>
      <c r="I24" s="681"/>
      <c r="J24" s="681"/>
      <c r="K24" s="681"/>
      <c r="L24" s="681"/>
      <c r="M24" s="681"/>
      <c r="N24" s="681"/>
      <c r="O24" s="681"/>
      <c r="P24" s="681"/>
      <c r="Q24" s="682"/>
      <c r="R24" s="683">
        <v>179787</v>
      </c>
      <c r="S24" s="684"/>
      <c r="T24" s="684"/>
      <c r="U24" s="684"/>
      <c r="V24" s="684"/>
      <c r="W24" s="684"/>
      <c r="X24" s="684"/>
      <c r="Y24" s="685"/>
      <c r="Z24" s="686">
        <v>4.4000000000000004</v>
      </c>
      <c r="AA24" s="686"/>
      <c r="AB24" s="686"/>
      <c r="AC24" s="686"/>
      <c r="AD24" s="687" t="s">
        <v>236</v>
      </c>
      <c r="AE24" s="687"/>
      <c r="AF24" s="687"/>
      <c r="AG24" s="687"/>
      <c r="AH24" s="687"/>
      <c r="AI24" s="687"/>
      <c r="AJ24" s="687"/>
      <c r="AK24" s="687"/>
      <c r="AL24" s="688" t="s">
        <v>236</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294</v>
      </c>
      <c r="BP24" s="686"/>
      <c r="BQ24" s="686"/>
      <c r="BR24" s="686"/>
      <c r="BS24" s="692" t="s">
        <v>129</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1398956</v>
      </c>
      <c r="CS24" s="673"/>
      <c r="CT24" s="673"/>
      <c r="CU24" s="673"/>
      <c r="CV24" s="673"/>
      <c r="CW24" s="673"/>
      <c r="CX24" s="673"/>
      <c r="CY24" s="674"/>
      <c r="CZ24" s="677">
        <v>35.799999999999997</v>
      </c>
      <c r="DA24" s="678"/>
      <c r="DB24" s="678"/>
      <c r="DC24" s="697"/>
      <c r="DD24" s="717">
        <v>1062789</v>
      </c>
      <c r="DE24" s="673"/>
      <c r="DF24" s="673"/>
      <c r="DG24" s="673"/>
      <c r="DH24" s="673"/>
      <c r="DI24" s="673"/>
      <c r="DJ24" s="673"/>
      <c r="DK24" s="674"/>
      <c r="DL24" s="717">
        <v>1029914</v>
      </c>
      <c r="DM24" s="673"/>
      <c r="DN24" s="673"/>
      <c r="DO24" s="673"/>
      <c r="DP24" s="673"/>
      <c r="DQ24" s="673"/>
      <c r="DR24" s="673"/>
      <c r="DS24" s="673"/>
      <c r="DT24" s="673"/>
      <c r="DU24" s="673"/>
      <c r="DV24" s="674"/>
      <c r="DW24" s="677">
        <v>46.8</v>
      </c>
      <c r="DX24" s="678"/>
      <c r="DY24" s="678"/>
      <c r="DZ24" s="678"/>
      <c r="EA24" s="678"/>
      <c r="EB24" s="678"/>
      <c r="EC24" s="679"/>
    </row>
    <row r="25" spans="2:133" ht="11.25" customHeight="1" x14ac:dyDescent="0.2">
      <c r="B25" s="680" t="s">
        <v>296</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236</v>
      </c>
      <c r="AA25" s="686"/>
      <c r="AB25" s="686"/>
      <c r="AC25" s="686"/>
      <c r="AD25" s="687" t="s">
        <v>129</v>
      </c>
      <c r="AE25" s="687"/>
      <c r="AF25" s="687"/>
      <c r="AG25" s="687"/>
      <c r="AH25" s="687"/>
      <c r="AI25" s="687"/>
      <c r="AJ25" s="687"/>
      <c r="AK25" s="687"/>
      <c r="AL25" s="688" t="s">
        <v>129</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236</v>
      </c>
      <c r="BP25" s="686"/>
      <c r="BQ25" s="686"/>
      <c r="BR25" s="686"/>
      <c r="BS25" s="692" t="s">
        <v>129</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675289</v>
      </c>
      <c r="CS25" s="720"/>
      <c r="CT25" s="720"/>
      <c r="CU25" s="720"/>
      <c r="CV25" s="720"/>
      <c r="CW25" s="720"/>
      <c r="CX25" s="720"/>
      <c r="CY25" s="721"/>
      <c r="CZ25" s="688">
        <v>17.3</v>
      </c>
      <c r="DA25" s="718"/>
      <c r="DB25" s="718"/>
      <c r="DC25" s="722"/>
      <c r="DD25" s="692">
        <v>631583</v>
      </c>
      <c r="DE25" s="720"/>
      <c r="DF25" s="720"/>
      <c r="DG25" s="720"/>
      <c r="DH25" s="720"/>
      <c r="DI25" s="720"/>
      <c r="DJ25" s="720"/>
      <c r="DK25" s="721"/>
      <c r="DL25" s="692">
        <v>631104</v>
      </c>
      <c r="DM25" s="720"/>
      <c r="DN25" s="720"/>
      <c r="DO25" s="720"/>
      <c r="DP25" s="720"/>
      <c r="DQ25" s="720"/>
      <c r="DR25" s="720"/>
      <c r="DS25" s="720"/>
      <c r="DT25" s="720"/>
      <c r="DU25" s="720"/>
      <c r="DV25" s="721"/>
      <c r="DW25" s="688">
        <v>28.7</v>
      </c>
      <c r="DX25" s="718"/>
      <c r="DY25" s="718"/>
      <c r="DZ25" s="718"/>
      <c r="EA25" s="718"/>
      <c r="EB25" s="718"/>
      <c r="EC25" s="719"/>
    </row>
    <row r="26" spans="2:133" ht="11.25" customHeight="1" x14ac:dyDescent="0.2">
      <c r="B26" s="680" t="s">
        <v>299</v>
      </c>
      <c r="C26" s="681"/>
      <c r="D26" s="681"/>
      <c r="E26" s="681"/>
      <c r="F26" s="681"/>
      <c r="G26" s="681"/>
      <c r="H26" s="681"/>
      <c r="I26" s="681"/>
      <c r="J26" s="681"/>
      <c r="K26" s="681"/>
      <c r="L26" s="681"/>
      <c r="M26" s="681"/>
      <c r="N26" s="681"/>
      <c r="O26" s="681"/>
      <c r="P26" s="681"/>
      <c r="Q26" s="682"/>
      <c r="R26" s="683">
        <v>2228393</v>
      </c>
      <c r="S26" s="684"/>
      <c r="T26" s="684"/>
      <c r="U26" s="684"/>
      <c r="V26" s="684"/>
      <c r="W26" s="684"/>
      <c r="X26" s="684"/>
      <c r="Y26" s="685"/>
      <c r="Z26" s="686">
        <v>54.7</v>
      </c>
      <c r="AA26" s="686"/>
      <c r="AB26" s="686"/>
      <c r="AC26" s="686"/>
      <c r="AD26" s="687">
        <v>2048606</v>
      </c>
      <c r="AE26" s="687"/>
      <c r="AF26" s="687"/>
      <c r="AG26" s="687"/>
      <c r="AH26" s="687"/>
      <c r="AI26" s="687"/>
      <c r="AJ26" s="687"/>
      <c r="AK26" s="687"/>
      <c r="AL26" s="688">
        <v>97.7</v>
      </c>
      <c r="AM26" s="689"/>
      <c r="AN26" s="689"/>
      <c r="AO26" s="690"/>
      <c r="AP26" s="702" t="s">
        <v>300</v>
      </c>
      <c r="AQ26" s="729"/>
      <c r="AR26" s="729"/>
      <c r="AS26" s="729"/>
      <c r="AT26" s="729"/>
      <c r="AU26" s="729"/>
      <c r="AV26" s="729"/>
      <c r="AW26" s="729"/>
      <c r="AX26" s="729"/>
      <c r="AY26" s="729"/>
      <c r="AZ26" s="729"/>
      <c r="BA26" s="729"/>
      <c r="BB26" s="729"/>
      <c r="BC26" s="729"/>
      <c r="BD26" s="729"/>
      <c r="BE26" s="729"/>
      <c r="BF26" s="704"/>
      <c r="BG26" s="683" t="s">
        <v>129</v>
      </c>
      <c r="BH26" s="684"/>
      <c r="BI26" s="684"/>
      <c r="BJ26" s="684"/>
      <c r="BK26" s="684"/>
      <c r="BL26" s="684"/>
      <c r="BM26" s="684"/>
      <c r="BN26" s="685"/>
      <c r="BO26" s="686" t="s">
        <v>236</v>
      </c>
      <c r="BP26" s="686"/>
      <c r="BQ26" s="686"/>
      <c r="BR26" s="686"/>
      <c r="BS26" s="692" t="s">
        <v>236</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419877</v>
      </c>
      <c r="CS26" s="684"/>
      <c r="CT26" s="684"/>
      <c r="CU26" s="684"/>
      <c r="CV26" s="684"/>
      <c r="CW26" s="684"/>
      <c r="CX26" s="684"/>
      <c r="CY26" s="685"/>
      <c r="CZ26" s="688">
        <v>10.8</v>
      </c>
      <c r="DA26" s="718"/>
      <c r="DB26" s="718"/>
      <c r="DC26" s="722"/>
      <c r="DD26" s="692">
        <v>379238</v>
      </c>
      <c r="DE26" s="684"/>
      <c r="DF26" s="684"/>
      <c r="DG26" s="684"/>
      <c r="DH26" s="684"/>
      <c r="DI26" s="684"/>
      <c r="DJ26" s="684"/>
      <c r="DK26" s="685"/>
      <c r="DL26" s="692" t="s">
        <v>129</v>
      </c>
      <c r="DM26" s="684"/>
      <c r="DN26" s="684"/>
      <c r="DO26" s="684"/>
      <c r="DP26" s="684"/>
      <c r="DQ26" s="684"/>
      <c r="DR26" s="684"/>
      <c r="DS26" s="684"/>
      <c r="DT26" s="684"/>
      <c r="DU26" s="684"/>
      <c r="DV26" s="685"/>
      <c r="DW26" s="688" t="s">
        <v>236</v>
      </c>
      <c r="DX26" s="718"/>
      <c r="DY26" s="718"/>
      <c r="DZ26" s="718"/>
      <c r="EA26" s="718"/>
      <c r="EB26" s="718"/>
      <c r="EC26" s="719"/>
    </row>
    <row r="27" spans="2:133" ht="11.25" customHeight="1" x14ac:dyDescent="0.2">
      <c r="B27" s="680" t="s">
        <v>302</v>
      </c>
      <c r="C27" s="681"/>
      <c r="D27" s="681"/>
      <c r="E27" s="681"/>
      <c r="F27" s="681"/>
      <c r="G27" s="681"/>
      <c r="H27" s="681"/>
      <c r="I27" s="681"/>
      <c r="J27" s="681"/>
      <c r="K27" s="681"/>
      <c r="L27" s="681"/>
      <c r="M27" s="681"/>
      <c r="N27" s="681"/>
      <c r="O27" s="681"/>
      <c r="P27" s="681"/>
      <c r="Q27" s="682"/>
      <c r="R27" s="683">
        <v>874</v>
      </c>
      <c r="S27" s="684"/>
      <c r="T27" s="684"/>
      <c r="U27" s="684"/>
      <c r="V27" s="684"/>
      <c r="W27" s="684"/>
      <c r="X27" s="684"/>
      <c r="Y27" s="685"/>
      <c r="Z27" s="686">
        <v>0</v>
      </c>
      <c r="AA27" s="686"/>
      <c r="AB27" s="686"/>
      <c r="AC27" s="686"/>
      <c r="AD27" s="687">
        <v>874</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905623</v>
      </c>
      <c r="BH27" s="684"/>
      <c r="BI27" s="684"/>
      <c r="BJ27" s="684"/>
      <c r="BK27" s="684"/>
      <c r="BL27" s="684"/>
      <c r="BM27" s="684"/>
      <c r="BN27" s="685"/>
      <c r="BO27" s="686">
        <v>100</v>
      </c>
      <c r="BP27" s="686"/>
      <c r="BQ27" s="686"/>
      <c r="BR27" s="686"/>
      <c r="BS27" s="692" t="s">
        <v>236</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397705</v>
      </c>
      <c r="CS27" s="720"/>
      <c r="CT27" s="720"/>
      <c r="CU27" s="720"/>
      <c r="CV27" s="720"/>
      <c r="CW27" s="720"/>
      <c r="CX27" s="720"/>
      <c r="CY27" s="721"/>
      <c r="CZ27" s="688">
        <v>10.199999999999999</v>
      </c>
      <c r="DA27" s="718"/>
      <c r="DB27" s="718"/>
      <c r="DC27" s="722"/>
      <c r="DD27" s="692">
        <v>110830</v>
      </c>
      <c r="DE27" s="720"/>
      <c r="DF27" s="720"/>
      <c r="DG27" s="720"/>
      <c r="DH27" s="720"/>
      <c r="DI27" s="720"/>
      <c r="DJ27" s="720"/>
      <c r="DK27" s="721"/>
      <c r="DL27" s="692">
        <v>78434</v>
      </c>
      <c r="DM27" s="720"/>
      <c r="DN27" s="720"/>
      <c r="DO27" s="720"/>
      <c r="DP27" s="720"/>
      <c r="DQ27" s="720"/>
      <c r="DR27" s="720"/>
      <c r="DS27" s="720"/>
      <c r="DT27" s="720"/>
      <c r="DU27" s="720"/>
      <c r="DV27" s="721"/>
      <c r="DW27" s="688">
        <v>3.6</v>
      </c>
      <c r="DX27" s="718"/>
      <c r="DY27" s="718"/>
      <c r="DZ27" s="718"/>
      <c r="EA27" s="718"/>
      <c r="EB27" s="718"/>
      <c r="EC27" s="719"/>
    </row>
    <row r="28" spans="2:133" ht="11.25" customHeight="1" x14ac:dyDescent="0.2">
      <c r="B28" s="680" t="s">
        <v>305</v>
      </c>
      <c r="C28" s="681"/>
      <c r="D28" s="681"/>
      <c r="E28" s="681"/>
      <c r="F28" s="681"/>
      <c r="G28" s="681"/>
      <c r="H28" s="681"/>
      <c r="I28" s="681"/>
      <c r="J28" s="681"/>
      <c r="K28" s="681"/>
      <c r="L28" s="681"/>
      <c r="M28" s="681"/>
      <c r="N28" s="681"/>
      <c r="O28" s="681"/>
      <c r="P28" s="681"/>
      <c r="Q28" s="682"/>
      <c r="R28" s="683">
        <v>42066</v>
      </c>
      <c r="S28" s="684"/>
      <c r="T28" s="684"/>
      <c r="U28" s="684"/>
      <c r="V28" s="684"/>
      <c r="W28" s="684"/>
      <c r="X28" s="684"/>
      <c r="Y28" s="685"/>
      <c r="Z28" s="686">
        <v>1</v>
      </c>
      <c r="AA28" s="686"/>
      <c r="AB28" s="686"/>
      <c r="AC28" s="686"/>
      <c r="AD28" s="687" t="s">
        <v>129</v>
      </c>
      <c r="AE28" s="687"/>
      <c r="AF28" s="687"/>
      <c r="AG28" s="687"/>
      <c r="AH28" s="687"/>
      <c r="AI28" s="687"/>
      <c r="AJ28" s="687"/>
      <c r="AK28" s="687"/>
      <c r="AL28" s="688" t="s">
        <v>236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325962</v>
      </c>
      <c r="CS28" s="684"/>
      <c r="CT28" s="684"/>
      <c r="CU28" s="684"/>
      <c r="CV28" s="684"/>
      <c r="CW28" s="684"/>
      <c r="CX28" s="684"/>
      <c r="CY28" s="685"/>
      <c r="CZ28" s="688">
        <v>8.3000000000000007</v>
      </c>
      <c r="DA28" s="718"/>
      <c r="DB28" s="718"/>
      <c r="DC28" s="722"/>
      <c r="DD28" s="692">
        <v>320376</v>
      </c>
      <c r="DE28" s="684"/>
      <c r="DF28" s="684"/>
      <c r="DG28" s="684"/>
      <c r="DH28" s="684"/>
      <c r="DI28" s="684"/>
      <c r="DJ28" s="684"/>
      <c r="DK28" s="685"/>
      <c r="DL28" s="692">
        <v>320376</v>
      </c>
      <c r="DM28" s="684"/>
      <c r="DN28" s="684"/>
      <c r="DO28" s="684"/>
      <c r="DP28" s="684"/>
      <c r="DQ28" s="684"/>
      <c r="DR28" s="684"/>
      <c r="DS28" s="684"/>
      <c r="DT28" s="684"/>
      <c r="DU28" s="684"/>
      <c r="DV28" s="685"/>
      <c r="DW28" s="688">
        <v>14.6</v>
      </c>
      <c r="DX28" s="718"/>
      <c r="DY28" s="718"/>
      <c r="DZ28" s="718"/>
      <c r="EA28" s="718"/>
      <c r="EB28" s="718"/>
      <c r="EC28" s="719"/>
    </row>
    <row r="29" spans="2:133" ht="11.25" customHeight="1" x14ac:dyDescent="0.2">
      <c r="B29" s="680" t="s">
        <v>307</v>
      </c>
      <c r="C29" s="681"/>
      <c r="D29" s="681"/>
      <c r="E29" s="681"/>
      <c r="F29" s="681"/>
      <c r="G29" s="681"/>
      <c r="H29" s="681"/>
      <c r="I29" s="681"/>
      <c r="J29" s="681"/>
      <c r="K29" s="681"/>
      <c r="L29" s="681"/>
      <c r="M29" s="681"/>
      <c r="N29" s="681"/>
      <c r="O29" s="681"/>
      <c r="P29" s="681"/>
      <c r="Q29" s="682"/>
      <c r="R29" s="683">
        <v>30337</v>
      </c>
      <c r="S29" s="684"/>
      <c r="T29" s="684"/>
      <c r="U29" s="684"/>
      <c r="V29" s="684"/>
      <c r="W29" s="684"/>
      <c r="X29" s="684"/>
      <c r="Y29" s="685"/>
      <c r="Z29" s="686">
        <v>0.7</v>
      </c>
      <c r="AA29" s="686"/>
      <c r="AB29" s="686"/>
      <c r="AC29" s="686"/>
      <c r="AD29" s="687">
        <v>3419</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325925</v>
      </c>
      <c r="CS29" s="720"/>
      <c r="CT29" s="720"/>
      <c r="CU29" s="720"/>
      <c r="CV29" s="720"/>
      <c r="CW29" s="720"/>
      <c r="CX29" s="720"/>
      <c r="CY29" s="721"/>
      <c r="CZ29" s="688">
        <v>8.3000000000000007</v>
      </c>
      <c r="DA29" s="718"/>
      <c r="DB29" s="718"/>
      <c r="DC29" s="722"/>
      <c r="DD29" s="692">
        <v>320339</v>
      </c>
      <c r="DE29" s="720"/>
      <c r="DF29" s="720"/>
      <c r="DG29" s="720"/>
      <c r="DH29" s="720"/>
      <c r="DI29" s="720"/>
      <c r="DJ29" s="720"/>
      <c r="DK29" s="721"/>
      <c r="DL29" s="692">
        <v>320339</v>
      </c>
      <c r="DM29" s="720"/>
      <c r="DN29" s="720"/>
      <c r="DO29" s="720"/>
      <c r="DP29" s="720"/>
      <c r="DQ29" s="720"/>
      <c r="DR29" s="720"/>
      <c r="DS29" s="720"/>
      <c r="DT29" s="720"/>
      <c r="DU29" s="720"/>
      <c r="DV29" s="721"/>
      <c r="DW29" s="688">
        <v>14.6</v>
      </c>
      <c r="DX29" s="718"/>
      <c r="DY29" s="718"/>
      <c r="DZ29" s="718"/>
      <c r="EA29" s="718"/>
      <c r="EB29" s="718"/>
      <c r="EC29" s="719"/>
    </row>
    <row r="30" spans="2:133" ht="11.25" customHeight="1" x14ac:dyDescent="0.2">
      <c r="B30" s="680" t="s">
        <v>310</v>
      </c>
      <c r="C30" s="681"/>
      <c r="D30" s="681"/>
      <c r="E30" s="681"/>
      <c r="F30" s="681"/>
      <c r="G30" s="681"/>
      <c r="H30" s="681"/>
      <c r="I30" s="681"/>
      <c r="J30" s="681"/>
      <c r="K30" s="681"/>
      <c r="L30" s="681"/>
      <c r="M30" s="681"/>
      <c r="N30" s="681"/>
      <c r="O30" s="681"/>
      <c r="P30" s="681"/>
      <c r="Q30" s="682"/>
      <c r="R30" s="683">
        <v>5606</v>
      </c>
      <c r="S30" s="684"/>
      <c r="T30" s="684"/>
      <c r="U30" s="684"/>
      <c r="V30" s="684"/>
      <c r="W30" s="684"/>
      <c r="X30" s="684"/>
      <c r="Y30" s="685"/>
      <c r="Z30" s="686">
        <v>0.1</v>
      </c>
      <c r="AA30" s="686"/>
      <c r="AB30" s="686"/>
      <c r="AC30" s="686"/>
      <c r="AD30" s="687" t="s">
        <v>236</v>
      </c>
      <c r="AE30" s="687"/>
      <c r="AF30" s="687"/>
      <c r="AG30" s="687"/>
      <c r="AH30" s="687"/>
      <c r="AI30" s="687"/>
      <c r="AJ30" s="687"/>
      <c r="AK30" s="687"/>
      <c r="AL30" s="688" t="s">
        <v>236</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311</v>
      </c>
      <c r="BH30" s="730"/>
      <c r="BI30" s="730"/>
      <c r="BJ30" s="730"/>
      <c r="BK30" s="730"/>
      <c r="BL30" s="730"/>
      <c r="BM30" s="730"/>
      <c r="BN30" s="730"/>
      <c r="BO30" s="730"/>
      <c r="BP30" s="730"/>
      <c r="BQ30" s="731"/>
      <c r="BR30" s="662" t="s">
        <v>312</v>
      </c>
      <c r="BS30" s="730"/>
      <c r="BT30" s="730"/>
      <c r="BU30" s="730"/>
      <c r="BV30" s="730"/>
      <c r="BW30" s="730"/>
      <c r="BX30" s="730"/>
      <c r="BY30" s="730"/>
      <c r="BZ30" s="730"/>
      <c r="CA30" s="730"/>
      <c r="CB30" s="731"/>
      <c r="CD30" s="725"/>
      <c r="CE30" s="726"/>
      <c r="CF30" s="698" t="s">
        <v>313</v>
      </c>
      <c r="CG30" s="699"/>
      <c r="CH30" s="699"/>
      <c r="CI30" s="699"/>
      <c r="CJ30" s="699"/>
      <c r="CK30" s="699"/>
      <c r="CL30" s="699"/>
      <c r="CM30" s="699"/>
      <c r="CN30" s="699"/>
      <c r="CO30" s="699"/>
      <c r="CP30" s="699"/>
      <c r="CQ30" s="700"/>
      <c r="CR30" s="683">
        <v>300813</v>
      </c>
      <c r="CS30" s="684"/>
      <c r="CT30" s="684"/>
      <c r="CU30" s="684"/>
      <c r="CV30" s="684"/>
      <c r="CW30" s="684"/>
      <c r="CX30" s="684"/>
      <c r="CY30" s="685"/>
      <c r="CZ30" s="688">
        <v>7.7</v>
      </c>
      <c r="DA30" s="718"/>
      <c r="DB30" s="718"/>
      <c r="DC30" s="722"/>
      <c r="DD30" s="692">
        <v>295784</v>
      </c>
      <c r="DE30" s="684"/>
      <c r="DF30" s="684"/>
      <c r="DG30" s="684"/>
      <c r="DH30" s="684"/>
      <c r="DI30" s="684"/>
      <c r="DJ30" s="684"/>
      <c r="DK30" s="685"/>
      <c r="DL30" s="692">
        <v>295784</v>
      </c>
      <c r="DM30" s="684"/>
      <c r="DN30" s="684"/>
      <c r="DO30" s="684"/>
      <c r="DP30" s="684"/>
      <c r="DQ30" s="684"/>
      <c r="DR30" s="684"/>
      <c r="DS30" s="684"/>
      <c r="DT30" s="684"/>
      <c r="DU30" s="684"/>
      <c r="DV30" s="685"/>
      <c r="DW30" s="688">
        <v>13.4</v>
      </c>
      <c r="DX30" s="718"/>
      <c r="DY30" s="718"/>
      <c r="DZ30" s="718"/>
      <c r="EA30" s="718"/>
      <c r="EB30" s="718"/>
      <c r="EC30" s="719"/>
    </row>
    <row r="31" spans="2:133" ht="11.25" customHeight="1" x14ac:dyDescent="0.2">
      <c r="B31" s="680" t="s">
        <v>314</v>
      </c>
      <c r="C31" s="681"/>
      <c r="D31" s="681"/>
      <c r="E31" s="681"/>
      <c r="F31" s="681"/>
      <c r="G31" s="681"/>
      <c r="H31" s="681"/>
      <c r="I31" s="681"/>
      <c r="J31" s="681"/>
      <c r="K31" s="681"/>
      <c r="L31" s="681"/>
      <c r="M31" s="681"/>
      <c r="N31" s="681"/>
      <c r="O31" s="681"/>
      <c r="P31" s="681"/>
      <c r="Q31" s="682"/>
      <c r="R31" s="683">
        <v>264044</v>
      </c>
      <c r="S31" s="684"/>
      <c r="T31" s="684"/>
      <c r="U31" s="684"/>
      <c r="V31" s="684"/>
      <c r="W31" s="684"/>
      <c r="X31" s="684"/>
      <c r="Y31" s="685"/>
      <c r="Z31" s="686">
        <v>6.5</v>
      </c>
      <c r="AA31" s="686"/>
      <c r="AB31" s="686"/>
      <c r="AC31" s="686"/>
      <c r="AD31" s="687" t="s">
        <v>129</v>
      </c>
      <c r="AE31" s="687"/>
      <c r="AF31" s="687"/>
      <c r="AG31" s="687"/>
      <c r="AH31" s="687"/>
      <c r="AI31" s="687"/>
      <c r="AJ31" s="687"/>
      <c r="AK31" s="687"/>
      <c r="AL31" s="688" t="s">
        <v>129</v>
      </c>
      <c r="AM31" s="689"/>
      <c r="AN31" s="689"/>
      <c r="AO31" s="690"/>
      <c r="AP31" s="737" t="s">
        <v>315</v>
      </c>
      <c r="AQ31" s="738"/>
      <c r="AR31" s="738"/>
      <c r="AS31" s="738"/>
      <c r="AT31" s="743" t="s">
        <v>316</v>
      </c>
      <c r="AU31" s="231"/>
      <c r="AV31" s="231"/>
      <c r="AW31" s="231"/>
      <c r="AX31" s="669" t="s">
        <v>190</v>
      </c>
      <c r="AY31" s="670"/>
      <c r="AZ31" s="670"/>
      <c r="BA31" s="670"/>
      <c r="BB31" s="670"/>
      <c r="BC31" s="670"/>
      <c r="BD31" s="670"/>
      <c r="BE31" s="670"/>
      <c r="BF31" s="671"/>
      <c r="BG31" s="751">
        <v>97.8</v>
      </c>
      <c r="BH31" s="735"/>
      <c r="BI31" s="735"/>
      <c r="BJ31" s="735"/>
      <c r="BK31" s="735"/>
      <c r="BL31" s="735"/>
      <c r="BM31" s="678">
        <v>91.9</v>
      </c>
      <c r="BN31" s="735"/>
      <c r="BO31" s="735"/>
      <c r="BP31" s="735"/>
      <c r="BQ31" s="736"/>
      <c r="BR31" s="751">
        <v>98</v>
      </c>
      <c r="BS31" s="735"/>
      <c r="BT31" s="735"/>
      <c r="BU31" s="735"/>
      <c r="BV31" s="735"/>
      <c r="BW31" s="735"/>
      <c r="BX31" s="678">
        <v>92.1</v>
      </c>
      <c r="BY31" s="735"/>
      <c r="BZ31" s="735"/>
      <c r="CA31" s="735"/>
      <c r="CB31" s="736"/>
      <c r="CD31" s="725"/>
      <c r="CE31" s="726"/>
      <c r="CF31" s="698" t="s">
        <v>317</v>
      </c>
      <c r="CG31" s="699"/>
      <c r="CH31" s="699"/>
      <c r="CI31" s="699"/>
      <c r="CJ31" s="699"/>
      <c r="CK31" s="699"/>
      <c r="CL31" s="699"/>
      <c r="CM31" s="699"/>
      <c r="CN31" s="699"/>
      <c r="CO31" s="699"/>
      <c r="CP31" s="699"/>
      <c r="CQ31" s="700"/>
      <c r="CR31" s="683">
        <v>25112</v>
      </c>
      <c r="CS31" s="720"/>
      <c r="CT31" s="720"/>
      <c r="CU31" s="720"/>
      <c r="CV31" s="720"/>
      <c r="CW31" s="720"/>
      <c r="CX31" s="720"/>
      <c r="CY31" s="721"/>
      <c r="CZ31" s="688">
        <v>0.6</v>
      </c>
      <c r="DA31" s="718"/>
      <c r="DB31" s="718"/>
      <c r="DC31" s="722"/>
      <c r="DD31" s="692">
        <v>24555</v>
      </c>
      <c r="DE31" s="720"/>
      <c r="DF31" s="720"/>
      <c r="DG31" s="720"/>
      <c r="DH31" s="720"/>
      <c r="DI31" s="720"/>
      <c r="DJ31" s="720"/>
      <c r="DK31" s="721"/>
      <c r="DL31" s="692">
        <v>24555</v>
      </c>
      <c r="DM31" s="720"/>
      <c r="DN31" s="720"/>
      <c r="DO31" s="720"/>
      <c r="DP31" s="720"/>
      <c r="DQ31" s="720"/>
      <c r="DR31" s="720"/>
      <c r="DS31" s="720"/>
      <c r="DT31" s="720"/>
      <c r="DU31" s="720"/>
      <c r="DV31" s="721"/>
      <c r="DW31" s="688">
        <v>1.1000000000000001</v>
      </c>
      <c r="DX31" s="718"/>
      <c r="DY31" s="718"/>
      <c r="DZ31" s="718"/>
      <c r="EA31" s="718"/>
      <c r="EB31" s="718"/>
      <c r="EC31" s="719"/>
    </row>
    <row r="32" spans="2:133" ht="11.25" customHeight="1" x14ac:dyDescent="0.2">
      <c r="B32" s="746" t="s">
        <v>318</v>
      </c>
      <c r="C32" s="747"/>
      <c r="D32" s="747"/>
      <c r="E32" s="747"/>
      <c r="F32" s="747"/>
      <c r="G32" s="747"/>
      <c r="H32" s="747"/>
      <c r="I32" s="747"/>
      <c r="J32" s="747"/>
      <c r="K32" s="747"/>
      <c r="L32" s="747"/>
      <c r="M32" s="747"/>
      <c r="N32" s="747"/>
      <c r="O32" s="747"/>
      <c r="P32" s="747"/>
      <c r="Q32" s="748"/>
      <c r="R32" s="683" t="s">
        <v>129</v>
      </c>
      <c r="S32" s="684"/>
      <c r="T32" s="684"/>
      <c r="U32" s="684"/>
      <c r="V32" s="684"/>
      <c r="W32" s="684"/>
      <c r="X32" s="684"/>
      <c r="Y32" s="685"/>
      <c r="Z32" s="686" t="s">
        <v>129</v>
      </c>
      <c r="AA32" s="686"/>
      <c r="AB32" s="686"/>
      <c r="AC32" s="686"/>
      <c r="AD32" s="687" t="s">
        <v>236</v>
      </c>
      <c r="AE32" s="687"/>
      <c r="AF32" s="687"/>
      <c r="AG32" s="687"/>
      <c r="AH32" s="687"/>
      <c r="AI32" s="687"/>
      <c r="AJ32" s="687"/>
      <c r="AK32" s="687"/>
      <c r="AL32" s="688" t="s">
        <v>129</v>
      </c>
      <c r="AM32" s="689"/>
      <c r="AN32" s="689"/>
      <c r="AO32" s="690"/>
      <c r="AP32" s="739"/>
      <c r="AQ32" s="740"/>
      <c r="AR32" s="740"/>
      <c r="AS32" s="740"/>
      <c r="AT32" s="744"/>
      <c r="AU32" s="230" t="s">
        <v>319</v>
      </c>
      <c r="AV32" s="230"/>
      <c r="AW32" s="230"/>
      <c r="AX32" s="680" t="s">
        <v>320</v>
      </c>
      <c r="AY32" s="681"/>
      <c r="AZ32" s="681"/>
      <c r="BA32" s="681"/>
      <c r="BB32" s="681"/>
      <c r="BC32" s="681"/>
      <c r="BD32" s="681"/>
      <c r="BE32" s="681"/>
      <c r="BF32" s="682"/>
      <c r="BG32" s="752">
        <v>98.1</v>
      </c>
      <c r="BH32" s="720"/>
      <c r="BI32" s="720"/>
      <c r="BJ32" s="720"/>
      <c r="BK32" s="720"/>
      <c r="BL32" s="720"/>
      <c r="BM32" s="689">
        <v>92.3</v>
      </c>
      <c r="BN32" s="749"/>
      <c r="BO32" s="749"/>
      <c r="BP32" s="749"/>
      <c r="BQ32" s="750"/>
      <c r="BR32" s="752">
        <v>98.1</v>
      </c>
      <c r="BS32" s="720"/>
      <c r="BT32" s="720"/>
      <c r="BU32" s="720"/>
      <c r="BV32" s="720"/>
      <c r="BW32" s="720"/>
      <c r="BX32" s="689">
        <v>92.3</v>
      </c>
      <c r="BY32" s="749"/>
      <c r="BZ32" s="749"/>
      <c r="CA32" s="749"/>
      <c r="CB32" s="750"/>
      <c r="CD32" s="727"/>
      <c r="CE32" s="728"/>
      <c r="CF32" s="698" t="s">
        <v>321</v>
      </c>
      <c r="CG32" s="699"/>
      <c r="CH32" s="699"/>
      <c r="CI32" s="699"/>
      <c r="CJ32" s="699"/>
      <c r="CK32" s="699"/>
      <c r="CL32" s="699"/>
      <c r="CM32" s="699"/>
      <c r="CN32" s="699"/>
      <c r="CO32" s="699"/>
      <c r="CP32" s="699"/>
      <c r="CQ32" s="700"/>
      <c r="CR32" s="683">
        <v>37</v>
      </c>
      <c r="CS32" s="684"/>
      <c r="CT32" s="684"/>
      <c r="CU32" s="684"/>
      <c r="CV32" s="684"/>
      <c r="CW32" s="684"/>
      <c r="CX32" s="684"/>
      <c r="CY32" s="685"/>
      <c r="CZ32" s="688">
        <v>0</v>
      </c>
      <c r="DA32" s="718"/>
      <c r="DB32" s="718"/>
      <c r="DC32" s="722"/>
      <c r="DD32" s="692">
        <v>37</v>
      </c>
      <c r="DE32" s="684"/>
      <c r="DF32" s="684"/>
      <c r="DG32" s="684"/>
      <c r="DH32" s="684"/>
      <c r="DI32" s="684"/>
      <c r="DJ32" s="684"/>
      <c r="DK32" s="685"/>
      <c r="DL32" s="692">
        <v>37</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2">
      <c r="B33" s="680" t="s">
        <v>322</v>
      </c>
      <c r="C33" s="681"/>
      <c r="D33" s="681"/>
      <c r="E33" s="681"/>
      <c r="F33" s="681"/>
      <c r="G33" s="681"/>
      <c r="H33" s="681"/>
      <c r="I33" s="681"/>
      <c r="J33" s="681"/>
      <c r="K33" s="681"/>
      <c r="L33" s="681"/>
      <c r="M33" s="681"/>
      <c r="N33" s="681"/>
      <c r="O33" s="681"/>
      <c r="P33" s="681"/>
      <c r="Q33" s="682"/>
      <c r="R33" s="683">
        <v>335935</v>
      </c>
      <c r="S33" s="684"/>
      <c r="T33" s="684"/>
      <c r="U33" s="684"/>
      <c r="V33" s="684"/>
      <c r="W33" s="684"/>
      <c r="X33" s="684"/>
      <c r="Y33" s="685"/>
      <c r="Z33" s="686">
        <v>8.1999999999999993</v>
      </c>
      <c r="AA33" s="686"/>
      <c r="AB33" s="686"/>
      <c r="AC33" s="686"/>
      <c r="AD33" s="687" t="s">
        <v>129</v>
      </c>
      <c r="AE33" s="687"/>
      <c r="AF33" s="687"/>
      <c r="AG33" s="687"/>
      <c r="AH33" s="687"/>
      <c r="AI33" s="687"/>
      <c r="AJ33" s="687"/>
      <c r="AK33" s="687"/>
      <c r="AL33" s="688" t="s">
        <v>236</v>
      </c>
      <c r="AM33" s="689"/>
      <c r="AN33" s="689"/>
      <c r="AO33" s="690"/>
      <c r="AP33" s="741"/>
      <c r="AQ33" s="742"/>
      <c r="AR33" s="742"/>
      <c r="AS33" s="742"/>
      <c r="AT33" s="745"/>
      <c r="AU33" s="232"/>
      <c r="AV33" s="232"/>
      <c r="AW33" s="232"/>
      <c r="AX33" s="732" t="s">
        <v>323</v>
      </c>
      <c r="AY33" s="733"/>
      <c r="AZ33" s="733"/>
      <c r="BA33" s="733"/>
      <c r="BB33" s="733"/>
      <c r="BC33" s="733"/>
      <c r="BD33" s="733"/>
      <c r="BE33" s="733"/>
      <c r="BF33" s="734"/>
      <c r="BG33" s="753">
        <v>97.4</v>
      </c>
      <c r="BH33" s="754"/>
      <c r="BI33" s="754"/>
      <c r="BJ33" s="754"/>
      <c r="BK33" s="754"/>
      <c r="BL33" s="754"/>
      <c r="BM33" s="755">
        <v>91</v>
      </c>
      <c r="BN33" s="754"/>
      <c r="BO33" s="754"/>
      <c r="BP33" s="754"/>
      <c r="BQ33" s="756"/>
      <c r="BR33" s="753">
        <v>97.7</v>
      </c>
      <c r="BS33" s="754"/>
      <c r="BT33" s="754"/>
      <c r="BU33" s="754"/>
      <c r="BV33" s="754"/>
      <c r="BW33" s="754"/>
      <c r="BX33" s="755">
        <v>91.4</v>
      </c>
      <c r="BY33" s="754"/>
      <c r="BZ33" s="754"/>
      <c r="CA33" s="754"/>
      <c r="CB33" s="756"/>
      <c r="CD33" s="698" t="s">
        <v>324</v>
      </c>
      <c r="CE33" s="699"/>
      <c r="CF33" s="699"/>
      <c r="CG33" s="699"/>
      <c r="CH33" s="699"/>
      <c r="CI33" s="699"/>
      <c r="CJ33" s="699"/>
      <c r="CK33" s="699"/>
      <c r="CL33" s="699"/>
      <c r="CM33" s="699"/>
      <c r="CN33" s="699"/>
      <c r="CO33" s="699"/>
      <c r="CP33" s="699"/>
      <c r="CQ33" s="700"/>
      <c r="CR33" s="683">
        <v>1782736</v>
      </c>
      <c r="CS33" s="720"/>
      <c r="CT33" s="720"/>
      <c r="CU33" s="720"/>
      <c r="CV33" s="720"/>
      <c r="CW33" s="720"/>
      <c r="CX33" s="720"/>
      <c r="CY33" s="721"/>
      <c r="CZ33" s="688">
        <v>45.7</v>
      </c>
      <c r="DA33" s="718"/>
      <c r="DB33" s="718"/>
      <c r="DC33" s="722"/>
      <c r="DD33" s="692">
        <v>1429420</v>
      </c>
      <c r="DE33" s="720"/>
      <c r="DF33" s="720"/>
      <c r="DG33" s="720"/>
      <c r="DH33" s="720"/>
      <c r="DI33" s="720"/>
      <c r="DJ33" s="720"/>
      <c r="DK33" s="721"/>
      <c r="DL33" s="692">
        <v>1047660</v>
      </c>
      <c r="DM33" s="720"/>
      <c r="DN33" s="720"/>
      <c r="DO33" s="720"/>
      <c r="DP33" s="720"/>
      <c r="DQ33" s="720"/>
      <c r="DR33" s="720"/>
      <c r="DS33" s="720"/>
      <c r="DT33" s="720"/>
      <c r="DU33" s="720"/>
      <c r="DV33" s="721"/>
      <c r="DW33" s="688">
        <v>47.6</v>
      </c>
      <c r="DX33" s="718"/>
      <c r="DY33" s="718"/>
      <c r="DZ33" s="718"/>
      <c r="EA33" s="718"/>
      <c r="EB33" s="718"/>
      <c r="EC33" s="719"/>
    </row>
    <row r="34" spans="2:133" ht="11.25" customHeight="1" x14ac:dyDescent="0.2">
      <c r="B34" s="680" t="s">
        <v>325</v>
      </c>
      <c r="C34" s="681"/>
      <c r="D34" s="681"/>
      <c r="E34" s="681"/>
      <c r="F34" s="681"/>
      <c r="G34" s="681"/>
      <c r="H34" s="681"/>
      <c r="I34" s="681"/>
      <c r="J34" s="681"/>
      <c r="K34" s="681"/>
      <c r="L34" s="681"/>
      <c r="M34" s="681"/>
      <c r="N34" s="681"/>
      <c r="O34" s="681"/>
      <c r="P34" s="681"/>
      <c r="Q34" s="682"/>
      <c r="R34" s="683">
        <v>76630</v>
      </c>
      <c r="S34" s="684"/>
      <c r="T34" s="684"/>
      <c r="U34" s="684"/>
      <c r="V34" s="684"/>
      <c r="W34" s="684"/>
      <c r="X34" s="684"/>
      <c r="Y34" s="685"/>
      <c r="Z34" s="686">
        <v>1.9</v>
      </c>
      <c r="AA34" s="686"/>
      <c r="AB34" s="686"/>
      <c r="AC34" s="686"/>
      <c r="AD34" s="687">
        <v>39876</v>
      </c>
      <c r="AE34" s="687"/>
      <c r="AF34" s="687"/>
      <c r="AG34" s="687"/>
      <c r="AH34" s="687"/>
      <c r="AI34" s="687"/>
      <c r="AJ34" s="687"/>
      <c r="AK34" s="687"/>
      <c r="AL34" s="688">
        <v>1.9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585674</v>
      </c>
      <c r="CS34" s="684"/>
      <c r="CT34" s="684"/>
      <c r="CU34" s="684"/>
      <c r="CV34" s="684"/>
      <c r="CW34" s="684"/>
      <c r="CX34" s="684"/>
      <c r="CY34" s="685"/>
      <c r="CZ34" s="688">
        <v>15</v>
      </c>
      <c r="DA34" s="718"/>
      <c r="DB34" s="718"/>
      <c r="DC34" s="722"/>
      <c r="DD34" s="692">
        <v>409194</v>
      </c>
      <c r="DE34" s="684"/>
      <c r="DF34" s="684"/>
      <c r="DG34" s="684"/>
      <c r="DH34" s="684"/>
      <c r="DI34" s="684"/>
      <c r="DJ34" s="684"/>
      <c r="DK34" s="685"/>
      <c r="DL34" s="692">
        <v>268704</v>
      </c>
      <c r="DM34" s="684"/>
      <c r="DN34" s="684"/>
      <c r="DO34" s="684"/>
      <c r="DP34" s="684"/>
      <c r="DQ34" s="684"/>
      <c r="DR34" s="684"/>
      <c r="DS34" s="684"/>
      <c r="DT34" s="684"/>
      <c r="DU34" s="684"/>
      <c r="DV34" s="685"/>
      <c r="DW34" s="688">
        <v>12.2</v>
      </c>
      <c r="DX34" s="718"/>
      <c r="DY34" s="718"/>
      <c r="DZ34" s="718"/>
      <c r="EA34" s="718"/>
      <c r="EB34" s="718"/>
      <c r="EC34" s="719"/>
    </row>
    <row r="35" spans="2:133" ht="11.25" customHeight="1" x14ac:dyDescent="0.2">
      <c r="B35" s="680" t="s">
        <v>327</v>
      </c>
      <c r="C35" s="681"/>
      <c r="D35" s="681"/>
      <c r="E35" s="681"/>
      <c r="F35" s="681"/>
      <c r="G35" s="681"/>
      <c r="H35" s="681"/>
      <c r="I35" s="681"/>
      <c r="J35" s="681"/>
      <c r="K35" s="681"/>
      <c r="L35" s="681"/>
      <c r="M35" s="681"/>
      <c r="N35" s="681"/>
      <c r="O35" s="681"/>
      <c r="P35" s="681"/>
      <c r="Q35" s="682"/>
      <c r="R35" s="683">
        <v>9159</v>
      </c>
      <c r="S35" s="684"/>
      <c r="T35" s="684"/>
      <c r="U35" s="684"/>
      <c r="V35" s="684"/>
      <c r="W35" s="684"/>
      <c r="X35" s="684"/>
      <c r="Y35" s="685"/>
      <c r="Z35" s="686">
        <v>0.2</v>
      </c>
      <c r="AA35" s="686"/>
      <c r="AB35" s="686"/>
      <c r="AC35" s="686"/>
      <c r="AD35" s="687" t="s">
        <v>129</v>
      </c>
      <c r="AE35" s="687"/>
      <c r="AF35" s="687"/>
      <c r="AG35" s="687"/>
      <c r="AH35" s="687"/>
      <c r="AI35" s="687"/>
      <c r="AJ35" s="687"/>
      <c r="AK35" s="687"/>
      <c r="AL35" s="688" t="s">
        <v>236</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39733</v>
      </c>
      <c r="CS35" s="720"/>
      <c r="CT35" s="720"/>
      <c r="CU35" s="720"/>
      <c r="CV35" s="720"/>
      <c r="CW35" s="720"/>
      <c r="CX35" s="720"/>
      <c r="CY35" s="721"/>
      <c r="CZ35" s="688">
        <v>1</v>
      </c>
      <c r="DA35" s="718"/>
      <c r="DB35" s="718"/>
      <c r="DC35" s="722"/>
      <c r="DD35" s="692">
        <v>25747</v>
      </c>
      <c r="DE35" s="720"/>
      <c r="DF35" s="720"/>
      <c r="DG35" s="720"/>
      <c r="DH35" s="720"/>
      <c r="DI35" s="720"/>
      <c r="DJ35" s="720"/>
      <c r="DK35" s="721"/>
      <c r="DL35" s="692">
        <v>21319</v>
      </c>
      <c r="DM35" s="720"/>
      <c r="DN35" s="720"/>
      <c r="DO35" s="720"/>
      <c r="DP35" s="720"/>
      <c r="DQ35" s="720"/>
      <c r="DR35" s="720"/>
      <c r="DS35" s="720"/>
      <c r="DT35" s="720"/>
      <c r="DU35" s="720"/>
      <c r="DV35" s="721"/>
      <c r="DW35" s="688">
        <v>1</v>
      </c>
      <c r="DX35" s="718"/>
      <c r="DY35" s="718"/>
      <c r="DZ35" s="718"/>
      <c r="EA35" s="718"/>
      <c r="EB35" s="718"/>
      <c r="EC35" s="719"/>
    </row>
    <row r="36" spans="2:133" ht="11.25" customHeight="1" x14ac:dyDescent="0.2">
      <c r="B36" s="680" t="s">
        <v>331</v>
      </c>
      <c r="C36" s="681"/>
      <c r="D36" s="681"/>
      <c r="E36" s="681"/>
      <c r="F36" s="681"/>
      <c r="G36" s="681"/>
      <c r="H36" s="681"/>
      <c r="I36" s="681"/>
      <c r="J36" s="681"/>
      <c r="K36" s="681"/>
      <c r="L36" s="681"/>
      <c r="M36" s="681"/>
      <c r="N36" s="681"/>
      <c r="O36" s="681"/>
      <c r="P36" s="681"/>
      <c r="Q36" s="682"/>
      <c r="R36" s="683">
        <v>125505</v>
      </c>
      <c r="S36" s="684"/>
      <c r="T36" s="684"/>
      <c r="U36" s="684"/>
      <c r="V36" s="684"/>
      <c r="W36" s="684"/>
      <c r="X36" s="684"/>
      <c r="Y36" s="685"/>
      <c r="Z36" s="686">
        <v>3.1</v>
      </c>
      <c r="AA36" s="686"/>
      <c r="AB36" s="686"/>
      <c r="AC36" s="686"/>
      <c r="AD36" s="687" t="s">
        <v>129</v>
      </c>
      <c r="AE36" s="687"/>
      <c r="AF36" s="687"/>
      <c r="AG36" s="687"/>
      <c r="AH36" s="687"/>
      <c r="AI36" s="687"/>
      <c r="AJ36" s="687"/>
      <c r="AK36" s="687"/>
      <c r="AL36" s="688" t="s">
        <v>129</v>
      </c>
      <c r="AM36" s="689"/>
      <c r="AN36" s="689"/>
      <c r="AO36" s="690"/>
      <c r="AP36" s="235"/>
      <c r="AQ36" s="757" t="s">
        <v>332</v>
      </c>
      <c r="AR36" s="758"/>
      <c r="AS36" s="758"/>
      <c r="AT36" s="758"/>
      <c r="AU36" s="758"/>
      <c r="AV36" s="758"/>
      <c r="AW36" s="758"/>
      <c r="AX36" s="758"/>
      <c r="AY36" s="759"/>
      <c r="AZ36" s="672">
        <v>536444</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47232</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609706</v>
      </c>
      <c r="CS36" s="684"/>
      <c r="CT36" s="684"/>
      <c r="CU36" s="684"/>
      <c r="CV36" s="684"/>
      <c r="CW36" s="684"/>
      <c r="CX36" s="684"/>
      <c r="CY36" s="685"/>
      <c r="CZ36" s="688">
        <v>15.6</v>
      </c>
      <c r="DA36" s="718"/>
      <c r="DB36" s="718"/>
      <c r="DC36" s="722"/>
      <c r="DD36" s="692">
        <v>524901</v>
      </c>
      <c r="DE36" s="684"/>
      <c r="DF36" s="684"/>
      <c r="DG36" s="684"/>
      <c r="DH36" s="684"/>
      <c r="DI36" s="684"/>
      <c r="DJ36" s="684"/>
      <c r="DK36" s="685"/>
      <c r="DL36" s="692">
        <v>390661</v>
      </c>
      <c r="DM36" s="684"/>
      <c r="DN36" s="684"/>
      <c r="DO36" s="684"/>
      <c r="DP36" s="684"/>
      <c r="DQ36" s="684"/>
      <c r="DR36" s="684"/>
      <c r="DS36" s="684"/>
      <c r="DT36" s="684"/>
      <c r="DU36" s="684"/>
      <c r="DV36" s="685"/>
      <c r="DW36" s="688">
        <v>17.8</v>
      </c>
      <c r="DX36" s="718"/>
      <c r="DY36" s="718"/>
      <c r="DZ36" s="718"/>
      <c r="EA36" s="718"/>
      <c r="EB36" s="718"/>
      <c r="EC36" s="719"/>
    </row>
    <row r="37" spans="2:133" ht="11.25" customHeight="1" x14ac:dyDescent="0.2">
      <c r="B37" s="680" t="s">
        <v>335</v>
      </c>
      <c r="C37" s="681"/>
      <c r="D37" s="681"/>
      <c r="E37" s="681"/>
      <c r="F37" s="681"/>
      <c r="G37" s="681"/>
      <c r="H37" s="681"/>
      <c r="I37" s="681"/>
      <c r="J37" s="681"/>
      <c r="K37" s="681"/>
      <c r="L37" s="681"/>
      <c r="M37" s="681"/>
      <c r="N37" s="681"/>
      <c r="O37" s="681"/>
      <c r="P37" s="681"/>
      <c r="Q37" s="682"/>
      <c r="R37" s="683">
        <v>216486</v>
      </c>
      <c r="S37" s="684"/>
      <c r="T37" s="684"/>
      <c r="U37" s="684"/>
      <c r="V37" s="684"/>
      <c r="W37" s="684"/>
      <c r="X37" s="684"/>
      <c r="Y37" s="685"/>
      <c r="Z37" s="686">
        <v>5.3</v>
      </c>
      <c r="AA37" s="686"/>
      <c r="AB37" s="686"/>
      <c r="AC37" s="686"/>
      <c r="AD37" s="687" t="s">
        <v>236</v>
      </c>
      <c r="AE37" s="687"/>
      <c r="AF37" s="687"/>
      <c r="AG37" s="687"/>
      <c r="AH37" s="687"/>
      <c r="AI37" s="687"/>
      <c r="AJ37" s="687"/>
      <c r="AK37" s="687"/>
      <c r="AL37" s="688" t="s">
        <v>129</v>
      </c>
      <c r="AM37" s="689"/>
      <c r="AN37" s="689"/>
      <c r="AO37" s="690"/>
      <c r="AQ37" s="761" t="s">
        <v>336</v>
      </c>
      <c r="AR37" s="762"/>
      <c r="AS37" s="762"/>
      <c r="AT37" s="762"/>
      <c r="AU37" s="762"/>
      <c r="AV37" s="762"/>
      <c r="AW37" s="762"/>
      <c r="AX37" s="762"/>
      <c r="AY37" s="763"/>
      <c r="AZ37" s="683">
        <v>94942</v>
      </c>
      <c r="BA37" s="684"/>
      <c r="BB37" s="684"/>
      <c r="BC37" s="684"/>
      <c r="BD37" s="720"/>
      <c r="BE37" s="720"/>
      <c r="BF37" s="750"/>
      <c r="BG37" s="698" t="s">
        <v>337</v>
      </c>
      <c r="BH37" s="699"/>
      <c r="BI37" s="699"/>
      <c r="BJ37" s="699"/>
      <c r="BK37" s="699"/>
      <c r="BL37" s="699"/>
      <c r="BM37" s="699"/>
      <c r="BN37" s="699"/>
      <c r="BO37" s="699"/>
      <c r="BP37" s="699"/>
      <c r="BQ37" s="699"/>
      <c r="BR37" s="699"/>
      <c r="BS37" s="699"/>
      <c r="BT37" s="699"/>
      <c r="BU37" s="700"/>
      <c r="BV37" s="683">
        <v>43939</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232691</v>
      </c>
      <c r="CS37" s="720"/>
      <c r="CT37" s="720"/>
      <c r="CU37" s="720"/>
      <c r="CV37" s="720"/>
      <c r="CW37" s="720"/>
      <c r="CX37" s="720"/>
      <c r="CY37" s="721"/>
      <c r="CZ37" s="688">
        <v>6</v>
      </c>
      <c r="DA37" s="718"/>
      <c r="DB37" s="718"/>
      <c r="DC37" s="722"/>
      <c r="DD37" s="692">
        <v>202770</v>
      </c>
      <c r="DE37" s="720"/>
      <c r="DF37" s="720"/>
      <c r="DG37" s="720"/>
      <c r="DH37" s="720"/>
      <c r="DI37" s="720"/>
      <c r="DJ37" s="720"/>
      <c r="DK37" s="721"/>
      <c r="DL37" s="692">
        <v>179398</v>
      </c>
      <c r="DM37" s="720"/>
      <c r="DN37" s="720"/>
      <c r="DO37" s="720"/>
      <c r="DP37" s="720"/>
      <c r="DQ37" s="720"/>
      <c r="DR37" s="720"/>
      <c r="DS37" s="720"/>
      <c r="DT37" s="720"/>
      <c r="DU37" s="720"/>
      <c r="DV37" s="721"/>
      <c r="DW37" s="688">
        <v>8.1999999999999993</v>
      </c>
      <c r="DX37" s="718"/>
      <c r="DY37" s="718"/>
      <c r="DZ37" s="718"/>
      <c r="EA37" s="718"/>
      <c r="EB37" s="718"/>
      <c r="EC37" s="719"/>
    </row>
    <row r="38" spans="2:133" ht="11.25" customHeight="1" x14ac:dyDescent="0.2">
      <c r="B38" s="680" t="s">
        <v>339</v>
      </c>
      <c r="C38" s="681"/>
      <c r="D38" s="681"/>
      <c r="E38" s="681"/>
      <c r="F38" s="681"/>
      <c r="G38" s="681"/>
      <c r="H38" s="681"/>
      <c r="I38" s="681"/>
      <c r="J38" s="681"/>
      <c r="K38" s="681"/>
      <c r="L38" s="681"/>
      <c r="M38" s="681"/>
      <c r="N38" s="681"/>
      <c r="O38" s="681"/>
      <c r="P38" s="681"/>
      <c r="Q38" s="682"/>
      <c r="R38" s="683">
        <v>195125</v>
      </c>
      <c r="S38" s="684"/>
      <c r="T38" s="684"/>
      <c r="U38" s="684"/>
      <c r="V38" s="684"/>
      <c r="W38" s="684"/>
      <c r="X38" s="684"/>
      <c r="Y38" s="685"/>
      <c r="Z38" s="686">
        <v>4.8</v>
      </c>
      <c r="AA38" s="686"/>
      <c r="AB38" s="686"/>
      <c r="AC38" s="686"/>
      <c r="AD38" s="687">
        <v>3181</v>
      </c>
      <c r="AE38" s="687"/>
      <c r="AF38" s="687"/>
      <c r="AG38" s="687"/>
      <c r="AH38" s="687"/>
      <c r="AI38" s="687"/>
      <c r="AJ38" s="687"/>
      <c r="AK38" s="687"/>
      <c r="AL38" s="688">
        <v>0.2</v>
      </c>
      <c r="AM38" s="689"/>
      <c r="AN38" s="689"/>
      <c r="AO38" s="690"/>
      <c r="AQ38" s="761" t="s">
        <v>340</v>
      </c>
      <c r="AR38" s="762"/>
      <c r="AS38" s="762"/>
      <c r="AT38" s="762"/>
      <c r="AU38" s="762"/>
      <c r="AV38" s="762"/>
      <c r="AW38" s="762"/>
      <c r="AX38" s="762"/>
      <c r="AY38" s="763"/>
      <c r="AZ38" s="683">
        <v>1814</v>
      </c>
      <c r="BA38" s="684"/>
      <c r="BB38" s="684"/>
      <c r="BC38" s="684"/>
      <c r="BD38" s="720"/>
      <c r="BE38" s="720"/>
      <c r="BF38" s="750"/>
      <c r="BG38" s="698" t="s">
        <v>341</v>
      </c>
      <c r="BH38" s="699"/>
      <c r="BI38" s="699"/>
      <c r="BJ38" s="699"/>
      <c r="BK38" s="699"/>
      <c r="BL38" s="699"/>
      <c r="BM38" s="699"/>
      <c r="BN38" s="699"/>
      <c r="BO38" s="699"/>
      <c r="BP38" s="699"/>
      <c r="BQ38" s="699"/>
      <c r="BR38" s="699"/>
      <c r="BS38" s="699"/>
      <c r="BT38" s="699"/>
      <c r="BU38" s="700"/>
      <c r="BV38" s="683">
        <v>1368</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534630</v>
      </c>
      <c r="CS38" s="684"/>
      <c r="CT38" s="684"/>
      <c r="CU38" s="684"/>
      <c r="CV38" s="684"/>
      <c r="CW38" s="684"/>
      <c r="CX38" s="684"/>
      <c r="CY38" s="685"/>
      <c r="CZ38" s="688">
        <v>13.7</v>
      </c>
      <c r="DA38" s="718"/>
      <c r="DB38" s="718"/>
      <c r="DC38" s="722"/>
      <c r="DD38" s="692">
        <v>469176</v>
      </c>
      <c r="DE38" s="684"/>
      <c r="DF38" s="684"/>
      <c r="DG38" s="684"/>
      <c r="DH38" s="684"/>
      <c r="DI38" s="684"/>
      <c r="DJ38" s="684"/>
      <c r="DK38" s="685"/>
      <c r="DL38" s="692">
        <v>366976</v>
      </c>
      <c r="DM38" s="684"/>
      <c r="DN38" s="684"/>
      <c r="DO38" s="684"/>
      <c r="DP38" s="684"/>
      <c r="DQ38" s="684"/>
      <c r="DR38" s="684"/>
      <c r="DS38" s="684"/>
      <c r="DT38" s="684"/>
      <c r="DU38" s="684"/>
      <c r="DV38" s="685"/>
      <c r="DW38" s="688">
        <v>16.7</v>
      </c>
      <c r="DX38" s="718"/>
      <c r="DY38" s="718"/>
      <c r="DZ38" s="718"/>
      <c r="EA38" s="718"/>
      <c r="EB38" s="718"/>
      <c r="EC38" s="719"/>
    </row>
    <row r="39" spans="2:133" ht="11.25" customHeight="1" x14ac:dyDescent="0.2">
      <c r="B39" s="680" t="s">
        <v>343</v>
      </c>
      <c r="C39" s="681"/>
      <c r="D39" s="681"/>
      <c r="E39" s="681"/>
      <c r="F39" s="681"/>
      <c r="G39" s="681"/>
      <c r="H39" s="681"/>
      <c r="I39" s="681"/>
      <c r="J39" s="681"/>
      <c r="K39" s="681"/>
      <c r="L39" s="681"/>
      <c r="M39" s="681"/>
      <c r="N39" s="681"/>
      <c r="O39" s="681"/>
      <c r="P39" s="681"/>
      <c r="Q39" s="682"/>
      <c r="R39" s="683">
        <v>547254</v>
      </c>
      <c r="S39" s="684"/>
      <c r="T39" s="684"/>
      <c r="U39" s="684"/>
      <c r="V39" s="684"/>
      <c r="W39" s="684"/>
      <c r="X39" s="684"/>
      <c r="Y39" s="685"/>
      <c r="Z39" s="686">
        <v>13.4</v>
      </c>
      <c r="AA39" s="686"/>
      <c r="AB39" s="686"/>
      <c r="AC39" s="686"/>
      <c r="AD39" s="687" t="s">
        <v>129</v>
      </c>
      <c r="AE39" s="687"/>
      <c r="AF39" s="687"/>
      <c r="AG39" s="687"/>
      <c r="AH39" s="687"/>
      <c r="AI39" s="687"/>
      <c r="AJ39" s="687"/>
      <c r="AK39" s="687"/>
      <c r="AL39" s="688" t="s">
        <v>236</v>
      </c>
      <c r="AM39" s="689"/>
      <c r="AN39" s="689"/>
      <c r="AO39" s="690"/>
      <c r="AQ39" s="761" t="s">
        <v>344</v>
      </c>
      <c r="AR39" s="762"/>
      <c r="AS39" s="762"/>
      <c r="AT39" s="762"/>
      <c r="AU39" s="762"/>
      <c r="AV39" s="762"/>
      <c r="AW39" s="762"/>
      <c r="AX39" s="762"/>
      <c r="AY39" s="763"/>
      <c r="AZ39" s="683">
        <v>1483</v>
      </c>
      <c r="BA39" s="684"/>
      <c r="BB39" s="684"/>
      <c r="BC39" s="684"/>
      <c r="BD39" s="720"/>
      <c r="BE39" s="720"/>
      <c r="BF39" s="750"/>
      <c r="BG39" s="698" t="s">
        <v>345</v>
      </c>
      <c r="BH39" s="699"/>
      <c r="BI39" s="699"/>
      <c r="BJ39" s="699"/>
      <c r="BK39" s="699"/>
      <c r="BL39" s="699"/>
      <c r="BM39" s="699"/>
      <c r="BN39" s="699"/>
      <c r="BO39" s="699"/>
      <c r="BP39" s="699"/>
      <c r="BQ39" s="699"/>
      <c r="BR39" s="699"/>
      <c r="BS39" s="699"/>
      <c r="BT39" s="699"/>
      <c r="BU39" s="700"/>
      <c r="BV39" s="683">
        <v>2130</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12993</v>
      </c>
      <c r="CS39" s="720"/>
      <c r="CT39" s="720"/>
      <c r="CU39" s="720"/>
      <c r="CV39" s="720"/>
      <c r="CW39" s="720"/>
      <c r="CX39" s="720"/>
      <c r="CY39" s="721"/>
      <c r="CZ39" s="688">
        <v>0.3</v>
      </c>
      <c r="DA39" s="718"/>
      <c r="DB39" s="718"/>
      <c r="DC39" s="722"/>
      <c r="DD39" s="692">
        <v>402</v>
      </c>
      <c r="DE39" s="720"/>
      <c r="DF39" s="720"/>
      <c r="DG39" s="720"/>
      <c r="DH39" s="720"/>
      <c r="DI39" s="720"/>
      <c r="DJ39" s="720"/>
      <c r="DK39" s="721"/>
      <c r="DL39" s="692" t="s">
        <v>129</v>
      </c>
      <c r="DM39" s="720"/>
      <c r="DN39" s="720"/>
      <c r="DO39" s="720"/>
      <c r="DP39" s="720"/>
      <c r="DQ39" s="720"/>
      <c r="DR39" s="720"/>
      <c r="DS39" s="720"/>
      <c r="DT39" s="720"/>
      <c r="DU39" s="720"/>
      <c r="DV39" s="721"/>
      <c r="DW39" s="688" t="s">
        <v>236</v>
      </c>
      <c r="DX39" s="718"/>
      <c r="DY39" s="718"/>
      <c r="DZ39" s="718"/>
      <c r="EA39" s="718"/>
      <c r="EB39" s="718"/>
      <c r="EC39" s="719"/>
    </row>
    <row r="40" spans="2:133" ht="11.25" customHeight="1" x14ac:dyDescent="0.2">
      <c r="B40" s="680" t="s">
        <v>347</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294</v>
      </c>
      <c r="AM40" s="689"/>
      <c r="AN40" s="689"/>
      <c r="AO40" s="690"/>
      <c r="AQ40" s="761" t="s">
        <v>348</v>
      </c>
      <c r="AR40" s="762"/>
      <c r="AS40" s="762"/>
      <c r="AT40" s="762"/>
      <c r="AU40" s="762"/>
      <c r="AV40" s="762"/>
      <c r="AW40" s="762"/>
      <c r="AX40" s="762"/>
      <c r="AY40" s="763"/>
      <c r="AZ40" s="683" t="s">
        <v>129</v>
      </c>
      <c r="BA40" s="684"/>
      <c r="BB40" s="684"/>
      <c r="BC40" s="684"/>
      <c r="BD40" s="720"/>
      <c r="BE40" s="720"/>
      <c r="BF40" s="750"/>
      <c r="BG40" s="764" t="s">
        <v>349</v>
      </c>
      <c r="BH40" s="765"/>
      <c r="BI40" s="765"/>
      <c r="BJ40" s="765"/>
      <c r="BK40" s="765"/>
      <c r="BL40" s="236"/>
      <c r="BM40" s="699" t="s">
        <v>350</v>
      </c>
      <c r="BN40" s="699"/>
      <c r="BO40" s="699"/>
      <c r="BP40" s="699"/>
      <c r="BQ40" s="699"/>
      <c r="BR40" s="699"/>
      <c r="BS40" s="699"/>
      <c r="BT40" s="699"/>
      <c r="BU40" s="700"/>
      <c r="BV40" s="683">
        <v>106</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t="s">
        <v>236</v>
      </c>
      <c r="CS40" s="684"/>
      <c r="CT40" s="684"/>
      <c r="CU40" s="684"/>
      <c r="CV40" s="684"/>
      <c r="CW40" s="684"/>
      <c r="CX40" s="684"/>
      <c r="CY40" s="685"/>
      <c r="CZ40" s="688" t="s">
        <v>129</v>
      </c>
      <c r="DA40" s="718"/>
      <c r="DB40" s="718"/>
      <c r="DC40" s="722"/>
      <c r="DD40" s="692" t="s">
        <v>129</v>
      </c>
      <c r="DE40" s="684"/>
      <c r="DF40" s="684"/>
      <c r="DG40" s="684"/>
      <c r="DH40" s="684"/>
      <c r="DI40" s="684"/>
      <c r="DJ40" s="684"/>
      <c r="DK40" s="685"/>
      <c r="DL40" s="692" t="s">
        <v>129</v>
      </c>
      <c r="DM40" s="684"/>
      <c r="DN40" s="684"/>
      <c r="DO40" s="684"/>
      <c r="DP40" s="684"/>
      <c r="DQ40" s="684"/>
      <c r="DR40" s="684"/>
      <c r="DS40" s="684"/>
      <c r="DT40" s="684"/>
      <c r="DU40" s="684"/>
      <c r="DV40" s="685"/>
      <c r="DW40" s="688" t="s">
        <v>129</v>
      </c>
      <c r="DX40" s="718"/>
      <c r="DY40" s="718"/>
      <c r="DZ40" s="718"/>
      <c r="EA40" s="718"/>
      <c r="EB40" s="718"/>
      <c r="EC40" s="719"/>
    </row>
    <row r="41" spans="2:133" ht="11.25" customHeight="1" x14ac:dyDescent="0.2">
      <c r="B41" s="680" t="s">
        <v>352</v>
      </c>
      <c r="C41" s="681"/>
      <c r="D41" s="681"/>
      <c r="E41" s="681"/>
      <c r="F41" s="681"/>
      <c r="G41" s="681"/>
      <c r="H41" s="681"/>
      <c r="I41" s="681"/>
      <c r="J41" s="681"/>
      <c r="K41" s="681"/>
      <c r="L41" s="681"/>
      <c r="M41" s="681"/>
      <c r="N41" s="681"/>
      <c r="O41" s="681"/>
      <c r="P41" s="681"/>
      <c r="Q41" s="682"/>
      <c r="R41" s="683">
        <v>103954</v>
      </c>
      <c r="S41" s="684"/>
      <c r="T41" s="684"/>
      <c r="U41" s="684"/>
      <c r="V41" s="684"/>
      <c r="W41" s="684"/>
      <c r="X41" s="684"/>
      <c r="Y41" s="685"/>
      <c r="Z41" s="686">
        <v>2.5</v>
      </c>
      <c r="AA41" s="686"/>
      <c r="AB41" s="686"/>
      <c r="AC41" s="686"/>
      <c r="AD41" s="687" t="s">
        <v>129</v>
      </c>
      <c r="AE41" s="687"/>
      <c r="AF41" s="687"/>
      <c r="AG41" s="687"/>
      <c r="AH41" s="687"/>
      <c r="AI41" s="687"/>
      <c r="AJ41" s="687"/>
      <c r="AK41" s="687"/>
      <c r="AL41" s="688" t="s">
        <v>129</v>
      </c>
      <c r="AM41" s="689"/>
      <c r="AN41" s="689"/>
      <c r="AO41" s="690"/>
      <c r="AQ41" s="761" t="s">
        <v>353</v>
      </c>
      <c r="AR41" s="762"/>
      <c r="AS41" s="762"/>
      <c r="AT41" s="762"/>
      <c r="AU41" s="762"/>
      <c r="AV41" s="762"/>
      <c r="AW41" s="762"/>
      <c r="AX41" s="762"/>
      <c r="AY41" s="763"/>
      <c r="AZ41" s="683">
        <v>158690</v>
      </c>
      <c r="BA41" s="684"/>
      <c r="BB41" s="684"/>
      <c r="BC41" s="684"/>
      <c r="BD41" s="720"/>
      <c r="BE41" s="720"/>
      <c r="BF41" s="750"/>
      <c r="BG41" s="764"/>
      <c r="BH41" s="765"/>
      <c r="BI41" s="765"/>
      <c r="BJ41" s="765"/>
      <c r="BK41" s="765"/>
      <c r="BL41" s="236"/>
      <c r="BM41" s="699" t="s">
        <v>354</v>
      </c>
      <c r="BN41" s="699"/>
      <c r="BO41" s="699"/>
      <c r="BP41" s="699"/>
      <c r="BQ41" s="699"/>
      <c r="BR41" s="699"/>
      <c r="BS41" s="699"/>
      <c r="BT41" s="699"/>
      <c r="BU41" s="700"/>
      <c r="BV41" s="683" t="s">
        <v>129</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129</v>
      </c>
      <c r="CS41" s="720"/>
      <c r="CT41" s="720"/>
      <c r="CU41" s="720"/>
      <c r="CV41" s="720"/>
      <c r="CW41" s="720"/>
      <c r="CX41" s="720"/>
      <c r="CY41" s="721"/>
      <c r="CZ41" s="688" t="s">
        <v>294</v>
      </c>
      <c r="DA41" s="718"/>
      <c r="DB41" s="718"/>
      <c r="DC41" s="722"/>
      <c r="DD41" s="692" t="s">
        <v>129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2" t="s">
        <v>356</v>
      </c>
      <c r="C42" s="733"/>
      <c r="D42" s="733"/>
      <c r="E42" s="733"/>
      <c r="F42" s="733"/>
      <c r="G42" s="733"/>
      <c r="H42" s="733"/>
      <c r="I42" s="733"/>
      <c r="J42" s="733"/>
      <c r="K42" s="733"/>
      <c r="L42" s="733"/>
      <c r="M42" s="733"/>
      <c r="N42" s="733"/>
      <c r="O42" s="733"/>
      <c r="P42" s="733"/>
      <c r="Q42" s="734"/>
      <c r="R42" s="768">
        <v>4077414</v>
      </c>
      <c r="S42" s="769"/>
      <c r="T42" s="769"/>
      <c r="U42" s="769"/>
      <c r="V42" s="769"/>
      <c r="W42" s="769"/>
      <c r="X42" s="769"/>
      <c r="Y42" s="777"/>
      <c r="Z42" s="778">
        <v>100</v>
      </c>
      <c r="AA42" s="778"/>
      <c r="AB42" s="778"/>
      <c r="AC42" s="778"/>
      <c r="AD42" s="779">
        <v>2095956</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279515</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377</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722585</v>
      </c>
      <c r="CS42" s="684"/>
      <c r="CT42" s="684"/>
      <c r="CU42" s="684"/>
      <c r="CV42" s="684"/>
      <c r="CW42" s="684"/>
      <c r="CX42" s="684"/>
      <c r="CY42" s="685"/>
      <c r="CZ42" s="688">
        <v>18.5</v>
      </c>
      <c r="DA42" s="689"/>
      <c r="DB42" s="689"/>
      <c r="DC42" s="701"/>
      <c r="DD42" s="692">
        <v>41496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16447</v>
      </c>
      <c r="CS43" s="720"/>
      <c r="CT43" s="720"/>
      <c r="CU43" s="720"/>
      <c r="CV43" s="720"/>
      <c r="CW43" s="720"/>
      <c r="CX43" s="720"/>
      <c r="CY43" s="721"/>
      <c r="CZ43" s="688">
        <v>0.4</v>
      </c>
      <c r="DA43" s="718"/>
      <c r="DB43" s="718"/>
      <c r="DC43" s="722"/>
      <c r="DD43" s="692">
        <v>16447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308</v>
      </c>
      <c r="CE44" s="796"/>
      <c r="CF44" s="680" t="s">
        <v>361</v>
      </c>
      <c r="CG44" s="681"/>
      <c r="CH44" s="681"/>
      <c r="CI44" s="681"/>
      <c r="CJ44" s="681"/>
      <c r="CK44" s="681"/>
      <c r="CL44" s="681"/>
      <c r="CM44" s="681"/>
      <c r="CN44" s="681"/>
      <c r="CO44" s="681"/>
      <c r="CP44" s="681"/>
      <c r="CQ44" s="682"/>
      <c r="CR44" s="683">
        <v>705825</v>
      </c>
      <c r="CS44" s="684"/>
      <c r="CT44" s="684"/>
      <c r="CU44" s="684"/>
      <c r="CV44" s="684"/>
      <c r="CW44" s="684"/>
      <c r="CX44" s="684"/>
      <c r="CY44" s="685"/>
      <c r="CZ44" s="688">
        <v>18.100000000000001</v>
      </c>
      <c r="DA44" s="689"/>
      <c r="DB44" s="689"/>
      <c r="DC44" s="701"/>
      <c r="DD44" s="692">
        <v>29436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362</v>
      </c>
      <c r="CG45" s="681"/>
      <c r="CH45" s="681"/>
      <c r="CI45" s="681"/>
      <c r="CJ45" s="681"/>
      <c r="CK45" s="681"/>
      <c r="CL45" s="681"/>
      <c r="CM45" s="681"/>
      <c r="CN45" s="681"/>
      <c r="CO45" s="681"/>
      <c r="CP45" s="681"/>
      <c r="CQ45" s="682"/>
      <c r="CR45" s="683">
        <v>41966</v>
      </c>
      <c r="CS45" s="720"/>
      <c r="CT45" s="720"/>
      <c r="CU45" s="720"/>
      <c r="CV45" s="720"/>
      <c r="CW45" s="720"/>
      <c r="CX45" s="720"/>
      <c r="CY45" s="721"/>
      <c r="CZ45" s="688">
        <v>1.1000000000000001</v>
      </c>
      <c r="DA45" s="718"/>
      <c r="DB45" s="718"/>
      <c r="DC45" s="722"/>
      <c r="DD45" s="692">
        <v>2088</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663859</v>
      </c>
      <c r="CS46" s="684"/>
      <c r="CT46" s="684"/>
      <c r="CU46" s="684"/>
      <c r="CV46" s="684"/>
      <c r="CW46" s="684"/>
      <c r="CX46" s="684"/>
      <c r="CY46" s="685"/>
      <c r="CZ46" s="688">
        <v>17</v>
      </c>
      <c r="DA46" s="689"/>
      <c r="DB46" s="689"/>
      <c r="DC46" s="701"/>
      <c r="DD46" s="692">
        <v>27348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16760</v>
      </c>
      <c r="CS47" s="720"/>
      <c r="CT47" s="720"/>
      <c r="CU47" s="720"/>
      <c r="CV47" s="720"/>
      <c r="CW47" s="720"/>
      <c r="CX47" s="720"/>
      <c r="CY47" s="721"/>
      <c r="CZ47" s="688">
        <v>0.4</v>
      </c>
      <c r="DA47" s="718"/>
      <c r="DB47" s="718"/>
      <c r="DC47" s="722"/>
      <c r="DD47" s="692">
        <v>12060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367</v>
      </c>
      <c r="CD48" s="799"/>
      <c r="CE48" s="800"/>
      <c r="CF48" s="680" t="s">
        <v>368</v>
      </c>
      <c r="CG48" s="681"/>
      <c r="CH48" s="681"/>
      <c r="CI48" s="681"/>
      <c r="CJ48" s="681"/>
      <c r="CK48" s="681"/>
      <c r="CL48" s="681"/>
      <c r="CM48" s="681"/>
      <c r="CN48" s="681"/>
      <c r="CO48" s="681"/>
      <c r="CP48" s="681"/>
      <c r="CQ48" s="682"/>
      <c r="CR48" s="683" t="s">
        <v>236</v>
      </c>
      <c r="CS48" s="684"/>
      <c r="CT48" s="684"/>
      <c r="CU48" s="684"/>
      <c r="CV48" s="684"/>
      <c r="CW48" s="684"/>
      <c r="CX48" s="684"/>
      <c r="CY48" s="685"/>
      <c r="CZ48" s="688" t="s">
        <v>129</v>
      </c>
      <c r="DA48" s="689"/>
      <c r="DB48" s="689"/>
      <c r="DC48" s="701"/>
      <c r="DD48" s="692" t="s">
        <v>236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2" t="s">
        <v>369</v>
      </c>
      <c r="CE49" s="733"/>
      <c r="CF49" s="733"/>
      <c r="CG49" s="733"/>
      <c r="CH49" s="733"/>
      <c r="CI49" s="733"/>
      <c r="CJ49" s="733"/>
      <c r="CK49" s="733"/>
      <c r="CL49" s="733"/>
      <c r="CM49" s="733"/>
      <c r="CN49" s="733"/>
      <c r="CO49" s="733"/>
      <c r="CP49" s="733"/>
      <c r="CQ49" s="734"/>
      <c r="CR49" s="768">
        <v>3904277</v>
      </c>
      <c r="CS49" s="754"/>
      <c r="CT49" s="754"/>
      <c r="CU49" s="754"/>
      <c r="CV49" s="754"/>
      <c r="CW49" s="754"/>
      <c r="CX49" s="754"/>
      <c r="CY49" s="785"/>
      <c r="CZ49" s="780">
        <v>100</v>
      </c>
      <c r="DA49" s="786"/>
      <c r="DB49" s="786"/>
      <c r="DC49" s="787"/>
      <c r="DD49" s="788">
        <v>2533705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rzrE96J0hcyLAlNRaLNIygyzygqi0DYQtRL9NjrXhxlZFNtkU+ZAYtTgcoKwdz5cZYwty4nb2YjhLGqRoLw==" saltValue="VGFSGUuZoW+L/XitS0KkE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392</v>
      </c>
      <c r="C7" s="816"/>
      <c r="D7" s="816"/>
      <c r="E7" s="816"/>
      <c r="F7" s="816"/>
      <c r="G7" s="816"/>
      <c r="H7" s="816"/>
      <c r="I7" s="816"/>
      <c r="J7" s="816"/>
      <c r="K7" s="816"/>
      <c r="L7" s="816"/>
      <c r="M7" s="816"/>
      <c r="N7" s="816"/>
      <c r="O7" s="816"/>
      <c r="P7" s="817"/>
      <c r="Q7" s="818">
        <v>4065</v>
      </c>
      <c r="R7" s="819"/>
      <c r="S7" s="819"/>
      <c r="T7" s="819"/>
      <c r="U7" s="819"/>
      <c r="V7" s="819">
        <v>3893</v>
      </c>
      <c r="W7" s="819"/>
      <c r="X7" s="819"/>
      <c r="Y7" s="819"/>
      <c r="Z7" s="819"/>
      <c r="AA7" s="819">
        <v>173</v>
      </c>
      <c r="AB7" s="819"/>
      <c r="AC7" s="819"/>
      <c r="AD7" s="819"/>
      <c r="AE7" s="820"/>
      <c r="AF7" s="821">
        <v>173</v>
      </c>
      <c r="AG7" s="822"/>
      <c r="AH7" s="822"/>
      <c r="AI7" s="822"/>
      <c r="AJ7" s="823"/>
      <c r="AK7" s="858">
        <v>22937</v>
      </c>
      <c r="AL7" s="859"/>
      <c r="AM7" s="859"/>
      <c r="AN7" s="859"/>
      <c r="AO7" s="859"/>
      <c r="AP7" s="859">
        <v>3481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595</v>
      </c>
      <c r="BT7" s="863"/>
      <c r="BU7" s="863"/>
      <c r="BV7" s="863"/>
      <c r="BW7" s="863"/>
      <c r="BX7" s="863"/>
      <c r="BY7" s="863"/>
      <c r="BZ7" s="863"/>
      <c r="CA7" s="863"/>
      <c r="CB7" s="863"/>
      <c r="CC7" s="863"/>
      <c r="CD7" s="863"/>
      <c r="CE7" s="863"/>
      <c r="CF7" s="863"/>
      <c r="CG7" s="864"/>
      <c r="CH7" s="855">
        <v>3</v>
      </c>
      <c r="CI7" s="856"/>
      <c r="CJ7" s="856"/>
      <c r="CK7" s="856"/>
      <c r="CL7" s="857"/>
      <c r="CM7" s="855">
        <v>1846</v>
      </c>
      <c r="CN7" s="856"/>
      <c r="CO7" s="856"/>
      <c r="CP7" s="856"/>
      <c r="CQ7" s="857"/>
      <c r="CR7" s="855">
        <v>9</v>
      </c>
      <c r="CS7" s="856"/>
      <c r="CT7" s="856"/>
      <c r="CU7" s="856"/>
      <c r="CV7" s="857"/>
      <c r="CW7" s="855">
        <v>1</v>
      </c>
      <c r="CX7" s="856"/>
      <c r="CY7" s="856"/>
      <c r="CZ7" s="856"/>
      <c r="DA7" s="857"/>
      <c r="DB7" s="855" t="s">
        <v>590</v>
      </c>
      <c r="DC7" s="856"/>
      <c r="DD7" s="856"/>
      <c r="DE7" s="856"/>
      <c r="DF7" s="857"/>
      <c r="DG7" s="855" t="s">
        <v>590</v>
      </c>
      <c r="DH7" s="856"/>
      <c r="DI7" s="856"/>
      <c r="DJ7" s="856"/>
      <c r="DK7" s="857"/>
      <c r="DL7" s="855" t="s">
        <v>590</v>
      </c>
      <c r="DM7" s="856"/>
      <c r="DN7" s="856"/>
      <c r="DO7" s="856"/>
      <c r="DP7" s="857"/>
      <c r="DQ7" s="855" t="s">
        <v>590</v>
      </c>
      <c r="DR7" s="856"/>
      <c r="DS7" s="856"/>
      <c r="DT7" s="856"/>
      <c r="DU7" s="857"/>
      <c r="DV7" s="836"/>
      <c r="DW7" s="837"/>
      <c r="DX7" s="837"/>
      <c r="DY7" s="837"/>
      <c r="DZ7" s="838"/>
      <c r="EA7" s="255"/>
    </row>
    <row r="8" spans="1:131" s="256" customFormat="1" ht="26.25" customHeight="1" x14ac:dyDescent="0.2">
      <c r="A8" s="262">
        <v>2</v>
      </c>
      <c r="B8" s="839" t="s">
        <v>393</v>
      </c>
      <c r="C8" s="840"/>
      <c r="D8" s="840"/>
      <c r="E8" s="840"/>
      <c r="F8" s="840"/>
      <c r="G8" s="840"/>
      <c r="H8" s="840"/>
      <c r="I8" s="840"/>
      <c r="J8" s="840"/>
      <c r="K8" s="840"/>
      <c r="L8" s="840"/>
      <c r="M8" s="840"/>
      <c r="N8" s="840"/>
      <c r="O8" s="840"/>
      <c r="P8" s="841"/>
      <c r="Q8" s="842">
        <v>25</v>
      </c>
      <c r="R8" s="843"/>
      <c r="S8" s="843"/>
      <c r="T8" s="843"/>
      <c r="U8" s="843"/>
      <c r="V8" s="843">
        <v>24</v>
      </c>
      <c r="W8" s="843"/>
      <c r="X8" s="843"/>
      <c r="Y8" s="843"/>
      <c r="Z8" s="843"/>
      <c r="AA8" s="843">
        <v>1</v>
      </c>
      <c r="AB8" s="843"/>
      <c r="AC8" s="843"/>
      <c r="AD8" s="843"/>
      <c r="AE8" s="844"/>
      <c r="AF8" s="845">
        <v>1</v>
      </c>
      <c r="AG8" s="846"/>
      <c r="AH8" s="846"/>
      <c r="AI8" s="846"/>
      <c r="AJ8" s="847"/>
      <c r="AK8" s="848" t="s">
        <v>590</v>
      </c>
      <c r="AL8" s="849"/>
      <c r="AM8" s="849"/>
      <c r="AN8" s="849"/>
      <c r="AO8" s="849"/>
      <c r="AP8" s="849" t="s">
        <v>590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596</v>
      </c>
      <c r="BT8" s="853"/>
      <c r="BU8" s="853"/>
      <c r="BV8" s="853"/>
      <c r="BW8" s="853"/>
      <c r="BX8" s="853"/>
      <c r="BY8" s="853"/>
      <c r="BZ8" s="853"/>
      <c r="CA8" s="853"/>
      <c r="CB8" s="853"/>
      <c r="CC8" s="853"/>
      <c r="CD8" s="853"/>
      <c r="CE8" s="853"/>
      <c r="CF8" s="853"/>
      <c r="CG8" s="854"/>
      <c r="CH8" s="865">
        <v>-2</v>
      </c>
      <c r="CI8" s="866"/>
      <c r="CJ8" s="866"/>
      <c r="CK8" s="866"/>
      <c r="CL8" s="867"/>
      <c r="CM8" s="865">
        <v>889</v>
      </c>
      <c r="CN8" s="866"/>
      <c r="CO8" s="866"/>
      <c r="CP8" s="866"/>
      <c r="CQ8" s="867"/>
      <c r="CR8" s="865">
        <v>0</v>
      </c>
      <c r="CS8" s="866"/>
      <c r="CT8" s="866"/>
      <c r="CU8" s="866"/>
      <c r="CV8" s="867"/>
      <c r="CW8" s="865" t="s">
        <v>590</v>
      </c>
      <c r="CX8" s="866"/>
      <c r="CY8" s="866"/>
      <c r="CZ8" s="866"/>
      <c r="DA8" s="867"/>
      <c r="DB8" s="865" t="s">
        <v>590</v>
      </c>
      <c r="DC8" s="866"/>
      <c r="DD8" s="866"/>
      <c r="DE8" s="866"/>
      <c r="DF8" s="867"/>
      <c r="DG8" s="865" t="s">
        <v>590</v>
      </c>
      <c r="DH8" s="866"/>
      <c r="DI8" s="866"/>
      <c r="DJ8" s="866"/>
      <c r="DK8" s="867"/>
      <c r="DL8" s="865" t="s">
        <v>590</v>
      </c>
      <c r="DM8" s="866"/>
      <c r="DN8" s="866"/>
      <c r="DO8" s="866"/>
      <c r="DP8" s="867"/>
      <c r="DQ8" s="865" t="s">
        <v>590</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395</v>
      </c>
      <c r="B23" s="874" t="s">
        <v>396</v>
      </c>
      <c r="C23" s="875"/>
      <c r="D23" s="875"/>
      <c r="E23" s="875"/>
      <c r="F23" s="875"/>
      <c r="G23" s="875"/>
      <c r="H23" s="875"/>
      <c r="I23" s="875"/>
      <c r="J23" s="875"/>
      <c r="K23" s="875"/>
      <c r="L23" s="875"/>
      <c r="M23" s="875"/>
      <c r="N23" s="875"/>
      <c r="O23" s="875"/>
      <c r="P23" s="876"/>
      <c r="Q23" s="877">
        <v>4077</v>
      </c>
      <c r="R23" s="878"/>
      <c r="S23" s="878"/>
      <c r="T23" s="878"/>
      <c r="U23" s="878"/>
      <c r="V23" s="878">
        <v>3904</v>
      </c>
      <c r="W23" s="878"/>
      <c r="X23" s="878"/>
      <c r="Y23" s="878"/>
      <c r="Z23" s="878"/>
      <c r="AA23" s="878">
        <v>173</v>
      </c>
      <c r="AB23" s="878"/>
      <c r="AC23" s="878"/>
      <c r="AD23" s="878"/>
      <c r="AE23" s="879"/>
      <c r="AF23" s="880">
        <v>173</v>
      </c>
      <c r="AG23" s="878"/>
      <c r="AH23" s="878"/>
      <c r="AI23" s="878"/>
      <c r="AJ23" s="881"/>
      <c r="AK23" s="882"/>
      <c r="AL23" s="883"/>
      <c r="AM23" s="883"/>
      <c r="AN23" s="883"/>
      <c r="AO23" s="883"/>
      <c r="AP23" s="878">
        <v>3481</v>
      </c>
      <c r="AQ23" s="878"/>
      <c r="AR23" s="878"/>
      <c r="AS23" s="878"/>
      <c r="AT23" s="878"/>
      <c r="AU23" s="884"/>
      <c r="AV23" s="884"/>
      <c r="AW23" s="884"/>
      <c r="AX23" s="884"/>
      <c r="AY23" s="885"/>
      <c r="AZ23" s="893" t="s">
        <v>397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375</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408</v>
      </c>
      <c r="C28" s="816"/>
      <c r="D28" s="816"/>
      <c r="E28" s="816"/>
      <c r="F28" s="816"/>
      <c r="G28" s="816"/>
      <c r="H28" s="816"/>
      <c r="I28" s="816"/>
      <c r="J28" s="816"/>
      <c r="K28" s="816"/>
      <c r="L28" s="816"/>
      <c r="M28" s="816"/>
      <c r="N28" s="816"/>
      <c r="O28" s="816"/>
      <c r="P28" s="817"/>
      <c r="Q28" s="906">
        <v>1216</v>
      </c>
      <c r="R28" s="907"/>
      <c r="S28" s="907"/>
      <c r="T28" s="907"/>
      <c r="U28" s="907"/>
      <c r="V28" s="907">
        <v>1169</v>
      </c>
      <c r="W28" s="907"/>
      <c r="X28" s="907"/>
      <c r="Y28" s="907"/>
      <c r="Z28" s="907"/>
      <c r="AA28" s="907">
        <v>47</v>
      </c>
      <c r="AB28" s="907"/>
      <c r="AC28" s="907"/>
      <c r="AD28" s="907"/>
      <c r="AE28" s="908"/>
      <c r="AF28" s="909">
        <v>47</v>
      </c>
      <c r="AG28" s="907"/>
      <c r="AH28" s="907"/>
      <c r="AI28" s="907"/>
      <c r="AJ28" s="910"/>
      <c r="AK28" s="911">
        <v>86</v>
      </c>
      <c r="AL28" s="902"/>
      <c r="AM28" s="902"/>
      <c r="AN28" s="902"/>
      <c r="AO28" s="902"/>
      <c r="AP28" s="902" t="s">
        <v>590</v>
      </c>
      <c r="AQ28" s="902"/>
      <c r="AR28" s="902"/>
      <c r="AS28" s="902"/>
      <c r="AT28" s="902"/>
      <c r="AU28" s="902" t="s">
        <v>590</v>
      </c>
      <c r="AV28" s="902"/>
      <c r="AW28" s="902"/>
      <c r="AX28" s="902"/>
      <c r="AY28" s="902"/>
      <c r="AZ28" s="903" t="s">
        <v>590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409</v>
      </c>
      <c r="C29" s="840"/>
      <c r="D29" s="840"/>
      <c r="E29" s="840"/>
      <c r="F29" s="840"/>
      <c r="G29" s="840"/>
      <c r="H29" s="840"/>
      <c r="I29" s="840"/>
      <c r="J29" s="840"/>
      <c r="K29" s="840"/>
      <c r="L29" s="840"/>
      <c r="M29" s="840"/>
      <c r="N29" s="840"/>
      <c r="O29" s="840"/>
      <c r="P29" s="841"/>
      <c r="Q29" s="842">
        <v>124</v>
      </c>
      <c r="R29" s="843"/>
      <c r="S29" s="843"/>
      <c r="T29" s="843"/>
      <c r="U29" s="843"/>
      <c r="V29" s="843">
        <v>122</v>
      </c>
      <c r="W29" s="843"/>
      <c r="X29" s="843"/>
      <c r="Y29" s="843"/>
      <c r="Z29" s="843"/>
      <c r="AA29" s="843">
        <v>2</v>
      </c>
      <c r="AB29" s="843"/>
      <c r="AC29" s="843"/>
      <c r="AD29" s="843"/>
      <c r="AE29" s="844"/>
      <c r="AF29" s="845">
        <v>2</v>
      </c>
      <c r="AG29" s="846"/>
      <c r="AH29" s="846"/>
      <c r="AI29" s="846"/>
      <c r="AJ29" s="847"/>
      <c r="AK29" s="914">
        <v>73</v>
      </c>
      <c r="AL29" s="915"/>
      <c r="AM29" s="915"/>
      <c r="AN29" s="915"/>
      <c r="AO29" s="915"/>
      <c r="AP29" s="915">
        <v>224</v>
      </c>
      <c r="AQ29" s="915"/>
      <c r="AR29" s="915"/>
      <c r="AS29" s="915"/>
      <c r="AT29" s="915"/>
      <c r="AU29" s="915">
        <v>224</v>
      </c>
      <c r="AV29" s="915"/>
      <c r="AW29" s="915"/>
      <c r="AX29" s="915"/>
      <c r="AY29" s="915"/>
      <c r="AZ29" s="916" t="s">
        <v>590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410</v>
      </c>
      <c r="C30" s="840"/>
      <c r="D30" s="840"/>
      <c r="E30" s="840"/>
      <c r="F30" s="840"/>
      <c r="G30" s="840"/>
      <c r="H30" s="840"/>
      <c r="I30" s="840"/>
      <c r="J30" s="840"/>
      <c r="K30" s="840"/>
      <c r="L30" s="840"/>
      <c r="M30" s="840"/>
      <c r="N30" s="840"/>
      <c r="O30" s="840"/>
      <c r="P30" s="841"/>
      <c r="Q30" s="842">
        <v>967</v>
      </c>
      <c r="R30" s="843"/>
      <c r="S30" s="843"/>
      <c r="T30" s="843"/>
      <c r="U30" s="843"/>
      <c r="V30" s="843">
        <v>925</v>
      </c>
      <c r="W30" s="843"/>
      <c r="X30" s="843"/>
      <c r="Y30" s="843"/>
      <c r="Z30" s="843"/>
      <c r="AA30" s="843">
        <v>42</v>
      </c>
      <c r="AB30" s="843"/>
      <c r="AC30" s="843"/>
      <c r="AD30" s="843"/>
      <c r="AE30" s="844"/>
      <c r="AF30" s="845">
        <v>42</v>
      </c>
      <c r="AG30" s="846"/>
      <c r="AH30" s="846"/>
      <c r="AI30" s="846"/>
      <c r="AJ30" s="847"/>
      <c r="AK30" s="914">
        <v>149</v>
      </c>
      <c r="AL30" s="915"/>
      <c r="AM30" s="915"/>
      <c r="AN30" s="915"/>
      <c r="AO30" s="915"/>
      <c r="AP30" s="915" t="s">
        <v>590</v>
      </c>
      <c r="AQ30" s="915"/>
      <c r="AR30" s="915"/>
      <c r="AS30" s="915"/>
      <c r="AT30" s="915"/>
      <c r="AU30" s="915" t="s">
        <v>590</v>
      </c>
      <c r="AV30" s="915"/>
      <c r="AW30" s="915"/>
      <c r="AX30" s="915"/>
      <c r="AY30" s="915"/>
      <c r="AZ30" s="916" t="s">
        <v>590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411</v>
      </c>
      <c r="C31" s="840"/>
      <c r="D31" s="840"/>
      <c r="E31" s="840"/>
      <c r="F31" s="840"/>
      <c r="G31" s="840"/>
      <c r="H31" s="840"/>
      <c r="I31" s="840"/>
      <c r="J31" s="840"/>
      <c r="K31" s="840"/>
      <c r="L31" s="840"/>
      <c r="M31" s="840"/>
      <c r="N31" s="840"/>
      <c r="O31" s="840"/>
      <c r="P31" s="841"/>
      <c r="Q31" s="842">
        <v>6</v>
      </c>
      <c r="R31" s="843"/>
      <c r="S31" s="843"/>
      <c r="T31" s="843"/>
      <c r="U31" s="843"/>
      <c r="V31" s="843">
        <v>5</v>
      </c>
      <c r="W31" s="843"/>
      <c r="X31" s="843"/>
      <c r="Y31" s="843"/>
      <c r="Z31" s="843"/>
      <c r="AA31" s="843">
        <v>1</v>
      </c>
      <c r="AB31" s="843"/>
      <c r="AC31" s="843"/>
      <c r="AD31" s="843"/>
      <c r="AE31" s="844"/>
      <c r="AF31" s="845">
        <v>1</v>
      </c>
      <c r="AG31" s="846"/>
      <c r="AH31" s="846"/>
      <c r="AI31" s="846"/>
      <c r="AJ31" s="847"/>
      <c r="AK31" s="914" t="s">
        <v>590</v>
      </c>
      <c r="AL31" s="915"/>
      <c r="AM31" s="915"/>
      <c r="AN31" s="915"/>
      <c r="AO31" s="915"/>
      <c r="AP31" s="915" t="s">
        <v>590</v>
      </c>
      <c r="AQ31" s="915"/>
      <c r="AR31" s="915"/>
      <c r="AS31" s="915"/>
      <c r="AT31" s="915"/>
      <c r="AU31" s="915" t="s">
        <v>590</v>
      </c>
      <c r="AV31" s="915"/>
      <c r="AW31" s="915"/>
      <c r="AX31" s="915"/>
      <c r="AY31" s="915"/>
      <c r="AZ31" s="916" t="s">
        <v>590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412</v>
      </c>
      <c r="C32" s="840"/>
      <c r="D32" s="840"/>
      <c r="E32" s="840"/>
      <c r="F32" s="840"/>
      <c r="G32" s="840"/>
      <c r="H32" s="840"/>
      <c r="I32" s="840"/>
      <c r="J32" s="840"/>
      <c r="K32" s="840"/>
      <c r="L32" s="840"/>
      <c r="M32" s="840"/>
      <c r="N32" s="840"/>
      <c r="O32" s="840"/>
      <c r="P32" s="841"/>
      <c r="Q32" s="842">
        <v>127</v>
      </c>
      <c r="R32" s="843"/>
      <c r="S32" s="843"/>
      <c r="T32" s="843"/>
      <c r="U32" s="843"/>
      <c r="V32" s="843">
        <v>121</v>
      </c>
      <c r="W32" s="843"/>
      <c r="X32" s="843"/>
      <c r="Y32" s="843"/>
      <c r="Z32" s="843"/>
      <c r="AA32" s="843">
        <v>6</v>
      </c>
      <c r="AB32" s="843"/>
      <c r="AC32" s="843"/>
      <c r="AD32" s="843"/>
      <c r="AE32" s="844"/>
      <c r="AF32" s="845">
        <v>6</v>
      </c>
      <c r="AG32" s="846"/>
      <c r="AH32" s="846"/>
      <c r="AI32" s="846"/>
      <c r="AJ32" s="847"/>
      <c r="AK32" s="914">
        <v>28</v>
      </c>
      <c r="AL32" s="915"/>
      <c r="AM32" s="915"/>
      <c r="AN32" s="915"/>
      <c r="AO32" s="915"/>
      <c r="AP32" s="915" t="s">
        <v>590</v>
      </c>
      <c r="AQ32" s="915"/>
      <c r="AR32" s="915"/>
      <c r="AS32" s="915"/>
      <c r="AT32" s="915"/>
      <c r="AU32" s="915" t="s">
        <v>590</v>
      </c>
      <c r="AV32" s="915"/>
      <c r="AW32" s="915"/>
      <c r="AX32" s="915"/>
      <c r="AY32" s="915"/>
      <c r="AZ32" s="916" t="s">
        <v>590</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413</v>
      </c>
      <c r="C33" s="840"/>
      <c r="D33" s="840"/>
      <c r="E33" s="840"/>
      <c r="F33" s="840"/>
      <c r="G33" s="840"/>
      <c r="H33" s="840"/>
      <c r="I33" s="840"/>
      <c r="J33" s="840"/>
      <c r="K33" s="840"/>
      <c r="L33" s="840"/>
      <c r="M33" s="840"/>
      <c r="N33" s="840"/>
      <c r="O33" s="840"/>
      <c r="P33" s="841"/>
      <c r="Q33" s="842">
        <v>211</v>
      </c>
      <c r="R33" s="843"/>
      <c r="S33" s="843"/>
      <c r="T33" s="843"/>
      <c r="U33" s="843"/>
      <c r="V33" s="843">
        <v>196</v>
      </c>
      <c r="W33" s="843"/>
      <c r="X33" s="843"/>
      <c r="Y33" s="843"/>
      <c r="Z33" s="843"/>
      <c r="AA33" s="843">
        <v>15</v>
      </c>
      <c r="AB33" s="843"/>
      <c r="AC33" s="843"/>
      <c r="AD33" s="843"/>
      <c r="AE33" s="844"/>
      <c r="AF33" s="845">
        <v>18</v>
      </c>
      <c r="AG33" s="846"/>
      <c r="AH33" s="846"/>
      <c r="AI33" s="846"/>
      <c r="AJ33" s="847"/>
      <c r="AK33" s="914">
        <v>2</v>
      </c>
      <c r="AL33" s="915"/>
      <c r="AM33" s="915"/>
      <c r="AN33" s="915"/>
      <c r="AO33" s="915"/>
      <c r="AP33" s="915">
        <v>751</v>
      </c>
      <c r="AQ33" s="915"/>
      <c r="AR33" s="915"/>
      <c r="AS33" s="915"/>
      <c r="AT33" s="915"/>
      <c r="AU33" s="915" t="s">
        <v>590</v>
      </c>
      <c r="AV33" s="915"/>
      <c r="AW33" s="915"/>
      <c r="AX33" s="915"/>
      <c r="AY33" s="915"/>
      <c r="AZ33" s="916" t="s">
        <v>590</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415</v>
      </c>
      <c r="C34" s="840"/>
      <c r="D34" s="840"/>
      <c r="E34" s="840"/>
      <c r="F34" s="840"/>
      <c r="G34" s="840"/>
      <c r="H34" s="840"/>
      <c r="I34" s="840"/>
      <c r="J34" s="840"/>
      <c r="K34" s="840"/>
      <c r="L34" s="840"/>
      <c r="M34" s="840"/>
      <c r="N34" s="840"/>
      <c r="O34" s="840"/>
      <c r="P34" s="841"/>
      <c r="Q34" s="842">
        <v>233</v>
      </c>
      <c r="R34" s="843"/>
      <c r="S34" s="843"/>
      <c r="T34" s="843"/>
      <c r="U34" s="843"/>
      <c r="V34" s="843">
        <v>229</v>
      </c>
      <c r="W34" s="843"/>
      <c r="X34" s="843"/>
      <c r="Y34" s="843"/>
      <c r="Z34" s="843"/>
      <c r="AA34" s="843">
        <v>4</v>
      </c>
      <c r="AB34" s="843"/>
      <c r="AC34" s="843"/>
      <c r="AD34" s="843"/>
      <c r="AE34" s="844"/>
      <c r="AF34" s="845">
        <v>3</v>
      </c>
      <c r="AG34" s="846"/>
      <c r="AH34" s="846"/>
      <c r="AI34" s="846"/>
      <c r="AJ34" s="847"/>
      <c r="AK34" s="914">
        <v>95</v>
      </c>
      <c r="AL34" s="915"/>
      <c r="AM34" s="915"/>
      <c r="AN34" s="915"/>
      <c r="AO34" s="915"/>
      <c r="AP34" s="915">
        <v>1521</v>
      </c>
      <c r="AQ34" s="915"/>
      <c r="AR34" s="915"/>
      <c r="AS34" s="915"/>
      <c r="AT34" s="915"/>
      <c r="AU34" s="915">
        <v>1519</v>
      </c>
      <c r="AV34" s="915"/>
      <c r="AW34" s="915"/>
      <c r="AX34" s="915"/>
      <c r="AY34" s="915"/>
      <c r="AZ34" s="916" t="s">
        <v>590</v>
      </c>
      <c r="BA34" s="916"/>
      <c r="BB34" s="916"/>
      <c r="BC34" s="916"/>
      <c r="BD34" s="916"/>
      <c r="BE34" s="912" t="s">
        <v>416</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395</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120</v>
      </c>
      <c r="AG63" s="926"/>
      <c r="AH63" s="926"/>
      <c r="AI63" s="926"/>
      <c r="AJ63" s="927"/>
      <c r="AK63" s="928"/>
      <c r="AL63" s="923"/>
      <c r="AM63" s="923"/>
      <c r="AN63" s="923"/>
      <c r="AO63" s="923"/>
      <c r="AP63" s="926">
        <v>2496</v>
      </c>
      <c r="AQ63" s="926"/>
      <c r="AR63" s="926"/>
      <c r="AS63" s="926"/>
      <c r="AT63" s="926"/>
      <c r="AU63" s="926">
        <v>1743</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6" t="s">
        <v>403</v>
      </c>
      <c r="AG66" s="897"/>
      <c r="AH66" s="897"/>
      <c r="AI66" s="897"/>
      <c r="AJ66" s="937"/>
      <c r="AK66" s="801" t="s">
        <v>425</v>
      </c>
      <c r="AL66" s="825"/>
      <c r="AM66" s="825"/>
      <c r="AN66" s="825"/>
      <c r="AO66" s="826"/>
      <c r="AP66" s="801" t="s">
        <v>405</v>
      </c>
      <c r="AQ66" s="802"/>
      <c r="AR66" s="802"/>
      <c r="AS66" s="802"/>
      <c r="AT66" s="803"/>
      <c r="AU66" s="801" t="s">
        <v>426</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591</v>
      </c>
      <c r="C68" s="954"/>
      <c r="D68" s="954"/>
      <c r="E68" s="954"/>
      <c r="F68" s="954"/>
      <c r="G68" s="954"/>
      <c r="H68" s="954"/>
      <c r="I68" s="954"/>
      <c r="J68" s="954"/>
      <c r="K68" s="954"/>
      <c r="L68" s="954"/>
      <c r="M68" s="954"/>
      <c r="N68" s="954"/>
      <c r="O68" s="954"/>
      <c r="P68" s="955"/>
      <c r="Q68" s="956">
        <v>965</v>
      </c>
      <c r="R68" s="950"/>
      <c r="S68" s="950"/>
      <c r="T68" s="950"/>
      <c r="U68" s="950"/>
      <c r="V68" s="950">
        <v>909</v>
      </c>
      <c r="W68" s="950"/>
      <c r="X68" s="950"/>
      <c r="Y68" s="950"/>
      <c r="Z68" s="950"/>
      <c r="AA68" s="950">
        <v>56</v>
      </c>
      <c r="AB68" s="950"/>
      <c r="AC68" s="950"/>
      <c r="AD68" s="950"/>
      <c r="AE68" s="950"/>
      <c r="AF68" s="950">
        <v>56</v>
      </c>
      <c r="AG68" s="950"/>
      <c r="AH68" s="950"/>
      <c r="AI68" s="950"/>
      <c r="AJ68" s="950"/>
      <c r="AK68" s="950" t="s">
        <v>590</v>
      </c>
      <c r="AL68" s="950"/>
      <c r="AM68" s="950"/>
      <c r="AN68" s="950"/>
      <c r="AO68" s="950"/>
      <c r="AP68" s="950">
        <v>6161</v>
      </c>
      <c r="AQ68" s="950"/>
      <c r="AR68" s="950"/>
      <c r="AS68" s="950"/>
      <c r="AT68" s="950"/>
      <c r="AU68" s="950">
        <v>990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592</v>
      </c>
      <c r="C69" s="958"/>
      <c r="D69" s="958"/>
      <c r="E69" s="958"/>
      <c r="F69" s="958"/>
      <c r="G69" s="958"/>
      <c r="H69" s="958"/>
      <c r="I69" s="958"/>
      <c r="J69" s="958"/>
      <c r="K69" s="958"/>
      <c r="L69" s="958"/>
      <c r="M69" s="958"/>
      <c r="N69" s="958"/>
      <c r="O69" s="958"/>
      <c r="P69" s="959"/>
      <c r="Q69" s="960">
        <v>3463</v>
      </c>
      <c r="R69" s="915"/>
      <c r="S69" s="915"/>
      <c r="T69" s="915"/>
      <c r="U69" s="915"/>
      <c r="V69" s="915">
        <v>3147</v>
      </c>
      <c r="W69" s="915"/>
      <c r="X69" s="915"/>
      <c r="Y69" s="915"/>
      <c r="Z69" s="915"/>
      <c r="AA69" s="915">
        <v>316</v>
      </c>
      <c r="AB69" s="915"/>
      <c r="AC69" s="915"/>
      <c r="AD69" s="915"/>
      <c r="AE69" s="915"/>
      <c r="AF69" s="915">
        <v>316</v>
      </c>
      <c r="AG69" s="915"/>
      <c r="AH69" s="915"/>
      <c r="AI69" s="915"/>
      <c r="AJ69" s="915"/>
      <c r="AK69" s="915" t="s">
        <v>590</v>
      </c>
      <c r="AL69" s="915"/>
      <c r="AM69" s="915"/>
      <c r="AN69" s="915"/>
      <c r="AO69" s="915"/>
      <c r="AP69" s="915" t="s">
        <v>590</v>
      </c>
      <c r="AQ69" s="915"/>
      <c r="AR69" s="915"/>
      <c r="AS69" s="915"/>
      <c r="AT69" s="915"/>
      <c r="AU69" s="915" t="s">
        <v>590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593</v>
      </c>
      <c r="C70" s="958"/>
      <c r="D70" s="958"/>
      <c r="E70" s="958"/>
      <c r="F70" s="958"/>
      <c r="G70" s="958"/>
      <c r="H70" s="958"/>
      <c r="I70" s="958"/>
      <c r="J70" s="958"/>
      <c r="K70" s="958"/>
      <c r="L70" s="958"/>
      <c r="M70" s="958"/>
      <c r="N70" s="958"/>
      <c r="O70" s="958"/>
      <c r="P70" s="959"/>
      <c r="Q70" s="960">
        <v>4886</v>
      </c>
      <c r="R70" s="915"/>
      <c r="S70" s="915"/>
      <c r="T70" s="915"/>
      <c r="U70" s="915"/>
      <c r="V70" s="915">
        <v>3849</v>
      </c>
      <c r="W70" s="915"/>
      <c r="X70" s="915"/>
      <c r="Y70" s="915"/>
      <c r="Z70" s="915"/>
      <c r="AA70" s="915">
        <v>1038</v>
      </c>
      <c r="AB70" s="915"/>
      <c r="AC70" s="915"/>
      <c r="AD70" s="915"/>
      <c r="AE70" s="915"/>
      <c r="AF70" s="915">
        <v>1038</v>
      </c>
      <c r="AG70" s="915"/>
      <c r="AH70" s="915"/>
      <c r="AI70" s="915"/>
      <c r="AJ70" s="915"/>
      <c r="AK70" s="915" t="s">
        <v>590</v>
      </c>
      <c r="AL70" s="915"/>
      <c r="AM70" s="915"/>
      <c r="AN70" s="915"/>
      <c r="AO70" s="915"/>
      <c r="AP70" s="915" t="s">
        <v>590</v>
      </c>
      <c r="AQ70" s="915"/>
      <c r="AR70" s="915"/>
      <c r="AS70" s="915"/>
      <c r="AT70" s="915"/>
      <c r="AU70" s="915" t="s">
        <v>590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594</v>
      </c>
      <c r="C71" s="958"/>
      <c r="D71" s="958"/>
      <c r="E71" s="958"/>
      <c r="F71" s="958"/>
      <c r="G71" s="958"/>
      <c r="H71" s="958"/>
      <c r="I71" s="958"/>
      <c r="J71" s="958"/>
      <c r="K71" s="958"/>
      <c r="L71" s="958"/>
      <c r="M71" s="958"/>
      <c r="N71" s="958"/>
      <c r="O71" s="958"/>
      <c r="P71" s="959"/>
      <c r="Q71" s="960">
        <v>943518</v>
      </c>
      <c r="R71" s="915"/>
      <c r="S71" s="915"/>
      <c r="T71" s="915"/>
      <c r="U71" s="915"/>
      <c r="V71" s="915">
        <v>933423</v>
      </c>
      <c r="W71" s="915"/>
      <c r="X71" s="915"/>
      <c r="Y71" s="915"/>
      <c r="Z71" s="915"/>
      <c r="AA71" s="915">
        <v>10095</v>
      </c>
      <c r="AB71" s="915"/>
      <c r="AC71" s="915"/>
      <c r="AD71" s="915"/>
      <c r="AE71" s="915"/>
      <c r="AF71" s="915">
        <v>10095</v>
      </c>
      <c r="AG71" s="915"/>
      <c r="AH71" s="915"/>
      <c r="AI71" s="915"/>
      <c r="AJ71" s="915"/>
      <c r="AK71" s="915">
        <v>4560</v>
      </c>
      <c r="AL71" s="915"/>
      <c r="AM71" s="915"/>
      <c r="AN71" s="915"/>
      <c r="AO71" s="915"/>
      <c r="AP71" s="915" t="s">
        <v>590</v>
      </c>
      <c r="AQ71" s="915"/>
      <c r="AR71" s="915"/>
      <c r="AS71" s="915"/>
      <c r="AT71" s="915"/>
      <c r="AU71" s="915" t="s">
        <v>590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602</v>
      </c>
      <c r="C72" s="958"/>
      <c r="D72" s="958"/>
      <c r="E72" s="958"/>
      <c r="F72" s="958"/>
      <c r="G72" s="958"/>
      <c r="H72" s="958"/>
      <c r="I72" s="958"/>
      <c r="J72" s="958"/>
      <c r="K72" s="958"/>
      <c r="L72" s="958"/>
      <c r="M72" s="958"/>
      <c r="N72" s="958"/>
      <c r="O72" s="958"/>
      <c r="P72" s="959"/>
      <c r="Q72" s="960">
        <v>984</v>
      </c>
      <c r="R72" s="915"/>
      <c r="S72" s="915"/>
      <c r="T72" s="915"/>
      <c r="U72" s="915"/>
      <c r="V72" s="915">
        <v>932</v>
      </c>
      <c r="W72" s="915"/>
      <c r="X72" s="915"/>
      <c r="Y72" s="915"/>
      <c r="Z72" s="915"/>
      <c r="AA72" s="915">
        <v>52</v>
      </c>
      <c r="AB72" s="915"/>
      <c r="AC72" s="915"/>
      <c r="AD72" s="915"/>
      <c r="AE72" s="915"/>
      <c r="AF72" s="915">
        <v>52</v>
      </c>
      <c r="AG72" s="915"/>
      <c r="AH72" s="915"/>
      <c r="AI72" s="915"/>
      <c r="AJ72" s="915"/>
      <c r="AK72" s="915" t="s">
        <v>590</v>
      </c>
      <c r="AL72" s="915"/>
      <c r="AM72" s="915"/>
      <c r="AN72" s="915"/>
      <c r="AO72" s="915"/>
      <c r="AP72" s="915" t="s">
        <v>590</v>
      </c>
      <c r="AQ72" s="915"/>
      <c r="AR72" s="915"/>
      <c r="AS72" s="915"/>
      <c r="AT72" s="915"/>
      <c r="AU72" s="915" t="s">
        <v>590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395</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11556</v>
      </c>
      <c r="AG88" s="926"/>
      <c r="AH88" s="926"/>
      <c r="AI88" s="926"/>
      <c r="AJ88" s="926"/>
      <c r="AK88" s="923"/>
      <c r="AL88" s="923"/>
      <c r="AM88" s="923"/>
      <c r="AN88" s="923"/>
      <c r="AO88" s="923"/>
      <c r="AP88" s="926">
        <v>6161</v>
      </c>
      <c r="AQ88" s="926"/>
      <c r="AR88" s="926"/>
      <c r="AS88" s="926"/>
      <c r="AT88" s="926"/>
      <c r="AU88" s="926">
        <v>990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9</v>
      </c>
      <c r="CS102" s="934"/>
      <c r="CT102" s="934"/>
      <c r="CU102" s="934"/>
      <c r="CV102" s="977"/>
      <c r="CW102" s="976">
        <v>1</v>
      </c>
      <c r="CX102" s="934"/>
      <c r="CY102" s="934"/>
      <c r="CZ102" s="934"/>
      <c r="DA102" s="977"/>
      <c r="DB102" s="976" t="s">
        <v>590</v>
      </c>
      <c r="DC102" s="934"/>
      <c r="DD102" s="934"/>
      <c r="DE102" s="934"/>
      <c r="DF102" s="977"/>
      <c r="DG102" s="976" t="s">
        <v>590</v>
      </c>
      <c r="DH102" s="934"/>
      <c r="DI102" s="934"/>
      <c r="DJ102" s="934"/>
      <c r="DK102" s="977"/>
      <c r="DL102" s="976" t="s">
        <v>590</v>
      </c>
      <c r="DM102" s="934"/>
      <c r="DN102" s="934"/>
      <c r="DO102" s="934"/>
      <c r="DP102" s="977"/>
      <c r="DQ102" s="976" t="s">
        <v>590</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312</v>
      </c>
      <c r="AG109" s="979"/>
      <c r="AH109" s="979"/>
      <c r="AI109" s="979"/>
      <c r="AJ109" s="980"/>
      <c r="AK109" s="978" t="s">
        <v>311</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312</v>
      </c>
      <c r="BW109" s="979"/>
      <c r="BX109" s="979"/>
      <c r="BY109" s="979"/>
      <c r="BZ109" s="980"/>
      <c r="CA109" s="978" t="s">
        <v>311</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312</v>
      </c>
      <c r="DM109" s="979"/>
      <c r="DN109" s="979"/>
      <c r="DO109" s="979"/>
      <c r="DP109" s="980"/>
      <c r="DQ109" s="978" t="s">
        <v>311</v>
      </c>
      <c r="DR109" s="979"/>
      <c r="DS109" s="979"/>
      <c r="DT109" s="979"/>
      <c r="DU109" s="980"/>
      <c r="DV109" s="978" t="s">
        <v>437</v>
      </c>
      <c r="DW109" s="979"/>
      <c r="DX109" s="979"/>
      <c r="DY109" s="979"/>
      <c r="DZ109" s="981"/>
    </row>
    <row r="110" spans="1:131" s="247" customFormat="1" ht="26.25" customHeight="1" x14ac:dyDescent="0.2">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275744</v>
      </c>
      <c r="AB110" s="986"/>
      <c r="AC110" s="986"/>
      <c r="AD110" s="986"/>
      <c r="AE110" s="987"/>
      <c r="AF110" s="988">
        <v>303006</v>
      </c>
      <c r="AG110" s="986"/>
      <c r="AH110" s="986"/>
      <c r="AI110" s="986"/>
      <c r="AJ110" s="987"/>
      <c r="AK110" s="988">
        <v>326152</v>
      </c>
      <c r="AL110" s="986"/>
      <c r="AM110" s="986"/>
      <c r="AN110" s="986"/>
      <c r="AO110" s="987"/>
      <c r="AP110" s="989">
        <v>17.399999999999999</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3075278</v>
      </c>
      <c r="BR110" s="1021"/>
      <c r="BS110" s="1021"/>
      <c r="BT110" s="1021"/>
      <c r="BU110" s="1021"/>
      <c r="BV110" s="1021">
        <v>3234566</v>
      </c>
      <c r="BW110" s="1021"/>
      <c r="BX110" s="1021"/>
      <c r="BY110" s="1021"/>
      <c r="BZ110" s="1021"/>
      <c r="CA110" s="1021">
        <v>3480782</v>
      </c>
      <c r="CB110" s="1021"/>
      <c r="CC110" s="1021"/>
      <c r="CD110" s="1021"/>
      <c r="CE110" s="1021"/>
      <c r="CF110" s="1035">
        <v>186.2</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443</v>
      </c>
      <c r="DM110" s="1021"/>
      <c r="DN110" s="1021"/>
      <c r="DO110" s="1021"/>
      <c r="DP110" s="1021"/>
      <c r="DQ110" s="1021" t="s">
        <v>443</v>
      </c>
      <c r="DR110" s="1021"/>
      <c r="DS110" s="1021"/>
      <c r="DT110" s="1021"/>
      <c r="DU110" s="1021"/>
      <c r="DV110" s="1022" t="s">
        <v>444</v>
      </c>
      <c r="DW110" s="1022"/>
      <c r="DX110" s="1022"/>
      <c r="DY110" s="1022"/>
      <c r="DZ110" s="1023"/>
    </row>
    <row r="111" spans="1:131" s="247" customFormat="1" ht="26.25" customHeight="1" x14ac:dyDescent="0.2">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446</v>
      </c>
      <c r="AG111" s="1028"/>
      <c r="AH111" s="1028"/>
      <c r="AI111" s="1028"/>
      <c r="AJ111" s="1029"/>
      <c r="AK111" s="1030" t="s">
        <v>446</v>
      </c>
      <c r="AL111" s="1028"/>
      <c r="AM111" s="1028"/>
      <c r="AN111" s="1028"/>
      <c r="AO111" s="1029"/>
      <c r="AP111" s="1031" t="s">
        <v>446</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t="s">
        <v>129</v>
      </c>
      <c r="BR111" s="1014"/>
      <c r="BS111" s="1014"/>
      <c r="BT111" s="1014"/>
      <c r="BU111" s="1014"/>
      <c r="BV111" s="1014" t="s">
        <v>446</v>
      </c>
      <c r="BW111" s="1014"/>
      <c r="BX111" s="1014"/>
      <c r="BY111" s="1014"/>
      <c r="BZ111" s="1014"/>
      <c r="CA111" s="1014" t="s">
        <v>443</v>
      </c>
      <c r="CB111" s="1014"/>
      <c r="CC111" s="1014"/>
      <c r="CD111" s="1014"/>
      <c r="CE111" s="1014"/>
      <c r="CF111" s="1008" t="s">
        <v>446</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443</v>
      </c>
      <c r="DM111" s="1014"/>
      <c r="DN111" s="1014"/>
      <c r="DO111" s="1014"/>
      <c r="DP111" s="1014"/>
      <c r="DQ111" s="1014" t="s">
        <v>443</v>
      </c>
      <c r="DR111" s="1014"/>
      <c r="DS111" s="1014"/>
      <c r="DT111" s="1014"/>
      <c r="DU111" s="1014"/>
      <c r="DV111" s="1015" t="s">
        <v>129</v>
      </c>
      <c r="DW111" s="1015"/>
      <c r="DX111" s="1015"/>
      <c r="DY111" s="1015"/>
      <c r="DZ111" s="1016"/>
    </row>
    <row r="112" spans="1:131" s="247" customFormat="1" ht="26.25" customHeight="1" x14ac:dyDescent="0.2">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446</v>
      </c>
      <c r="AB112" s="1053"/>
      <c r="AC112" s="1053"/>
      <c r="AD112" s="1053"/>
      <c r="AE112" s="1054"/>
      <c r="AF112" s="1055" t="s">
        <v>451</v>
      </c>
      <c r="AG112" s="1053"/>
      <c r="AH112" s="1053"/>
      <c r="AI112" s="1053"/>
      <c r="AJ112" s="1054"/>
      <c r="AK112" s="1055" t="s">
        <v>452</v>
      </c>
      <c r="AL112" s="1053"/>
      <c r="AM112" s="1053"/>
      <c r="AN112" s="1053"/>
      <c r="AO112" s="1054"/>
      <c r="AP112" s="1056" t="s">
        <v>446</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1727529</v>
      </c>
      <c r="BR112" s="1014"/>
      <c r="BS112" s="1014"/>
      <c r="BT112" s="1014"/>
      <c r="BU112" s="1014"/>
      <c r="BV112" s="1014">
        <v>1730206</v>
      </c>
      <c r="BW112" s="1014"/>
      <c r="BX112" s="1014"/>
      <c r="BY112" s="1014"/>
      <c r="BZ112" s="1014"/>
      <c r="CA112" s="1014">
        <v>1743052</v>
      </c>
      <c r="CB112" s="1014"/>
      <c r="CC112" s="1014"/>
      <c r="CD112" s="1014"/>
      <c r="CE112" s="1014"/>
      <c r="CF112" s="1008">
        <v>93.2</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452</v>
      </c>
      <c r="DH112" s="1014"/>
      <c r="DI112" s="1014"/>
      <c r="DJ112" s="1014"/>
      <c r="DK112" s="1014"/>
      <c r="DL112" s="1014" t="s">
        <v>451</v>
      </c>
      <c r="DM112" s="1014"/>
      <c r="DN112" s="1014"/>
      <c r="DO112" s="1014"/>
      <c r="DP112" s="1014"/>
      <c r="DQ112" s="1014" t="s">
        <v>446</v>
      </c>
      <c r="DR112" s="1014"/>
      <c r="DS112" s="1014"/>
      <c r="DT112" s="1014"/>
      <c r="DU112" s="1014"/>
      <c r="DV112" s="1015" t="s">
        <v>455</v>
      </c>
      <c r="DW112" s="1015"/>
      <c r="DX112" s="1015"/>
      <c r="DY112" s="1015"/>
      <c r="DZ112" s="1016"/>
    </row>
    <row r="113" spans="1:130" s="247" customFormat="1" ht="26.25" customHeight="1" x14ac:dyDescent="0.2">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84887</v>
      </c>
      <c r="AB113" s="1028"/>
      <c r="AC113" s="1028"/>
      <c r="AD113" s="1028"/>
      <c r="AE113" s="1029"/>
      <c r="AF113" s="1030">
        <v>90027</v>
      </c>
      <c r="AG113" s="1028"/>
      <c r="AH113" s="1028"/>
      <c r="AI113" s="1028"/>
      <c r="AJ113" s="1029"/>
      <c r="AK113" s="1030">
        <v>90559</v>
      </c>
      <c r="AL113" s="1028"/>
      <c r="AM113" s="1028"/>
      <c r="AN113" s="1028"/>
      <c r="AO113" s="1029"/>
      <c r="AP113" s="1031">
        <v>4.8</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1138084</v>
      </c>
      <c r="BR113" s="1014"/>
      <c r="BS113" s="1014"/>
      <c r="BT113" s="1014"/>
      <c r="BU113" s="1014"/>
      <c r="BV113" s="1014">
        <v>1067256</v>
      </c>
      <c r="BW113" s="1014"/>
      <c r="BX113" s="1014"/>
      <c r="BY113" s="1014"/>
      <c r="BZ113" s="1014"/>
      <c r="CA113" s="1014">
        <v>989932</v>
      </c>
      <c r="CB113" s="1014"/>
      <c r="CC113" s="1014"/>
      <c r="CD113" s="1014"/>
      <c r="CE113" s="1014"/>
      <c r="CF113" s="1008">
        <v>53</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451</v>
      </c>
      <c r="DH113" s="1053"/>
      <c r="DI113" s="1053"/>
      <c r="DJ113" s="1053"/>
      <c r="DK113" s="1054"/>
      <c r="DL113" s="1055" t="s">
        <v>446</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2">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71856</v>
      </c>
      <c r="AB114" s="1053"/>
      <c r="AC114" s="1053"/>
      <c r="AD114" s="1053"/>
      <c r="AE114" s="1054"/>
      <c r="AF114" s="1055">
        <v>76996</v>
      </c>
      <c r="AG114" s="1053"/>
      <c r="AH114" s="1053"/>
      <c r="AI114" s="1053"/>
      <c r="AJ114" s="1054"/>
      <c r="AK114" s="1055">
        <v>82996</v>
      </c>
      <c r="AL114" s="1053"/>
      <c r="AM114" s="1053"/>
      <c r="AN114" s="1053"/>
      <c r="AO114" s="1054"/>
      <c r="AP114" s="1056">
        <v>4.4000000000000004</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888461</v>
      </c>
      <c r="BR114" s="1014"/>
      <c r="BS114" s="1014"/>
      <c r="BT114" s="1014"/>
      <c r="BU114" s="1014"/>
      <c r="BV114" s="1014">
        <v>816365</v>
      </c>
      <c r="BW114" s="1014"/>
      <c r="BX114" s="1014"/>
      <c r="BY114" s="1014"/>
      <c r="BZ114" s="1014"/>
      <c r="CA114" s="1014">
        <v>826768</v>
      </c>
      <c r="CB114" s="1014"/>
      <c r="CC114" s="1014"/>
      <c r="CD114" s="1014"/>
      <c r="CE114" s="1014"/>
      <c r="CF114" s="1008">
        <v>44.2</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452</v>
      </c>
      <c r="DM114" s="1053"/>
      <c r="DN114" s="1053"/>
      <c r="DO114" s="1053"/>
      <c r="DP114" s="1054"/>
      <c r="DQ114" s="1055" t="s">
        <v>444</v>
      </c>
      <c r="DR114" s="1053"/>
      <c r="DS114" s="1053"/>
      <c r="DT114" s="1053"/>
      <c r="DU114" s="1054"/>
      <c r="DV114" s="1056" t="s">
        <v>452</v>
      </c>
      <c r="DW114" s="1057"/>
      <c r="DX114" s="1057"/>
      <c r="DY114" s="1057"/>
      <c r="DZ114" s="1058"/>
    </row>
    <row r="115" spans="1:130" s="247" customFormat="1" ht="26.25" customHeight="1" x14ac:dyDescent="0.2">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129</v>
      </c>
      <c r="AB115" s="1028"/>
      <c r="AC115" s="1028"/>
      <c r="AD115" s="1028"/>
      <c r="AE115" s="1029"/>
      <c r="AF115" s="1030" t="s">
        <v>444</v>
      </c>
      <c r="AG115" s="1028"/>
      <c r="AH115" s="1028"/>
      <c r="AI115" s="1028"/>
      <c r="AJ115" s="1029"/>
      <c r="AK115" s="1030" t="s">
        <v>452</v>
      </c>
      <c r="AL115" s="1028"/>
      <c r="AM115" s="1028"/>
      <c r="AN115" s="1028"/>
      <c r="AO115" s="1029"/>
      <c r="AP115" s="1031" t="s">
        <v>129</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451</v>
      </c>
      <c r="BW115" s="1014"/>
      <c r="BX115" s="1014"/>
      <c r="BY115" s="1014"/>
      <c r="BZ115" s="1014"/>
      <c r="CA115" s="1014" t="s">
        <v>446</v>
      </c>
      <c r="CB115" s="1014"/>
      <c r="CC115" s="1014"/>
      <c r="CD115" s="1014"/>
      <c r="CE115" s="1014"/>
      <c r="CF115" s="1008" t="s">
        <v>446</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129</v>
      </c>
      <c r="DM115" s="1053"/>
      <c r="DN115" s="1053"/>
      <c r="DO115" s="1053"/>
      <c r="DP115" s="1054"/>
      <c r="DQ115" s="1055" t="s">
        <v>446</v>
      </c>
      <c r="DR115" s="1053"/>
      <c r="DS115" s="1053"/>
      <c r="DT115" s="1053"/>
      <c r="DU115" s="1054"/>
      <c r="DV115" s="1056" t="s">
        <v>451</v>
      </c>
      <c r="DW115" s="1057"/>
      <c r="DX115" s="1057"/>
      <c r="DY115" s="1057"/>
      <c r="DZ115" s="1058"/>
    </row>
    <row r="116" spans="1:130" s="247" customFormat="1" ht="26.25" customHeight="1" x14ac:dyDescent="0.2">
      <c r="A116" s="1050"/>
      <c r="B116" s="1051"/>
      <c r="C116" s="1059" t="s">
        <v>465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446</v>
      </c>
      <c r="AB116" s="1053"/>
      <c r="AC116" s="1053"/>
      <c r="AD116" s="1053"/>
      <c r="AE116" s="1054"/>
      <c r="AF116" s="1055" t="s">
        <v>446</v>
      </c>
      <c r="AG116" s="1053"/>
      <c r="AH116" s="1053"/>
      <c r="AI116" s="1053"/>
      <c r="AJ116" s="1054"/>
      <c r="AK116" s="1055">
        <v>35</v>
      </c>
      <c r="AL116" s="1053"/>
      <c r="AM116" s="1053"/>
      <c r="AN116" s="1053"/>
      <c r="AO116" s="1054"/>
      <c r="AP116" s="1056">
        <v>0</v>
      </c>
      <c r="AQ116" s="1057"/>
      <c r="AR116" s="1057"/>
      <c r="AS116" s="1057"/>
      <c r="AT116" s="1058"/>
      <c r="AU116" s="994"/>
      <c r="AV116" s="995"/>
      <c r="AW116" s="995"/>
      <c r="AX116" s="995"/>
      <c r="AY116" s="995"/>
      <c r="AZ116" s="1061" t="s">
        <v>466</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452</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467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444</v>
      </c>
      <c r="DM116" s="1053"/>
      <c r="DN116" s="1053"/>
      <c r="DO116" s="1053"/>
      <c r="DP116" s="1054"/>
      <c r="DQ116" s="1055" t="s">
        <v>451</v>
      </c>
      <c r="DR116" s="1053"/>
      <c r="DS116" s="1053"/>
      <c r="DT116" s="1053"/>
      <c r="DU116" s="1054"/>
      <c r="DV116" s="1056" t="s">
        <v>451</v>
      </c>
      <c r="DW116" s="1057"/>
      <c r="DX116" s="1057"/>
      <c r="DY116" s="1057"/>
      <c r="DZ116" s="1058"/>
    </row>
    <row r="117" spans="1:130" s="247" customFormat="1" ht="26.25" customHeight="1" x14ac:dyDescent="0.2">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468</v>
      </c>
      <c r="Z117" s="980"/>
      <c r="AA117" s="1070">
        <v>432487</v>
      </c>
      <c r="AB117" s="1071"/>
      <c r="AC117" s="1071"/>
      <c r="AD117" s="1071"/>
      <c r="AE117" s="1072"/>
      <c r="AF117" s="1073">
        <v>470029</v>
      </c>
      <c r="AG117" s="1071"/>
      <c r="AH117" s="1071"/>
      <c r="AI117" s="1071"/>
      <c r="AJ117" s="1072"/>
      <c r="AK117" s="1073">
        <v>499742</v>
      </c>
      <c r="AL117" s="1071"/>
      <c r="AM117" s="1071"/>
      <c r="AN117" s="1071"/>
      <c r="AO117" s="1072"/>
      <c r="AP117" s="1074"/>
      <c r="AQ117" s="1075"/>
      <c r="AR117" s="1075"/>
      <c r="AS117" s="1075"/>
      <c r="AT117" s="1076"/>
      <c r="AU117" s="994"/>
      <c r="AV117" s="995"/>
      <c r="AW117" s="995"/>
      <c r="AX117" s="995"/>
      <c r="AY117" s="995"/>
      <c r="AZ117" s="1061" t="s">
        <v>469</v>
      </c>
      <c r="BA117" s="1062"/>
      <c r="BB117" s="1062"/>
      <c r="BC117" s="1062"/>
      <c r="BD117" s="1062"/>
      <c r="BE117" s="1062"/>
      <c r="BF117" s="1062"/>
      <c r="BG117" s="1062"/>
      <c r="BH117" s="1062"/>
      <c r="BI117" s="1062"/>
      <c r="BJ117" s="1062"/>
      <c r="BK117" s="1062"/>
      <c r="BL117" s="1062"/>
      <c r="BM117" s="1062"/>
      <c r="BN117" s="1062"/>
      <c r="BO117" s="1062"/>
      <c r="BP117" s="1063"/>
      <c r="BQ117" s="1013" t="s">
        <v>446</v>
      </c>
      <c r="BR117" s="1014"/>
      <c r="BS117" s="1014"/>
      <c r="BT117" s="1014"/>
      <c r="BU117" s="1014"/>
      <c r="BV117" s="1014" t="s">
        <v>446</v>
      </c>
      <c r="BW117" s="1014"/>
      <c r="BX117" s="1014"/>
      <c r="BY117" s="1014"/>
      <c r="BZ117" s="1014"/>
      <c r="CA117" s="1014" t="s">
        <v>446</v>
      </c>
      <c r="CB117" s="1014"/>
      <c r="CC117" s="1014"/>
      <c r="CD117" s="1014"/>
      <c r="CE117" s="1014"/>
      <c r="CF117" s="1008" t="s">
        <v>129</v>
      </c>
      <c r="CG117" s="1009"/>
      <c r="CH117" s="1009"/>
      <c r="CI117" s="1009"/>
      <c r="CJ117" s="1009"/>
      <c r="CK117" s="1039"/>
      <c r="CL117" s="1040"/>
      <c r="CM117" s="1010" t="s">
        <v>470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446</v>
      </c>
      <c r="DH117" s="1053"/>
      <c r="DI117" s="1053"/>
      <c r="DJ117" s="1053"/>
      <c r="DK117" s="1054"/>
      <c r="DL117" s="1055" t="s">
        <v>444</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2">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312</v>
      </c>
      <c r="AG118" s="979"/>
      <c r="AH118" s="979"/>
      <c r="AI118" s="979"/>
      <c r="AJ118" s="980"/>
      <c r="AK118" s="978" t="s">
        <v>311</v>
      </c>
      <c r="AL118" s="979"/>
      <c r="AM118" s="979"/>
      <c r="AN118" s="979"/>
      <c r="AO118" s="980"/>
      <c r="AP118" s="1065" t="s">
        <v>437</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444</v>
      </c>
      <c r="BW118" s="1092"/>
      <c r="BX118" s="1092"/>
      <c r="BY118" s="1092"/>
      <c r="BZ118" s="1092"/>
      <c r="CA118" s="1092" t="s">
        <v>452</v>
      </c>
      <c r="CB118" s="1092"/>
      <c r="CC118" s="1092"/>
      <c r="CD118" s="1092"/>
      <c r="CE118" s="1092"/>
      <c r="CF118" s="1008" t="s">
        <v>444</v>
      </c>
      <c r="CG118" s="1009"/>
      <c r="CH118" s="1009"/>
      <c r="CI118" s="1009"/>
      <c r="CJ118" s="1009"/>
      <c r="CK118" s="1039"/>
      <c r="CL118" s="1040"/>
      <c r="CM118" s="1010" t="s">
        <v>472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446</v>
      </c>
      <c r="DH118" s="1053"/>
      <c r="DI118" s="1053"/>
      <c r="DJ118" s="1053"/>
      <c r="DK118" s="1054"/>
      <c r="DL118" s="1055" t="s">
        <v>455</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2">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452</v>
      </c>
      <c r="AB119" s="986"/>
      <c r="AC119" s="986"/>
      <c r="AD119" s="986"/>
      <c r="AE119" s="987"/>
      <c r="AF119" s="988" t="s">
        <v>129</v>
      </c>
      <c r="AG119" s="986"/>
      <c r="AH119" s="986"/>
      <c r="AI119" s="986"/>
      <c r="AJ119" s="987"/>
      <c r="AK119" s="988" t="s">
        <v>444</v>
      </c>
      <c r="AL119" s="986"/>
      <c r="AM119" s="986"/>
      <c r="AN119" s="986"/>
      <c r="AO119" s="987"/>
      <c r="AP119" s="989" t="s">
        <v>129</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473</v>
      </c>
      <c r="BP119" s="1100"/>
      <c r="BQ119" s="1091">
        <v>6829352</v>
      </c>
      <c r="BR119" s="1092"/>
      <c r="BS119" s="1092"/>
      <c r="BT119" s="1092"/>
      <c r="BU119" s="1092"/>
      <c r="BV119" s="1092">
        <v>6848393</v>
      </c>
      <c r="BW119" s="1092"/>
      <c r="BX119" s="1092"/>
      <c r="BY119" s="1092"/>
      <c r="BZ119" s="1092"/>
      <c r="CA119" s="1092">
        <v>7040534</v>
      </c>
      <c r="CB119" s="1092"/>
      <c r="CC119" s="1092"/>
      <c r="CD119" s="1092"/>
      <c r="CE119" s="1092"/>
      <c r="CF119" s="1093"/>
      <c r="CG119" s="1094"/>
      <c r="CH119" s="1094"/>
      <c r="CI119" s="1094"/>
      <c r="CJ119" s="1095"/>
      <c r="CK119" s="1041"/>
      <c r="CL119" s="1042"/>
      <c r="CM119" s="1096" t="s">
        <v>474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446</v>
      </c>
      <c r="DH119" s="1078"/>
      <c r="DI119" s="1078"/>
      <c r="DJ119" s="1078"/>
      <c r="DK119" s="1079"/>
      <c r="DL119" s="1077" t="s">
        <v>446</v>
      </c>
      <c r="DM119" s="1078"/>
      <c r="DN119" s="1078"/>
      <c r="DO119" s="1078"/>
      <c r="DP119" s="1079"/>
      <c r="DQ119" s="1077" t="s">
        <v>452</v>
      </c>
      <c r="DR119" s="1078"/>
      <c r="DS119" s="1078"/>
      <c r="DT119" s="1078"/>
      <c r="DU119" s="1079"/>
      <c r="DV119" s="1080" t="s">
        <v>129</v>
      </c>
      <c r="DW119" s="1081"/>
      <c r="DX119" s="1081"/>
      <c r="DY119" s="1081"/>
      <c r="DZ119" s="1082"/>
    </row>
    <row r="120" spans="1:130" s="247" customFormat="1" ht="26.25" customHeight="1" x14ac:dyDescent="0.2">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446</v>
      </c>
      <c r="AB120" s="1053"/>
      <c r="AC120" s="1053"/>
      <c r="AD120" s="1053"/>
      <c r="AE120" s="1054"/>
      <c r="AF120" s="1055" t="s">
        <v>129</v>
      </c>
      <c r="AG120" s="1053"/>
      <c r="AH120" s="1053"/>
      <c r="AI120" s="1053"/>
      <c r="AJ120" s="1054"/>
      <c r="AK120" s="1055" t="s">
        <v>452</v>
      </c>
      <c r="AL120" s="1053"/>
      <c r="AM120" s="1053"/>
      <c r="AN120" s="1053"/>
      <c r="AO120" s="1054"/>
      <c r="AP120" s="1056" t="s">
        <v>129</v>
      </c>
      <c r="AQ120" s="1057"/>
      <c r="AR120" s="1057"/>
      <c r="AS120" s="1057"/>
      <c r="AT120" s="1058"/>
      <c r="AU120" s="1083" t="s">
        <v>475</v>
      </c>
      <c r="AV120" s="1084"/>
      <c r="AW120" s="1084"/>
      <c r="AX120" s="1084"/>
      <c r="AY120" s="1085"/>
      <c r="AZ120" s="1034" t="s">
        <v>476</v>
      </c>
      <c r="BA120" s="983"/>
      <c r="BB120" s="983"/>
      <c r="BC120" s="983"/>
      <c r="BD120" s="983"/>
      <c r="BE120" s="983"/>
      <c r="BF120" s="983"/>
      <c r="BG120" s="983"/>
      <c r="BH120" s="983"/>
      <c r="BI120" s="983"/>
      <c r="BJ120" s="983"/>
      <c r="BK120" s="983"/>
      <c r="BL120" s="983"/>
      <c r="BM120" s="983"/>
      <c r="BN120" s="983"/>
      <c r="BO120" s="983"/>
      <c r="BP120" s="984"/>
      <c r="BQ120" s="1020">
        <v>481328</v>
      </c>
      <c r="BR120" s="1021"/>
      <c r="BS120" s="1021"/>
      <c r="BT120" s="1021"/>
      <c r="BU120" s="1021"/>
      <c r="BV120" s="1021">
        <v>595216</v>
      </c>
      <c r="BW120" s="1021"/>
      <c r="BX120" s="1021"/>
      <c r="BY120" s="1021"/>
      <c r="BZ120" s="1021"/>
      <c r="CA120" s="1021">
        <v>555643</v>
      </c>
      <c r="CB120" s="1021"/>
      <c r="CC120" s="1021"/>
      <c r="CD120" s="1021"/>
      <c r="CE120" s="1021"/>
      <c r="CF120" s="1035">
        <v>29.7</v>
      </c>
      <c r="CG120" s="1036"/>
      <c r="CH120" s="1036"/>
      <c r="CI120" s="1036"/>
      <c r="CJ120" s="1036"/>
      <c r="CK120" s="1101" t="s">
        <v>477</v>
      </c>
      <c r="CL120" s="1102"/>
      <c r="CM120" s="1102"/>
      <c r="CN120" s="1102"/>
      <c r="CO120" s="1103"/>
      <c r="CP120" s="1109" t="s">
        <v>478</v>
      </c>
      <c r="CQ120" s="1110"/>
      <c r="CR120" s="1110"/>
      <c r="CS120" s="1110"/>
      <c r="CT120" s="1110"/>
      <c r="CU120" s="1110"/>
      <c r="CV120" s="1110"/>
      <c r="CW120" s="1110"/>
      <c r="CX120" s="1110"/>
      <c r="CY120" s="1110"/>
      <c r="CZ120" s="1110"/>
      <c r="DA120" s="1110"/>
      <c r="DB120" s="1110"/>
      <c r="DC120" s="1110"/>
      <c r="DD120" s="1110"/>
      <c r="DE120" s="1110"/>
      <c r="DF120" s="1111"/>
      <c r="DG120" s="1020">
        <v>1485789</v>
      </c>
      <c r="DH120" s="1021"/>
      <c r="DI120" s="1021"/>
      <c r="DJ120" s="1021"/>
      <c r="DK120" s="1021"/>
      <c r="DL120" s="1021">
        <v>1508164</v>
      </c>
      <c r="DM120" s="1021"/>
      <c r="DN120" s="1021"/>
      <c r="DO120" s="1021"/>
      <c r="DP120" s="1021"/>
      <c r="DQ120" s="1021">
        <v>1519122</v>
      </c>
      <c r="DR120" s="1021"/>
      <c r="DS120" s="1021"/>
      <c r="DT120" s="1021"/>
      <c r="DU120" s="1021"/>
      <c r="DV120" s="1022">
        <v>81.3</v>
      </c>
      <c r="DW120" s="1022"/>
      <c r="DX120" s="1022"/>
      <c r="DY120" s="1022"/>
      <c r="DZ120" s="1023"/>
    </row>
    <row r="121" spans="1:130" s="247" customFormat="1" ht="26.25" customHeight="1" x14ac:dyDescent="0.2">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446</v>
      </c>
      <c r="AB121" s="1053"/>
      <c r="AC121" s="1053"/>
      <c r="AD121" s="1053"/>
      <c r="AE121" s="1054"/>
      <c r="AF121" s="1055" t="s">
        <v>452</v>
      </c>
      <c r="AG121" s="1053"/>
      <c r="AH121" s="1053"/>
      <c r="AI121" s="1053"/>
      <c r="AJ121" s="1054"/>
      <c r="AK121" s="1055" t="s">
        <v>452</v>
      </c>
      <c r="AL121" s="1053"/>
      <c r="AM121" s="1053"/>
      <c r="AN121" s="1053"/>
      <c r="AO121" s="1054"/>
      <c r="AP121" s="1056" t="s">
        <v>446</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67183</v>
      </c>
      <c r="BR121" s="1014"/>
      <c r="BS121" s="1014"/>
      <c r="BT121" s="1014"/>
      <c r="BU121" s="1014"/>
      <c r="BV121" s="1014">
        <v>55245</v>
      </c>
      <c r="BW121" s="1014"/>
      <c r="BX121" s="1014"/>
      <c r="BY121" s="1014"/>
      <c r="BZ121" s="1014"/>
      <c r="CA121" s="1014">
        <v>46935</v>
      </c>
      <c r="CB121" s="1014"/>
      <c r="CC121" s="1014"/>
      <c r="CD121" s="1014"/>
      <c r="CE121" s="1014"/>
      <c r="CF121" s="1008">
        <v>2.5</v>
      </c>
      <c r="CG121" s="1009"/>
      <c r="CH121" s="1009"/>
      <c r="CI121" s="1009"/>
      <c r="CJ121" s="1009"/>
      <c r="CK121" s="1104"/>
      <c r="CL121" s="1105"/>
      <c r="CM121" s="1105"/>
      <c r="CN121" s="1105"/>
      <c r="CO121" s="1106"/>
      <c r="CP121" s="1114" t="s">
        <v>481</v>
      </c>
      <c r="CQ121" s="1115"/>
      <c r="CR121" s="1115"/>
      <c r="CS121" s="1115"/>
      <c r="CT121" s="1115"/>
      <c r="CU121" s="1115"/>
      <c r="CV121" s="1115"/>
      <c r="CW121" s="1115"/>
      <c r="CX121" s="1115"/>
      <c r="CY121" s="1115"/>
      <c r="CZ121" s="1115"/>
      <c r="DA121" s="1115"/>
      <c r="DB121" s="1115"/>
      <c r="DC121" s="1115"/>
      <c r="DD121" s="1115"/>
      <c r="DE121" s="1115"/>
      <c r="DF121" s="1116"/>
      <c r="DG121" s="1013">
        <v>241740</v>
      </c>
      <c r="DH121" s="1014"/>
      <c r="DI121" s="1014"/>
      <c r="DJ121" s="1014"/>
      <c r="DK121" s="1014"/>
      <c r="DL121" s="1014">
        <v>222042</v>
      </c>
      <c r="DM121" s="1014"/>
      <c r="DN121" s="1014"/>
      <c r="DO121" s="1014"/>
      <c r="DP121" s="1014"/>
      <c r="DQ121" s="1014">
        <v>223930</v>
      </c>
      <c r="DR121" s="1014"/>
      <c r="DS121" s="1014"/>
      <c r="DT121" s="1014"/>
      <c r="DU121" s="1014"/>
      <c r="DV121" s="1015">
        <v>12</v>
      </c>
      <c r="DW121" s="1015"/>
      <c r="DX121" s="1015"/>
      <c r="DY121" s="1015"/>
      <c r="DZ121" s="1016"/>
    </row>
    <row r="122" spans="1:130" s="247" customFormat="1" ht="26.25" customHeight="1" x14ac:dyDescent="0.2">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446</v>
      </c>
      <c r="AG122" s="1053"/>
      <c r="AH122" s="1053"/>
      <c r="AI122" s="1053"/>
      <c r="AJ122" s="1054"/>
      <c r="AK122" s="1055" t="s">
        <v>129</v>
      </c>
      <c r="AL122" s="1053"/>
      <c r="AM122" s="1053"/>
      <c r="AN122" s="1053"/>
      <c r="AO122" s="1054"/>
      <c r="AP122" s="1056" t="s">
        <v>446</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3297402</v>
      </c>
      <c r="BR122" s="1092"/>
      <c r="BS122" s="1092"/>
      <c r="BT122" s="1092"/>
      <c r="BU122" s="1092"/>
      <c r="BV122" s="1092">
        <v>3344262</v>
      </c>
      <c r="BW122" s="1092"/>
      <c r="BX122" s="1092"/>
      <c r="BY122" s="1092"/>
      <c r="BZ122" s="1092"/>
      <c r="CA122" s="1092">
        <v>3592221</v>
      </c>
      <c r="CB122" s="1092"/>
      <c r="CC122" s="1092"/>
      <c r="CD122" s="1092"/>
      <c r="CE122" s="1092"/>
      <c r="CF122" s="1112">
        <v>192.2</v>
      </c>
      <c r="CG122" s="1113"/>
      <c r="CH122" s="1113"/>
      <c r="CI122" s="1113"/>
      <c r="CJ122" s="1113"/>
      <c r="CK122" s="1104"/>
      <c r="CL122" s="1105"/>
      <c r="CM122" s="1105"/>
      <c r="CN122" s="1105"/>
      <c r="CO122" s="1106"/>
      <c r="CP122" s="1114" t="s">
        <v>483</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129</v>
      </c>
      <c r="DM122" s="1014"/>
      <c r="DN122" s="1014"/>
      <c r="DO122" s="1014"/>
      <c r="DP122" s="1014"/>
      <c r="DQ122" s="1014" t="s">
        <v>444</v>
      </c>
      <c r="DR122" s="1014"/>
      <c r="DS122" s="1014"/>
      <c r="DT122" s="1014"/>
      <c r="DU122" s="1014"/>
      <c r="DV122" s="1015" t="s">
        <v>455</v>
      </c>
      <c r="DW122" s="1015"/>
      <c r="DX122" s="1015"/>
      <c r="DY122" s="1015"/>
      <c r="DZ122" s="1016"/>
    </row>
    <row r="123" spans="1:130" s="247" customFormat="1" ht="26.25" customHeight="1" x14ac:dyDescent="0.2">
      <c r="A123" s="1153"/>
      <c r="B123" s="1040"/>
      <c r="C123" s="1010" t="s">
        <v>467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452</v>
      </c>
      <c r="AB123" s="1053"/>
      <c r="AC123" s="1053"/>
      <c r="AD123" s="1053"/>
      <c r="AE123" s="1054"/>
      <c r="AF123" s="1055" t="s">
        <v>129</v>
      </c>
      <c r="AG123" s="1053"/>
      <c r="AH123" s="1053"/>
      <c r="AI123" s="1053"/>
      <c r="AJ123" s="1054"/>
      <c r="AK123" s="1055" t="s">
        <v>455</v>
      </c>
      <c r="AL123" s="1053"/>
      <c r="AM123" s="1053"/>
      <c r="AN123" s="1053"/>
      <c r="AO123" s="1054"/>
      <c r="AP123" s="1056" t="s">
        <v>446</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484</v>
      </c>
      <c r="BP123" s="1100"/>
      <c r="BQ123" s="1159">
        <v>3845913</v>
      </c>
      <c r="BR123" s="1160"/>
      <c r="BS123" s="1160"/>
      <c r="BT123" s="1160"/>
      <c r="BU123" s="1160"/>
      <c r="BV123" s="1160">
        <v>3994723</v>
      </c>
      <c r="BW123" s="1160"/>
      <c r="BX123" s="1160"/>
      <c r="BY123" s="1160"/>
      <c r="BZ123" s="1160"/>
      <c r="CA123" s="1160">
        <v>4194799</v>
      </c>
      <c r="CB123" s="1160"/>
      <c r="CC123" s="1160"/>
      <c r="CD123" s="1160"/>
      <c r="CE123" s="1160"/>
      <c r="CF123" s="1093"/>
      <c r="CG123" s="1094"/>
      <c r="CH123" s="1094"/>
      <c r="CI123" s="1094"/>
      <c r="CJ123" s="1095"/>
      <c r="CK123" s="1104"/>
      <c r="CL123" s="1105"/>
      <c r="CM123" s="1105"/>
      <c r="CN123" s="1105"/>
      <c r="CO123" s="1106"/>
      <c r="CP123" s="1114" t="s">
        <v>485</v>
      </c>
      <c r="CQ123" s="1115"/>
      <c r="CR123" s="1115"/>
      <c r="CS123" s="1115"/>
      <c r="CT123" s="1115"/>
      <c r="CU123" s="1115"/>
      <c r="CV123" s="1115"/>
      <c r="CW123" s="1115"/>
      <c r="CX123" s="1115"/>
      <c r="CY123" s="1115"/>
      <c r="CZ123" s="1115"/>
      <c r="DA123" s="1115"/>
      <c r="DB123" s="1115"/>
      <c r="DC123" s="1115"/>
      <c r="DD123" s="1115"/>
      <c r="DE123" s="1115"/>
      <c r="DF123" s="1116"/>
      <c r="DG123" s="1052" t="s">
        <v>452</v>
      </c>
      <c r="DH123" s="1053"/>
      <c r="DI123" s="1053"/>
      <c r="DJ123" s="1053"/>
      <c r="DK123" s="1054"/>
      <c r="DL123" s="1055" t="s">
        <v>452</v>
      </c>
      <c r="DM123" s="1053"/>
      <c r="DN123" s="1053"/>
      <c r="DO123" s="1053"/>
      <c r="DP123" s="1054"/>
      <c r="DQ123" s="1055" t="s">
        <v>446</v>
      </c>
      <c r="DR123" s="1053"/>
      <c r="DS123" s="1053"/>
      <c r="DT123" s="1053"/>
      <c r="DU123" s="1054"/>
      <c r="DV123" s="1056" t="s">
        <v>129</v>
      </c>
      <c r="DW123" s="1057"/>
      <c r="DX123" s="1057"/>
      <c r="DY123" s="1057"/>
      <c r="DZ123" s="1058"/>
    </row>
    <row r="124" spans="1:130" s="247" customFormat="1" ht="26.25" customHeight="1" thickBot="1" x14ac:dyDescent="0.25">
      <c r="A124" s="1153"/>
      <c r="B124" s="1040"/>
      <c r="C124" s="1010" t="s">
        <v>470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452</v>
      </c>
      <c r="AB124" s="1053"/>
      <c r="AC124" s="1053"/>
      <c r="AD124" s="1053"/>
      <c r="AE124" s="1054"/>
      <c r="AF124" s="1055" t="s">
        <v>455</v>
      </c>
      <c r="AG124" s="1053"/>
      <c r="AH124" s="1053"/>
      <c r="AI124" s="1053"/>
      <c r="AJ124" s="1054"/>
      <c r="AK124" s="1055" t="s">
        <v>446</v>
      </c>
      <c r="AL124" s="1053"/>
      <c r="AM124" s="1053"/>
      <c r="AN124" s="1053"/>
      <c r="AO124" s="1054"/>
      <c r="AP124" s="1056" t="s">
        <v>129</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158.6</v>
      </c>
      <c r="BR124" s="1122"/>
      <c r="BS124" s="1122"/>
      <c r="BT124" s="1122"/>
      <c r="BU124" s="1122"/>
      <c r="BV124" s="1122">
        <v>153</v>
      </c>
      <c r="BW124" s="1122"/>
      <c r="BX124" s="1122"/>
      <c r="BY124" s="1122"/>
      <c r="BZ124" s="1122"/>
      <c r="CA124" s="1122">
        <v>152.19999999999999</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446</v>
      </c>
      <c r="DH124" s="1078"/>
      <c r="DI124" s="1078"/>
      <c r="DJ124" s="1078"/>
      <c r="DK124" s="1079"/>
      <c r="DL124" s="1077" t="s">
        <v>446</v>
      </c>
      <c r="DM124" s="1078"/>
      <c r="DN124" s="1078"/>
      <c r="DO124" s="1078"/>
      <c r="DP124" s="1079"/>
      <c r="DQ124" s="1077" t="s">
        <v>446</v>
      </c>
      <c r="DR124" s="1078"/>
      <c r="DS124" s="1078"/>
      <c r="DT124" s="1078"/>
      <c r="DU124" s="1079"/>
      <c r="DV124" s="1080" t="s">
        <v>452</v>
      </c>
      <c r="DW124" s="1081"/>
      <c r="DX124" s="1081"/>
      <c r="DY124" s="1081"/>
      <c r="DZ124" s="1082"/>
    </row>
    <row r="125" spans="1:130" s="247" customFormat="1" ht="26.25" customHeight="1" x14ac:dyDescent="0.2">
      <c r="A125" s="1153"/>
      <c r="B125" s="1040"/>
      <c r="C125" s="1010" t="s">
        <v>472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446</v>
      </c>
      <c r="AB125" s="1053"/>
      <c r="AC125" s="1053"/>
      <c r="AD125" s="1053"/>
      <c r="AE125" s="1054"/>
      <c r="AF125" s="1055" t="s">
        <v>446</v>
      </c>
      <c r="AG125" s="1053"/>
      <c r="AH125" s="1053"/>
      <c r="AI125" s="1053"/>
      <c r="AJ125" s="1054"/>
      <c r="AK125" s="1055" t="s">
        <v>446</v>
      </c>
      <c r="AL125" s="1053"/>
      <c r="AM125" s="1053"/>
      <c r="AN125" s="1053"/>
      <c r="AO125" s="1054"/>
      <c r="AP125" s="1056" t="s">
        <v>446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446</v>
      </c>
      <c r="DH125" s="1021"/>
      <c r="DI125" s="1021"/>
      <c r="DJ125" s="1021"/>
      <c r="DK125" s="1021"/>
      <c r="DL125" s="1021" t="s">
        <v>455</v>
      </c>
      <c r="DM125" s="1021"/>
      <c r="DN125" s="1021"/>
      <c r="DO125" s="1021"/>
      <c r="DP125" s="1021"/>
      <c r="DQ125" s="1021" t="s">
        <v>446</v>
      </c>
      <c r="DR125" s="1021"/>
      <c r="DS125" s="1021"/>
      <c r="DT125" s="1021"/>
      <c r="DU125" s="1021"/>
      <c r="DV125" s="1022" t="s">
        <v>455</v>
      </c>
      <c r="DW125" s="1022"/>
      <c r="DX125" s="1022"/>
      <c r="DY125" s="1022"/>
      <c r="DZ125" s="1023"/>
    </row>
    <row r="126" spans="1:130" s="247" customFormat="1" ht="26.25" customHeight="1" thickBot="1" x14ac:dyDescent="0.25">
      <c r="A126" s="1153"/>
      <c r="B126" s="1040"/>
      <c r="C126" s="1010" t="s">
        <v>474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455</v>
      </c>
      <c r="AB126" s="1053"/>
      <c r="AC126" s="1053"/>
      <c r="AD126" s="1053"/>
      <c r="AE126" s="1054"/>
      <c r="AF126" s="1055" t="s">
        <v>446</v>
      </c>
      <c r="AG126" s="1053"/>
      <c r="AH126" s="1053"/>
      <c r="AI126" s="1053"/>
      <c r="AJ126" s="1054"/>
      <c r="AK126" s="1055" t="s">
        <v>446</v>
      </c>
      <c r="AL126" s="1053"/>
      <c r="AM126" s="1053"/>
      <c r="AN126" s="1053"/>
      <c r="AO126" s="1054"/>
      <c r="AP126" s="1056" t="s">
        <v>446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446</v>
      </c>
      <c r="DH126" s="1014"/>
      <c r="DI126" s="1014"/>
      <c r="DJ126" s="1014"/>
      <c r="DK126" s="1014"/>
      <c r="DL126" s="1014" t="s">
        <v>446</v>
      </c>
      <c r="DM126" s="1014"/>
      <c r="DN126" s="1014"/>
      <c r="DO126" s="1014"/>
      <c r="DP126" s="1014"/>
      <c r="DQ126" s="1014" t="s">
        <v>446</v>
      </c>
      <c r="DR126" s="1014"/>
      <c r="DS126" s="1014"/>
      <c r="DT126" s="1014"/>
      <c r="DU126" s="1014"/>
      <c r="DV126" s="1015" t="s">
        <v>452</v>
      </c>
      <c r="DW126" s="1015"/>
      <c r="DX126" s="1015"/>
      <c r="DY126" s="1015"/>
      <c r="DZ126" s="1016"/>
    </row>
    <row r="127" spans="1:130" s="247" customFormat="1" ht="26.25" customHeight="1" x14ac:dyDescent="0.2">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455</v>
      </c>
      <c r="AB127" s="1053"/>
      <c r="AC127" s="1053"/>
      <c r="AD127" s="1053"/>
      <c r="AE127" s="1054"/>
      <c r="AF127" s="1055" t="s">
        <v>446</v>
      </c>
      <c r="AG127" s="1053"/>
      <c r="AH127" s="1053"/>
      <c r="AI127" s="1053"/>
      <c r="AJ127" s="1054"/>
      <c r="AK127" s="1055" t="s">
        <v>452</v>
      </c>
      <c r="AL127" s="1053"/>
      <c r="AM127" s="1053"/>
      <c r="AN127" s="1053"/>
      <c r="AO127" s="1054"/>
      <c r="AP127" s="1056" t="s">
        <v>446</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446</v>
      </c>
      <c r="DH127" s="1014"/>
      <c r="DI127" s="1014"/>
      <c r="DJ127" s="1014"/>
      <c r="DK127" s="1014"/>
      <c r="DL127" s="1014" t="s">
        <v>446</v>
      </c>
      <c r="DM127" s="1014"/>
      <c r="DN127" s="1014"/>
      <c r="DO127" s="1014"/>
      <c r="DP127" s="1014"/>
      <c r="DQ127" s="1014" t="s">
        <v>446</v>
      </c>
      <c r="DR127" s="1014"/>
      <c r="DS127" s="1014"/>
      <c r="DT127" s="1014"/>
      <c r="DU127" s="1014"/>
      <c r="DV127" s="1015" t="s">
        <v>446</v>
      </c>
      <c r="DW127" s="1015"/>
      <c r="DX127" s="1015"/>
      <c r="DY127" s="1015"/>
      <c r="DZ127" s="1016"/>
    </row>
    <row r="128" spans="1:130" s="247" customFormat="1" ht="26.25" customHeight="1" thickBot="1" x14ac:dyDescent="0.25">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5719</v>
      </c>
      <c r="AB128" s="1142"/>
      <c r="AC128" s="1142"/>
      <c r="AD128" s="1142"/>
      <c r="AE128" s="1143"/>
      <c r="AF128" s="1144">
        <v>5195</v>
      </c>
      <c r="AG128" s="1142"/>
      <c r="AH128" s="1142"/>
      <c r="AI128" s="1142"/>
      <c r="AJ128" s="1143"/>
      <c r="AK128" s="1144">
        <v>5586</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500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t="s">
        <v>500</v>
      </c>
      <c r="DH128" s="1134"/>
      <c r="DI128" s="1134"/>
      <c r="DJ128" s="1134"/>
      <c r="DK128" s="1134"/>
      <c r="DL128" s="1134" t="s">
        <v>500</v>
      </c>
      <c r="DM128" s="1134"/>
      <c r="DN128" s="1134"/>
      <c r="DO128" s="1134"/>
      <c r="DP128" s="1134"/>
      <c r="DQ128" s="1134" t="s">
        <v>502</v>
      </c>
      <c r="DR128" s="1134"/>
      <c r="DS128" s="1134"/>
      <c r="DT128" s="1134"/>
      <c r="DU128" s="1134"/>
      <c r="DV128" s="1135" t="s">
        <v>129</v>
      </c>
      <c r="DW128" s="1135"/>
      <c r="DX128" s="1135"/>
      <c r="DY128" s="1135"/>
      <c r="DZ128" s="1136"/>
    </row>
    <row r="129" spans="1:131" s="247" customFormat="1" ht="26.25" customHeight="1" x14ac:dyDescent="0.2">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503</v>
      </c>
      <c r="X129" s="1168"/>
      <c r="Y129" s="1168"/>
      <c r="Z129" s="1169"/>
      <c r="AA129" s="1052">
        <v>2116637</v>
      </c>
      <c r="AB129" s="1053"/>
      <c r="AC129" s="1053"/>
      <c r="AD129" s="1053"/>
      <c r="AE129" s="1054"/>
      <c r="AF129" s="1055">
        <v>2111804</v>
      </c>
      <c r="AG129" s="1053"/>
      <c r="AH129" s="1053"/>
      <c r="AI129" s="1053"/>
      <c r="AJ129" s="1054"/>
      <c r="AK129" s="1055">
        <v>2146767</v>
      </c>
      <c r="AL129" s="1053"/>
      <c r="AM129" s="1053"/>
      <c r="AN129" s="1053"/>
      <c r="AO129" s="1054"/>
      <c r="AP129" s="1170"/>
      <c r="AQ129" s="1171"/>
      <c r="AR129" s="1171"/>
      <c r="AS129" s="1171"/>
      <c r="AT129" s="1172"/>
      <c r="AU129" s="285"/>
      <c r="AV129" s="285"/>
      <c r="AW129" s="285"/>
      <c r="AX129" s="1161" t="s">
        <v>504</v>
      </c>
      <c r="AY129" s="1044"/>
      <c r="AZ129" s="1044"/>
      <c r="BA129" s="1044"/>
      <c r="BB129" s="1044"/>
      <c r="BC129" s="1044"/>
      <c r="BD129" s="1044"/>
      <c r="BE129" s="1045"/>
      <c r="BF129" s="1162" t="s">
        <v>452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505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506</v>
      </c>
      <c r="X130" s="1168"/>
      <c r="Y130" s="1168"/>
      <c r="Z130" s="1169"/>
      <c r="AA130" s="1052">
        <v>235890</v>
      </c>
      <c r="AB130" s="1053"/>
      <c r="AC130" s="1053"/>
      <c r="AD130" s="1053"/>
      <c r="AE130" s="1054"/>
      <c r="AF130" s="1055">
        <v>247685</v>
      </c>
      <c r="AG130" s="1053"/>
      <c r="AH130" s="1053"/>
      <c r="AI130" s="1053"/>
      <c r="AJ130" s="1054"/>
      <c r="AK130" s="1055">
        <v>277459</v>
      </c>
      <c r="AL130" s="1053"/>
      <c r="AM130" s="1053"/>
      <c r="AN130" s="1053"/>
      <c r="AO130" s="1054"/>
      <c r="AP130" s="1170"/>
      <c r="AQ130" s="1171"/>
      <c r="AR130" s="1171"/>
      <c r="AS130" s="1171"/>
      <c r="AT130" s="1172"/>
      <c r="AU130" s="285"/>
      <c r="AV130" s="285"/>
      <c r="AW130" s="285"/>
      <c r="AX130" s="1161" t="s">
        <v>507</v>
      </c>
      <c r="AY130" s="1044"/>
      <c r="AZ130" s="1044"/>
      <c r="BA130" s="1044"/>
      <c r="BB130" s="1044"/>
      <c r="BC130" s="1044"/>
      <c r="BD130" s="1044"/>
      <c r="BE130" s="1045"/>
      <c r="BF130" s="1198">
        <v>11.1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508</v>
      </c>
      <c r="X131" s="1206"/>
      <c r="Y131" s="1206"/>
      <c r="Z131" s="1207"/>
      <c r="AA131" s="1099">
        <v>1880747</v>
      </c>
      <c r="AB131" s="1078"/>
      <c r="AC131" s="1078"/>
      <c r="AD131" s="1078"/>
      <c r="AE131" s="1079"/>
      <c r="AF131" s="1077">
        <v>1864119</v>
      </c>
      <c r="AG131" s="1078"/>
      <c r="AH131" s="1078"/>
      <c r="AI131" s="1078"/>
      <c r="AJ131" s="1079"/>
      <c r="AK131" s="1077">
        <v>1869308</v>
      </c>
      <c r="AL131" s="1078"/>
      <c r="AM131" s="1078"/>
      <c r="AN131" s="1078"/>
      <c r="AO131" s="1079"/>
      <c r="AP131" s="1208"/>
      <c r="AQ131" s="1209"/>
      <c r="AR131" s="1209"/>
      <c r="AS131" s="1209"/>
      <c r="AT131" s="1210"/>
      <c r="AU131" s="285"/>
      <c r="AV131" s="285"/>
      <c r="AW131" s="285"/>
      <c r="AX131" s="1180" t="s">
        <v>509</v>
      </c>
      <c r="AY131" s="1131"/>
      <c r="AZ131" s="1131"/>
      <c r="BA131" s="1131"/>
      <c r="BB131" s="1131"/>
      <c r="BC131" s="1131"/>
      <c r="BD131" s="1131"/>
      <c r="BE131" s="1132"/>
      <c r="BF131" s="1181">
        <v>152.19999999999999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510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511</v>
      </c>
      <c r="W132" s="1191"/>
      <c r="X132" s="1191"/>
      <c r="Y132" s="1191"/>
      <c r="Z132" s="1192"/>
      <c r="AA132" s="1193">
        <v>10.14905248</v>
      </c>
      <c r="AB132" s="1194"/>
      <c r="AC132" s="1194"/>
      <c r="AD132" s="1194"/>
      <c r="AE132" s="1195"/>
      <c r="AF132" s="1196">
        <v>11.648880780000001</v>
      </c>
      <c r="AG132" s="1194"/>
      <c r="AH132" s="1194"/>
      <c r="AI132" s="1194"/>
      <c r="AJ132" s="1195"/>
      <c r="AK132" s="1196">
        <v>11.592364659999999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512</v>
      </c>
      <c r="W133" s="1174"/>
      <c r="X133" s="1174"/>
      <c r="Y133" s="1174"/>
      <c r="Z133" s="1175"/>
      <c r="AA133" s="1176">
        <v>8.4</v>
      </c>
      <c r="AB133" s="1177"/>
      <c r="AC133" s="1177"/>
      <c r="AD133" s="1177"/>
      <c r="AE133" s="1178"/>
      <c r="AF133" s="1176">
        <v>9.6999999999999993</v>
      </c>
      <c r="AG133" s="1177"/>
      <c r="AH133" s="1177"/>
      <c r="AI133" s="1177"/>
      <c r="AJ133" s="1178"/>
      <c r="AK133" s="1176">
        <v>11.1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dupzKqwhTXTMgjrep/1VeuGnn2cLrR+S2WkYsNyn60UtCDcH40BsfHzx9KWZ2TJmZnSKOEDN6heVsjp+F0lSWg==" saltValue="r9iUBy/8ywzNws1Lh5WA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513</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igPhZqEWnM6QWAzuLjEUOaQRSvoWbw8O11ijl2zQ+XeJPkE+iTs38oQ4xrudvnxI5FsPtYXeLa+cVI2oP+5JxQ==" saltValue="RwLCl4fcBy7iNtYbTg2yT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Y1D14GEd+kh7w2NgL8L5W2oLysU0nB6kdRLToRvaJ3cs66FxGyqm9zVFQw6iiQOAS4cW61ECH1RyjqKQf4g8w==" saltValue="IYMX8T6fCw9U2xR6vUDzX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36328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516</v>
      </c>
      <c r="AP7" s="304"/>
      <c r="AQ7" s="305" t="s">
        <v>517</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518</v>
      </c>
      <c r="AQ8" s="311" t="s">
        <v>519</v>
      </c>
      <c r="AR8" s="312" t="s">
        <v>520</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521</v>
      </c>
      <c r="AL9" s="1217"/>
      <c r="AM9" s="1217"/>
      <c r="AN9" s="1218"/>
      <c r="AO9" s="313">
        <v>675289</v>
      </c>
      <c r="AP9" s="313">
        <v>93738</v>
      </c>
      <c r="AQ9" s="314">
        <v>120360</v>
      </c>
      <c r="AR9" s="315">
        <v>-22.1</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522</v>
      </c>
      <c r="AL10" s="1217"/>
      <c r="AM10" s="1217"/>
      <c r="AN10" s="1218"/>
      <c r="AO10" s="316">
        <v>99406</v>
      </c>
      <c r="AP10" s="316">
        <v>13799</v>
      </c>
      <c r="AQ10" s="317">
        <v>12817</v>
      </c>
      <c r="AR10" s="318">
        <v>7.7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523</v>
      </c>
      <c r="AL11" s="1217"/>
      <c r="AM11" s="1217"/>
      <c r="AN11" s="1218"/>
      <c r="AO11" s="316">
        <v>7744</v>
      </c>
      <c r="AP11" s="316">
        <v>1075</v>
      </c>
      <c r="AQ11" s="317">
        <v>19677</v>
      </c>
      <c r="AR11" s="318">
        <v>-94.5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524</v>
      </c>
      <c r="AL12" s="1217"/>
      <c r="AM12" s="1217"/>
      <c r="AN12" s="1218"/>
      <c r="AO12" s="316" t="s">
        <v>525</v>
      </c>
      <c r="AP12" s="316" t="s">
        <v>525</v>
      </c>
      <c r="AQ12" s="317">
        <v>1195</v>
      </c>
      <c r="AR12" s="318" t="s">
        <v>525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525</v>
      </c>
      <c r="AP13" s="316" t="s">
        <v>525</v>
      </c>
      <c r="AQ13" s="317" t="s">
        <v>525</v>
      </c>
      <c r="AR13" s="318" t="s">
        <v>525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527</v>
      </c>
      <c r="AL14" s="1217"/>
      <c r="AM14" s="1217"/>
      <c r="AN14" s="1218"/>
      <c r="AO14" s="316">
        <v>56336</v>
      </c>
      <c r="AP14" s="316">
        <v>7820</v>
      </c>
      <c r="AQ14" s="317">
        <v>5328</v>
      </c>
      <c r="AR14" s="318">
        <v>46.8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528</v>
      </c>
      <c r="AL15" s="1217"/>
      <c r="AM15" s="1217"/>
      <c r="AN15" s="1218"/>
      <c r="AO15" s="316">
        <v>16447</v>
      </c>
      <c r="AP15" s="316">
        <v>2283</v>
      </c>
      <c r="AQ15" s="317">
        <v>3216</v>
      </c>
      <c r="AR15" s="318">
        <v>-29</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529</v>
      </c>
      <c r="AL16" s="1220"/>
      <c r="AM16" s="1220"/>
      <c r="AN16" s="1221"/>
      <c r="AO16" s="316">
        <v>-60800</v>
      </c>
      <c r="AP16" s="316">
        <v>-8440</v>
      </c>
      <c r="AQ16" s="317">
        <v>-12293</v>
      </c>
      <c r="AR16" s="318">
        <v>-31.3</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794422</v>
      </c>
      <c r="AP17" s="316">
        <v>110275</v>
      </c>
      <c r="AQ17" s="317">
        <v>150300</v>
      </c>
      <c r="AR17" s="318">
        <v>-26.6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534</v>
      </c>
      <c r="AL21" s="1212"/>
      <c r="AM21" s="1212"/>
      <c r="AN21" s="1213"/>
      <c r="AO21" s="328">
        <v>11.24</v>
      </c>
      <c r="AP21" s="329">
        <v>13.79</v>
      </c>
      <c r="AQ21" s="330">
        <v>-2.5499999999999998</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535</v>
      </c>
      <c r="AL22" s="1212"/>
      <c r="AM22" s="1212"/>
      <c r="AN22" s="1213"/>
      <c r="AO22" s="333">
        <v>91.9</v>
      </c>
      <c r="AP22" s="334">
        <v>95.2</v>
      </c>
      <c r="AQ22" s="335">
        <v>-3.3</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516</v>
      </c>
      <c r="AP30" s="304"/>
      <c r="AQ30" s="305" t="s">
        <v>517</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518</v>
      </c>
      <c r="AQ31" s="311" t="s">
        <v>519</v>
      </c>
      <c r="AR31" s="312" t="s">
        <v>520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539</v>
      </c>
      <c r="AL32" s="1228"/>
      <c r="AM32" s="1228"/>
      <c r="AN32" s="1229"/>
      <c r="AO32" s="343">
        <v>326152</v>
      </c>
      <c r="AP32" s="343">
        <v>45274</v>
      </c>
      <c r="AQ32" s="344">
        <v>71832</v>
      </c>
      <c r="AR32" s="345">
        <v>-37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540</v>
      </c>
      <c r="AL33" s="1228"/>
      <c r="AM33" s="1228"/>
      <c r="AN33" s="1229"/>
      <c r="AO33" s="343" t="s">
        <v>525</v>
      </c>
      <c r="AP33" s="343" t="s">
        <v>525</v>
      </c>
      <c r="AQ33" s="344" t="s">
        <v>525</v>
      </c>
      <c r="AR33" s="345" t="s">
        <v>525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541</v>
      </c>
      <c r="AL34" s="1228"/>
      <c r="AM34" s="1228"/>
      <c r="AN34" s="1229"/>
      <c r="AO34" s="343" t="s">
        <v>525</v>
      </c>
      <c r="AP34" s="343" t="s">
        <v>525</v>
      </c>
      <c r="AQ34" s="344">
        <v>1</v>
      </c>
      <c r="AR34" s="345" t="s">
        <v>525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542</v>
      </c>
      <c r="AL35" s="1228"/>
      <c r="AM35" s="1228"/>
      <c r="AN35" s="1229"/>
      <c r="AO35" s="343">
        <v>90559</v>
      </c>
      <c r="AP35" s="343">
        <v>12571</v>
      </c>
      <c r="AQ35" s="344">
        <v>20841</v>
      </c>
      <c r="AR35" s="345">
        <v>-39.700000000000003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543</v>
      </c>
      <c r="AL36" s="1228"/>
      <c r="AM36" s="1228"/>
      <c r="AN36" s="1229"/>
      <c r="AO36" s="343">
        <v>82996</v>
      </c>
      <c r="AP36" s="343">
        <v>11521</v>
      </c>
      <c r="AQ36" s="344">
        <v>5244</v>
      </c>
      <c r="AR36" s="345">
        <v>119.7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544</v>
      </c>
      <c r="AL37" s="1228"/>
      <c r="AM37" s="1228"/>
      <c r="AN37" s="1229"/>
      <c r="AO37" s="343" t="s">
        <v>525</v>
      </c>
      <c r="AP37" s="343" t="s">
        <v>525</v>
      </c>
      <c r="AQ37" s="344">
        <v>943</v>
      </c>
      <c r="AR37" s="345" t="s">
        <v>525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545</v>
      </c>
      <c r="AL38" s="1231"/>
      <c r="AM38" s="1231"/>
      <c r="AN38" s="1232"/>
      <c r="AO38" s="346">
        <v>35</v>
      </c>
      <c r="AP38" s="346">
        <v>5</v>
      </c>
      <c r="AQ38" s="347">
        <v>9</v>
      </c>
      <c r="AR38" s="335">
        <v>-44.4</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546</v>
      </c>
      <c r="AL39" s="1231"/>
      <c r="AM39" s="1231"/>
      <c r="AN39" s="1232"/>
      <c r="AO39" s="343">
        <v>-5586</v>
      </c>
      <c r="AP39" s="343">
        <v>-775</v>
      </c>
      <c r="AQ39" s="344">
        <v>-2885</v>
      </c>
      <c r="AR39" s="345">
        <v>-73.099999999999994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547</v>
      </c>
      <c r="AL40" s="1228"/>
      <c r="AM40" s="1228"/>
      <c r="AN40" s="1229"/>
      <c r="AO40" s="343">
        <v>-277459</v>
      </c>
      <c r="AP40" s="343">
        <v>-38515</v>
      </c>
      <c r="AQ40" s="344">
        <v>-64554</v>
      </c>
      <c r="AR40" s="345">
        <v>-40.299999999999997</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216697</v>
      </c>
      <c r="AP41" s="343">
        <v>30080</v>
      </c>
      <c r="AQ41" s="344">
        <v>31431</v>
      </c>
      <c r="AR41" s="345">
        <v>-4.3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516</v>
      </c>
      <c r="AN49" s="1224" t="s">
        <v>551</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552</v>
      </c>
      <c r="AO50" s="360" t="s">
        <v>553</v>
      </c>
      <c r="AP50" s="361" t="s">
        <v>554</v>
      </c>
      <c r="AQ50" s="362" t="s">
        <v>555</v>
      </c>
      <c r="AR50" s="363" t="s">
        <v>556</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212416</v>
      </c>
      <c r="AN51" s="365">
        <v>27558</v>
      </c>
      <c r="AO51" s="366">
        <v>18.3</v>
      </c>
      <c r="AP51" s="367">
        <v>109920</v>
      </c>
      <c r="AQ51" s="368">
        <v>-8.1999999999999993</v>
      </c>
      <c r="AR51" s="369">
        <v>26.5</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91523</v>
      </c>
      <c r="AN52" s="373">
        <v>11874</v>
      </c>
      <c r="AO52" s="374">
        <v>-28.6</v>
      </c>
      <c r="AP52" s="375">
        <v>62739</v>
      </c>
      <c r="AQ52" s="376">
        <v>-8.4</v>
      </c>
      <c r="AR52" s="377">
        <v>-20.2</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312604</v>
      </c>
      <c r="AN53" s="365">
        <v>41415</v>
      </c>
      <c r="AO53" s="366">
        <v>50.3</v>
      </c>
      <c r="AP53" s="367">
        <v>119882</v>
      </c>
      <c r="AQ53" s="368">
        <v>9.1</v>
      </c>
      <c r="AR53" s="369">
        <v>41.2</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106828</v>
      </c>
      <c r="AN54" s="373">
        <v>14153</v>
      </c>
      <c r="AO54" s="374">
        <v>19.2</v>
      </c>
      <c r="AP54" s="375">
        <v>66481</v>
      </c>
      <c r="AQ54" s="376">
        <v>6</v>
      </c>
      <c r="AR54" s="377">
        <v>13.2</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88684</v>
      </c>
      <c r="AN55" s="365">
        <v>11893</v>
      </c>
      <c r="AO55" s="366">
        <v>-71.3</v>
      </c>
      <c r="AP55" s="367">
        <v>116162</v>
      </c>
      <c r="AQ55" s="368">
        <v>-3.1</v>
      </c>
      <c r="AR55" s="369">
        <v>-68.2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48262</v>
      </c>
      <c r="AN56" s="373">
        <v>6472</v>
      </c>
      <c r="AO56" s="374">
        <v>-54.3</v>
      </c>
      <c r="AP56" s="375">
        <v>61562</v>
      </c>
      <c r="AQ56" s="376">
        <v>-7.4</v>
      </c>
      <c r="AR56" s="377">
        <v>-46.9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154330</v>
      </c>
      <c r="AN57" s="365">
        <v>21043</v>
      </c>
      <c r="AO57" s="366">
        <v>76.900000000000006</v>
      </c>
      <c r="AP57" s="367">
        <v>121449</v>
      </c>
      <c r="AQ57" s="368">
        <v>4.5999999999999996</v>
      </c>
      <c r="AR57" s="369">
        <v>72.3</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126232</v>
      </c>
      <c r="AN58" s="373">
        <v>17212</v>
      </c>
      <c r="AO58" s="374">
        <v>165.9</v>
      </c>
      <c r="AP58" s="375">
        <v>62922</v>
      </c>
      <c r="AQ58" s="376">
        <v>2.2000000000000002</v>
      </c>
      <c r="AR58" s="377">
        <v>163.69999999999999</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705825</v>
      </c>
      <c r="AN59" s="365">
        <v>97977</v>
      </c>
      <c r="AO59" s="366">
        <v>365.6</v>
      </c>
      <c r="AP59" s="367">
        <v>145139</v>
      </c>
      <c r="AQ59" s="368">
        <v>19.5</v>
      </c>
      <c r="AR59" s="369">
        <v>346.1</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663859</v>
      </c>
      <c r="AN60" s="373">
        <v>92151</v>
      </c>
      <c r="AO60" s="374">
        <v>435.4</v>
      </c>
      <c r="AP60" s="375">
        <v>83762</v>
      </c>
      <c r="AQ60" s="376">
        <v>33.1</v>
      </c>
      <c r="AR60" s="377">
        <v>402.3</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294772</v>
      </c>
      <c r="AN61" s="380">
        <v>39977</v>
      </c>
      <c r="AO61" s="381">
        <v>88</v>
      </c>
      <c r="AP61" s="382">
        <v>122510</v>
      </c>
      <c r="AQ61" s="383">
        <v>4.4000000000000004</v>
      </c>
      <c r="AR61" s="369">
        <v>83.6</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207341</v>
      </c>
      <c r="AN62" s="373">
        <v>28372</v>
      </c>
      <c r="AO62" s="374">
        <v>107.5</v>
      </c>
      <c r="AP62" s="375">
        <v>67493</v>
      </c>
      <c r="AQ62" s="376">
        <v>5.0999999999999996</v>
      </c>
      <c r="AR62" s="377">
        <v>102.4</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DZlDdHzgDAP/sj2FY7O6ryRhZTGRwGo9+ckxWDwNB/IttPlAv2s3u4eQo14G2OD955HmwNfAg6XZP48v7wvVQw==" saltValue="OVAHZaL03rDkFeL1/FRC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36328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20" spans="125:125" ht="13.5" hidden="1" customHeight="1" x14ac:dyDescent="0.2"/>
    <row r="121" spans="125:125" ht="13.5" hidden="1" customHeight="1" x14ac:dyDescent="0.2">
      <c r="DU121" s="291"/>
    </row>
  </sheetData>
  <sheetProtection algorithmName="SHA-512" hashValue="b393vYPMosxKMjjn4Jz15C/7zQo9Mgm4rBd/f4xO6bvCfVVUx8lm7QBynZbmtLgK/2PC8+492rJSl+A+B55FDw==" saltValue="f/oT04rX3PiPf9tFXOsS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36328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sheetData>
  <sheetProtection algorithmName="SHA-512" hashValue="Z2VHazPU7GzXZdt2fvEQqqeaAjCzU7s7U0VAwhDT1Od0yCJ96b8PTsLWOQtUBy+jLjTP2eTkoGEkMVD8vTlOiw==" saltValue="sKnGROZNeQkSRZfhodIy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236" t="s">
        <v>3</v>
      </c>
      <c r="D47" s="1236"/>
      <c r="E47" s="1237"/>
      <c r="F47" s="11">
        <v>7.9</v>
      </c>
      <c r="G47" s="12">
        <v>14.45</v>
      </c>
      <c r="H47" s="12">
        <v>15.12</v>
      </c>
      <c r="I47" s="12">
        <v>16.57</v>
      </c>
      <c r="J47" s="13">
        <v>13.51</v>
      </c>
    </row>
    <row r="48" spans="2:10" ht="57.75" customHeight="1" x14ac:dyDescent="0.2">
      <c r="B48" s="14"/>
      <c r="C48" s="1238" t="s">
        <v>4</v>
      </c>
      <c r="D48" s="1238"/>
      <c r="E48" s="1239"/>
      <c r="F48" s="15">
        <v>12.08</v>
      </c>
      <c r="G48" s="16">
        <v>11.62</v>
      </c>
      <c r="H48" s="16">
        <v>13.28</v>
      </c>
      <c r="I48" s="16">
        <v>10.24</v>
      </c>
      <c r="J48" s="17">
        <v>8.06</v>
      </c>
    </row>
    <row r="49" spans="2:10" ht="57.75" customHeight="1" thickBot="1" x14ac:dyDescent="0.25">
      <c r="B49" s="18"/>
      <c r="C49" s="1240" t="s">
        <v>5</v>
      </c>
      <c r="D49" s="1240"/>
      <c r="E49" s="1241"/>
      <c r="F49" s="19">
        <v>10.14</v>
      </c>
      <c r="G49" s="20">
        <v>5.97</v>
      </c>
      <c r="H49" s="20">
        <v>1.89</v>
      </c>
      <c r="I49" s="20" t="s">
        <v>572</v>
      </c>
      <c r="J49" s="21" t="s">
        <v>573</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Gw9nasn9bYQE6YKkD8NqORbodsOmc9YNKTurbE1C1cxb5JiaXU9EK3b7MfDQ9cS18okCV5ICM+35gFZdYaZwqQ==" saltValue="69FSs3JuVAQNC6phBGsP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2021-09-21T02:52:54Z</cp:lastPrinted>
  <dcterms:created xsi:type="dcterms:W3CDTF">2021-02-05T02:11:38Z</dcterms:created>
  <dcterms:modified xsi:type="dcterms:W3CDTF">2021-10-26T08:31:06Z</dcterms:modified>
  <cp:category/>
</cp:coreProperties>
</file>