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20490" windowHeight="7760"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AU88" i="12" l="1"/>
  <c r="AP88" i="12"/>
  <c r="AP23"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<sst xmlns="http://schemas.openxmlformats.org/spreadsheetml/2006/main" count="1126" uniqueCount="608">
  <si>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</si>
  <si>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</si>
  <si>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</si>
  <si>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</si>
  <si>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</si>
  <si>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</si>
  <si>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</si>
  <si>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</si>
  <si>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</si>
  <si>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</si>
  <si>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</si>
  <si>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</si>
  <si>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</si>
  <si>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</si>
  <si>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</si>
  <si>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</si>
  <si>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</si>
  <si>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</si>
  <si>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</si>
  <si>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</si>
  <si>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</si>
  <si>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</si>
  <si>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</si>
  <si>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</si>
  <si>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</si>
  <si>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</si>
  <si>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</si>
  <si>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</si>
  <si>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</si>
  <si>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</si>
  <si>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</si>
  <si>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</si>
  <si>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</si>
  <si>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</si>
  <si>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</si>
  <si>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</si>
  <si>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</si>
  <si>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</si>
  <si>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</si>
  <si>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</si>
  <si>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</si>
  <si>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</si>
  <si>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</si>
  <si>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</si>
  <si>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</si>
  <si>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</si>
  <si>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</si>
  <si>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</si>
  <si>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</si>
  <si>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</si>
  <si>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</si>
  <si>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</si>
  <si>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</si>
  <si>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</si>
  <si>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</si>
  <si>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</si>
  <si>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</si>
  <si>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</si>
  <si>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</si>
  <si>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</si>
  <si>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</si>
  <si>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</si>
  <si>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</si>
  <si>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</si>
  <si>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</si>
  <si>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</si>
  <si>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</si>
  <si>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</si>
  <si>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</si>
  <si>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</si>
  <si>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</si>
  <si>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</si>
  <si>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</si>
  <si>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</si>
  <si>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</si>
  <si>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</si>
  <si>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</si>
  <si>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</si>
  <si>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</si>
  <si>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</si>
  <si>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</si>
  <si>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</si>
  <si>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</si>
  <si>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</si>
  <si>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</si>
  <si>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</si>
  <si>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</si>
  <si>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</si>
  <si>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</si>
  <si>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</si>
  <si>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</si>
  <si>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</si>
  <si>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</si>
  <si>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</si>
  <si>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</si>
  <si>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</si>
  <si>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</si>
  <si>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</si>
  <si>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</si>
  <si>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</si>
  <si>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</si>
  <si>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</si>
  <si>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</si>
  <si>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</si>
  <si>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</si>
  <si>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</si>
  <si>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</si>
  <si>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</si>
  <si>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</si>
  <si>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</si>
  <si>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</si>
  <si>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</si>
  <si>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</si>
  <si>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</si>
  <si>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</si>
  <si>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</si>
  <si>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</si>
  <si>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</si>
  <si>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</si>
  <si>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</si>
  <si>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</si>
  <si>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</si>
  <si>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</si>
  <si>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</si>
  <si>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</si>
  <si>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</si>
  <si>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</si>
  <si>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</si>
  <si>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</si>
  <si>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</si>
  <si>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</si>
  <si>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</si>
  <si>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</si>
  <si>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</si>
  <si>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</si>
  <si>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</si>
  <si>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</si>
  <si>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</si>
  <si>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</si>
  <si>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</si>
  <si>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</si>
  <si>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</si>
  <si>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</si>
  <si>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</si>
  <si>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</si>
  <si>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</si>
  <si>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</si>
  <si>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</si>
  <si>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</si>
  <si>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</si>
  <si>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</si>
  <si>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</si>
  <si>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</si>
  <si>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</si>
  <si>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</si>
  <si>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</si>
  <si>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</si>
  <si>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</si>
  <si>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</si>
  <si>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</si>
  <si>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</si>
  <si>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</si>
  <si>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</si>
  <si>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</si>
  <si>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</si>
  <si>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</si>
  <si>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</si>
  <si>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</si>
  <si>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</si>
  <si>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</si>
  <si>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</si>
  <si>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</si>
  <si>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</si>
  <si>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</si>
  <si>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</si>
  <si>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</si>
  <si>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</si>
  <si>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</si>
  <si>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</si>
  <si>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</si>
  <si>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</si>
  <si>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</si>
  <si>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</si>
  <si>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</si>
  <si>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</si>
  <si>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</si>
  <si>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</si>
  <si>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</si>
  <si>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</si>
  <si>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</si>
  <si>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</si>
  <si>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</si>
  <si>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</si>
  <si>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</si>
  <si>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</si>
  <si>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</si>
  <si>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</si>
  <si>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</si>
  <si>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</si>
  <si>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</si>
  <si>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</si>
  <si>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</si>
  <si>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</si>
  <si>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</si>
  <si>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</si>
  <si>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</si>
  <si>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</si>
  <si>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</si>
  <si>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</si>
  <si>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</si>
  <si>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</si>
  <si>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</si>
  <si>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</si>
  <si>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</si>
  <si>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</si>
  <si>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</si>
  <si>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</si>
  <si>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</si>
  <si>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</si>
  <si>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</si>
  <si>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</si>
  <si>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</si>
  <si>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</si>
  <si>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</si>
  <si>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</si>
  <si>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</si>
  <si>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</si>
  <si>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</si>
  <si>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</si>
  <si>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</si>
  <si>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</si>
  <si>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</si>
  <si>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</si>
  <si>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</si>
  <si>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</si>
  <si>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</si>
  <si>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</si>
  <si>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</si>
  <si>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</si>
  <si>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</si>
  <si>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</si>
  <si>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</si>
  <si>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</si>
  <si>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</si>
  <si>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</si>
  <si>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</si>
  <si>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</si>
  <si>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</si>
  <si>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</si>
  <si>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</si>
  <si>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</si>
  <si>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</si>
  <si>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</si>
  <si>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</si>
  <si>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</si>
  <si>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</si>
  <si>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</si>
  <si>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</si>
  <si>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</si>
  <si>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</si>
  <si>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</si>
  <si>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</si>
  <si>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</si>
  <si>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</si>
  <si>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</si>
  <si>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</si>
  <si>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</si>
  <si>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</si>
  <si>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</si>
  <si>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</si>
  <si>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</si>
  <si>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</si>
  <si>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</si>
  <si>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</si>
  <si>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</si>
  <si>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</si>
  <si>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</si>
  <si>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</si>
  <si>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</si>
  <si>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</si>
  <si>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</si>
  <si>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</si>
  <si>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</si>
  <si>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</si>
  <si>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</si>
  <si>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</si>
  <si>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</si>
  <si>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</si>
  <si>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</si>
  <si>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</si>
  <si>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</si>
  <si>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</si>
  <si>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</si>
  <si>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</si>
  <si>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</si>
  <si>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</si>
  <si>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</si>
  <si>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</si>
  <si>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</si>
  <si>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</si>
  <si>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</si>
  <si>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</si>
  <si>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</si>
  <si>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</si>
  <si>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</si>
  <si>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</si>
  <si>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</si>
  <si>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</si>
  <si>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</si>
  <si>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</si>
  <si>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</si>
  <si>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</si>
  <si>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</si>
  <si>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</si>
  <si>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</si>
  <si>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</si>
  <si>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</si>
  <si>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</si>
  <si>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</si>
  <si>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</si>
  <si>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</si>
  <si>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</si>
  <si>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</si>
  <si>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</si>
  <si>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</si>
  <si>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</si>
  <si>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</si>
  <si>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</si>
  <si>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</si>
  <si>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</si>
  <si>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</si>
  <si>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</si>
  <si>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</si>
  <si>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</si>
  <si>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</si>
  <si>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</si>
  <si>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</si>
  <si>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</si>
  <si>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</si>
  <si>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</si>
  <si>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</si>
  <si>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</si>
  <si>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</si>
  <si>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</si>
  <si>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</si>
  <si>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</si>
  <si>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</si>
  <si>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</si>
  <si>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</si>
  <si>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</si>
  <si>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</si>
  <si>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</si>
  <si>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</si>
  <si>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</si>
  <si>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</si>
  <si>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</si>
  <si>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</si>
  <si>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</si>
  <si>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</si>
  <si>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</si>
  <si>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</si>
  <si>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</si>
  <si>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</si>
  <si>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</si>
  <si>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</si>
  <si>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</si>
  <si>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</si>
  <si>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</si>
  <si>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</si>
  <si>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</si>
  <si>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</si>
  <si>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</si>
  <si>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</si>
  <si>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</si>
  <si>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</si>
  <si>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</si>
  <si>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</si>
  <si>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</si>
  <si>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</si>
  <si>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</si>
  <si>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</si>
  <si>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</si>
  <si>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</si>
  <si>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</si>
  <si>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</si>
  <si>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</si>
  <si>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</si>
  <si>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</si>
  <si>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災害給付見舞事業特別会計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</si>
  <si>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</si>
  <si>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</si>
  <si>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</si>
  <si>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</si>
  <si>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</si>
  <si>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</si>
  <si>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</si>
  <si>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</si>
  <si>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</si>
  <si>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</si>
  <si>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</si>
  <si>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</si>
  <si>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</si>
  <si>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</si>
  <si>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</si>
  <si>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</si>
  <si>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</si>
  <si>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</si>
  <si>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</si>
  <si>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</si>
  <si>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</si>
  <si>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</si>
  <si>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</si>
  <si>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</si>
  <si>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</si>
  <si>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</si>
  <si>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</si>
  <si>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</si>
  <si>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</si>
  <si>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</si>
  <si>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</si>
  <si>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</si>
  <si>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</si>
  <si>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</si>
  <si>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</si>
  <si>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</si>
  <si>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</si>
  <si>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</si>
  <si>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</si>
  <si>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</si>
  <si>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</si>
  <si>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</si>
  <si>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</si>
  <si>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</si>
  <si>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</si>
  <si>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</si>
  <si>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</si>
  <si>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</si>
  <si>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</si>
  <si>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</si>
  <si>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</si>
  <si>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</si>
  <si>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</si>
  <si>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</si>
  <si>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</si>
  <si>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</si>
  <si>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</si>
  <si>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</si>
  <si>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</si>
  <si>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</si>
  <si>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</si>
  <si>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</si>
  <si>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</si>
  <si>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</si>
  <si>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</si>
  <si>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</si>
  <si>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</si>
  <si>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</si>
  <si>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</si>
  <si>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</si>
  <si>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</si>
  <si>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</si>
  <si>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</si>
  <si>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</si>
  <si>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</si>
  <si>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</si>
  <si>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</si>
  <si>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</si>
  <si>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</si>
  <si>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</si>
  <si>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</si>
  <si>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</si>
  <si>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</si>
  <si>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</si>
  <si>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</si>
  <si>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</si>
  <si>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</si>
  <si>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</si>
  <si>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</si>
  <si>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</si>
  <si>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</si>
  <si>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</si>
  <si>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</si>
  <si>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</si>
  <si>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</si>
  <si>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</si>
  <si>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</si>
  <si>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</si>
  <si>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</si>
  <si>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</si>
  <si>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</si>
  <si>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</si>
  <si>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</si>
  <si>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</si>
  <si>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</si>
  <si>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</si>
  <si>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</si>
  <si>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</si>
  <si>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</si>
  <si>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</si>
  <si>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</si>
  <si>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</si>
  <si>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</si>
  <si>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</si>
  <si>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</si>
  <si>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</si>
  <si>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</si>
  <si>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</si>
  <si>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</si>
  <si>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</si>
  <si>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</si>
  <si>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</si>
  <si>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</si>
  <si>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</si>
  <si>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</si>
  <si>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</si>
  <si>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</si>
  <si>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</si>
  <si>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</si>
  <si>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</si>
  <si>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</si>
  <si>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</si>
  <si>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</si>
  <si>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</si>
  <si>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</si>
  <si>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</si>
  <si>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</si>
  <si>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</si>
  <si>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</si>
  <si>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</si>
  <si>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</si>
  <si>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</si>
  <si>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</si>
  <si>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</si>
  <si>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</si>
  <si>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</si>
  <si>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</si>
  <si>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</si>
  <si>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</si>
  <si>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</si>
  <si>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</si>
  <si>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</si>
  <si>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</si>
  <si>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</si>
  <si>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</si>
  <si>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</si>
  <si>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</si>
  <si>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</si>
  <si>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</si>
  <si>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</si>
  <si>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</si>
  <si>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</si>
  <si>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</si>
  <si>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</si>
  <si>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</si>
  <si>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</si>
  <si>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</si>
  <si>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</si>
  <si>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</si>
  <si>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</si>
  <si>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</si>
  <si>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介護保険事業特別会計</t>
  </si>
  <si>
    <t>町設置型浄化槽事業特別会計</t>
  </si>
  <si>
    <t>国民健康保険事業特別会計</t>
  </si>
  <si>
    <t>災害給付見舞事業特別会計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</si>
  <si>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</si>
  <si>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</si>
  <si>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</si>
  <si>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</si>
  <si>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</si>
  <si>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</si>
  <si>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</si>
  <si>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</si>
  <si>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</si>
  <si>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</si>
  <si>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足柄西部清掃組合</t>
  </si>
  <si>
    <t>南足柄市外五ケ市町組合</t>
  </si>
  <si>
    <t>南足柄市外二ケ町組合</t>
  </si>
  <si>
    <t>南足柄市山北町開成町一部事務組合</t>
  </si>
  <si>
    <t>松田町外三ヶ町組合</t>
  </si>
  <si>
    <t>足柄上衛生組合</t>
  </si>
  <si>
    <t>神奈川県市町村職員退職手当組合</t>
  </si>
  <si>
    <t>神奈川県後期高齢者医療広域連合（一般会計）</t>
  </si>
  <si>
    <t>神奈川県後期高齢者医療広域連合（後期高齢者医療特別会計）</t>
  </si>
  <si>
    <t>神奈川県町村情報システム共同事業組合</t>
  </si>
  <si>
    <t>-</t>
    <phoneticPr fontId="2"/>
  </si>
  <si>
    <t>山北町土地開発公社</t>
    <rPh sb="0" eb="3">
      <t>ヤマキタマチ</t>
    </rPh>
    <rPh sb="3" eb="5">
      <t>トチ</t>
    </rPh>
    <rPh sb="5" eb="7">
      <t>カイハツ</t>
    </rPh>
    <rPh sb="7" eb="9">
      <t>コウシャ</t>
    </rPh>
    <phoneticPr fontId="2"/>
  </si>
  <si>
    <t>（公財）山北町環境整備公社</t>
    <rPh sb="1" eb="2">
      <t>コウ</t>
    </rPh>
    <rPh sb="2" eb="3">
      <t>ザイ</t>
    </rPh>
    <rPh sb="4" eb="7">
      <t>ヤマキタマチ</t>
    </rPh>
    <rPh sb="7" eb="9">
      <t>カンキョウ</t>
    </rPh>
    <rPh sb="9" eb="11">
      <t>セイビ</t>
    </rPh>
    <rPh sb="11" eb="13">
      <t>コウシャ</t>
    </rPh>
    <phoneticPr fontId="2"/>
  </si>
  <si>
    <t>○</t>
  </si>
  <si>
    <t>-</t>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</si>
  <si>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</si>
  <si>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</si>
  <si>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</si>
  <si>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つぶらの周辺地域振興基金</t>
    <rPh sb="4" eb="6">
      <t>シュウヘン</t>
    </rPh>
    <rPh sb="6" eb="8">
      <t>チイキ</t>
    </rPh>
    <rPh sb="8" eb="10">
      <t>シンコウ</t>
    </rPh>
    <rPh sb="10" eb="12">
      <t>キキン</t>
    </rPh>
    <phoneticPr fontId="5"/>
  </si>
  <si>
    <t>ふるさと創生基金</t>
    <rPh sb="4" eb="6">
      <t>ソウセイ</t>
    </rPh>
    <rPh sb="6" eb="8">
      <t>キキン</t>
    </rPh>
    <phoneticPr fontId="5"/>
  </si>
  <si>
    <t>特定公共賃貸住宅整備基金</t>
    <rPh sb="0" eb="2">
      <t>トクテイ</t>
    </rPh>
    <rPh sb="2" eb="4">
      <t>コウキョウ</t>
    </rPh>
    <rPh sb="4" eb="6">
      <t>チンタイ</t>
    </rPh>
    <rPh sb="6" eb="8">
      <t>ジュウタク</t>
    </rPh>
    <rPh sb="8" eb="10">
      <t>セイビ</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</si>
  <si>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</si>
  <si>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</si>
  <si>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</si>
  <si>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</si>
  <si>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</si>
  <si>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</si>
  <si>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</si>
  <si>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</si>
  <si>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</si>
  <si>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</si>
  <si>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</si>
  <si>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が低下している。一方で、有形固定資産減価償却率は類似団体よりも高く、上昇傾向にあるが、主な要因としては、建築後30年を経過している施設（1988年（昭和62年）度以前に建築した施設）は26,888㎡、全体の43％、約４割となっていることなどが挙げられる。公共施設等総合管理計画に基づき、今後、老朽化対策に積極的に取り組んでいく。</t>
    <rPh sb="104" eb="105">
      <t>ド</t>
    </rPh>
    <phoneticPr fontId="5"/>
  </si>
  <si>
    <t>実質公債費比率は類似団体と比較して低い水準にあり、近年横ばいとなっているが、将来負担比率は類似団体と比較して高い水準にある。将来負担比率が高い主な要因としては、債務負担行為に基づく支出予定額として、土地の買い戻し額が３億円となっていることが考えられる。これについては、新規設定がないため、支払いの進捗等により減少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</si>
</sst>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7E9A-455A-9353-C9DB75EA0E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32910</c:v>
                </c:pt>
                <c:pt idx="1">
                  <c:v>32583</c:v>
                </c:pt>
                <c:pt idx="2">
                  <c:v>34599</c:v>
                </c:pt>
                <c:pt idx="3">
                  <c:v>36205</c:v>
                </c:pt>
                <c:pt idx="4">
                  <c:v>50741</c:v>
                </c:pt>
              </c:numCache>
            </c:numRef>
          </c:val>
          <c:smooth val="0"/>
          <c:extLst xmlns:c16r2="http://schemas.microsoft.com/office/drawing/2015/06/chart">
            <c:ext xmlns:c16="http://schemas.microsoft.com/office/drawing/2014/chart" uri="{C3380CC4-5D6E-409C-BE32-E72D297353CC}">
              <c16:uniqueId val="{00000001-7E9A-455A-9353-C9DB75EA0EE8}"/>
            </c:ext>
          </c:extLst>
        </c:ser>
        <c:dLbls>
          <c:showLegendKey val="0"/>
          <c:showVal val="0"/>
          <c:showCatName val="0"/>
          <c:showSerName val="0"/>
          <c:showPercent val="0"/>
          <c:showBubbleSize val="0"/>
        </c:dLbls>
        <c:marker val="1"/>
        <c:smooth val="0"/>
        <c:axId val="552305912"/>
        <c:axId val="552298856"/>
      </c:lineChart>
      <c:catAx>
        <c:axId val="552305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298856"/>
        <c:crosses val="autoZero"/>
        <c:auto val="1"/>
        <c:lblAlgn val="ctr"/>
        <c:lblOffset val="100"/>
        <c:tickLblSkip val="1"/>
        <c:tickMarkSkip val="1"/>
        <c:noMultiLvlLbl val="0"/>
      </c:catAx>
      <c:valAx>
        <c:axId val="552298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5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4.6900000000000004</c:v>
                </c:pt>
                <c:pt idx="1">
                  <c:v>5.22</c:v>
                </c:pt>
                <c:pt idx="2">
                  <c:v>5.69</c:v>
                </c:pt>
                <c:pt idx="3">
                  <c:v>5.9</c:v>
                </c:pt>
                <c:pt idx="4">
                  <c:v>7.93</c:v>
                </c:pt>
              </c:numCache>
            </c:numRef>
          </c:val>
          <c:extLst xmlns:c16r2="http://schemas.microsoft.com/office/drawing/2015/06/chart">
            <c:ext xmlns:c16="http://schemas.microsoft.com/office/drawing/2014/chart" uri="{C3380CC4-5D6E-409C-BE32-E72D297353CC}">
              <c16:uniqueId val="{00000000-CCCB-4FA1-9A3A-3A0427DC0D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15.64</c:v>
                </c:pt>
                <c:pt idx="1">
                  <c:v>17.829999999999998</c:v>
                </c:pt>
                <c:pt idx="2">
                  <c:v>17.96</c:v>
                </c:pt>
                <c:pt idx="3">
                  <c:v>18.32</c:v>
                </c:pt>
                <c:pt idx="4">
                  <c:v>19.84</c:v>
                </c:pt>
              </c:numCache>
            </c:numRef>
          </c:val>
          <c:extLst xmlns:c16r2="http://schemas.microsoft.com/office/drawing/2015/06/chart">
            <c:ext xmlns:c16="http://schemas.microsoft.com/office/drawing/2014/chart" uri="{C3380CC4-5D6E-409C-BE32-E72D297353CC}">
              <c16:uniqueId val="{00000001-CCCB-4FA1-9A3A-3A0427DC0D3A}"/>
            </c:ext>
          </c:extLst>
        </c:ser>
        <c:dLbls>
          <c:showLegendKey val="0"/>
          <c:showVal val="0"/>
          <c:showCatName val="0"/>
          <c:showSerName val="0"/>
          <c:showPercent val="0"/>
          <c:showBubbleSize val="0"/>
        </c:dLbls>
        <c:gapWidth val="250"/>
        <c:overlap val="100"/>
        <c:axId val="552301992"/>
        <c:axId val="55230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2.4300000000000002</c:v>
                </c:pt>
                <c:pt idx="2">
                  <c:v>0.46</c:v>
                </c:pt>
                <c:pt idx="3">
                  <c:v>0.36</c:v>
                </c:pt>
                <c:pt idx="4">
                  <c:v>3.7</c:v>
                </c:pt>
              </c:numCache>
            </c:numRef>
          </c:val>
          <c:smooth val="0"/>
          <c:extLst xmlns:c16r2="http://schemas.microsoft.com/office/drawing/2015/06/chart">
            <c:ext xmlns:c16="http://schemas.microsoft.com/office/drawing/2014/chart" uri="{C3380CC4-5D6E-409C-BE32-E72D297353CC}">
              <c16:uniqueId val="{00000002-CCCB-4FA1-9A3A-3A0427DC0D3A}"/>
            </c:ext>
          </c:extLst>
        </c:ser>
        <c:dLbls>
          <c:showLegendKey val="0"/>
          <c:showVal val="0"/>
          <c:showCatName val="0"/>
          <c:showSerName val="0"/>
          <c:showPercent val="0"/>
          <c:showBubbleSize val="0"/>
        </c:dLbls>
        <c:marker val="1"/>
        <c:smooth val="0"/>
        <c:axId val="552301992"/>
        <c:axId val="552304736"/>
      </c:lineChart>
      <c:catAx>
        <c:axId val="55230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4736"/>
        <c:crosses val="autoZero"/>
        <c:auto val="1"/>
        <c:lblAlgn val="ctr"/>
        <c:lblOffset val="100"/>
        <c:tickLblSkip val="1"/>
        <c:tickMarkSkip val="1"/>
        <c:noMultiLvlLbl val="0"/>
      </c:catAx>
      <c:valAx>
        <c:axId val="55230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0.04</c:v>
                </c:pt>
                <c:pt idx="4">
                  <c:v>#N/A</c:v>
                </c:pt>
                <c:pt idx="5">
                  <c:v>0.06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0A30-41F7-BC70-1449938745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30-41F7-BC70-1449938745A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0.24</c:v>
                </c:pt>
                <c:pt idx="4">
                  <c:v>#N/A</c:v>
                </c:pt>
                <c:pt idx="5">
                  <c:v>0.39</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0A30-41F7-BC70-1449938745A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0.1</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3-0A30-41F7-BC70-1449938745A9}"/>
            </c:ext>
          </c:extLst>
        </c:ser>
        <c:ser>
          <c:idx val="4"/>
          <c:order val="4"/>
          <c:tx>
            <c:strRef>
              <c:f>データシート!$A$31</c:f>
              <c:strCache>
                <c:ptCount val="1"/>
                <c:pt idx="0">
                  <c:v>災害給付見舞事業特別会計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0.22</c:v>
                </c:pt>
                <c:pt idx="4">
                  <c:v>#N/A</c:v>
                </c:pt>
                <c:pt idx="5">
                  <c:v>0.21</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0A30-41F7-BC70-1449938745A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0.06</c:v>
                </c:pt>
                <c:pt idx="4">
                  <c:v>#N/A</c:v>
                </c:pt>
                <c:pt idx="5">
                  <c:v>2.37</c:v>
                </c:pt>
                <c:pt idx="6">
                  <c:v>#N/A</c:v>
                </c:pt>
                <c:pt idx="7">
                  <c:v>0.93</c:v>
                </c:pt>
                <c:pt idx="8">
                  <c:v>#N/A</c:v>
                </c:pt>
                <c:pt idx="9">
                  <c:v>0.19</c:v>
                </c:pt>
              </c:numCache>
            </c:numRef>
          </c:val>
          <c:extLst xmlns:c16r2="http://schemas.microsoft.com/office/drawing/2015/06/chart">
            <c:ext xmlns:c16="http://schemas.microsoft.com/office/drawing/2014/chart" uri="{C3380CC4-5D6E-409C-BE32-E72D297353CC}">
              <c16:uniqueId val="{00000005-0A30-41F7-BC70-1449938745A9}"/>
            </c:ext>
          </c:extLst>
        </c:ser>
        <c:ser>
          <c:idx val="6"/>
          <c:order val="6"/>
          <c:tx>
            <c:strRef>
              <c:f>データシート!$A$33</c:f>
              <c:strCache>
                <c:ptCount val="1"/>
                <c:pt idx="0">
                  <c:v>町設置型浄化槽事業特別会計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1.1000000000000001</c:v>
                </c:pt>
                <c:pt idx="2">
                  <c:v>#N/A</c:v>
                </c:pt>
                <c:pt idx="3">
                  <c:v>1.06</c:v>
                </c:pt>
                <c:pt idx="4">
                  <c:v>#N/A</c:v>
                </c:pt>
                <c:pt idx="5">
                  <c:v>0.97</c:v>
                </c:pt>
                <c:pt idx="6">
                  <c:v>#N/A</c:v>
                </c:pt>
                <c:pt idx="7">
                  <c:v>0.88</c:v>
                </c:pt>
                <c:pt idx="8">
                  <c:v>#N/A</c:v>
                </c:pt>
                <c:pt idx="9">
                  <c:v>0.74</c:v>
                </c:pt>
              </c:numCache>
            </c:numRef>
          </c:val>
          <c:extLst xmlns:c16r2="http://schemas.microsoft.com/office/drawing/2015/06/chart">
            <c:ext xmlns:c16="http://schemas.microsoft.com/office/drawing/2014/chart" uri="{C3380CC4-5D6E-409C-BE32-E72D297353CC}">
              <c16:uniqueId val="{00000006-0A30-41F7-BC70-1449938745A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1.1399999999999999</c:v>
                </c:pt>
                <c:pt idx="4">
                  <c:v>#N/A</c:v>
                </c:pt>
                <c:pt idx="5">
                  <c:v>0.03</c:v>
                </c:pt>
                <c:pt idx="6">
                  <c:v>#N/A</c:v>
                </c:pt>
                <c:pt idx="7">
                  <c:v>0.48</c:v>
                </c:pt>
                <c:pt idx="8">
                  <c:v>#N/A</c:v>
                </c:pt>
                <c:pt idx="9">
                  <c:v>0.95</c:v>
                </c:pt>
              </c:numCache>
            </c:numRef>
          </c:val>
          <c:extLst xmlns:c16r2="http://schemas.microsoft.com/office/drawing/2015/06/chart">
            <c:ext xmlns:c16="http://schemas.microsoft.com/office/drawing/2014/chart" uri="{C3380CC4-5D6E-409C-BE32-E72D297353CC}">
              <c16:uniqueId val="{00000007-0A30-41F7-BC70-1449938745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3.28</c:v>
                </c:pt>
                <c:pt idx="2">
                  <c:v>#N/A</c:v>
                </c:pt>
                <c:pt idx="3">
                  <c:v>3.87</c:v>
                </c:pt>
                <c:pt idx="4">
                  <c:v>#N/A</c:v>
                </c:pt>
                <c:pt idx="5">
                  <c:v>4.43</c:v>
                </c:pt>
                <c:pt idx="6">
                  <c:v>#N/A</c:v>
                </c:pt>
                <c:pt idx="7">
                  <c:v>4.8099999999999996</c:v>
                </c:pt>
                <c:pt idx="8">
                  <c:v>#N/A</c:v>
                </c:pt>
                <c:pt idx="9">
                  <c:v>7.01</c:v>
                </c:pt>
              </c:numCache>
            </c:numRef>
          </c:val>
          <c:extLst xmlns:c16r2="http://schemas.microsoft.com/office/drawing/2015/06/chart">
            <c:ext xmlns:c16="http://schemas.microsoft.com/office/drawing/2014/chart" uri="{C3380CC4-5D6E-409C-BE32-E72D297353CC}">
              <c16:uniqueId val="{00000008-0A30-41F7-BC70-1449938745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7.67</c:v>
                </c:pt>
                <c:pt idx="2">
                  <c:v>#N/A</c:v>
                </c:pt>
                <c:pt idx="3">
                  <c:v>7.73</c:v>
                </c:pt>
                <c:pt idx="4">
                  <c:v>#N/A</c:v>
                </c:pt>
                <c:pt idx="5">
                  <c:v>7.5</c:v>
                </c:pt>
                <c:pt idx="6">
                  <c:v>#N/A</c:v>
                </c:pt>
                <c:pt idx="7">
                  <c:v>7.65</c:v>
                </c:pt>
                <c:pt idx="8">
                  <c:v>#N/A</c:v>
                </c:pt>
                <c:pt idx="9">
                  <c:v>7.36</c:v>
                </c:pt>
              </c:numCache>
            </c:numRef>
          </c:val>
          <c:extLst xmlns:c16r2="http://schemas.microsoft.com/office/drawing/2015/06/chart">
            <c:ext xmlns:c16="http://schemas.microsoft.com/office/drawing/2014/chart" uri="{C3380CC4-5D6E-409C-BE32-E72D297353CC}">
              <c16:uniqueId val="{00000009-0A30-41F7-BC70-1449938745A9}"/>
            </c:ext>
          </c:extLst>
        </c:ser>
        <c:dLbls>
          <c:showLegendKey val="0"/>
          <c:showVal val="0"/>
          <c:showCatName val="0"/>
          <c:showSerName val="0"/>
          <c:showPercent val="0"/>
          <c:showBubbleSize val="0"/>
        </c:dLbls>
        <c:gapWidth val="150"/>
        <c:overlap val="100"/>
        <c:axId val="552299640"/>
        <c:axId val="552302384"/>
      </c:barChart>
      <c:catAx>
        <c:axId val="55229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2384"/>
        <c:crosses val="autoZero"/>
        <c:auto val="1"/>
        <c:lblAlgn val="ctr"/>
        <c:lblOffset val="100"/>
        <c:tickLblSkip val="1"/>
        <c:tickMarkSkip val="1"/>
        <c:noMultiLvlLbl val="0"/>
      </c:catAx>
      <c:valAx>
        <c:axId val="55230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338</c:v>
                </c:pt>
                <c:pt idx="5">
                  <c:v>356</c:v>
                </c:pt>
                <c:pt idx="8">
                  <c:v>363</c:v>
                </c:pt>
                <c:pt idx="11">
                  <c:v>378</c:v>
                </c:pt>
                <c:pt idx="14">
                  <c:v>380</c:v>
                </c:pt>
              </c:numCache>
            </c:numRef>
          </c:val>
          <c:extLst xmlns:c16r2="http://schemas.microsoft.com/office/drawing/2015/06/chart">
            <c:ext xmlns:c16="http://schemas.microsoft.com/office/drawing/2014/chart" uri="{C3380CC4-5D6E-409C-BE32-E72D297353CC}">
              <c16:uniqueId val="{00000000-B6D1-46E9-9F82-BABCE10469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6D1-46E9-9F82-BABCE10469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c:v>
                </c:pt>
                <c:pt idx="3">
                  <c:v>59</c:v>
                </c:pt>
                <c:pt idx="6">
                  <c:v>59</c:v>
                </c:pt>
                <c:pt idx="9">
                  <c:v>60</c:v>
                </c:pt>
                <c:pt idx="12">
                  <c:v>65</c:v>
                </c:pt>
              </c:numCache>
            </c:numRef>
          </c:val>
          <c:extLst xmlns:c16r2="http://schemas.microsoft.com/office/drawing/2015/06/chart">
            <c:ext xmlns:c16="http://schemas.microsoft.com/office/drawing/2014/chart" uri="{C3380CC4-5D6E-409C-BE32-E72D297353CC}">
              <c16:uniqueId val="{00000002-B6D1-46E9-9F82-BABCE10469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xmlns:c16r2="http://schemas.microsoft.com/office/drawing/2015/06/chart">
            <c:ext xmlns:c16="http://schemas.microsoft.com/office/drawing/2014/chart" uri="{C3380CC4-5D6E-409C-BE32-E72D297353CC}">
              <c16:uniqueId val="{00000003-B6D1-46E9-9F82-BABCE10469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99</c:v>
                </c:pt>
                <c:pt idx="6">
                  <c:v>102</c:v>
                </c:pt>
                <c:pt idx="9">
                  <c:v>84</c:v>
                </c:pt>
                <c:pt idx="12">
                  <c:v>110</c:v>
                </c:pt>
              </c:numCache>
            </c:numRef>
          </c:val>
          <c:extLst xmlns:c16r2="http://schemas.microsoft.com/office/drawing/2015/06/chart">
            <c:ext xmlns:c16="http://schemas.microsoft.com/office/drawing/2014/chart" uri="{C3380CC4-5D6E-409C-BE32-E72D297353CC}">
              <c16:uniqueId val="{00000004-B6D1-46E9-9F82-BABCE10469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D1-46E9-9F82-BABCE10469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6D1-46E9-9F82-BABCE10469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361</c:v>
                </c:pt>
                <c:pt idx="3">
                  <c:v>379</c:v>
                </c:pt>
                <c:pt idx="6">
                  <c:v>390</c:v>
                </c:pt>
                <c:pt idx="9">
                  <c:v>401</c:v>
                </c:pt>
                <c:pt idx="12">
                  <c:v>415</c:v>
                </c:pt>
              </c:numCache>
            </c:numRef>
          </c:val>
          <c:extLst xmlns:c16r2="http://schemas.microsoft.com/office/drawing/2015/06/chart">
            <c:ext xmlns:c16="http://schemas.microsoft.com/office/drawing/2014/chart" uri="{C3380CC4-5D6E-409C-BE32-E72D297353CC}">
              <c16:uniqueId val="{00000007-B6D1-46E9-9F82-BABCE1046906}"/>
            </c:ext>
          </c:extLst>
        </c:ser>
        <c:dLbls>
          <c:showLegendKey val="0"/>
          <c:showVal val="0"/>
          <c:showCatName val="0"/>
          <c:showSerName val="0"/>
          <c:showPercent val="0"/>
          <c:showBubbleSize val="0"/>
        </c:dLbls>
        <c:gapWidth val="100"/>
        <c:overlap val="100"/>
        <c:axId val="552303168"/>
        <c:axId val="55230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219</c:v>
                </c:pt>
                <c:pt idx="2">
                  <c:v>#N/A</c:v>
                </c:pt>
                <c:pt idx="3">
                  <c:v>#N/A</c:v>
                </c:pt>
                <c:pt idx="4">
                  <c:v>218</c:v>
                </c:pt>
                <c:pt idx="5">
                  <c:v>#N/A</c:v>
                </c:pt>
                <c:pt idx="6">
                  <c:v>#N/A</c:v>
                </c:pt>
                <c:pt idx="7">
                  <c:v>225</c:v>
                </c:pt>
                <c:pt idx="8">
                  <c:v>#N/A</c:v>
                </c:pt>
                <c:pt idx="9">
                  <c:v>#N/A</c:v>
                </c:pt>
                <c:pt idx="10">
                  <c:v>204</c:v>
                </c:pt>
                <c:pt idx="11">
                  <c:v>#N/A</c:v>
                </c:pt>
                <c:pt idx="12">
                  <c:v>#N/A</c:v>
                </c:pt>
                <c:pt idx="13">
                  <c:v>247</c:v>
                </c:pt>
                <c:pt idx="14">
                  <c:v>#N/A</c:v>
                </c:pt>
              </c:numCache>
            </c:numRef>
          </c:val>
          <c:smooth val="0"/>
          <c:extLst xmlns:c16r2="http://schemas.microsoft.com/office/drawing/2015/06/chart">
            <c:ext xmlns:c16="http://schemas.microsoft.com/office/drawing/2014/chart" uri="{C3380CC4-5D6E-409C-BE32-E72D297353CC}">
              <c16:uniqueId val="{00000008-B6D1-46E9-9F82-BABCE1046906}"/>
            </c:ext>
          </c:extLst>
        </c:ser>
        <c:dLbls>
          <c:showLegendKey val="0"/>
          <c:showVal val="0"/>
          <c:showCatName val="0"/>
          <c:showSerName val="0"/>
          <c:showPercent val="0"/>
          <c:showBubbleSize val="0"/>
        </c:dLbls>
        <c:marker val="1"/>
        <c:smooth val="0"/>
        <c:axId val="552303168"/>
        <c:axId val="552303952"/>
      </c:lineChart>
      <c:catAx>
        <c:axId val="5523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3952"/>
        <c:crosses val="autoZero"/>
        <c:auto val="1"/>
        <c:lblAlgn val="ctr"/>
        <c:lblOffset val="100"/>
        <c:tickLblSkip val="1"/>
        <c:tickMarkSkip val="1"/>
        <c:noMultiLvlLbl val="0"/>
      </c:catAx>
      <c:valAx>
        <c:axId val="55230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4956</c:v>
                </c:pt>
                <c:pt idx="5">
                  <c:v>4922</c:v>
                </c:pt>
                <c:pt idx="8">
                  <c:v>4896</c:v>
                </c:pt>
                <c:pt idx="11">
                  <c:v>4827</c:v>
                </c:pt>
                <c:pt idx="14">
                  <c:v>4734</c:v>
                </c:pt>
              </c:numCache>
            </c:numRef>
          </c:val>
          <c:extLst xmlns:c16r2="http://schemas.microsoft.com/office/drawing/2015/06/chart">
            <c:ext xmlns:c16="http://schemas.microsoft.com/office/drawing/2014/chart" uri="{C3380CC4-5D6E-409C-BE32-E72D297353CC}">
              <c16:uniqueId val="{00000000-8651-4B73-A396-9D2BF5FE49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618</c:v>
                </c:pt>
                <c:pt idx="5">
                  <c:v>646</c:v>
                </c:pt>
                <c:pt idx="8">
                  <c:v>615</c:v>
                </c:pt>
                <c:pt idx="11">
                  <c:v>582</c:v>
                </c:pt>
                <c:pt idx="14">
                  <c:v>550</c:v>
                </c:pt>
              </c:numCache>
            </c:numRef>
          </c:val>
          <c:extLst xmlns:c16r2="http://schemas.microsoft.com/office/drawing/2015/06/chart">
            <c:ext xmlns:c16="http://schemas.microsoft.com/office/drawing/2014/chart" uri="{C3380CC4-5D6E-409C-BE32-E72D297353CC}">
              <c16:uniqueId val="{00000001-8651-4B73-A396-9D2BF5FE49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1069</c:v>
                </c:pt>
                <c:pt idx="5">
                  <c:v>1135</c:v>
                </c:pt>
                <c:pt idx="8">
                  <c:v>1322</c:v>
                </c:pt>
                <c:pt idx="11">
                  <c:v>1499</c:v>
                </c:pt>
                <c:pt idx="14">
                  <c:v>1529</c:v>
                </c:pt>
              </c:numCache>
            </c:numRef>
          </c:val>
          <c:extLst xmlns:c16r2="http://schemas.microsoft.com/office/drawing/2015/06/chart">
            <c:ext xmlns:c16="http://schemas.microsoft.com/office/drawing/2014/chart" uri="{C3380CC4-5D6E-409C-BE32-E72D297353CC}">
              <c16:uniqueId val="{00000002-8651-4B73-A396-9D2BF5FE49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51-4B73-A396-9D2BF5FE49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51-4B73-A396-9D2BF5FE49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51-4B73-A396-9D2BF5FE49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1888</c:v>
                </c:pt>
                <c:pt idx="3">
                  <c:v>1855</c:v>
                </c:pt>
                <c:pt idx="6">
                  <c:v>1832</c:v>
                </c:pt>
                <c:pt idx="9">
                  <c:v>1780</c:v>
                </c:pt>
                <c:pt idx="12">
                  <c:v>1745</c:v>
                </c:pt>
              </c:numCache>
            </c:numRef>
          </c:val>
          <c:extLst xmlns:c16r2="http://schemas.microsoft.com/office/drawing/2015/06/chart">
            <c:ext xmlns:c16="http://schemas.microsoft.com/office/drawing/2014/chart" uri="{C3380CC4-5D6E-409C-BE32-E72D297353CC}">
              <c16:uniqueId val="{00000006-8651-4B73-A396-9D2BF5FE49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c:v>
                </c:pt>
                <c:pt idx="3">
                  <c:v>157</c:v>
                </c:pt>
                <c:pt idx="6">
                  <c:v>121</c:v>
                </c:pt>
                <c:pt idx="9">
                  <c:v>86</c:v>
                </c:pt>
                <c:pt idx="12">
                  <c:v>58</c:v>
                </c:pt>
              </c:numCache>
            </c:numRef>
          </c:val>
          <c:extLst xmlns:c16r2="http://schemas.microsoft.com/office/drawing/2015/06/chart">
            <c:ext xmlns:c16="http://schemas.microsoft.com/office/drawing/2014/chart" uri="{C3380CC4-5D6E-409C-BE32-E72D297353CC}">
              <c16:uniqueId val="{00000007-8651-4B73-A396-9D2BF5FE49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1185</c:v>
                </c:pt>
                <c:pt idx="3">
                  <c:v>1294</c:v>
                </c:pt>
                <c:pt idx="6">
                  <c:v>1386</c:v>
                </c:pt>
                <c:pt idx="9">
                  <c:v>1256</c:v>
                </c:pt>
                <c:pt idx="12">
                  <c:v>1193</c:v>
                </c:pt>
              </c:numCache>
            </c:numRef>
          </c:val>
          <c:extLst xmlns:c16r2="http://schemas.microsoft.com/office/drawing/2015/06/chart">
            <c:ext xmlns:c16="http://schemas.microsoft.com/office/drawing/2014/chart" uri="{C3380CC4-5D6E-409C-BE32-E72D297353CC}">
              <c16:uniqueId val="{00000008-8651-4B73-A396-9D2BF5FE49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1151</c:v>
                </c:pt>
                <c:pt idx="3">
                  <c:v>1107</c:v>
                </c:pt>
                <c:pt idx="6">
                  <c:v>1063</c:v>
                </c:pt>
                <c:pt idx="9">
                  <c:v>1017</c:v>
                </c:pt>
                <c:pt idx="12">
                  <c:v>967</c:v>
                </c:pt>
              </c:numCache>
            </c:numRef>
          </c:val>
          <c:extLst xmlns:c16r2="http://schemas.microsoft.com/office/drawing/2015/06/chart">
            <c:ext xmlns:c16="http://schemas.microsoft.com/office/drawing/2014/chart" uri="{C3380CC4-5D6E-409C-BE32-E72D297353CC}">
              <c16:uniqueId val="{00000009-8651-4B73-A396-9D2BF5FE49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4566</c:v>
                </c:pt>
                <c:pt idx="3">
                  <c:v>4532</c:v>
                </c:pt>
                <c:pt idx="6">
                  <c:v>4494</c:v>
                </c:pt>
                <c:pt idx="9">
                  <c:v>4449</c:v>
                </c:pt>
                <c:pt idx="12">
                  <c:v>4421</c:v>
                </c:pt>
              </c:numCache>
            </c:numRef>
          </c:val>
          <c:extLst xmlns:c16r2="http://schemas.microsoft.com/office/drawing/2015/06/chart">
            <c:ext xmlns:c16="http://schemas.microsoft.com/office/drawing/2014/chart" uri="{C3380CC4-5D6E-409C-BE32-E72D297353CC}">
              <c16:uniqueId val="{0000000A-8651-4B73-A396-9D2BF5FE490C}"/>
            </c:ext>
          </c:extLst>
        </c:ser>
        <c:dLbls>
          <c:showLegendKey val="0"/>
          <c:showVal val="0"/>
          <c:showCatName val="0"/>
          <c:showSerName val="0"/>
          <c:showPercent val="0"/>
          <c:showBubbleSize val="0"/>
        </c:dLbls>
        <c:gapWidth val="100"/>
        <c:overlap val="100"/>
        <c:axId val="547587024"/>
        <c:axId val="54759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2340</c:v>
                </c:pt>
                <c:pt idx="2">
                  <c:v>#N/A</c:v>
                </c:pt>
                <c:pt idx="3">
                  <c:v>#N/A</c:v>
                </c:pt>
                <c:pt idx="4">
                  <c:v>2241</c:v>
                </c:pt>
                <c:pt idx="5">
                  <c:v>#N/A</c:v>
                </c:pt>
                <c:pt idx="6">
                  <c:v>#N/A</c:v>
                </c:pt>
                <c:pt idx="7">
                  <c:v>2063</c:v>
                </c:pt>
                <c:pt idx="8">
                  <c:v>#N/A</c:v>
                </c:pt>
                <c:pt idx="9">
                  <c:v>#N/A</c:v>
                </c:pt>
                <c:pt idx="10">
                  <c:v>1680</c:v>
                </c:pt>
                <c:pt idx="11">
                  <c:v>#N/A</c:v>
                </c:pt>
                <c:pt idx="12">
                  <c:v>#N/A</c:v>
                </c:pt>
                <c:pt idx="13">
                  <c:v>1571</c:v>
                </c:pt>
                <c:pt idx="14">
                  <c:v>#N/A</c:v>
                </c:pt>
              </c:numCache>
            </c:numRef>
          </c:val>
          <c:smooth val="0"/>
          <c:extLst xmlns:c16r2="http://schemas.microsoft.com/office/drawing/2015/06/chart">
            <c:ext xmlns:c16="http://schemas.microsoft.com/office/drawing/2014/chart" uri="{C3380CC4-5D6E-409C-BE32-E72D297353CC}">
              <c16:uniqueId val="{0000000B-8651-4B73-A396-9D2BF5FE490C}"/>
            </c:ext>
          </c:extLst>
        </c:ser>
        <c:dLbls>
          <c:showLegendKey val="0"/>
          <c:showVal val="0"/>
          <c:showCatName val="0"/>
          <c:showSerName val="0"/>
          <c:showPercent val="0"/>
          <c:showBubbleSize val="0"/>
        </c:dLbls>
        <c:marker val="1"/>
        <c:smooth val="0"/>
        <c:axId val="547587024"/>
        <c:axId val="547590552"/>
      </c:lineChart>
      <c:catAx>
        <c:axId val="54758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90552"/>
        <c:crosses val="autoZero"/>
        <c:auto val="1"/>
        <c:lblAlgn val="ctr"/>
        <c:lblOffset val="100"/>
        <c:tickLblSkip val="1"/>
        <c:tickMarkSkip val="1"/>
        <c:noMultiLvlLbl val="0"/>
      </c:catAx>
      <c:valAx>
        <c:axId val="54759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596</c:v>
                </c:pt>
                <c:pt idx="1">
                  <c:v>602</c:v>
                </c:pt>
                <c:pt idx="2">
                  <c:v>656</c:v>
                </c:pt>
              </c:numCache>
            </c:numRef>
          </c:val>
          <c:extLst xmlns:c16r2="http://schemas.microsoft.com/office/drawing/2015/06/chart">
            <c:ext xmlns:c16="http://schemas.microsoft.com/office/drawing/2014/chart" uri="{C3380CC4-5D6E-409C-BE32-E72D297353CC}">
              <c16:uniqueId val="{00000000-0E74-4583-843F-D32C4556D1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xmlns:c16r2="http://schemas.microsoft.com/office/drawing/2015/06/chart">
            <c:ext xmlns:c16="http://schemas.microsoft.com/office/drawing/2014/chart" uri="{C3380CC4-5D6E-409C-BE32-E72D297353CC}">
              <c16:uniqueId val="{00000001-0E74-4583-843F-D32C4556D1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582</c:v>
                </c:pt>
                <c:pt idx="1">
                  <c:v>739</c:v>
                </c:pt>
                <c:pt idx="2">
                  <c:v>711</c:v>
                </c:pt>
              </c:numCache>
            </c:numRef>
          </c:val>
          <c:extLst xmlns:c16r2="http://schemas.microsoft.com/office/drawing/2015/06/chart">
            <c:ext xmlns:c16="http://schemas.microsoft.com/office/drawing/2014/chart" uri="{C3380CC4-5D6E-409C-BE32-E72D297353CC}">
              <c16:uniqueId val="{00000002-0E74-4583-843F-D32C4556D15C}"/>
            </c:ext>
          </c:extLst>
        </c:ser>
        <c:dLbls>
          <c:showLegendKey val="0"/>
          <c:showVal val="0"/>
          <c:showCatName val="0"/>
          <c:showSerName val="0"/>
          <c:showPercent val="0"/>
          <c:showBubbleSize val="0"/>
        </c:dLbls>
        <c:gapWidth val="120"/>
        <c:overlap val="100"/>
        <c:axId val="547588200"/>
        <c:axId val="547590160"/>
      </c:barChart>
      <c:catAx>
        <c:axId val="54758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90160"/>
        <c:crosses val="autoZero"/>
        <c:auto val="1"/>
        <c:lblAlgn val="ctr"/>
        <c:lblOffset val="100"/>
        <c:tickLblSkip val="1"/>
        <c:tickMarkSkip val="1"/>
        <c:noMultiLvlLbl val="0"/>
      </c:catAx>
      <c:valAx>
        <c:axId val="547590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63-4888-94EC-FDE8F3364981}"/>
                </c:ext>
                <c:ext xmlns:c15="http://schemas.microsoft.com/office/drawing/2012/chart" uri="{CE6537A1-D6FC-4f65-9D91-7224C49458BB}">
                  <c15:dlblFieldTable>
                    <c15:dlblFTEntry>
                      <c15:txfldGUID>{53B25D13-3D94-4F9D-9A20-C5B2ED64FAA8}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63-4888-94EC-FDE8F3364981}"/>
                </c:ext>
                <c:ext xmlns:c15="http://schemas.microsoft.com/office/drawing/2012/chart" uri="{CE6537A1-D6FC-4f65-9D91-7224C49458BB}">
                  <c15:dlblFieldTable>
                    <c15:dlblFTEntry>
                      <c15:txfldGUID>{348E368A-235C-4BA2-9263-EA1350769E62}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63-4888-94EC-FDE8F3364981}"/>
                </c:ext>
                <c:ext xmlns:c15="http://schemas.microsoft.com/office/drawing/2012/chart" uri="{CE6537A1-D6FC-4f65-9D91-7224C49458BB}">
                  <c15:dlblFieldTable>
                    <c15:dlblFTEntry>
                      <c15:txfldGUID>{5BAAFD14-95F9-4460-8A66-6F3420868683}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63-4888-94EC-FDE8F3364981}"/>
                </c:ext>
                <c:ext xmlns:c15="http://schemas.microsoft.com/office/drawing/2012/chart" uri="{CE6537A1-D6FC-4f65-9D91-7224C49458BB}">
                  <c15:dlblFieldTable>
                    <c15:dlblFTEntry>
                      <c15:txfldGUID>{8E2362FB-8D41-4B0C-B48A-97AF7B7A64A7}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63-4888-94EC-FDE8F3364981}"/>
                </c:ext>
                <c:ext xmlns:c15="http://schemas.microsoft.com/office/drawing/2012/chart" uri="{CE6537A1-D6FC-4f65-9D91-7224C49458BB}">
                  <c15:dlblFieldTable>
                    <c15:dlblFTEntry>
                      <c15:txfldGUID>{A02B17C8-FBB8-4BF5-9AB8-CC628E7C312A}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863-4888-94EC-FDE8F3364981}"/>
                </c:ext>
                <c:ext xmlns:c15="http://schemas.microsoft.com/office/drawing/2012/chart" uri="{CE6537A1-D6FC-4f65-9D91-7224C49458BB}">
                  <c15:dlblFieldTable>
                    <c15:dlblFTEntry>
                      <c15:txfldGUID>{4F7F72A1-4310-4707-8EDC-E024D2860934}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863-4888-94EC-FDE8F3364981}"/>
                </c:ext>
                <c:ext xmlns:c15="http://schemas.microsoft.com/office/drawing/2012/chart" uri="{CE6537A1-D6FC-4f65-9D91-7224C49458BB}">
                  <c15:dlblFieldTable>
                    <c15:dlblFTEntry>
                      <c15:txfldGUID>{6752A0EC-FD95-4275-9189-5360A8D53EFF}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863-4888-94EC-FDE8F3364981}"/>
                </c:ext>
                <c:ext xmlns:c15="http://schemas.microsoft.com/office/drawing/2012/chart" uri="{CE6537A1-D6FC-4f65-9D91-7224C49458BB}">
                  <c15:dlblFieldTable>
                    <c15:dlblFTEntry>
                      <c15:txfldGUID>{0C77BC2D-ADA8-4D44-B17D-AE6FE7013FDC}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863-4888-94EC-FDE8F3364981}"/>
                </c:ext>
                <c:ext xmlns:c15="http://schemas.microsoft.com/office/drawing/2012/chart" uri="{CE6537A1-D6FC-4f65-9D91-7224C49458BB}">
                  <c15:dlblFieldTable>
                    <c15:dlblFTEntry>
                      <c15:txfldGUID>{B9739582-ECA3-493C-9FAE-7B652773F927}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59.5</c:v>
                </c:pt>
                <c:pt idx="16">
                  <c:v>61.9</c:v>
                </c:pt>
                <c:pt idx="24">
                  <c:v>62.9</c:v>
                </c:pt>
                <c:pt idx="32">
                  <c:v>64.3</c:v>
                </c:pt>
              </c:numCache>
            </c:numRef>
          </c:xVal>
          <c:yVal>
            <c:numRef>
              <c:f>公会計指標分析・財政指標組合せ分析表!$BP$51:$DC$51</c:f>
              <c:numCache>
                <c:formatCode>#,##0.0;"▲ "#,##0.0</c:formatCode>
                <c:ptCount val="40"/>
                <c:pt idx="0">
                  <c:v>76.7</c:v>
                </c:pt>
                <c:pt idx="8">
                  <c:v>75</c:v>
                </c:pt>
                <c:pt idx="16">
                  <c:v>69.8</c:v>
                </c:pt>
                <c:pt idx="24">
                  <c:v>57.6</c:v>
                </c:pt>
                <c:pt idx="32">
                  <c:v>53.6</c:v>
                </c:pt>
              </c:numCache>
            </c:numRef>
          </c:yVal>
          <c:smooth val="0"/>
          <c:extLst xmlns:c16r2="http://schemas.microsoft.com/office/drawing/2015/06/chart">
            <c:ext xmlns:c16="http://schemas.microsoft.com/office/drawing/2014/chart" uri="{C3380CC4-5D6E-409C-BE32-E72D297353CC}">
              <c16:uniqueId val="{00000009-A863-4888-94EC-FDE8F33649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63-4888-94EC-FDE8F3364981}"/>
                </c:ext>
                <c:ext xmlns:c15="http://schemas.microsoft.com/office/drawing/2012/chart" uri="{CE6537A1-D6FC-4f65-9D91-7224C49458BB}">
                  <c15:dlblFieldTable>
                    <c15:dlblFTEntry>
                      <c15:txfldGUID>{62362AE7-A73E-45C9-BEA5-7953DC5D2363}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63-4888-94EC-FDE8F3364981}"/>
                </c:ext>
                <c:ext xmlns:c15="http://schemas.microsoft.com/office/drawing/2012/chart" uri="{CE6537A1-D6FC-4f65-9D91-7224C49458BB}">
                  <c15:dlblFieldTable>
                    <c15:dlblFTEntry>
                      <c15:txfldGUID>{EE5CF154-44AF-4B60-AA77-73F661BDD7B3}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863-4888-94EC-FDE8F3364981}"/>
                </c:ext>
                <c:ext xmlns:c15="http://schemas.microsoft.com/office/drawing/2012/chart" uri="{CE6537A1-D6FC-4f65-9D91-7224C49458BB}">
                  <c15:dlblFieldTable>
                    <c15:dlblFTEntry>
                      <c15:txfldGUID>{B167C37B-4A79-4D72-8C4C-F75702D59F9F}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63-4888-94EC-FDE8F3364981}"/>
                </c:ext>
                <c:ext xmlns:c15="http://schemas.microsoft.com/office/drawing/2012/chart" uri="{CE6537A1-D6FC-4f65-9D91-7224C49458BB}">
                  <c15:dlblFieldTable>
                    <c15:dlblFTEntry>
                      <c15:txfldGUID>{385EE8A9-8F95-43DD-81C1-52A51458B0C4}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863-4888-94EC-FDE8F3364981}"/>
                </c:ext>
                <c:ext xmlns:c15="http://schemas.microsoft.com/office/drawing/2012/chart" uri="{CE6537A1-D6FC-4f65-9D91-7224C49458BB}">
                  <c15:dlblFieldTable>
                    <c15:dlblFTEntry>
                      <c15:txfldGUID>{FA58C153-A733-4EE1-801B-FFC27F558828}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863-4888-94EC-FDE8F3364981}"/>
                </c:ext>
                <c:ext xmlns:c15="http://schemas.microsoft.com/office/drawing/2012/chart" uri="{CE6537A1-D6FC-4f65-9D91-7224C49458BB}">
                  <c15:dlblFieldTable>
                    <c15:dlblFTEntry>
                      <c15:txfldGUID>{888F7AA9-3716-41DD-9E29-C3A1B6318B6C}</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2145200469572303E-2"/>
                  <c:y val="-5.7319691048645122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863-4888-94EC-FDE8F3364981}"/>
                </c:ext>
                <c:ext xmlns:c15="http://schemas.microsoft.com/office/drawing/2012/chart" uri="{CE6537A1-D6FC-4f65-9D91-7224C49458BB}">
                  <c15:dlblFieldTable>
                    <c15:dlblFTEntry>
                      <c15:txfldGUID>{3BCF804D-AE4E-4164-B8E3-D2406DAF8EE3}</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128728744528954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863-4888-94EC-FDE8F3364981}"/>
                </c:ext>
                <c:ext xmlns:c15="http://schemas.microsoft.com/office/drawing/2012/chart" uri="{CE6537A1-D6FC-4f65-9D91-7224C49458BB}">
                  <c15:dlblFieldTable>
                    <c15:dlblFTEntry>
                      <c15:txfldGUID>{E0D3B44E-7F58-45F8-ACE4-9F961237D9E2}</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4.2873663674516782E-2"/>
                  <c:y val="-7.215839316308540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863-4888-94EC-FDE8F3364981}"/>
                </c:ext>
                <c:ext xmlns:c15="http://schemas.microsoft.com/office/drawing/2012/chart" uri="{CE6537A1-D6FC-4f65-9D91-7224C49458BB}">
                  <c15:dlblFieldTable>
                    <c15:dlblFTEntry>
                      <c15:txfldGUID>{4D96FC88-07F9-4118-9821-C1CA359A9D50}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A863-4888-94EC-FDE8F3364981}"/>
            </c:ext>
          </c:extLst>
        </c:ser>
        <c:dLbls>
          <c:showLegendKey val="0"/>
          <c:showVal val="1"/>
          <c:showCatName val="0"/>
          <c:showSerName val="0"/>
          <c:showPercent val="0"/>
          <c:showBubbleSize val="0"/>
        </c:dLbls>
        <c:axId val="547588984"/>
        <c:axId val="547585064"/>
      </c:scatterChart>
      <c:valAx>
        <c:axId val="547588984"/>
        <c:scaling>
          <c:orientation val="minMax"/>
          <c:max val="6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5064"/>
        <c:crosses val="autoZero"/>
        <c:crossBetween val="midCat"/>
      </c:valAx>
      <c:valAx>
        <c:axId val="547585064"/>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8984"/>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33-462F-A9EC-68F7DC86166D}"/>
                </c:ext>
                <c:ext xmlns:c15="http://schemas.microsoft.com/office/drawing/2012/chart" uri="{CE6537A1-D6FC-4f65-9D91-7224C49458BB}">
                  <c15:dlblFieldTable>
                    <c15:dlblFTEntry>
                      <c15:txfldGUID>{47A57FAF-2526-4E63-AB58-8224E81ED55B}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33-462F-A9EC-68F7DC86166D}"/>
                </c:ext>
                <c:ext xmlns:c15="http://schemas.microsoft.com/office/drawing/2012/chart" uri="{CE6537A1-D6FC-4f65-9D91-7224C49458BB}">
                  <c15:dlblFieldTable>
                    <c15:dlblFTEntry>
                      <c15:txfldGUID>{C8E12FB0-239E-4F7E-9ECD-B8801306AB65}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33-462F-A9EC-68F7DC86166D}"/>
                </c:ext>
                <c:ext xmlns:c15="http://schemas.microsoft.com/office/drawing/2012/chart" uri="{CE6537A1-D6FC-4f65-9D91-7224C49458BB}">
                  <c15:dlblFieldTable>
                    <c15:dlblFTEntry>
                      <c15:txfldGUID>{5E3B6FC4-5CBA-4F8A-9FE5-19D64B525929}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33-462F-A9EC-68F7DC86166D}"/>
                </c:ext>
                <c:ext xmlns:c15="http://schemas.microsoft.com/office/drawing/2012/chart" uri="{CE6537A1-D6FC-4f65-9D91-7224C49458BB}">
                  <c15:dlblFieldTable>
                    <c15:dlblFTEntry>
                      <c15:txfldGUID>{34030755-2E06-434C-86F1-32610CB1918B}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33-462F-A9EC-68F7DC86166D}"/>
                </c:ext>
                <c:ext xmlns:c15="http://schemas.microsoft.com/office/drawing/2012/chart" uri="{CE6537A1-D6FC-4f65-9D91-7224C49458BB}">
                  <c15:dlblFieldTable>
                    <c15:dlblFTEntry>
                      <c15:txfldGUID>{7C5A8FC0-7F32-413E-9DE3-ADEC04E705F8}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33-462F-A9EC-68F7DC86166D}"/>
                </c:ext>
                <c:ext xmlns:c15="http://schemas.microsoft.com/office/drawing/2012/chart" uri="{CE6537A1-D6FC-4f65-9D91-7224C49458BB}">
                  <c15:dlblFieldTable>
                    <c15:dlblFTEntry>
                      <c15:txfldGUID>{3459CEBD-C5AE-40EF-941C-028AD7227276}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33-462F-A9EC-68F7DC86166D}"/>
                </c:ext>
                <c:ext xmlns:c15="http://schemas.microsoft.com/office/drawing/2012/chart" uri="{CE6537A1-D6FC-4f65-9D91-7224C49458BB}">
                  <c15:dlblFieldTable>
                    <c15:dlblFTEntry>
                      <c15:txfldGUID>{C2417428-FBC2-47E1-BA0C-DC0BD564F7A1}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33-462F-A9EC-68F7DC86166D}"/>
                </c:ext>
                <c:ext xmlns:c15="http://schemas.microsoft.com/office/drawing/2012/chart" uri="{CE6537A1-D6FC-4f65-9D91-7224C49458BB}">
                  <c15:dlblFieldTable>
                    <c15:dlblFTEntry>
                      <c15:txfldGUID>{80E7F8B2-7679-413C-9033-1F692013ED96}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33-462F-A9EC-68F7DC86166D}"/>
                </c:ext>
                <c:ext xmlns:c15="http://schemas.microsoft.com/office/drawing/2012/chart" uri="{CE6537A1-D6FC-4f65-9D91-7224C49458BB}">
                  <c15:dlblFieldTable>
                    <c15:dlblFTEntry>
                      <c15:txfldGUID>{72D2FB15-C07C-4617-9DCE-CC5B69464CA5}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7.1</c:v>
                </c:pt>
                <c:pt idx="16">
                  <c:v>7.3</c:v>
                </c:pt>
                <c:pt idx="24">
                  <c:v>7.3</c:v>
                </c:pt>
                <c:pt idx="32">
                  <c:v>7.6</c:v>
                </c:pt>
              </c:numCache>
            </c:numRef>
          </c:xVal>
          <c:yVal>
            <c:numRef>
              <c:f>公会計指標分析・財政指標組合せ分析表!$BP$73:$DC$73</c:f>
              <c:numCache>
                <c:formatCode>#,##0.0;"▲ "#,##0.0</c:formatCode>
                <c:ptCount val="40"/>
                <c:pt idx="0">
                  <c:v>76.7</c:v>
                </c:pt>
                <c:pt idx="8">
                  <c:v>75</c:v>
                </c:pt>
                <c:pt idx="16">
                  <c:v>69.8</c:v>
                </c:pt>
                <c:pt idx="24">
                  <c:v>57.6</c:v>
                </c:pt>
                <c:pt idx="32">
                  <c:v>53.6</c:v>
                </c:pt>
              </c:numCache>
            </c:numRef>
          </c:yVal>
          <c:smooth val="0"/>
          <c:extLst xmlns:c16r2="http://schemas.microsoft.com/office/drawing/2015/06/chart">
            <c:ext xmlns:c16="http://schemas.microsoft.com/office/drawing/2014/chart" uri="{C3380CC4-5D6E-409C-BE32-E72D297353CC}">
              <c16:uniqueId val="{00000009-5F33-462F-A9EC-68F7DC8616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33-462F-A9EC-68F7DC86166D}"/>
                </c:ext>
                <c:ext xmlns:c15="http://schemas.microsoft.com/office/drawing/2012/chart" uri="{CE6537A1-D6FC-4f65-9D91-7224C49458BB}">
                  <c15:dlblFieldTable>
                    <c15:dlblFTEntry>
                      <c15:txfldGUID>{E5803311-0FA0-42D0-A5C5-AFE04EDCE369}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33-462F-A9EC-68F7DC86166D}"/>
                </c:ext>
                <c:ext xmlns:c15="http://schemas.microsoft.com/office/drawing/2012/chart" uri="{CE6537A1-D6FC-4f65-9D91-7224C49458BB}">
                  <c15:dlblFieldTable>
                    <c15:dlblFTEntry>
                      <c15:txfldGUID>{925149E3-A034-47D9-8E77-001C415D898C}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33-462F-A9EC-68F7DC86166D}"/>
                </c:ext>
                <c:ext xmlns:c15="http://schemas.microsoft.com/office/drawing/2012/chart" uri="{CE6537A1-D6FC-4f65-9D91-7224C49458BB}">
                  <c15:dlblFieldTable>
                    <c15:dlblFTEntry>
                      <c15:txfldGUID>{69004CF8-0EA3-4144-B4F8-AAACA485690D}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33-462F-A9EC-68F7DC86166D}"/>
                </c:ext>
                <c:ext xmlns:c15="http://schemas.microsoft.com/office/drawing/2012/chart" uri="{CE6537A1-D6FC-4f65-9D91-7224C49458BB}">
                  <c15:dlblFieldTable>
                    <c15:dlblFTEntry>
                      <c15:txfldGUID>{D1537782-60C3-45A4-A703-77FEBE32D311}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33-462F-A9EC-68F7DC86166D}"/>
                </c:ext>
                <c:ext xmlns:c15="http://schemas.microsoft.com/office/drawing/2012/chart" uri="{CE6537A1-D6FC-4f65-9D91-7224C49458BB}">
                  <c15:dlblFieldTable>
                    <c15:dlblFTEntry>
                      <c15:txfldGUID>{4355392D-04ED-47E2-882F-AC585EBF4BDA}</c15:txfldGUID>
                      <c15:f>#REF!</c15:f>
                      <c15:dlblFieldTableCache>
                        <c:ptCount val="1"/>
                        <c:pt idx="0">
                          <c:v>#REF!</c:v>
                        </c:pt>
                      </c15:dlblFieldTableCache>
                    </c15:dlblFTEntry>
                  </c15:dlblFieldTable>
                  <c15:showDataLabelsRange val="0"/>
                </c:ext>
              </c:extLst>
            </c:dLbl>
            <c:dLbl>
              <c:idx val="8"/>
              <c:layout>
                <c:manualLayout>
                  <c:x val="-4.5160355153971342E-2"/>
                  <c:y val="-7.04647624814457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33-462F-A9EC-68F7DC86166D}"/>
                </c:ext>
                <c:ext xmlns:c15="http://schemas.microsoft.com/office/drawing/2012/chart" uri="{CE6537A1-D6FC-4f65-9D91-7224C49458BB}">
                  <c15:dlblFieldTable>
                    <c15:dlblFTEntry>
                      <c15:txfldGUID>{14373088-3A7F-40FA-87E6-98938932EBDA}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33-462F-A9EC-68F7DC86166D}"/>
                </c:ext>
                <c:ext xmlns:c15="http://schemas.microsoft.com/office/drawing/2012/chart" uri="{CE6537A1-D6FC-4f65-9D91-7224C49458BB}">
                  <c15:dlblFieldTable>
                    <c15:dlblFTEntry>
                      <c15:txfldGUID>{7FB499E8-9A24-4491-9D56-4534DCDA5865}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287623800694145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33-462F-A9EC-68F7DC86166D}"/>
                </c:ext>
                <c:ext xmlns:c15="http://schemas.microsoft.com/office/drawing/2012/chart" uri="{CE6537A1-D6FC-4f65-9D91-7224C49458BB}">
                  <c15:dlblFieldTable>
                    <c15:dlblFTEntry>
                      <c15:txfldGUID>{485B6D92-9AE9-4B3D-9171-BF7691405FF0}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8.39091120187792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33-462F-A9EC-68F7DC86166D}"/>
                </c:ext>
                <c:ext xmlns:c15="http://schemas.microsoft.com/office/drawing/2012/chart" uri="{CE6537A1-D6FC-4f65-9D91-7224C49458BB}">
                  <c15:dlblFieldTable>
                    <c15:dlblFTEntry>
                      <c15:txfldGUID>{54E25E66-51B7-43E9-9137-A0A225397008}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5F33-462F-A9EC-68F7DC86166D}"/>
            </c:ext>
          </c:extLst>
        </c:ser>
        <c:dLbls>
          <c:showLegendKey val="0"/>
          <c:showVal val="1"/>
          <c:showCatName val="0"/>
          <c:showSerName val="0"/>
          <c:showPercent val="0"/>
          <c:showBubbleSize val="0"/>
        </c:dLbls>
        <c:axId val="547587416"/>
        <c:axId val="547587808"/>
      </c:scatterChart>
      <c:valAx>
        <c:axId val="547587416"/>
        <c:scaling>
          <c:orientation val="minMax"/>
          <c:max val="9.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808"/>
        <c:crosses val="autoZero"/>
        <c:crossBetween val="midCat"/>
      </c:valAx>
      <c:valAx>
        <c:axId val="547587808"/>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741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元利償還金については、臨時財政対策債の元金償還が順次開始されていることにより増加傾向である。その他については概ね同程度で推移しているが、組合等が起こした地方債の元利償還金に対する負担金等については、老朽化に伴う足柄西部清掃組合での施設更新が予定されているため、今後において増となる見込みで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一般会計等に係る地方債の現在高については、その年度の新発債を、その年度の元金償還額以内とするというルールを厳格適用し、</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前年比減となっている。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債務負担行為に基づく支出予定額については、土地の買い戻しの進捗等により減少する見込みである。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公営企業債等繰入見込額については、下水道事業における繰出対象債が</a:t>
          </a:r>
          <a:r>
            <a:rPr kumimoji="1" lang="ja-JP" altLang="en-US" sz="1100">
              <a:solidFill>
                <a:schemeClr val="tx1"/>
              </a:solidFill>
              <a:effectLst/>
              <a:latin typeface="+mn-lt"/>
              <a:ea typeface="+mn-ea"/>
              <a:cs typeface="+mn-cs"/>
            </a:rPr>
            <a:t>減少傾向となっている。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組合等負担等見込額は、足柄西部清掃組合債の償還進捗により減少傾向であるが、施設更新のための新たな借り入れが想定される。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新型コロナウイルス感染症対応に備えて財政調整基金に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財政調整基金の積み立ては臨時的なものであり、中長期的には減少が見込まれる。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公共施設整備基金：公共施設整備のため必要な土地の取得及び施設の新増改築。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地域福祉基金：地域における社会福祉団体の活動の促進。</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公共施設整備基金：斎場整備費負担金の分割支払いが開始され、その財源として取崩しを実施したため減。</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公共施設整備基金：斎場整備費負担金の分割支払いが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年度まで続くため引き続き積立予定。</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新型コロナウイルス感染症対応に備えて臨時的な積み立てを実施したことにより増。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新型コロナウイルス感染症対応に備えて積み立てた資金は、令和２年度に取り崩す。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それ以降の積み立てに際しては、基金の使途の明確化を図るべく、特定目的基金に積み立てていくため、財政調整基金としては大きな増減なく推移する見込み。</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満期一括償還債がないため、増減なし。</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引き続き増減なく推移する見込み。</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当町では、平成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年度に策定した公共施設等総合管理計画において、公共施設等の延べ床面積を</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％削減するという目標を掲げ、施設の総量削減を進めている。有形固定資産減価償却率については、上昇傾向にあり、類似団体平均と比較しても高いため、取組みをさらに進める必要がある。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3" name="楕円 82"/>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84"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5" name="楕円 84"/>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95885</xdr:rowOff>
    </xdr:to>
    <xdr:cxnSp macro="">
      <xdr:nvCxnSpPr>
        <xdr:cNvPr id="86" name="直線コネクタ 85"/>
        <xdr:cNvCxnSpPr/>
      </xdr:nvCxnSpPr>
      <xdr:spPr>
        <a:xfrm>
          <a:off x="4051300" y="596773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7" name="楕円 86"/>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52705</xdr:rowOff>
    </xdr:to>
    <xdr:cxnSp macro="">
      <xdr:nvCxnSpPr>
        <xdr:cNvPr id="88" name="直線コネクタ 87"/>
        <xdr:cNvCxnSpPr/>
      </xdr:nvCxnSpPr>
      <xdr:spPr>
        <a:xfrm>
          <a:off x="3289300" y="593688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9" name="楕円 88"/>
        <xdr:cNvSpPr/>
      </xdr:nvSpPr>
      <xdr:spPr>
        <a:xfrm>
          <a:off x="247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30</xdr:row>
      <xdr:rowOff>21862</xdr:rowOff>
    </xdr:to>
    <xdr:cxnSp macro="">
      <xdr:nvCxnSpPr>
        <xdr:cNvPr id="90" name="直線コネクタ 89"/>
        <xdr:cNvCxnSpPr/>
      </xdr:nvCxnSpPr>
      <xdr:spPr>
        <a:xfrm>
          <a:off x="2527300" y="5862864"/>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34562</xdr:rowOff>
    </xdr:from>
    <xdr:to>
      <xdr:col>7</xdr:col>
      <xdr:colOff>187325</xdr:colOff>
      <xdr:row>29</xdr:row>
      <xdr:rowOff>136162</xdr:rowOff>
    </xdr:to>
    <xdr:sp macro="" textlink="">
      <xdr:nvSpPr>
        <xdr:cNvPr id="91" name="楕円 90"/>
        <xdr:cNvSpPr/>
      </xdr:nvSpPr>
      <xdr:spPr>
        <a:xfrm>
          <a:off x="1714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29</xdr:row>
      <xdr:rowOff>119289</xdr:rowOff>
    </xdr:to>
    <xdr:cxnSp macro="">
      <xdr:nvCxnSpPr>
        <xdr:cNvPr id="92" name="直線コネクタ 91"/>
        <xdr:cNvCxnSpPr/>
      </xdr:nvCxnSpPr>
      <xdr:spPr>
        <a:xfrm>
          <a:off x="1765300" y="582893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7"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98" name="n_2mainValue有形固定資産減価償却率"/>
        <xdr:cNvSpPr txBox="1"/>
      </xdr:nvSpPr>
      <xdr:spPr>
        <a:xfrm>
          <a:off x="3086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99" name="n_3mainValue有形固定資産減価償却率"/>
        <xdr:cNvSpPr txBox="1"/>
      </xdr:nvSpPr>
      <xdr:spPr>
        <a:xfrm>
          <a:off x="2324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0" name="n_4mainValue有形固定資産減価償却率"/>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平成８年度のふれあいビレッジ整備事業債の償還が終了し、将来負担額は減少傾向にあるものの、類似団体と比較して職員数が多く、人件費が高い水準にあるため、債務償還比率も類似団体と比べると高くなっている。第７次行政改革大綱に基づき事務事業の再編や民間委託の推進に取り組み、人件費の削減に努めている。</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112014</xdr:rowOff>
    </xdr:from>
    <xdr:to>
      <xdr:col>76</xdr:col>
      <xdr:colOff>73025</xdr:colOff>
      <xdr:row>31</xdr:row>
      <xdr:rowOff>42164</xdr:rowOff>
    </xdr:to>
    <xdr:sp macro="" textlink="">
      <xdr:nvSpPr>
        <xdr:cNvPr id="145" name="楕円 144"/>
        <xdr:cNvSpPr/>
      </xdr:nvSpPr>
      <xdr:spPr>
        <a:xfrm>
          <a:off x="14744700" y="6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90441</xdr:rowOff>
    </xdr:from>
    <xdr:ext cx="469744" cy="259045"/>
    <xdr:sp macro="" textlink="">
      <xdr:nvSpPr>
        <xdr:cNvPr id="146" name="債務償還比率該当値テキスト"/>
        <xdr:cNvSpPr txBox="1"/>
      </xdr:nvSpPr>
      <xdr:spPr>
        <a:xfrm>
          <a:off x="14846300"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139841</xdr:rowOff>
    </xdr:from>
    <xdr:to>
      <xdr:col>72</xdr:col>
      <xdr:colOff>123825</xdr:colOff>
      <xdr:row>31</xdr:row>
      <xdr:rowOff>69991</xdr:rowOff>
    </xdr:to>
    <xdr:sp macro="" textlink="">
      <xdr:nvSpPr>
        <xdr:cNvPr id="147" name="楕円 146"/>
        <xdr:cNvSpPr/>
      </xdr:nvSpPr>
      <xdr:spPr>
        <a:xfrm>
          <a:off x="14033500" y="60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162814</xdr:rowOff>
    </xdr:from>
    <xdr:to>
      <xdr:col>76</xdr:col>
      <xdr:colOff>22225</xdr:colOff>
      <xdr:row>31</xdr:row>
      <xdr:rowOff>19191</xdr:rowOff>
    </xdr:to>
    <xdr:cxnSp macro="">
      <xdr:nvCxnSpPr>
        <xdr:cNvPr id="148" name="直線コネクタ 147"/>
        <xdr:cNvCxnSpPr/>
      </xdr:nvCxnSpPr>
      <xdr:spPr>
        <a:xfrm flipV="1">
          <a:off x="14084300" y="6077839"/>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296</xdr:rowOff>
    </xdr:from>
    <xdr:to>
      <xdr:col>68</xdr:col>
      <xdr:colOff>123825</xdr:colOff>
      <xdr:row>31</xdr:row>
      <xdr:rowOff>101896</xdr:rowOff>
    </xdr:to>
    <xdr:sp macro="" textlink="">
      <xdr:nvSpPr>
        <xdr:cNvPr id="149" name="楕円 148"/>
        <xdr:cNvSpPr/>
      </xdr:nvSpPr>
      <xdr:spPr>
        <a:xfrm>
          <a:off x="13271500" y="60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19191</xdr:rowOff>
    </xdr:from>
    <xdr:to>
      <xdr:col>72</xdr:col>
      <xdr:colOff>73025</xdr:colOff>
      <xdr:row>31</xdr:row>
      <xdr:rowOff>51096</xdr:rowOff>
    </xdr:to>
    <xdr:cxnSp macro="">
      <xdr:nvCxnSpPr>
        <xdr:cNvPr id="150" name="直線コネクタ 149"/>
        <xdr:cNvCxnSpPr/>
      </xdr:nvCxnSpPr>
      <xdr:spPr>
        <a:xfrm flipV="1">
          <a:off x="13322300" y="6105666"/>
          <a:ext cx="762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20687</xdr:rowOff>
    </xdr:from>
    <xdr:to>
      <xdr:col>64</xdr:col>
      <xdr:colOff>123825</xdr:colOff>
      <xdr:row>31</xdr:row>
      <xdr:rowOff>122287</xdr:rowOff>
    </xdr:to>
    <xdr:sp macro="" textlink="">
      <xdr:nvSpPr>
        <xdr:cNvPr id="151" name="楕円 150"/>
        <xdr:cNvSpPr/>
      </xdr:nvSpPr>
      <xdr:spPr>
        <a:xfrm>
          <a:off x="12509500" y="61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51096</xdr:rowOff>
    </xdr:from>
    <xdr:to>
      <xdr:col>68</xdr:col>
      <xdr:colOff>73025</xdr:colOff>
      <xdr:row>31</xdr:row>
      <xdr:rowOff>71487</xdr:rowOff>
    </xdr:to>
    <xdr:cxnSp macro="">
      <xdr:nvCxnSpPr>
        <xdr:cNvPr id="152" name="直線コネクタ 151"/>
        <xdr:cNvCxnSpPr/>
      </xdr:nvCxnSpPr>
      <xdr:spPr>
        <a:xfrm flipV="1">
          <a:off x="12560300" y="6137571"/>
          <a:ext cx="762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18288</xdr:rowOff>
    </xdr:from>
    <xdr:to>
      <xdr:col>60</xdr:col>
      <xdr:colOff>123825</xdr:colOff>
      <xdr:row>31</xdr:row>
      <xdr:rowOff>119888</xdr:rowOff>
    </xdr:to>
    <xdr:sp macro="" textlink="">
      <xdr:nvSpPr>
        <xdr:cNvPr id="153" name="楕円 152"/>
        <xdr:cNvSpPr/>
      </xdr:nvSpPr>
      <xdr:spPr>
        <a:xfrm>
          <a:off x="11747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69088</xdr:rowOff>
    </xdr:from>
    <xdr:to>
      <xdr:col>64</xdr:col>
      <xdr:colOff>73025</xdr:colOff>
      <xdr:row>31</xdr:row>
      <xdr:rowOff>71487</xdr:rowOff>
    </xdr:to>
    <xdr:cxnSp macro="">
      <xdr:nvCxnSpPr>
        <xdr:cNvPr id="154" name="直線コネクタ 153"/>
        <xdr:cNvCxnSpPr/>
      </xdr:nvCxnSpPr>
      <xdr:spPr>
        <a:xfrm>
          <a:off x="11798300" y="6155563"/>
          <a:ext cx="762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61118</xdr:rowOff>
    </xdr:from>
    <xdr:ext cx="469744" cy="259045"/>
    <xdr:sp macro="" textlink="">
      <xdr:nvSpPr>
        <xdr:cNvPr id="159" name="n_1mainValue債務償還比率"/>
        <xdr:cNvSpPr txBox="1"/>
      </xdr:nvSpPr>
      <xdr:spPr>
        <a:xfrm>
          <a:off x="13836727" y="61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93023</xdr:rowOff>
    </xdr:from>
    <xdr:ext cx="469744" cy="259045"/>
    <xdr:sp macro="" textlink="">
      <xdr:nvSpPr>
        <xdr:cNvPr id="160" name="n_2mainValue債務償還比率"/>
        <xdr:cNvSpPr txBox="1"/>
      </xdr:nvSpPr>
      <xdr:spPr>
        <a:xfrm>
          <a:off x="13087427" y="61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113414</xdr:rowOff>
    </xdr:from>
    <xdr:ext cx="469744" cy="259045"/>
    <xdr:sp macro="" textlink="">
      <xdr:nvSpPr>
        <xdr:cNvPr id="161" name="n_3mainValue債務償還比率"/>
        <xdr:cNvSpPr txBox="1"/>
      </xdr:nvSpPr>
      <xdr:spPr>
        <a:xfrm>
          <a:off x="12325427" y="61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111015</xdr:rowOff>
    </xdr:from>
    <xdr:ext cx="469744" cy="259045"/>
    <xdr:sp macro="" textlink="">
      <xdr:nvSpPr>
        <xdr:cNvPr id="162" name="n_4mainValue債務償還比率"/>
        <xdr:cNvSpPr txBox="1"/>
      </xdr:nvSpPr>
      <xdr:spPr>
        <a:xfrm>
          <a:off x="11563427" y="61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3" name="楕円 72"/>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62882</xdr:rowOff>
    </xdr:from>
    <xdr:ext cx="405111" cy="259045"/>
    <xdr:sp macro="" textlink="">
      <xdr:nvSpPr>
        <xdr:cNvPr id="74" name="【道路】&#10;有形固定資産減価償却率該当値テキスト"/>
        <xdr:cNvSpPr txBox="1"/>
      </xdr:nvSpPr>
      <xdr:spPr>
        <a:xfrm>
          <a:off x="4673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38</xdr:row>
      <xdr:rowOff>135255</xdr:rowOff>
    </xdr:to>
    <xdr:cxnSp macro="">
      <xdr:nvCxnSpPr>
        <xdr:cNvPr id="76" name="直線コネクタ 75"/>
        <xdr:cNvCxnSpPr/>
      </xdr:nvCxnSpPr>
      <xdr:spPr>
        <a:xfrm>
          <a:off x="3797300" y="66236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139065</xdr:rowOff>
    </xdr:to>
    <xdr:cxnSp macro="">
      <xdr:nvCxnSpPr>
        <xdr:cNvPr id="78" name="直線コネクタ 77"/>
        <xdr:cNvCxnSpPr/>
      </xdr:nvCxnSpPr>
      <xdr:spPr>
        <a:xfrm flipV="1">
          <a:off x="2908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139065</xdr:rowOff>
    </xdr:to>
    <xdr:cxnSp macro="">
      <xdr:nvCxnSpPr>
        <xdr:cNvPr id="80" name="直線コネクタ 79"/>
        <xdr:cNvCxnSpPr/>
      </xdr:nvCxnSpPr>
      <xdr:spPr>
        <a:xfrm>
          <a:off x="2019300" y="65684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21590</xdr:rowOff>
    </xdr:from>
    <xdr:to>
      <xdr:col>6</xdr:col>
      <xdr:colOff>38100</xdr:colOff>
      <xdr:row>35</xdr:row>
      <xdr:rowOff>123190</xdr:rowOff>
    </xdr:to>
    <xdr:sp macro="" textlink="">
      <xdr:nvSpPr>
        <xdr:cNvPr id="81" name="楕円 80"/>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72390</xdr:rowOff>
    </xdr:from>
    <xdr:to>
      <xdr:col>10</xdr:col>
      <xdr:colOff>114300</xdr:colOff>
      <xdr:row>38</xdr:row>
      <xdr:rowOff>53340</xdr:rowOff>
    </xdr:to>
    <xdr:cxnSp macro="">
      <xdr:nvCxnSpPr>
        <xdr:cNvPr id="82" name="直線コネクタ 81"/>
        <xdr:cNvCxnSpPr/>
      </xdr:nvCxnSpPr>
      <xdr:spPr>
        <a:xfrm>
          <a:off x="1130300" y="607314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139717</xdr:rowOff>
    </xdr:from>
    <xdr:ext cx="405111" cy="259045"/>
    <xdr:sp macro="" textlink="">
      <xdr:nvSpPr>
        <xdr:cNvPr id="90" name="n_4mainValue【道路】&#10;有形固定資産減価償却率"/>
        <xdr:cNvSpPr txBox="1"/>
      </xdr:nvSpPr>
      <xdr:spPr>
        <a:xfrm>
          <a:off x="927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68110</xdr:rowOff>
    </xdr:from>
    <xdr:to>
      <xdr:col>55</xdr:col>
      <xdr:colOff>50800</xdr:colOff>
      <xdr:row>40</xdr:row>
      <xdr:rowOff>169710</xdr:rowOff>
    </xdr:to>
    <xdr:sp macro="" textlink="">
      <xdr:nvSpPr>
        <xdr:cNvPr id="130" name="楕円 129"/>
        <xdr:cNvSpPr/>
      </xdr:nvSpPr>
      <xdr:spPr>
        <a:xfrm>
          <a:off x="10426700" y="69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46537</xdr:rowOff>
    </xdr:from>
    <xdr:ext cx="534377" cy="259045"/>
    <xdr:sp macro="" textlink="">
      <xdr:nvSpPr>
        <xdr:cNvPr id="131" name="【道路】&#10;一人当たり延長該当値テキスト"/>
        <xdr:cNvSpPr txBox="1"/>
      </xdr:nvSpPr>
      <xdr:spPr>
        <a:xfrm>
          <a:off x="10515600" y="690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74358</xdr:rowOff>
    </xdr:from>
    <xdr:to>
      <xdr:col>50</xdr:col>
      <xdr:colOff>165100</xdr:colOff>
      <xdr:row>41</xdr:row>
      <xdr:rowOff>4508</xdr:rowOff>
    </xdr:to>
    <xdr:sp macro="" textlink="">
      <xdr:nvSpPr>
        <xdr:cNvPr id="132" name="楕円 131"/>
        <xdr:cNvSpPr/>
      </xdr:nvSpPr>
      <xdr:spPr>
        <a:xfrm>
          <a:off x="9588500" y="69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118910</xdr:rowOff>
    </xdr:from>
    <xdr:to>
      <xdr:col>55</xdr:col>
      <xdr:colOff>0</xdr:colOff>
      <xdr:row>40</xdr:row>
      <xdr:rowOff>125158</xdr:rowOff>
    </xdr:to>
    <xdr:cxnSp macro="">
      <xdr:nvCxnSpPr>
        <xdr:cNvPr id="133" name="直線コネクタ 132"/>
        <xdr:cNvCxnSpPr/>
      </xdr:nvCxnSpPr>
      <xdr:spPr>
        <a:xfrm flipV="1">
          <a:off x="9639300" y="6976910"/>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80911</xdr:rowOff>
    </xdr:from>
    <xdr:to>
      <xdr:col>46</xdr:col>
      <xdr:colOff>38100</xdr:colOff>
      <xdr:row>41</xdr:row>
      <xdr:rowOff>11061</xdr:rowOff>
    </xdr:to>
    <xdr:sp macro="" textlink="">
      <xdr:nvSpPr>
        <xdr:cNvPr id="134" name="楕円 133"/>
        <xdr:cNvSpPr/>
      </xdr:nvSpPr>
      <xdr:spPr>
        <a:xfrm>
          <a:off x="8699500" y="69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125158</xdr:rowOff>
    </xdr:from>
    <xdr:to>
      <xdr:col>50</xdr:col>
      <xdr:colOff>114300</xdr:colOff>
      <xdr:row>40</xdr:row>
      <xdr:rowOff>131711</xdr:rowOff>
    </xdr:to>
    <xdr:cxnSp macro="">
      <xdr:nvCxnSpPr>
        <xdr:cNvPr id="135" name="直線コネクタ 134"/>
        <xdr:cNvCxnSpPr/>
      </xdr:nvCxnSpPr>
      <xdr:spPr>
        <a:xfrm flipV="1">
          <a:off x="8750300" y="698315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86951</xdr:rowOff>
    </xdr:from>
    <xdr:to>
      <xdr:col>41</xdr:col>
      <xdr:colOff>101600</xdr:colOff>
      <xdr:row>41</xdr:row>
      <xdr:rowOff>17101</xdr:rowOff>
    </xdr:to>
    <xdr:sp macro="" textlink="">
      <xdr:nvSpPr>
        <xdr:cNvPr id="136" name="楕円 135"/>
        <xdr:cNvSpPr/>
      </xdr:nvSpPr>
      <xdr:spPr>
        <a:xfrm>
          <a:off x="7810500" y="69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131711</xdr:rowOff>
    </xdr:from>
    <xdr:to>
      <xdr:col>45</xdr:col>
      <xdr:colOff>177800</xdr:colOff>
      <xdr:row>40</xdr:row>
      <xdr:rowOff>137751</xdr:rowOff>
    </xdr:to>
    <xdr:cxnSp macro="">
      <xdr:nvCxnSpPr>
        <xdr:cNvPr id="137" name="直線コネクタ 136"/>
        <xdr:cNvCxnSpPr/>
      </xdr:nvCxnSpPr>
      <xdr:spPr>
        <a:xfrm flipV="1">
          <a:off x="7861300" y="6989711"/>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47498</xdr:rowOff>
    </xdr:from>
    <xdr:to>
      <xdr:col>36</xdr:col>
      <xdr:colOff>165100</xdr:colOff>
      <xdr:row>41</xdr:row>
      <xdr:rowOff>149098</xdr:rowOff>
    </xdr:to>
    <xdr:sp macro="" textlink="">
      <xdr:nvSpPr>
        <xdr:cNvPr id="138" name="楕円 137"/>
        <xdr:cNvSpPr/>
      </xdr:nvSpPr>
      <xdr:spPr>
        <a:xfrm>
          <a:off x="6921500" y="70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137751</xdr:rowOff>
    </xdr:from>
    <xdr:to>
      <xdr:col>41</xdr:col>
      <xdr:colOff>50800</xdr:colOff>
      <xdr:row>41</xdr:row>
      <xdr:rowOff>98298</xdr:rowOff>
    </xdr:to>
    <xdr:cxnSp macro="">
      <xdr:nvCxnSpPr>
        <xdr:cNvPr id="139" name="直線コネクタ 138"/>
        <xdr:cNvCxnSpPr/>
      </xdr:nvCxnSpPr>
      <xdr:spPr>
        <a:xfrm flipV="1">
          <a:off x="6972300" y="6995751"/>
          <a:ext cx="889000" cy="1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167085</xdr:rowOff>
    </xdr:from>
    <xdr:ext cx="534377" cy="259045"/>
    <xdr:sp macro="" textlink="">
      <xdr:nvSpPr>
        <xdr:cNvPr id="144" name="n_1mainValue【道路】&#10;一人当たり延長"/>
        <xdr:cNvSpPr txBox="1"/>
      </xdr:nvSpPr>
      <xdr:spPr>
        <a:xfrm>
          <a:off x="9359411" y="70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2188</xdr:rowOff>
    </xdr:from>
    <xdr:ext cx="534377" cy="259045"/>
    <xdr:sp macro="" textlink="">
      <xdr:nvSpPr>
        <xdr:cNvPr id="145" name="n_2mainValue【道路】&#10;一人当たり延長"/>
        <xdr:cNvSpPr txBox="1"/>
      </xdr:nvSpPr>
      <xdr:spPr>
        <a:xfrm>
          <a:off x="8483111" y="70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8228</xdr:rowOff>
    </xdr:from>
    <xdr:ext cx="534377" cy="259045"/>
    <xdr:sp macro="" textlink="">
      <xdr:nvSpPr>
        <xdr:cNvPr id="146" name="n_3mainValue【道路】&#10;一人当たり延長"/>
        <xdr:cNvSpPr txBox="1"/>
      </xdr:nvSpPr>
      <xdr:spPr>
        <a:xfrm>
          <a:off x="7594111" y="70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140225</xdr:rowOff>
    </xdr:from>
    <xdr:ext cx="469744" cy="259045"/>
    <xdr:sp macro="" textlink="">
      <xdr:nvSpPr>
        <xdr:cNvPr id="147" name="n_4mainValue【道路】&#10;一人当たり延長"/>
        <xdr:cNvSpPr txBox="1"/>
      </xdr:nvSpPr>
      <xdr:spPr>
        <a:xfrm>
          <a:off x="6737427" y="71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89" name="楕円 188"/>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0" name="【橋りょう・トンネル】&#10;有形固定資産減価償却率該当値テキスト"/>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91" name="楕円 190"/>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48985</xdr:rowOff>
    </xdr:to>
    <xdr:cxnSp macro="">
      <xdr:nvCxnSpPr>
        <xdr:cNvPr id="192" name="直線コネクタ 191"/>
        <xdr:cNvCxnSpPr/>
      </xdr:nvCxnSpPr>
      <xdr:spPr>
        <a:xfrm>
          <a:off x="3797300" y="103082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3" name="楕円 192"/>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21227</xdr:rowOff>
    </xdr:to>
    <xdr:cxnSp macro="">
      <xdr:nvCxnSpPr>
        <xdr:cNvPr id="194" name="直線コネクタ 193"/>
        <xdr:cNvCxnSpPr/>
      </xdr:nvCxnSpPr>
      <xdr:spPr>
        <a:xfrm>
          <a:off x="2908300" y="1028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5" name="楕円 194"/>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168184</xdr:rowOff>
    </xdr:to>
    <xdr:cxnSp macro="">
      <xdr:nvCxnSpPr>
        <xdr:cNvPr id="196" name="直線コネクタ 195"/>
        <xdr:cNvCxnSpPr/>
      </xdr:nvCxnSpPr>
      <xdr:spPr>
        <a:xfrm>
          <a:off x="2019300" y="102200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104503</xdr:rowOff>
    </xdr:to>
    <xdr:cxnSp macro="">
      <xdr:nvCxnSpPr>
        <xdr:cNvPr id="198" name="直線コネクタ 197"/>
        <xdr:cNvCxnSpPr/>
      </xdr:nvCxnSpPr>
      <xdr:spPr>
        <a:xfrm>
          <a:off x="1130300" y="1020699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20700</xdr:rowOff>
    </xdr:from>
    <xdr:ext cx="405111" cy="259045"/>
    <xdr:sp macro="" textlink="">
      <xdr:nvSpPr>
        <xdr:cNvPr id="202" name="n_4aveValue【橋りょう・トンネル】&#10;有形固定資産減価償却率"/>
        <xdr:cNvSpPr txBox="1"/>
      </xdr:nvSpPr>
      <xdr:spPr>
        <a:xfrm>
          <a:off x="927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3" name="n_1mainValue【橋りょう・トンネル】&#10;有形固定資産減価償却率"/>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4" name="n_2mainValue【橋りょう・トンネル】&#10;有形固定資産減価償却率"/>
        <xdr:cNvSpPr txBox="1"/>
      </xdr:nvSpPr>
      <xdr:spPr>
        <a:xfrm>
          <a:off x="2705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205" name="n_3mainValue【橋りょう・トンネル】&#10;有形固定資産減価償却率"/>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橋りょう・トンネル】&#10;有形固定資産減価償却率"/>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65687</xdr:rowOff>
    </xdr:from>
    <xdr:to>
      <xdr:col>55</xdr:col>
      <xdr:colOff>50800</xdr:colOff>
      <xdr:row>60</xdr:row>
      <xdr:rowOff>167287</xdr:rowOff>
    </xdr:to>
    <xdr:sp macro="" textlink="">
      <xdr:nvSpPr>
        <xdr:cNvPr id="246" name="楕円 245"/>
        <xdr:cNvSpPr/>
      </xdr:nvSpPr>
      <xdr:spPr>
        <a:xfrm>
          <a:off x="10426700" y="103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88564</xdr:rowOff>
    </xdr:from>
    <xdr:ext cx="599010" cy="259045"/>
    <xdr:sp macro="" textlink="">
      <xdr:nvSpPr>
        <xdr:cNvPr id="247" name="【橋りょう・トンネル】&#10;一人当たり有形固定資産（償却資産）額該当値テキスト"/>
        <xdr:cNvSpPr txBox="1"/>
      </xdr:nvSpPr>
      <xdr:spPr>
        <a:xfrm>
          <a:off x="10515600" y="1020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78462</xdr:rowOff>
    </xdr:from>
    <xdr:to>
      <xdr:col>50</xdr:col>
      <xdr:colOff>165100</xdr:colOff>
      <xdr:row>61</xdr:row>
      <xdr:rowOff>8612</xdr:rowOff>
    </xdr:to>
    <xdr:sp macro="" textlink="">
      <xdr:nvSpPr>
        <xdr:cNvPr id="248" name="楕円 247"/>
        <xdr:cNvSpPr/>
      </xdr:nvSpPr>
      <xdr:spPr>
        <a:xfrm>
          <a:off x="9588500" y="103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116487</xdr:rowOff>
    </xdr:from>
    <xdr:to>
      <xdr:col>55</xdr:col>
      <xdr:colOff>0</xdr:colOff>
      <xdr:row>60</xdr:row>
      <xdr:rowOff>129262</xdr:rowOff>
    </xdr:to>
    <xdr:cxnSp macro="">
      <xdr:nvCxnSpPr>
        <xdr:cNvPr id="249" name="直線コネクタ 248"/>
        <xdr:cNvCxnSpPr/>
      </xdr:nvCxnSpPr>
      <xdr:spPr>
        <a:xfrm flipV="1">
          <a:off x="9639300" y="10403487"/>
          <a:ext cx="8382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97810</xdr:rowOff>
    </xdr:from>
    <xdr:to>
      <xdr:col>46</xdr:col>
      <xdr:colOff>38100</xdr:colOff>
      <xdr:row>61</xdr:row>
      <xdr:rowOff>27960</xdr:rowOff>
    </xdr:to>
    <xdr:sp macro="" textlink="">
      <xdr:nvSpPr>
        <xdr:cNvPr id="250" name="楕円 249"/>
        <xdr:cNvSpPr/>
      </xdr:nvSpPr>
      <xdr:spPr>
        <a:xfrm>
          <a:off x="8699500" y="103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129262</xdr:rowOff>
    </xdr:from>
    <xdr:to>
      <xdr:col>50</xdr:col>
      <xdr:colOff>114300</xdr:colOff>
      <xdr:row>60</xdr:row>
      <xdr:rowOff>148610</xdr:rowOff>
    </xdr:to>
    <xdr:cxnSp macro="">
      <xdr:nvCxnSpPr>
        <xdr:cNvPr id="251" name="直線コネクタ 250"/>
        <xdr:cNvCxnSpPr/>
      </xdr:nvCxnSpPr>
      <xdr:spPr>
        <a:xfrm flipV="1">
          <a:off x="8750300" y="10416262"/>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121583</xdr:rowOff>
    </xdr:from>
    <xdr:to>
      <xdr:col>41</xdr:col>
      <xdr:colOff>101600</xdr:colOff>
      <xdr:row>61</xdr:row>
      <xdr:rowOff>51733</xdr:rowOff>
    </xdr:to>
    <xdr:sp macro="" textlink="">
      <xdr:nvSpPr>
        <xdr:cNvPr id="252" name="楕円 251"/>
        <xdr:cNvSpPr/>
      </xdr:nvSpPr>
      <xdr:spPr>
        <a:xfrm>
          <a:off x="7810500" y="10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148610</xdr:rowOff>
    </xdr:from>
    <xdr:to>
      <xdr:col>45</xdr:col>
      <xdr:colOff>177800</xdr:colOff>
      <xdr:row>61</xdr:row>
      <xdr:rowOff>933</xdr:rowOff>
    </xdr:to>
    <xdr:cxnSp macro="">
      <xdr:nvCxnSpPr>
        <xdr:cNvPr id="253" name="直線コネクタ 252"/>
        <xdr:cNvCxnSpPr/>
      </xdr:nvCxnSpPr>
      <xdr:spPr>
        <a:xfrm flipV="1">
          <a:off x="7861300" y="10435610"/>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147241</xdr:rowOff>
    </xdr:from>
    <xdr:to>
      <xdr:col>36</xdr:col>
      <xdr:colOff>165100</xdr:colOff>
      <xdr:row>61</xdr:row>
      <xdr:rowOff>77391</xdr:rowOff>
    </xdr:to>
    <xdr:sp macro="" textlink="">
      <xdr:nvSpPr>
        <xdr:cNvPr id="254" name="楕円 253"/>
        <xdr:cNvSpPr/>
      </xdr:nvSpPr>
      <xdr:spPr>
        <a:xfrm>
          <a:off x="6921500" y="104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933</xdr:rowOff>
    </xdr:from>
    <xdr:to>
      <xdr:col>41</xdr:col>
      <xdr:colOff>50800</xdr:colOff>
      <xdr:row>61</xdr:row>
      <xdr:rowOff>26591</xdr:rowOff>
    </xdr:to>
    <xdr:cxnSp macro="">
      <xdr:nvCxnSpPr>
        <xdr:cNvPr id="255" name="直線コネクタ 254"/>
        <xdr:cNvCxnSpPr/>
      </xdr:nvCxnSpPr>
      <xdr:spPr>
        <a:xfrm flipV="1">
          <a:off x="6972300" y="10459383"/>
          <a:ext cx="8890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25139</xdr:rowOff>
    </xdr:from>
    <xdr:ext cx="599010" cy="259045"/>
    <xdr:sp macro="" textlink="">
      <xdr:nvSpPr>
        <xdr:cNvPr id="260" name="n_1mainValue【橋りょう・トンネル】&#10;一人当たり有形固定資産（償却資産）額"/>
        <xdr:cNvSpPr txBox="1"/>
      </xdr:nvSpPr>
      <xdr:spPr>
        <a:xfrm>
          <a:off x="9327095" y="101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44487</xdr:rowOff>
    </xdr:from>
    <xdr:ext cx="599010" cy="259045"/>
    <xdr:sp macro="" textlink="">
      <xdr:nvSpPr>
        <xdr:cNvPr id="261" name="n_2mainValue【橋りょう・トンネル】&#10;一人当たり有形固定資産（償却資産）額"/>
        <xdr:cNvSpPr txBox="1"/>
      </xdr:nvSpPr>
      <xdr:spPr>
        <a:xfrm>
          <a:off x="8450795" y="1016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68260</xdr:rowOff>
    </xdr:from>
    <xdr:ext cx="599010" cy="259045"/>
    <xdr:sp macro="" textlink="">
      <xdr:nvSpPr>
        <xdr:cNvPr id="262" name="n_3mainValue【橋りょう・トンネル】&#10;一人当たり有形固定資産（償却資産）額"/>
        <xdr:cNvSpPr txBox="1"/>
      </xdr:nvSpPr>
      <xdr:spPr>
        <a:xfrm>
          <a:off x="7561795" y="1018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93918</xdr:rowOff>
    </xdr:from>
    <xdr:ext cx="599010" cy="259045"/>
    <xdr:sp macro="" textlink="">
      <xdr:nvSpPr>
        <xdr:cNvPr id="263" name="n_4mainValue【橋りょう・トンネル】&#10;一人当たり有形固定資産（償却資産）額"/>
        <xdr:cNvSpPr txBox="1"/>
      </xdr:nvSpPr>
      <xdr:spPr>
        <a:xfrm>
          <a:off x="6672795" y="1020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304" name="楕円 303"/>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305" name="【公営住宅】&#10;有形固定資産減価償却率該当値テキスト"/>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306" name="楕円 305"/>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78105</xdr:rowOff>
    </xdr:from>
    <xdr:to>
      <xdr:col>24</xdr:col>
      <xdr:colOff>63500</xdr:colOff>
      <xdr:row>80</xdr:row>
      <xdr:rowOff>120014</xdr:rowOff>
    </xdr:to>
    <xdr:cxnSp macro="">
      <xdr:nvCxnSpPr>
        <xdr:cNvPr id="307" name="直線コネクタ 306"/>
        <xdr:cNvCxnSpPr/>
      </xdr:nvCxnSpPr>
      <xdr:spPr>
        <a:xfrm>
          <a:off x="3797300" y="137941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308" name="楕円 307"/>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78105</xdr:rowOff>
    </xdr:to>
    <xdr:cxnSp macro="">
      <xdr:nvCxnSpPr>
        <xdr:cNvPr id="309" name="直線コネクタ 308"/>
        <xdr:cNvCxnSpPr/>
      </xdr:nvCxnSpPr>
      <xdr:spPr>
        <a:xfrm>
          <a:off x="2908300" y="137864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10" name="楕円 309"/>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81</xdr:row>
      <xdr:rowOff>129539</xdr:rowOff>
    </xdr:to>
    <xdr:cxnSp macro="">
      <xdr:nvCxnSpPr>
        <xdr:cNvPr id="311" name="直線コネクタ 310"/>
        <xdr:cNvCxnSpPr/>
      </xdr:nvCxnSpPr>
      <xdr:spPr>
        <a:xfrm flipV="1">
          <a:off x="2019300" y="13786486"/>
          <a:ext cx="889000" cy="2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2" name="楕円 311"/>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129539</xdr:rowOff>
    </xdr:to>
    <xdr:cxnSp macro="">
      <xdr:nvCxnSpPr>
        <xdr:cNvPr id="313" name="直線コネクタ 312"/>
        <xdr:cNvCxnSpPr/>
      </xdr:nvCxnSpPr>
      <xdr:spPr>
        <a:xfrm>
          <a:off x="1130300" y="14001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7" name="n_4ave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318" name="n_1mainValue【公営住宅】&#10;有形固定資産減価償却率"/>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319" name="n_2mainValue【公営住宅】&#10;有形固定資産減価償却率"/>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20" name="n_3mainValue【公営住宅】&#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1" name="n_4mainValue【公営住宅】&#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162940</xdr:rowOff>
    </xdr:from>
    <xdr:to>
      <xdr:col>55</xdr:col>
      <xdr:colOff>50800</xdr:colOff>
      <xdr:row>85</xdr:row>
      <xdr:rowOff>93090</xdr:rowOff>
    </xdr:to>
    <xdr:sp macro="" textlink="">
      <xdr:nvSpPr>
        <xdr:cNvPr id="361" name="楕円 360"/>
        <xdr:cNvSpPr/>
      </xdr:nvSpPr>
      <xdr:spPr>
        <a:xfrm>
          <a:off x="104267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141367</xdr:rowOff>
    </xdr:from>
    <xdr:ext cx="469744" cy="259045"/>
    <xdr:sp macro="" textlink="">
      <xdr:nvSpPr>
        <xdr:cNvPr id="362" name="【公営住宅】&#10;一人当たり面積該当値テキスト"/>
        <xdr:cNvSpPr txBox="1"/>
      </xdr:nvSpPr>
      <xdr:spPr>
        <a:xfrm>
          <a:off x="10515600" y="1454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167703</xdr:rowOff>
    </xdr:from>
    <xdr:to>
      <xdr:col>50</xdr:col>
      <xdr:colOff>165100</xdr:colOff>
      <xdr:row>85</xdr:row>
      <xdr:rowOff>97853</xdr:rowOff>
    </xdr:to>
    <xdr:sp macro="" textlink="">
      <xdr:nvSpPr>
        <xdr:cNvPr id="363" name="楕円 362"/>
        <xdr:cNvSpPr/>
      </xdr:nvSpPr>
      <xdr:spPr>
        <a:xfrm>
          <a:off x="9588500" y="145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42290</xdr:rowOff>
    </xdr:from>
    <xdr:to>
      <xdr:col>55</xdr:col>
      <xdr:colOff>0</xdr:colOff>
      <xdr:row>85</xdr:row>
      <xdr:rowOff>47053</xdr:rowOff>
    </xdr:to>
    <xdr:cxnSp macro="">
      <xdr:nvCxnSpPr>
        <xdr:cNvPr id="364" name="直線コネクタ 363"/>
        <xdr:cNvCxnSpPr/>
      </xdr:nvCxnSpPr>
      <xdr:spPr>
        <a:xfrm flipV="1">
          <a:off x="9639300" y="14615540"/>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65" name="楕円 364"/>
        <xdr:cNvSpPr/>
      </xdr:nvSpPr>
      <xdr:spPr>
        <a:xfrm>
          <a:off x="8699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41911</xdr:rowOff>
    </xdr:from>
    <xdr:to>
      <xdr:col>50</xdr:col>
      <xdr:colOff>114300</xdr:colOff>
      <xdr:row>85</xdr:row>
      <xdr:rowOff>47053</xdr:rowOff>
    </xdr:to>
    <xdr:cxnSp macro="">
      <xdr:nvCxnSpPr>
        <xdr:cNvPr id="366" name="直線コネクタ 365"/>
        <xdr:cNvCxnSpPr/>
      </xdr:nvCxnSpPr>
      <xdr:spPr>
        <a:xfrm>
          <a:off x="8750300" y="1461516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60643</xdr:rowOff>
    </xdr:from>
    <xdr:to>
      <xdr:col>41</xdr:col>
      <xdr:colOff>101600</xdr:colOff>
      <xdr:row>85</xdr:row>
      <xdr:rowOff>162243</xdr:rowOff>
    </xdr:to>
    <xdr:sp macro="" textlink="">
      <xdr:nvSpPr>
        <xdr:cNvPr id="367" name="楕円 366"/>
        <xdr:cNvSpPr/>
      </xdr:nvSpPr>
      <xdr:spPr>
        <a:xfrm>
          <a:off x="7810500" y="146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41911</xdr:rowOff>
    </xdr:from>
    <xdr:to>
      <xdr:col>45</xdr:col>
      <xdr:colOff>177800</xdr:colOff>
      <xdr:row>85</xdr:row>
      <xdr:rowOff>111443</xdr:rowOff>
    </xdr:to>
    <xdr:cxnSp macro="">
      <xdr:nvCxnSpPr>
        <xdr:cNvPr id="368" name="直線コネクタ 367"/>
        <xdr:cNvCxnSpPr/>
      </xdr:nvCxnSpPr>
      <xdr:spPr>
        <a:xfrm flipV="1">
          <a:off x="7861300" y="14615161"/>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62928</xdr:rowOff>
    </xdr:from>
    <xdr:to>
      <xdr:col>36</xdr:col>
      <xdr:colOff>165100</xdr:colOff>
      <xdr:row>85</xdr:row>
      <xdr:rowOff>164528</xdr:rowOff>
    </xdr:to>
    <xdr:sp macro="" textlink="">
      <xdr:nvSpPr>
        <xdr:cNvPr id="369" name="楕円 368"/>
        <xdr:cNvSpPr/>
      </xdr:nvSpPr>
      <xdr:spPr>
        <a:xfrm>
          <a:off x="6921500" y="146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111443</xdr:rowOff>
    </xdr:from>
    <xdr:to>
      <xdr:col>41</xdr:col>
      <xdr:colOff>50800</xdr:colOff>
      <xdr:row>85</xdr:row>
      <xdr:rowOff>113728</xdr:rowOff>
    </xdr:to>
    <xdr:cxnSp macro="">
      <xdr:nvCxnSpPr>
        <xdr:cNvPr id="370" name="直線コネクタ 369"/>
        <xdr:cNvCxnSpPr/>
      </xdr:nvCxnSpPr>
      <xdr:spPr>
        <a:xfrm flipV="1">
          <a:off x="6972300" y="1468469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88980</xdr:rowOff>
    </xdr:from>
    <xdr:ext cx="469744" cy="259045"/>
    <xdr:sp macro="" textlink="">
      <xdr:nvSpPr>
        <xdr:cNvPr id="375" name="n_1mainValue【公営住宅】&#10;一人当たり面積"/>
        <xdr:cNvSpPr txBox="1"/>
      </xdr:nvSpPr>
      <xdr:spPr>
        <a:xfrm>
          <a:off x="9391727" y="1466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6" name="n_2mainValue【公営住宅】&#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153370</xdr:rowOff>
    </xdr:from>
    <xdr:ext cx="469744" cy="259045"/>
    <xdr:sp macro="" textlink="">
      <xdr:nvSpPr>
        <xdr:cNvPr id="377" name="n_3mainValue【公営住宅】&#10;一人当たり面積"/>
        <xdr:cNvSpPr txBox="1"/>
      </xdr:nvSpPr>
      <xdr:spPr>
        <a:xfrm>
          <a:off x="7626427" y="147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155655</xdr:rowOff>
    </xdr:from>
    <xdr:ext cx="469744" cy="259045"/>
    <xdr:sp macro="" textlink="">
      <xdr:nvSpPr>
        <xdr:cNvPr id="378" name="n_4mainValue【公営住宅】&#10;一人当たり面積"/>
        <xdr:cNvSpPr txBox="1"/>
      </xdr:nvSpPr>
      <xdr:spPr>
        <a:xfrm>
          <a:off x="6737427" y="147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24"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35" name="楕円 434"/>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36" name="【認定こども園・幼稚園・保育所】&#10;有形固定資産減価償却率該当値テキスト"/>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437" name="楕円 436"/>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68580</xdr:rowOff>
    </xdr:to>
    <xdr:cxnSp macro="">
      <xdr:nvCxnSpPr>
        <xdr:cNvPr id="438" name="直線コネクタ 437"/>
        <xdr:cNvCxnSpPr/>
      </xdr:nvCxnSpPr>
      <xdr:spPr>
        <a:xfrm>
          <a:off x="15481300" y="67189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439" name="楕円 438"/>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32385</xdr:rowOff>
    </xdr:to>
    <xdr:cxnSp macro="">
      <xdr:nvCxnSpPr>
        <xdr:cNvPr id="440" name="直線コネクタ 439"/>
        <xdr:cNvCxnSpPr/>
      </xdr:nvCxnSpPr>
      <xdr:spPr>
        <a:xfrm>
          <a:off x="14592300" y="6678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441" name="楕円 440"/>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32385</xdr:rowOff>
    </xdr:to>
    <xdr:cxnSp macro="">
      <xdr:nvCxnSpPr>
        <xdr:cNvPr id="442" name="直線コネクタ 441"/>
        <xdr:cNvCxnSpPr/>
      </xdr:nvCxnSpPr>
      <xdr:spPr>
        <a:xfrm flipV="1">
          <a:off x="13703300" y="6678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130175</xdr:rowOff>
    </xdr:from>
    <xdr:to>
      <xdr:col>67</xdr:col>
      <xdr:colOff>101600</xdr:colOff>
      <xdr:row>39</xdr:row>
      <xdr:rowOff>60325</xdr:rowOff>
    </xdr:to>
    <xdr:sp macro="" textlink="">
      <xdr:nvSpPr>
        <xdr:cNvPr id="443" name="楕円 442"/>
        <xdr:cNvSpPr/>
      </xdr:nvSpPr>
      <xdr:spPr>
        <a:xfrm>
          <a:off x="1276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xdr:rowOff>
    </xdr:from>
    <xdr:to>
      <xdr:col>71</xdr:col>
      <xdr:colOff>177800</xdr:colOff>
      <xdr:row>39</xdr:row>
      <xdr:rowOff>32385</xdr:rowOff>
    </xdr:to>
    <xdr:cxnSp macro="">
      <xdr:nvCxnSpPr>
        <xdr:cNvPr id="444" name="直線コネクタ 443"/>
        <xdr:cNvCxnSpPr/>
      </xdr:nvCxnSpPr>
      <xdr:spPr>
        <a:xfrm>
          <a:off x="12814300" y="6696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449" name="n_1mainValue【認定こども園・幼稚園・保育所】&#10;有形固定資産減価償却率"/>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450" name="n_2mainValue【認定こども園・幼稚園・保育所】&#10;有形固定資産減価償却率"/>
        <xdr:cNvSpPr txBox="1"/>
      </xdr:nvSpPr>
      <xdr:spPr>
        <a:xfrm>
          <a:off x="14389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451" name="n_3mainValue【認定こども園・幼稚園・保育所】&#10;有形固定資産減価償却率"/>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51452</xdr:rowOff>
    </xdr:from>
    <xdr:ext cx="405111" cy="259045"/>
    <xdr:sp macro="" textlink="">
      <xdr:nvSpPr>
        <xdr:cNvPr id="452" name="n_4mainValue【認定こども園・幼稚園・保育所】&#10;有形固定資産減価償却率"/>
        <xdr:cNvSpPr txBox="1"/>
      </xdr:nvSpPr>
      <xdr:spPr>
        <a:xfrm>
          <a:off x="12611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98552</xdr:rowOff>
    </xdr:from>
    <xdr:to>
      <xdr:col>116</xdr:col>
      <xdr:colOff>114300</xdr:colOff>
      <xdr:row>38</xdr:row>
      <xdr:rowOff>28702</xdr:rowOff>
    </xdr:to>
    <xdr:sp macro="" textlink="">
      <xdr:nvSpPr>
        <xdr:cNvPr id="490" name="楕円 489"/>
        <xdr:cNvSpPr/>
      </xdr:nvSpPr>
      <xdr:spPr>
        <a:xfrm>
          <a:off x="221107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121429</xdr:rowOff>
    </xdr:from>
    <xdr:ext cx="469744" cy="259045"/>
    <xdr:sp macro="" textlink="">
      <xdr:nvSpPr>
        <xdr:cNvPr id="491" name="【認定こども園・幼稚園・保育所】&#10;一人当たり面積該当値テキスト"/>
        <xdr:cNvSpPr txBox="1"/>
      </xdr:nvSpPr>
      <xdr:spPr>
        <a:xfrm>
          <a:off x="22199600"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92" name="楕円 491"/>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149352</xdr:rowOff>
    </xdr:from>
    <xdr:to>
      <xdr:col>116</xdr:col>
      <xdr:colOff>63500</xdr:colOff>
      <xdr:row>37</xdr:row>
      <xdr:rowOff>160782</xdr:rowOff>
    </xdr:to>
    <xdr:cxnSp macro="">
      <xdr:nvCxnSpPr>
        <xdr:cNvPr id="493" name="直線コネクタ 492"/>
        <xdr:cNvCxnSpPr/>
      </xdr:nvCxnSpPr>
      <xdr:spPr>
        <a:xfrm flipV="1">
          <a:off x="21323300" y="64930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128270</xdr:rowOff>
    </xdr:from>
    <xdr:to>
      <xdr:col>107</xdr:col>
      <xdr:colOff>101600</xdr:colOff>
      <xdr:row>38</xdr:row>
      <xdr:rowOff>58420</xdr:rowOff>
    </xdr:to>
    <xdr:sp macro="" textlink="">
      <xdr:nvSpPr>
        <xdr:cNvPr id="494" name="楕円 493"/>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38</xdr:row>
      <xdr:rowOff>7620</xdr:rowOff>
    </xdr:to>
    <xdr:cxnSp macro="">
      <xdr:nvCxnSpPr>
        <xdr:cNvPr id="495" name="直線コネクタ 494"/>
        <xdr:cNvCxnSpPr/>
      </xdr:nvCxnSpPr>
      <xdr:spPr>
        <a:xfrm flipV="1">
          <a:off x="20434300" y="650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141986</xdr:rowOff>
    </xdr:from>
    <xdr:to>
      <xdr:col>102</xdr:col>
      <xdr:colOff>165100</xdr:colOff>
      <xdr:row>38</xdr:row>
      <xdr:rowOff>72136</xdr:rowOff>
    </xdr:to>
    <xdr:sp macro="" textlink="">
      <xdr:nvSpPr>
        <xdr:cNvPr id="496" name="楕円 495"/>
        <xdr:cNvSpPr/>
      </xdr:nvSpPr>
      <xdr:spPr>
        <a:xfrm>
          <a:off x="19494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21336</xdr:rowOff>
    </xdr:to>
    <xdr:cxnSp macro="">
      <xdr:nvCxnSpPr>
        <xdr:cNvPr id="497" name="直線コネクタ 496"/>
        <xdr:cNvCxnSpPr/>
      </xdr:nvCxnSpPr>
      <xdr:spPr>
        <a:xfrm flipV="1">
          <a:off x="19545300" y="6522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151130</xdr:rowOff>
    </xdr:from>
    <xdr:to>
      <xdr:col>98</xdr:col>
      <xdr:colOff>38100</xdr:colOff>
      <xdr:row>37</xdr:row>
      <xdr:rowOff>81280</xdr:rowOff>
    </xdr:to>
    <xdr:sp macro="" textlink="">
      <xdr:nvSpPr>
        <xdr:cNvPr id="498" name="楕円 497"/>
        <xdr:cNvSpPr/>
      </xdr:nvSpPr>
      <xdr:spPr>
        <a:xfrm>
          <a:off x="18605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30480</xdr:rowOff>
    </xdr:from>
    <xdr:to>
      <xdr:col>102</xdr:col>
      <xdr:colOff>114300</xdr:colOff>
      <xdr:row>38</xdr:row>
      <xdr:rowOff>21336</xdr:rowOff>
    </xdr:to>
    <xdr:cxnSp macro="">
      <xdr:nvCxnSpPr>
        <xdr:cNvPr id="499" name="直線コネクタ 498"/>
        <xdr:cNvCxnSpPr/>
      </xdr:nvCxnSpPr>
      <xdr:spPr>
        <a:xfrm>
          <a:off x="18656300" y="637413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154703</xdr:rowOff>
    </xdr:from>
    <xdr:ext cx="469744" cy="259045"/>
    <xdr:sp macro="" textlink="">
      <xdr:nvSpPr>
        <xdr:cNvPr id="503" name="n_4aveValue【認定こども園・幼稚園・保育所】&#10;一人当たり面積"/>
        <xdr:cNvSpPr txBox="1"/>
      </xdr:nvSpPr>
      <xdr:spPr>
        <a:xfrm>
          <a:off x="18421427" y="64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504"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505"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88663</xdr:rowOff>
    </xdr:from>
    <xdr:ext cx="469744" cy="259045"/>
    <xdr:sp macro="" textlink="">
      <xdr:nvSpPr>
        <xdr:cNvPr id="506" name="n_3mainValue【認定こども園・幼稚園・保育所】&#10;一人当たり面積"/>
        <xdr:cNvSpPr txBox="1"/>
      </xdr:nvSpPr>
      <xdr:spPr>
        <a:xfrm>
          <a:off x="19310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97807</xdr:rowOff>
    </xdr:from>
    <xdr:ext cx="469744" cy="259045"/>
    <xdr:sp macro="" textlink="">
      <xdr:nvSpPr>
        <xdr:cNvPr id="507" name="n_4mainValue【認定こども園・幼稚園・保育所】&#10;一人当たり面積"/>
        <xdr:cNvSpPr txBox="1"/>
      </xdr:nvSpPr>
      <xdr:spPr>
        <a:xfrm>
          <a:off x="18421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macro="" textlink="">
      <xdr:nvSpPr>
        <xdr:cNvPr id="549" name="楕円 548"/>
        <xdr:cNvSpPr/>
      </xdr:nvSpPr>
      <xdr:spPr>
        <a:xfrm>
          <a:off x="16268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macro="" textlink="">
      <xdr:nvSpPr>
        <xdr:cNvPr id="550" name="【学校施設】&#10;有形固定資産減価償却率該当値テキスト"/>
        <xdr:cNvSpPr txBox="1"/>
      </xdr:nvSpPr>
      <xdr:spPr>
        <a:xfrm>
          <a:off x="16357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51" name="楕円 550"/>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37556</xdr:rowOff>
    </xdr:to>
    <xdr:cxnSp macro="">
      <xdr:nvCxnSpPr>
        <xdr:cNvPr id="552" name="直線コネクタ 551"/>
        <xdr:cNvCxnSpPr/>
      </xdr:nvCxnSpPr>
      <xdr:spPr>
        <a:xfrm flipV="1">
          <a:off x="15481300" y="104911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53" name="楕円 552"/>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37556</xdr:rowOff>
    </xdr:to>
    <xdr:cxnSp macro="">
      <xdr:nvCxnSpPr>
        <xdr:cNvPr id="554" name="直線コネクタ 553"/>
        <xdr:cNvCxnSpPr/>
      </xdr:nvCxnSpPr>
      <xdr:spPr>
        <a:xfrm>
          <a:off x="14592300" y="10473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555" name="楕円 554"/>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14696</xdr:rowOff>
    </xdr:to>
    <xdr:cxnSp macro="">
      <xdr:nvCxnSpPr>
        <xdr:cNvPr id="556" name="直線コネクタ 555"/>
        <xdr:cNvCxnSpPr/>
      </xdr:nvCxnSpPr>
      <xdr:spPr>
        <a:xfrm>
          <a:off x="13703300" y="104421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81462</xdr:rowOff>
    </xdr:from>
    <xdr:to>
      <xdr:col>67</xdr:col>
      <xdr:colOff>101600</xdr:colOff>
      <xdr:row>61</xdr:row>
      <xdr:rowOff>11612</xdr:rowOff>
    </xdr:to>
    <xdr:sp macro="" textlink="">
      <xdr:nvSpPr>
        <xdr:cNvPr id="557" name="楕円 556"/>
        <xdr:cNvSpPr/>
      </xdr:nvSpPr>
      <xdr:spPr>
        <a:xfrm>
          <a:off x="12763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132262</xdr:rowOff>
    </xdr:from>
    <xdr:to>
      <xdr:col>71</xdr:col>
      <xdr:colOff>177800</xdr:colOff>
      <xdr:row>60</xdr:row>
      <xdr:rowOff>155122</xdr:rowOff>
    </xdr:to>
    <xdr:cxnSp macro="">
      <xdr:nvCxnSpPr>
        <xdr:cNvPr id="558" name="直線コネクタ 557"/>
        <xdr:cNvCxnSpPr/>
      </xdr:nvCxnSpPr>
      <xdr:spPr>
        <a:xfrm>
          <a:off x="12814300" y="104192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59"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60"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63" name="n_1mainValue【学校施設】&#10;有形固定資産減価償却率"/>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564" name="n_2mainValue【学校施設】&#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50999</xdr:rowOff>
    </xdr:from>
    <xdr:ext cx="405111" cy="259045"/>
    <xdr:sp macro="" textlink="">
      <xdr:nvSpPr>
        <xdr:cNvPr id="565" name="n_3mainValue【学校施設】&#10;有形固定資産減価償却率"/>
        <xdr:cNvSpPr txBox="1"/>
      </xdr:nvSpPr>
      <xdr:spPr>
        <a:xfrm>
          <a:off x="13500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28139</xdr:rowOff>
    </xdr:from>
    <xdr:ext cx="405111" cy="259045"/>
    <xdr:sp macro="" textlink="">
      <xdr:nvSpPr>
        <xdr:cNvPr id="566" name="n_4mainValue【学校施設】&#10;有形固定資産減価償却率"/>
        <xdr:cNvSpPr txBox="1"/>
      </xdr:nvSpPr>
      <xdr:spPr>
        <a:xfrm>
          <a:off x="12611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6"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81407</xdr:rowOff>
    </xdr:from>
    <xdr:to>
      <xdr:col>116</xdr:col>
      <xdr:colOff>114300</xdr:colOff>
      <xdr:row>64</xdr:row>
      <xdr:rowOff>11557</xdr:rowOff>
    </xdr:to>
    <xdr:sp macro="" textlink="">
      <xdr:nvSpPr>
        <xdr:cNvPr id="607" name="楕円 606"/>
        <xdr:cNvSpPr/>
      </xdr:nvSpPr>
      <xdr:spPr>
        <a:xfrm>
          <a:off x="221107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167784</xdr:rowOff>
    </xdr:from>
    <xdr:ext cx="469744" cy="259045"/>
    <xdr:sp macro="" textlink="">
      <xdr:nvSpPr>
        <xdr:cNvPr id="608" name="【学校施設】&#10;一人当たり面積該当値テキスト"/>
        <xdr:cNvSpPr txBox="1"/>
      </xdr:nvSpPr>
      <xdr:spPr>
        <a:xfrm>
          <a:off x="22199600" y="107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91313</xdr:rowOff>
    </xdr:from>
    <xdr:to>
      <xdr:col>112</xdr:col>
      <xdr:colOff>38100</xdr:colOff>
      <xdr:row>64</xdr:row>
      <xdr:rowOff>21463</xdr:rowOff>
    </xdr:to>
    <xdr:sp macro="" textlink="">
      <xdr:nvSpPr>
        <xdr:cNvPr id="609" name="楕円 608"/>
        <xdr:cNvSpPr/>
      </xdr:nvSpPr>
      <xdr:spPr>
        <a:xfrm>
          <a:off x="21272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132207</xdr:rowOff>
    </xdr:from>
    <xdr:to>
      <xdr:col>116</xdr:col>
      <xdr:colOff>63500</xdr:colOff>
      <xdr:row>63</xdr:row>
      <xdr:rowOff>142113</xdr:rowOff>
    </xdr:to>
    <xdr:cxnSp macro="">
      <xdr:nvCxnSpPr>
        <xdr:cNvPr id="610" name="直線コネクタ 609"/>
        <xdr:cNvCxnSpPr/>
      </xdr:nvCxnSpPr>
      <xdr:spPr>
        <a:xfrm flipV="1">
          <a:off x="21323300" y="1093355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103886</xdr:rowOff>
    </xdr:from>
    <xdr:to>
      <xdr:col>107</xdr:col>
      <xdr:colOff>101600</xdr:colOff>
      <xdr:row>64</xdr:row>
      <xdr:rowOff>34036</xdr:rowOff>
    </xdr:to>
    <xdr:sp macro="" textlink="">
      <xdr:nvSpPr>
        <xdr:cNvPr id="611" name="楕円 610"/>
        <xdr:cNvSpPr/>
      </xdr:nvSpPr>
      <xdr:spPr>
        <a:xfrm>
          <a:off x="20383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142113</xdr:rowOff>
    </xdr:from>
    <xdr:to>
      <xdr:col>111</xdr:col>
      <xdr:colOff>177800</xdr:colOff>
      <xdr:row>63</xdr:row>
      <xdr:rowOff>154686</xdr:rowOff>
    </xdr:to>
    <xdr:cxnSp macro="">
      <xdr:nvCxnSpPr>
        <xdr:cNvPr id="612" name="直線コネクタ 611"/>
        <xdr:cNvCxnSpPr/>
      </xdr:nvCxnSpPr>
      <xdr:spPr>
        <a:xfrm flipV="1">
          <a:off x="20434300" y="1094346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114935</xdr:rowOff>
    </xdr:from>
    <xdr:to>
      <xdr:col>102</xdr:col>
      <xdr:colOff>165100</xdr:colOff>
      <xdr:row>64</xdr:row>
      <xdr:rowOff>45085</xdr:rowOff>
    </xdr:to>
    <xdr:sp macro="" textlink="">
      <xdr:nvSpPr>
        <xdr:cNvPr id="613" name="楕円 612"/>
        <xdr:cNvSpPr/>
      </xdr:nvSpPr>
      <xdr:spPr>
        <a:xfrm>
          <a:off x="19494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154686</xdr:rowOff>
    </xdr:from>
    <xdr:to>
      <xdr:col>107</xdr:col>
      <xdr:colOff>50800</xdr:colOff>
      <xdr:row>63</xdr:row>
      <xdr:rowOff>165735</xdr:rowOff>
    </xdr:to>
    <xdr:cxnSp macro="">
      <xdr:nvCxnSpPr>
        <xdr:cNvPr id="614" name="直線コネクタ 613"/>
        <xdr:cNvCxnSpPr/>
      </xdr:nvCxnSpPr>
      <xdr:spPr>
        <a:xfrm flipV="1">
          <a:off x="19545300" y="1095603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615" name="楕円 614"/>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165735</xdr:rowOff>
    </xdr:to>
    <xdr:cxnSp macro="">
      <xdr:nvCxnSpPr>
        <xdr:cNvPr id="616" name="直線コネクタ 615"/>
        <xdr:cNvCxnSpPr/>
      </xdr:nvCxnSpPr>
      <xdr:spPr>
        <a:xfrm>
          <a:off x="18656300" y="109362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17"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18"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19"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20"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12590</xdr:rowOff>
    </xdr:from>
    <xdr:ext cx="469744" cy="259045"/>
    <xdr:sp macro="" textlink="">
      <xdr:nvSpPr>
        <xdr:cNvPr id="621" name="n_1mainValue【学校施設】&#10;一人当たり面積"/>
        <xdr:cNvSpPr txBox="1"/>
      </xdr:nvSpPr>
      <xdr:spPr>
        <a:xfrm>
          <a:off x="210757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25163</xdr:rowOff>
    </xdr:from>
    <xdr:ext cx="469744" cy="259045"/>
    <xdr:sp macro="" textlink="">
      <xdr:nvSpPr>
        <xdr:cNvPr id="622" name="n_2mainValue【学校施設】&#10;一人当たり面積"/>
        <xdr:cNvSpPr txBox="1"/>
      </xdr:nvSpPr>
      <xdr:spPr>
        <a:xfrm>
          <a:off x="20199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36212</xdr:rowOff>
    </xdr:from>
    <xdr:ext cx="469744" cy="259045"/>
    <xdr:sp macro="" textlink="">
      <xdr:nvSpPr>
        <xdr:cNvPr id="623" name="n_3mainValue【学校施設】&#10;一人当たり面積"/>
        <xdr:cNvSpPr txBox="1"/>
      </xdr:nvSpPr>
      <xdr:spPr>
        <a:xfrm>
          <a:off x="19310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624" name="n_4mainValue【学校施設】&#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50" name="直線コネクタ 64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5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54" name="直線コネクタ 65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55"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6" name="フローチャート: 判断 65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57" name="フローチャート: 判断 65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58" name="フローチャート: 判断 65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59" name="フローチャート: 判断 65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60" name="フローチャート: 判断 659"/>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111398</xdr:rowOff>
    </xdr:from>
    <xdr:to>
      <xdr:col>85</xdr:col>
      <xdr:colOff>177800</xdr:colOff>
      <xdr:row>87</xdr:row>
      <xdr:rowOff>41548</xdr:rowOff>
    </xdr:to>
    <xdr:sp macro="" textlink="">
      <xdr:nvSpPr>
        <xdr:cNvPr id="666" name="楕円 665"/>
        <xdr:cNvSpPr/>
      </xdr:nvSpPr>
      <xdr:spPr>
        <a:xfrm>
          <a:off x="162687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26325</xdr:rowOff>
    </xdr:from>
    <xdr:ext cx="405111" cy="259045"/>
    <xdr:sp macro="" textlink="">
      <xdr:nvSpPr>
        <xdr:cNvPr id="667" name="【児童館】&#10;有形固定資産減価償却率該当値テキスト"/>
        <xdr:cNvSpPr txBox="1"/>
      </xdr:nvSpPr>
      <xdr:spPr>
        <a:xfrm>
          <a:off x="16357600" y="147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111398</xdr:rowOff>
    </xdr:from>
    <xdr:to>
      <xdr:col>81</xdr:col>
      <xdr:colOff>101600</xdr:colOff>
      <xdr:row>87</xdr:row>
      <xdr:rowOff>41548</xdr:rowOff>
    </xdr:to>
    <xdr:sp macro="" textlink="">
      <xdr:nvSpPr>
        <xdr:cNvPr id="668" name="楕円 667"/>
        <xdr:cNvSpPr/>
      </xdr:nvSpPr>
      <xdr:spPr>
        <a:xfrm>
          <a:off x="15430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162198</xdr:rowOff>
    </xdr:from>
    <xdr:to>
      <xdr:col>85</xdr:col>
      <xdr:colOff>127000</xdr:colOff>
      <xdr:row>86</xdr:row>
      <xdr:rowOff>162198</xdr:rowOff>
    </xdr:to>
    <xdr:cxnSp macro="">
      <xdr:nvCxnSpPr>
        <xdr:cNvPr id="669" name="直線コネクタ 668"/>
        <xdr:cNvCxnSpPr/>
      </xdr:nvCxnSpPr>
      <xdr:spPr>
        <a:xfrm>
          <a:off x="15481300" y="14906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109764</xdr:rowOff>
    </xdr:from>
    <xdr:to>
      <xdr:col>76</xdr:col>
      <xdr:colOff>165100</xdr:colOff>
      <xdr:row>87</xdr:row>
      <xdr:rowOff>39914</xdr:rowOff>
    </xdr:to>
    <xdr:sp macro="" textlink="">
      <xdr:nvSpPr>
        <xdr:cNvPr id="670" name="楕円 669"/>
        <xdr:cNvSpPr/>
      </xdr:nvSpPr>
      <xdr:spPr>
        <a:xfrm>
          <a:off x="14541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160564</xdr:rowOff>
    </xdr:from>
    <xdr:to>
      <xdr:col>81</xdr:col>
      <xdr:colOff>50800</xdr:colOff>
      <xdr:row>86</xdr:row>
      <xdr:rowOff>162198</xdr:rowOff>
    </xdr:to>
    <xdr:cxnSp macro="">
      <xdr:nvCxnSpPr>
        <xdr:cNvPr id="671" name="直線コネクタ 670"/>
        <xdr:cNvCxnSpPr/>
      </xdr:nvCxnSpPr>
      <xdr:spPr>
        <a:xfrm>
          <a:off x="14592300" y="1490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109764</xdr:rowOff>
    </xdr:from>
    <xdr:to>
      <xdr:col>72</xdr:col>
      <xdr:colOff>38100</xdr:colOff>
      <xdr:row>87</xdr:row>
      <xdr:rowOff>39914</xdr:rowOff>
    </xdr:to>
    <xdr:sp macro="" textlink="">
      <xdr:nvSpPr>
        <xdr:cNvPr id="672" name="楕円 671"/>
        <xdr:cNvSpPr/>
      </xdr:nvSpPr>
      <xdr:spPr>
        <a:xfrm>
          <a:off x="1365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160564</xdr:rowOff>
    </xdr:from>
    <xdr:to>
      <xdr:col>76</xdr:col>
      <xdr:colOff>114300</xdr:colOff>
      <xdr:row>86</xdr:row>
      <xdr:rowOff>160564</xdr:rowOff>
    </xdr:to>
    <xdr:cxnSp macro="">
      <xdr:nvCxnSpPr>
        <xdr:cNvPr id="673" name="直線コネクタ 672"/>
        <xdr:cNvCxnSpPr/>
      </xdr:nvCxnSpPr>
      <xdr:spPr>
        <a:xfrm>
          <a:off x="13703300" y="1490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109764</xdr:rowOff>
    </xdr:from>
    <xdr:to>
      <xdr:col>67</xdr:col>
      <xdr:colOff>101600</xdr:colOff>
      <xdr:row>87</xdr:row>
      <xdr:rowOff>39914</xdr:rowOff>
    </xdr:to>
    <xdr:sp macro="" textlink="">
      <xdr:nvSpPr>
        <xdr:cNvPr id="674" name="楕円 673"/>
        <xdr:cNvSpPr/>
      </xdr:nvSpPr>
      <xdr:spPr>
        <a:xfrm>
          <a:off x="12763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160564</xdr:rowOff>
    </xdr:from>
    <xdr:to>
      <xdr:col>71</xdr:col>
      <xdr:colOff>177800</xdr:colOff>
      <xdr:row>86</xdr:row>
      <xdr:rowOff>160564</xdr:rowOff>
    </xdr:to>
    <xdr:cxnSp macro="">
      <xdr:nvCxnSpPr>
        <xdr:cNvPr id="675" name="直線コネクタ 674"/>
        <xdr:cNvCxnSpPr/>
      </xdr:nvCxnSpPr>
      <xdr:spPr>
        <a:xfrm>
          <a:off x="12814300" y="1490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76"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77"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78"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79"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32675</xdr:rowOff>
    </xdr:from>
    <xdr:ext cx="405111" cy="259045"/>
    <xdr:sp macro="" textlink="">
      <xdr:nvSpPr>
        <xdr:cNvPr id="680" name="n_1mainValue【児童館】&#10;有形固定資産減価償却率"/>
        <xdr:cNvSpPr txBox="1"/>
      </xdr:nvSpPr>
      <xdr:spPr>
        <a:xfrm>
          <a:off x="152660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31041</xdr:rowOff>
    </xdr:from>
    <xdr:ext cx="405111" cy="259045"/>
    <xdr:sp macro="" textlink="">
      <xdr:nvSpPr>
        <xdr:cNvPr id="681" name="n_2mainValue【児童館】&#10;有形固定資産減価償却率"/>
        <xdr:cNvSpPr txBox="1"/>
      </xdr:nvSpPr>
      <xdr:spPr>
        <a:xfrm>
          <a:off x="14389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31041</xdr:rowOff>
    </xdr:from>
    <xdr:ext cx="405111" cy="259045"/>
    <xdr:sp macro="" textlink="">
      <xdr:nvSpPr>
        <xdr:cNvPr id="682" name="n_3mainValue【児童館】&#10;有形固定資産減価償却率"/>
        <xdr:cNvSpPr txBox="1"/>
      </xdr:nvSpPr>
      <xdr:spPr>
        <a:xfrm>
          <a:off x="13500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31041</xdr:rowOff>
    </xdr:from>
    <xdr:ext cx="405111" cy="259045"/>
    <xdr:sp macro="" textlink="">
      <xdr:nvSpPr>
        <xdr:cNvPr id="683" name="n_4mainValue【児童館】&#10;有形固定資産減価償却率"/>
        <xdr:cNvSpPr txBox="1"/>
      </xdr:nvSpPr>
      <xdr:spPr>
        <a:xfrm>
          <a:off x="12611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4" name="テキスト ボックス 6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10" name="直線コネクタ 709"/>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11"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12" name="直線コネクタ 711"/>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1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14" name="直線コネクタ 71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5"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6" name="フローチャート: 判断 715"/>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17" name="フローチャート: 判断 716"/>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18" name="フローチャート: 判断 717"/>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9" name="フローチャート: 判断 718"/>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20" name="フローチャート: 判断 719"/>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11793</xdr:rowOff>
    </xdr:from>
    <xdr:to>
      <xdr:col>116</xdr:col>
      <xdr:colOff>114300</xdr:colOff>
      <xdr:row>81</xdr:row>
      <xdr:rowOff>113393</xdr:rowOff>
    </xdr:to>
    <xdr:sp macro="" textlink="">
      <xdr:nvSpPr>
        <xdr:cNvPr id="726" name="楕円 725"/>
        <xdr:cNvSpPr/>
      </xdr:nvSpPr>
      <xdr:spPr>
        <a:xfrm>
          <a:off x="22110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34670</xdr:rowOff>
    </xdr:from>
    <xdr:ext cx="469744" cy="259045"/>
    <xdr:sp macro="" textlink="">
      <xdr:nvSpPr>
        <xdr:cNvPr id="727" name="【児童館】&#10;一人当たり面積該当値テキスト"/>
        <xdr:cNvSpPr txBox="1"/>
      </xdr:nvSpPr>
      <xdr:spPr>
        <a:xfrm>
          <a:off x="221996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28" name="楕円 727"/>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62593</xdr:rowOff>
    </xdr:from>
    <xdr:to>
      <xdr:col>116</xdr:col>
      <xdr:colOff>63500</xdr:colOff>
      <xdr:row>81</xdr:row>
      <xdr:rowOff>95250</xdr:rowOff>
    </xdr:to>
    <xdr:cxnSp macro="">
      <xdr:nvCxnSpPr>
        <xdr:cNvPr id="729" name="直線コネクタ 728"/>
        <xdr:cNvCxnSpPr/>
      </xdr:nvCxnSpPr>
      <xdr:spPr>
        <a:xfrm flipV="1">
          <a:off x="21323300" y="13950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77107</xdr:rowOff>
    </xdr:from>
    <xdr:to>
      <xdr:col>107</xdr:col>
      <xdr:colOff>101600</xdr:colOff>
      <xdr:row>82</xdr:row>
      <xdr:rowOff>7257</xdr:rowOff>
    </xdr:to>
    <xdr:sp macro="" textlink="">
      <xdr:nvSpPr>
        <xdr:cNvPr id="730" name="楕円 729"/>
        <xdr:cNvSpPr/>
      </xdr:nvSpPr>
      <xdr:spPr>
        <a:xfrm>
          <a:off x="20383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127907</xdr:rowOff>
    </xdr:to>
    <xdr:cxnSp macro="">
      <xdr:nvCxnSpPr>
        <xdr:cNvPr id="731" name="直線コネクタ 730"/>
        <xdr:cNvCxnSpPr/>
      </xdr:nvCxnSpPr>
      <xdr:spPr>
        <a:xfrm flipV="1">
          <a:off x="20434300" y="1398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109764</xdr:rowOff>
    </xdr:from>
    <xdr:to>
      <xdr:col>102</xdr:col>
      <xdr:colOff>165100</xdr:colOff>
      <xdr:row>82</xdr:row>
      <xdr:rowOff>39914</xdr:rowOff>
    </xdr:to>
    <xdr:sp macro="" textlink="">
      <xdr:nvSpPr>
        <xdr:cNvPr id="732" name="楕円 731"/>
        <xdr:cNvSpPr/>
      </xdr:nvSpPr>
      <xdr:spPr>
        <a:xfrm>
          <a:off x="19494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127907</xdr:rowOff>
    </xdr:from>
    <xdr:to>
      <xdr:col>107</xdr:col>
      <xdr:colOff>50800</xdr:colOff>
      <xdr:row>81</xdr:row>
      <xdr:rowOff>160564</xdr:rowOff>
    </xdr:to>
    <xdr:cxnSp macro="">
      <xdr:nvCxnSpPr>
        <xdr:cNvPr id="733" name="直線コネクタ 732"/>
        <xdr:cNvCxnSpPr/>
      </xdr:nvCxnSpPr>
      <xdr:spPr>
        <a:xfrm flipV="1">
          <a:off x="19545300" y="14015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142421</xdr:rowOff>
    </xdr:from>
    <xdr:to>
      <xdr:col>98</xdr:col>
      <xdr:colOff>38100</xdr:colOff>
      <xdr:row>82</xdr:row>
      <xdr:rowOff>72571</xdr:rowOff>
    </xdr:to>
    <xdr:sp macro="" textlink="">
      <xdr:nvSpPr>
        <xdr:cNvPr id="734" name="楕円 733"/>
        <xdr:cNvSpPr/>
      </xdr:nvSpPr>
      <xdr:spPr>
        <a:xfrm>
          <a:off x="18605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21771</xdr:rowOff>
    </xdr:to>
    <xdr:cxnSp macro="">
      <xdr:nvCxnSpPr>
        <xdr:cNvPr id="735" name="直線コネクタ 734"/>
        <xdr:cNvCxnSpPr/>
      </xdr:nvCxnSpPr>
      <xdr:spPr>
        <a:xfrm flipV="1">
          <a:off x="18656300" y="14048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36"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37"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38"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9"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40"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23784</xdr:rowOff>
    </xdr:from>
    <xdr:ext cx="469744" cy="259045"/>
    <xdr:sp macro="" textlink="">
      <xdr:nvSpPr>
        <xdr:cNvPr id="741" name="n_2mainValue【児童館】&#10;一人当たり面積"/>
        <xdr:cNvSpPr txBox="1"/>
      </xdr:nvSpPr>
      <xdr:spPr>
        <a:xfrm>
          <a:off x="20199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56441</xdr:rowOff>
    </xdr:from>
    <xdr:ext cx="469744" cy="259045"/>
    <xdr:sp macro="" textlink="">
      <xdr:nvSpPr>
        <xdr:cNvPr id="742" name="n_3mainValue【児童館】&#10;一人当たり面積"/>
        <xdr:cNvSpPr txBox="1"/>
      </xdr:nvSpPr>
      <xdr:spPr>
        <a:xfrm>
          <a:off x="19310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89098</xdr:rowOff>
    </xdr:from>
    <xdr:ext cx="469744" cy="259045"/>
    <xdr:sp macro="" textlink="">
      <xdr:nvSpPr>
        <xdr:cNvPr id="743" name="n_4mainValue【児童館】&#10;一人当たり面積"/>
        <xdr:cNvSpPr txBox="1"/>
      </xdr:nvSpPr>
      <xdr:spPr>
        <a:xfrm>
          <a:off x="18421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68" name="直線コネクタ 767"/>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71"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72" name="直線コネクタ 771"/>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73"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4" name="フローチャート: 判断 77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75" name="フローチャート: 判断 77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6" name="フローチャート: 判断 775"/>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77" name="フローチャート: 判断 776"/>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8" name="フローチャート: 判断 77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63500</xdr:rowOff>
    </xdr:from>
    <xdr:to>
      <xdr:col>76</xdr:col>
      <xdr:colOff>165100</xdr:colOff>
      <xdr:row>106</xdr:row>
      <xdr:rowOff>165100</xdr:rowOff>
    </xdr:to>
    <xdr:sp macro="" textlink="">
      <xdr:nvSpPr>
        <xdr:cNvPr id="784" name="楕円 783"/>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130175</xdr:rowOff>
    </xdr:from>
    <xdr:to>
      <xdr:col>72</xdr:col>
      <xdr:colOff>38100</xdr:colOff>
      <xdr:row>103</xdr:row>
      <xdr:rowOff>60325</xdr:rowOff>
    </xdr:to>
    <xdr:sp macro="" textlink="">
      <xdr:nvSpPr>
        <xdr:cNvPr id="785" name="楕円 784"/>
        <xdr:cNvSpPr/>
      </xdr:nvSpPr>
      <xdr:spPr>
        <a:xfrm>
          <a:off x="13652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xdr:rowOff>
    </xdr:from>
    <xdr:to>
      <xdr:col>76</xdr:col>
      <xdr:colOff>114300</xdr:colOff>
      <xdr:row>106</xdr:row>
      <xdr:rowOff>114300</xdr:rowOff>
    </xdr:to>
    <xdr:cxnSp macro="">
      <xdr:nvCxnSpPr>
        <xdr:cNvPr id="786" name="直線コネクタ 785"/>
        <xdr:cNvCxnSpPr/>
      </xdr:nvCxnSpPr>
      <xdr:spPr>
        <a:xfrm>
          <a:off x="13703300" y="17668875"/>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7"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88"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89" name="n_3aveValue【公民館】&#10;有形固定資産減価償却率"/>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0"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91"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76852</xdr:rowOff>
    </xdr:from>
    <xdr:ext cx="405111" cy="259045"/>
    <xdr:sp macro="" textlink="">
      <xdr:nvSpPr>
        <xdr:cNvPr id="792" name="n_3mainValue【公民館】&#10;有形固定資産減価償却率"/>
        <xdr:cNvSpPr txBox="1"/>
      </xdr:nvSpPr>
      <xdr:spPr>
        <a:xfrm>
          <a:off x="13500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821"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22" name="フローチャート: 判断 821"/>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23" name="フローチャート: 判断 822"/>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24" name="フローチャート: 判断 823"/>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25" name="フローチャート: 判断 824"/>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26" name="フローチャート: 判断 825"/>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72389</xdr:rowOff>
    </xdr:from>
    <xdr:to>
      <xdr:col>107</xdr:col>
      <xdr:colOff>101600</xdr:colOff>
      <xdr:row>109</xdr:row>
      <xdr:rowOff>2539</xdr:rowOff>
    </xdr:to>
    <xdr:sp macro="" textlink="">
      <xdr:nvSpPr>
        <xdr:cNvPr id="832" name="楕円 831"/>
        <xdr:cNvSpPr/>
      </xdr:nvSpPr>
      <xdr:spPr>
        <a:xfrm>
          <a:off x="20383500" y="185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33" name="楕円 832"/>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108</xdr:row>
      <xdr:rowOff>123189</xdr:rowOff>
    </xdr:to>
    <xdr:cxnSp macro="">
      <xdr:nvCxnSpPr>
        <xdr:cNvPr id="834" name="直線コネクタ 833"/>
        <xdr:cNvCxnSpPr/>
      </xdr:nvCxnSpPr>
      <xdr:spPr>
        <a:xfrm>
          <a:off x="19545300" y="18150839"/>
          <a:ext cx="889000" cy="4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35"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36"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37"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38"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165116</xdr:rowOff>
    </xdr:from>
    <xdr:ext cx="469744" cy="259045"/>
    <xdr:sp macro="" textlink="">
      <xdr:nvSpPr>
        <xdr:cNvPr id="839" name="n_2mainValue【公民館】&#10;一人当たり面積"/>
        <xdr:cNvSpPr txBox="1"/>
      </xdr:nvSpPr>
      <xdr:spPr>
        <a:xfrm>
          <a:off x="20199427" y="186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40" name="n_3main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類似団体と比較して特に有形固定資産減価償却率が高くなっている施設は、児童館であり、特に低くなっている施設は、公営住宅である。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児童館については、個別施設計画を策定</a:t>
          </a:r>
          <a:r>
            <a:rPr kumimoji="1" lang="ja-JP" altLang="en-US" sz="1100">
              <a:solidFill>
                <a:schemeClr val="tx1"/>
              </a:solidFill>
              <a:effectLst/>
              <a:latin typeface="+mn-lt"/>
              <a:ea typeface="+mn-ea"/>
              <a:cs typeface="+mn-cs"/>
            </a:rPr>
            <a:t>したので、</a:t>
          </a:r>
          <a:r>
            <a:rPr kumimoji="1" lang="ja-JP" altLang="ja-JP" sz="1100">
              <a:solidFill>
                <a:schemeClr val="tx1"/>
              </a:solidFill>
              <a:effectLst/>
              <a:latin typeface="+mn-lt"/>
              <a:ea typeface="+mn-ea"/>
              <a:cs typeface="+mn-cs"/>
            </a:rPr>
            <a:t>同計画に基づいて老朽化対策に取り組んでいく。</a:t>
          </a:r>
          <a:endParaRPr lang="ja-JP" altLang="ja-JP" sz="1400">
            <a:solidFill>
              <a:schemeClr val="tx1"/>
            </a:solidFill>
            <a:effectLst/>
          </a:endParaRPr>
        </a:p>
        <a:p>
          <a:r>
            <a:rPr kumimoji="1" lang="ja-JP" altLang="ja-JP" sz="1100">
              <a:solidFill>
                <a:schemeClr val="tx1"/>
              </a:solidFill>
              <a:effectLst/>
              <a:latin typeface="+mn-lt"/>
              <a:ea typeface="+mn-ea"/>
              <a:cs typeface="+mn-cs"/>
            </a:rPr>
            <a:t>公営住宅については、平成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年にサンライズ東山北を、平成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年にサンライズ山北をそれぞれ新規に建設したため、有形固定資産減価償却率が低くなっている。これらの新設事業</a:t>
          </a:r>
          <a:r>
            <a:rPr kumimoji="1" lang="ja-JP" altLang="en-US" sz="1100">
              <a:solidFill>
                <a:schemeClr val="tx1"/>
              </a:solidFill>
              <a:effectLst/>
              <a:latin typeface="+mn-lt"/>
              <a:ea typeface="+mn-ea"/>
              <a:cs typeface="+mn-cs"/>
            </a:rPr>
            <a:t>の一方で</a:t>
          </a:r>
          <a:r>
            <a:rPr kumimoji="1" lang="ja-JP" altLang="ja-JP" sz="1100">
              <a:solidFill>
                <a:schemeClr val="tx1"/>
              </a:solidFill>
              <a:effectLst/>
              <a:latin typeface="+mn-lt"/>
              <a:ea typeface="+mn-ea"/>
              <a:cs typeface="+mn-cs"/>
            </a:rPr>
            <a:t>老朽化住宅を順次取り壊して</a:t>
          </a:r>
          <a:r>
            <a:rPr kumimoji="1" lang="ja-JP" altLang="en-US" sz="1100">
              <a:solidFill>
                <a:schemeClr val="tx1"/>
              </a:solidFill>
              <a:effectLst/>
              <a:latin typeface="+mn-lt"/>
              <a:ea typeface="+mn-ea"/>
              <a:cs typeface="+mn-cs"/>
            </a:rPr>
            <a:t>いるが、人口減により</a:t>
          </a:r>
          <a:r>
            <a:rPr kumimoji="1" lang="ja-JP" altLang="ja-JP" sz="1100">
              <a:solidFill>
                <a:schemeClr val="tx1"/>
              </a:solidFill>
              <a:effectLst/>
              <a:latin typeface="+mn-lt"/>
              <a:ea typeface="+mn-ea"/>
              <a:cs typeface="+mn-cs"/>
            </a:rPr>
            <a:t>一人当たり面積について</a:t>
          </a:r>
          <a:r>
            <a:rPr kumimoji="1" lang="ja-JP" altLang="en-US" sz="1100">
              <a:solidFill>
                <a:schemeClr val="tx1"/>
              </a:solidFill>
              <a:effectLst/>
              <a:latin typeface="+mn-lt"/>
              <a:ea typeface="+mn-ea"/>
              <a:cs typeface="+mn-cs"/>
            </a:rPr>
            <a:t>は今後も増加が見込まれる。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7"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9"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0"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1"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2"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3"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4"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63500</xdr:rowOff>
    </xdr:from>
    <xdr:to>
      <xdr:col>55</xdr:col>
      <xdr:colOff>50800</xdr:colOff>
      <xdr:row>64</xdr:row>
      <xdr:rowOff>165100</xdr:rowOff>
    </xdr:to>
    <xdr:sp macro="" textlink="">
      <xdr:nvSpPr>
        <xdr:cNvPr id="145" name="楕円 144"/>
        <xdr:cNvSpPr/>
      </xdr:nvSpPr>
      <xdr:spPr>
        <a:xfrm>
          <a:off x="104267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149877</xdr:rowOff>
    </xdr:from>
    <xdr:ext cx="469744" cy="259045"/>
    <xdr:sp macro="" textlink="">
      <xdr:nvSpPr>
        <xdr:cNvPr id="146" name="【体育館・プール】&#10;一人当たり面積該当値テキスト"/>
        <xdr:cNvSpPr txBox="1"/>
      </xdr:nvSpPr>
      <xdr:spPr>
        <a:xfrm>
          <a:off x="10515600"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63500</xdr:rowOff>
    </xdr:from>
    <xdr:to>
      <xdr:col>50</xdr:col>
      <xdr:colOff>165100</xdr:colOff>
      <xdr:row>64</xdr:row>
      <xdr:rowOff>165100</xdr:rowOff>
    </xdr:to>
    <xdr:sp macro="" textlink="">
      <xdr:nvSpPr>
        <xdr:cNvPr id="147" name="楕円 146"/>
        <xdr:cNvSpPr/>
      </xdr:nvSpPr>
      <xdr:spPr>
        <a:xfrm>
          <a:off x="9588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114300</xdr:rowOff>
    </xdr:from>
    <xdr:to>
      <xdr:col>55</xdr:col>
      <xdr:colOff>0</xdr:colOff>
      <xdr:row>64</xdr:row>
      <xdr:rowOff>114300</xdr:rowOff>
    </xdr:to>
    <xdr:cxnSp macro="">
      <xdr:nvCxnSpPr>
        <xdr:cNvPr id="148" name="直線コネクタ 147"/>
        <xdr:cNvCxnSpPr/>
      </xdr:nvCxnSpPr>
      <xdr:spPr>
        <a:xfrm>
          <a:off x="9639300" y="1108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104322</xdr:rowOff>
    </xdr:from>
    <xdr:to>
      <xdr:col>46</xdr:col>
      <xdr:colOff>38100</xdr:colOff>
      <xdr:row>64</xdr:row>
      <xdr:rowOff>34472</xdr:rowOff>
    </xdr:to>
    <xdr:sp macro="" textlink="">
      <xdr:nvSpPr>
        <xdr:cNvPr id="149" name="楕円 148"/>
        <xdr:cNvSpPr/>
      </xdr:nvSpPr>
      <xdr:spPr>
        <a:xfrm>
          <a:off x="8699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155122</xdr:rowOff>
    </xdr:from>
    <xdr:to>
      <xdr:col>50</xdr:col>
      <xdr:colOff>114300</xdr:colOff>
      <xdr:row>64</xdr:row>
      <xdr:rowOff>114300</xdr:rowOff>
    </xdr:to>
    <xdr:cxnSp macro="">
      <xdr:nvCxnSpPr>
        <xdr:cNvPr id="150" name="直線コネクタ 149"/>
        <xdr:cNvCxnSpPr/>
      </xdr:nvCxnSpPr>
      <xdr:spPr>
        <a:xfrm>
          <a:off x="8750300" y="10956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107587</xdr:rowOff>
    </xdr:from>
    <xdr:to>
      <xdr:col>41</xdr:col>
      <xdr:colOff>101600</xdr:colOff>
      <xdr:row>64</xdr:row>
      <xdr:rowOff>37737</xdr:rowOff>
    </xdr:to>
    <xdr:sp macro="" textlink="">
      <xdr:nvSpPr>
        <xdr:cNvPr id="151" name="楕円 150"/>
        <xdr:cNvSpPr/>
      </xdr:nvSpPr>
      <xdr:spPr>
        <a:xfrm>
          <a:off x="781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155122</xdr:rowOff>
    </xdr:from>
    <xdr:to>
      <xdr:col>45</xdr:col>
      <xdr:colOff>177800</xdr:colOff>
      <xdr:row>63</xdr:row>
      <xdr:rowOff>158387</xdr:rowOff>
    </xdr:to>
    <xdr:cxnSp macro="">
      <xdr:nvCxnSpPr>
        <xdr:cNvPr id="152" name="直線コネクタ 151"/>
        <xdr:cNvCxnSpPr/>
      </xdr:nvCxnSpPr>
      <xdr:spPr>
        <a:xfrm flipV="1">
          <a:off x="7861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3"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4"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5"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6"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156227</xdr:rowOff>
    </xdr:from>
    <xdr:ext cx="469744" cy="259045"/>
    <xdr:sp macro="" textlink="">
      <xdr:nvSpPr>
        <xdr:cNvPr id="157" name="n_1mainValue【体育館・プール】&#10;一人当たり面積"/>
        <xdr:cNvSpPr txBox="1"/>
      </xdr:nvSpPr>
      <xdr:spPr>
        <a:xfrm>
          <a:off x="9391727"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25599</xdr:rowOff>
    </xdr:from>
    <xdr:ext cx="469744" cy="259045"/>
    <xdr:sp macro="" textlink="">
      <xdr:nvSpPr>
        <xdr:cNvPr id="158" name="n_2mainValue【体育館・プール】&#10;一人当たり面積"/>
        <xdr:cNvSpPr txBox="1"/>
      </xdr:nvSpPr>
      <xdr:spPr>
        <a:xfrm>
          <a:off x="8515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28864</xdr:rowOff>
    </xdr:from>
    <xdr:ext cx="469744" cy="259045"/>
    <xdr:sp macro="" textlink="">
      <xdr:nvSpPr>
        <xdr:cNvPr id="159" name="n_3mainValue【体育館・プール】&#10;一人当たり面積"/>
        <xdr:cNvSpPr txBox="1"/>
      </xdr:nvSpPr>
      <xdr:spPr>
        <a:xfrm>
          <a:off x="7626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85" name="直線コネクタ 184"/>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86"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87" name="直線コネクタ 186"/>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88"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89" name="直線コネクタ 188"/>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190"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91" name="フローチャート: 判断 19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92" name="フローチャート: 判断 191"/>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93" name="フローチャート: 判断 192"/>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94" name="フローチャート: 判断 193"/>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95" name="フローチャート: 判断 194"/>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104866</xdr:rowOff>
    </xdr:from>
    <xdr:to>
      <xdr:col>24</xdr:col>
      <xdr:colOff>114300</xdr:colOff>
      <xdr:row>87</xdr:row>
      <xdr:rowOff>35016</xdr:rowOff>
    </xdr:to>
    <xdr:sp macro="" textlink="">
      <xdr:nvSpPr>
        <xdr:cNvPr id="201" name="楕円 200"/>
        <xdr:cNvSpPr/>
      </xdr:nvSpPr>
      <xdr:spPr>
        <a:xfrm>
          <a:off x="4584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19793</xdr:rowOff>
    </xdr:from>
    <xdr:ext cx="405111" cy="259045"/>
    <xdr:sp macro="" textlink="">
      <xdr:nvSpPr>
        <xdr:cNvPr id="202" name="【福祉施設】&#10;有形固定資産減価償却率該当値テキスト"/>
        <xdr:cNvSpPr txBox="1"/>
      </xdr:nvSpPr>
      <xdr:spPr>
        <a:xfrm>
          <a:off x="4673600" y="1476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103232</xdr:rowOff>
    </xdr:from>
    <xdr:to>
      <xdr:col>20</xdr:col>
      <xdr:colOff>38100</xdr:colOff>
      <xdr:row>87</xdr:row>
      <xdr:rowOff>33382</xdr:rowOff>
    </xdr:to>
    <xdr:sp macro="" textlink="">
      <xdr:nvSpPr>
        <xdr:cNvPr id="203" name="楕円 202"/>
        <xdr:cNvSpPr/>
      </xdr:nvSpPr>
      <xdr:spPr>
        <a:xfrm>
          <a:off x="3746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154032</xdr:rowOff>
    </xdr:from>
    <xdr:to>
      <xdr:col>24</xdr:col>
      <xdr:colOff>63500</xdr:colOff>
      <xdr:row>86</xdr:row>
      <xdr:rowOff>155666</xdr:rowOff>
    </xdr:to>
    <xdr:cxnSp macro="">
      <xdr:nvCxnSpPr>
        <xdr:cNvPr id="204" name="直線コネクタ 203"/>
        <xdr:cNvCxnSpPr/>
      </xdr:nvCxnSpPr>
      <xdr:spPr>
        <a:xfrm>
          <a:off x="3797300" y="148987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101600</xdr:rowOff>
    </xdr:from>
    <xdr:to>
      <xdr:col>15</xdr:col>
      <xdr:colOff>101600</xdr:colOff>
      <xdr:row>87</xdr:row>
      <xdr:rowOff>31750</xdr:rowOff>
    </xdr:to>
    <xdr:sp macro="" textlink="">
      <xdr:nvSpPr>
        <xdr:cNvPr id="205" name="楕円 204"/>
        <xdr:cNvSpPr/>
      </xdr:nvSpPr>
      <xdr:spPr>
        <a:xfrm>
          <a:off x="2857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152400</xdr:rowOff>
    </xdr:from>
    <xdr:to>
      <xdr:col>19</xdr:col>
      <xdr:colOff>177800</xdr:colOff>
      <xdr:row>86</xdr:row>
      <xdr:rowOff>154032</xdr:rowOff>
    </xdr:to>
    <xdr:cxnSp macro="">
      <xdr:nvCxnSpPr>
        <xdr:cNvPr id="206" name="直線コネクタ 205"/>
        <xdr:cNvCxnSpPr/>
      </xdr:nvCxnSpPr>
      <xdr:spPr>
        <a:xfrm>
          <a:off x="2908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207" name="楕円 206"/>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86</xdr:row>
      <xdr:rowOff>152400</xdr:rowOff>
    </xdr:to>
    <xdr:cxnSp macro="">
      <xdr:nvCxnSpPr>
        <xdr:cNvPr id="208" name="直線コネクタ 207"/>
        <xdr:cNvCxnSpPr/>
      </xdr:nvCxnSpPr>
      <xdr:spPr>
        <a:xfrm>
          <a:off x="2019300" y="145084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09"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10"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11"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12"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24509</xdr:rowOff>
    </xdr:from>
    <xdr:ext cx="405111" cy="259045"/>
    <xdr:sp macro="" textlink="">
      <xdr:nvSpPr>
        <xdr:cNvPr id="213" name="n_1mainValue【福祉施設】&#10;有形固定資産減価償却率"/>
        <xdr:cNvSpPr txBox="1"/>
      </xdr:nvSpPr>
      <xdr:spPr>
        <a:xfrm>
          <a:off x="35820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22877</xdr:rowOff>
    </xdr:from>
    <xdr:ext cx="405111" cy="259045"/>
    <xdr:sp macro="" textlink="">
      <xdr:nvSpPr>
        <xdr:cNvPr id="214" name="n_2mainValue【福祉施設】&#10;有形固定資産減価償却率"/>
        <xdr:cNvSpPr txBox="1"/>
      </xdr:nvSpPr>
      <xdr:spPr>
        <a:xfrm>
          <a:off x="2705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215" name="n_3mainValue【福祉施設】&#10;有形固定資産減価償却率"/>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39" name="直線コネクタ 238"/>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40"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41" name="直線コネクタ 240"/>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42"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43" name="直線コネクタ 242"/>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44"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45" name="フローチャート: 判断 244"/>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46" name="フローチャート: 判断 245"/>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47" name="フローチャート: 判断 246"/>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48" name="フローチャート: 判断 247"/>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49" name="フローチャート: 判断 248"/>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255" name="楕円 254"/>
        <xdr:cNvSpPr/>
      </xdr:nvSpPr>
      <xdr:spPr>
        <a:xfrm>
          <a:off x="10426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256" name="【福祉施設】&#10;一人当たり面積該当値テキスト"/>
        <xdr:cNvSpPr txBox="1"/>
      </xdr:nvSpPr>
      <xdr:spPr>
        <a:xfrm>
          <a:off x="10515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257" name="楕円 256"/>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24764</xdr:rowOff>
    </xdr:from>
    <xdr:to>
      <xdr:col>55</xdr:col>
      <xdr:colOff>0</xdr:colOff>
      <xdr:row>86</xdr:row>
      <xdr:rowOff>26670</xdr:rowOff>
    </xdr:to>
    <xdr:cxnSp macro="">
      <xdr:nvCxnSpPr>
        <xdr:cNvPr id="258" name="直線コネクタ 257"/>
        <xdr:cNvCxnSpPr/>
      </xdr:nvCxnSpPr>
      <xdr:spPr>
        <a:xfrm flipV="1">
          <a:off x="9639300" y="147694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149225</xdr:rowOff>
    </xdr:from>
    <xdr:to>
      <xdr:col>46</xdr:col>
      <xdr:colOff>38100</xdr:colOff>
      <xdr:row>86</xdr:row>
      <xdr:rowOff>79375</xdr:rowOff>
    </xdr:to>
    <xdr:sp macro="" textlink="">
      <xdr:nvSpPr>
        <xdr:cNvPr id="259" name="楕円 258"/>
        <xdr:cNvSpPr/>
      </xdr:nvSpPr>
      <xdr:spPr>
        <a:xfrm>
          <a:off x="8699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28575</xdr:rowOff>
    </xdr:to>
    <xdr:cxnSp macro="">
      <xdr:nvCxnSpPr>
        <xdr:cNvPr id="260" name="直線コネクタ 259"/>
        <xdr:cNvCxnSpPr/>
      </xdr:nvCxnSpPr>
      <xdr:spPr>
        <a:xfrm flipV="1">
          <a:off x="8750300" y="1477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261" name="楕円 260"/>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28575</xdr:rowOff>
    </xdr:from>
    <xdr:to>
      <xdr:col>45</xdr:col>
      <xdr:colOff>177800</xdr:colOff>
      <xdr:row>86</xdr:row>
      <xdr:rowOff>30480</xdr:rowOff>
    </xdr:to>
    <xdr:cxnSp macro="">
      <xdr:nvCxnSpPr>
        <xdr:cNvPr id="262" name="直線コネクタ 261"/>
        <xdr:cNvCxnSpPr/>
      </xdr:nvCxnSpPr>
      <xdr:spPr>
        <a:xfrm flipV="1">
          <a:off x="7861300" y="1477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63"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64"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65"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66"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267"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70502</xdr:rowOff>
    </xdr:from>
    <xdr:ext cx="469744" cy="259045"/>
    <xdr:sp macro="" textlink="">
      <xdr:nvSpPr>
        <xdr:cNvPr id="268" name="n_2mainValue【福祉施設】&#10;一人当たり面積"/>
        <xdr:cNvSpPr txBox="1"/>
      </xdr:nvSpPr>
      <xdr:spPr>
        <a:xfrm>
          <a:off x="8515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269" name="n_3mainValue【福祉施設】&#10;一人当たり面積"/>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8" name="テキスト ボックス 2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6" name="テキスト ボックス 3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8" name="テキスト ボックス 3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0" name="直線コネクタ 309"/>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2" name="直線コネクタ 3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3"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4" name="直線コネクタ 313"/>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315"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16" name="フローチャート: 判断 315"/>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17" name="フローチャート: 判断 316"/>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18" name="フローチャート: 判断 31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19" name="フローチャート: 判断 318"/>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20" name="フローチャート: 判断 319"/>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26" name="楕円 325"/>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27" name="【一般廃棄物処理施設】&#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63500</xdr:rowOff>
    </xdr:from>
    <xdr:to>
      <xdr:col>81</xdr:col>
      <xdr:colOff>101600</xdr:colOff>
      <xdr:row>39</xdr:row>
      <xdr:rowOff>165100</xdr:rowOff>
    </xdr:to>
    <xdr:sp macro="" textlink="">
      <xdr:nvSpPr>
        <xdr:cNvPr id="328" name="楕円 327"/>
        <xdr:cNvSpPr/>
      </xdr:nvSpPr>
      <xdr:spPr>
        <a:xfrm>
          <a:off x="1543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40</xdr:row>
      <xdr:rowOff>5715</xdr:rowOff>
    </xdr:to>
    <xdr:cxnSp macro="">
      <xdr:nvCxnSpPr>
        <xdr:cNvPr id="329" name="直線コネクタ 328"/>
        <xdr:cNvCxnSpPr/>
      </xdr:nvCxnSpPr>
      <xdr:spPr>
        <a:xfrm>
          <a:off x="15481300" y="68008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17780</xdr:rowOff>
    </xdr:from>
    <xdr:to>
      <xdr:col>76</xdr:col>
      <xdr:colOff>165100</xdr:colOff>
      <xdr:row>37</xdr:row>
      <xdr:rowOff>119380</xdr:rowOff>
    </xdr:to>
    <xdr:sp macro="" textlink="">
      <xdr:nvSpPr>
        <xdr:cNvPr id="330" name="楕円 329"/>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39</xdr:row>
      <xdr:rowOff>114300</xdr:rowOff>
    </xdr:to>
    <xdr:cxnSp macro="">
      <xdr:nvCxnSpPr>
        <xdr:cNvPr id="331" name="直線コネクタ 330"/>
        <xdr:cNvCxnSpPr/>
      </xdr:nvCxnSpPr>
      <xdr:spPr>
        <a:xfrm>
          <a:off x="14592300" y="64122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154940</xdr:rowOff>
    </xdr:from>
    <xdr:to>
      <xdr:col>72</xdr:col>
      <xdr:colOff>38100</xdr:colOff>
      <xdr:row>35</xdr:row>
      <xdr:rowOff>85090</xdr:rowOff>
    </xdr:to>
    <xdr:sp macro="" textlink="">
      <xdr:nvSpPr>
        <xdr:cNvPr id="332" name="楕円 331"/>
        <xdr:cNvSpPr/>
      </xdr:nvSpPr>
      <xdr:spPr>
        <a:xfrm>
          <a:off x="13652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34290</xdr:rowOff>
    </xdr:from>
    <xdr:to>
      <xdr:col>76</xdr:col>
      <xdr:colOff>114300</xdr:colOff>
      <xdr:row>37</xdr:row>
      <xdr:rowOff>68580</xdr:rowOff>
    </xdr:to>
    <xdr:cxnSp macro="">
      <xdr:nvCxnSpPr>
        <xdr:cNvPr id="333" name="直線コネクタ 332"/>
        <xdr:cNvCxnSpPr/>
      </xdr:nvCxnSpPr>
      <xdr:spPr>
        <a:xfrm>
          <a:off x="13703300" y="603504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34"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35"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36"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37"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156227</xdr:rowOff>
    </xdr:from>
    <xdr:ext cx="405111" cy="259045"/>
    <xdr:sp macro="" textlink="">
      <xdr:nvSpPr>
        <xdr:cNvPr id="338" name="n_1mainValue【一般廃棄物処理施設】&#10;有形固定資産減価償却率"/>
        <xdr:cNvSpPr txBox="1"/>
      </xdr:nvSpPr>
      <xdr:spPr>
        <a:xfrm>
          <a:off x="15266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135907</xdr:rowOff>
    </xdr:from>
    <xdr:ext cx="405111" cy="259045"/>
    <xdr:sp macro="" textlink="">
      <xdr:nvSpPr>
        <xdr:cNvPr id="339" name="n_2mainValue【一般廃棄物処理施設】&#10;有形固定資産減価償却率"/>
        <xdr:cNvSpPr txBox="1"/>
      </xdr:nvSpPr>
      <xdr:spPr>
        <a:xfrm>
          <a:off x="14389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101617</xdr:rowOff>
    </xdr:from>
    <xdr:ext cx="405111" cy="259045"/>
    <xdr:sp macro="" textlink="">
      <xdr:nvSpPr>
        <xdr:cNvPr id="340" name="n_3mainValue【一般廃棄物処理施設】&#10;有形固定資産減価償却率"/>
        <xdr:cNvSpPr txBox="1"/>
      </xdr:nvSpPr>
      <xdr:spPr>
        <a:xfrm>
          <a:off x="13500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4" name="テキスト ボックス 3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6" name="テキスト ボックス 3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8" name="テキスト ボックス 3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62" name="直線コネクタ 361"/>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63"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64" name="直線コネクタ 363"/>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65"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66" name="直線コネクタ 365"/>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67"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68" name="フローチャート: 判断 367"/>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69" name="フローチャート: 判断 368"/>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70" name="フローチャート: 判断 369"/>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71" name="フローチャート: 判断 370"/>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72" name="フローチャート: 判断 371"/>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101809</xdr:rowOff>
    </xdr:from>
    <xdr:to>
      <xdr:col>116</xdr:col>
      <xdr:colOff>114300</xdr:colOff>
      <xdr:row>41</xdr:row>
      <xdr:rowOff>31959</xdr:rowOff>
    </xdr:to>
    <xdr:sp macro="" textlink="">
      <xdr:nvSpPr>
        <xdr:cNvPr id="378" name="楕円 377"/>
        <xdr:cNvSpPr/>
      </xdr:nvSpPr>
      <xdr:spPr>
        <a:xfrm>
          <a:off x="22110700" y="69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80236</xdr:rowOff>
    </xdr:from>
    <xdr:ext cx="534377" cy="259045"/>
    <xdr:sp macro="" textlink="">
      <xdr:nvSpPr>
        <xdr:cNvPr id="379" name="【一般廃棄物処理施設】&#10;一人当たり有形固定資産（償却資産）額該当値テキスト"/>
        <xdr:cNvSpPr txBox="1"/>
      </xdr:nvSpPr>
      <xdr:spPr>
        <a:xfrm>
          <a:off x="22199600" y="69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101519</xdr:rowOff>
    </xdr:from>
    <xdr:to>
      <xdr:col>112</xdr:col>
      <xdr:colOff>38100</xdr:colOff>
      <xdr:row>41</xdr:row>
      <xdr:rowOff>31669</xdr:rowOff>
    </xdr:to>
    <xdr:sp macro="" textlink="">
      <xdr:nvSpPr>
        <xdr:cNvPr id="380" name="楕円 379"/>
        <xdr:cNvSpPr/>
      </xdr:nvSpPr>
      <xdr:spPr>
        <a:xfrm>
          <a:off x="21272500" y="69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152319</xdr:rowOff>
    </xdr:from>
    <xdr:to>
      <xdr:col>116</xdr:col>
      <xdr:colOff>63500</xdr:colOff>
      <xdr:row>40</xdr:row>
      <xdr:rowOff>152609</xdr:rowOff>
    </xdr:to>
    <xdr:cxnSp macro="">
      <xdr:nvCxnSpPr>
        <xdr:cNvPr id="381" name="直線コネクタ 380"/>
        <xdr:cNvCxnSpPr/>
      </xdr:nvCxnSpPr>
      <xdr:spPr>
        <a:xfrm>
          <a:off x="21323300" y="7010319"/>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65350</xdr:rowOff>
    </xdr:from>
    <xdr:to>
      <xdr:col>107</xdr:col>
      <xdr:colOff>101600</xdr:colOff>
      <xdr:row>40</xdr:row>
      <xdr:rowOff>166950</xdr:rowOff>
    </xdr:to>
    <xdr:sp macro="" textlink="">
      <xdr:nvSpPr>
        <xdr:cNvPr id="382" name="楕円 381"/>
        <xdr:cNvSpPr/>
      </xdr:nvSpPr>
      <xdr:spPr>
        <a:xfrm>
          <a:off x="20383500" y="69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116150</xdr:rowOff>
    </xdr:from>
    <xdr:to>
      <xdr:col>111</xdr:col>
      <xdr:colOff>177800</xdr:colOff>
      <xdr:row>40</xdr:row>
      <xdr:rowOff>152319</xdr:rowOff>
    </xdr:to>
    <xdr:cxnSp macro="">
      <xdr:nvCxnSpPr>
        <xdr:cNvPr id="383" name="直線コネクタ 382"/>
        <xdr:cNvCxnSpPr/>
      </xdr:nvCxnSpPr>
      <xdr:spPr>
        <a:xfrm>
          <a:off x="20434300" y="6974150"/>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134895</xdr:rowOff>
    </xdr:from>
    <xdr:to>
      <xdr:col>102</xdr:col>
      <xdr:colOff>165100</xdr:colOff>
      <xdr:row>41</xdr:row>
      <xdr:rowOff>65045</xdr:rowOff>
    </xdr:to>
    <xdr:sp macro="" textlink="">
      <xdr:nvSpPr>
        <xdr:cNvPr id="384" name="楕円 383"/>
        <xdr:cNvSpPr/>
      </xdr:nvSpPr>
      <xdr:spPr>
        <a:xfrm>
          <a:off x="19494500" y="69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116150</xdr:rowOff>
    </xdr:from>
    <xdr:to>
      <xdr:col>107</xdr:col>
      <xdr:colOff>50800</xdr:colOff>
      <xdr:row>41</xdr:row>
      <xdr:rowOff>14245</xdr:rowOff>
    </xdr:to>
    <xdr:cxnSp macro="">
      <xdr:nvCxnSpPr>
        <xdr:cNvPr id="385" name="直線コネクタ 384"/>
        <xdr:cNvCxnSpPr/>
      </xdr:nvCxnSpPr>
      <xdr:spPr>
        <a:xfrm flipV="1">
          <a:off x="19545300" y="6974150"/>
          <a:ext cx="889000" cy="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386"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387"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388"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389"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22796</xdr:rowOff>
    </xdr:from>
    <xdr:ext cx="534377" cy="259045"/>
    <xdr:sp macro="" textlink="">
      <xdr:nvSpPr>
        <xdr:cNvPr id="390" name="n_1mainValue【一般廃棄物処理施設】&#10;一人当たり有形固定資産（償却資産）額"/>
        <xdr:cNvSpPr txBox="1"/>
      </xdr:nvSpPr>
      <xdr:spPr>
        <a:xfrm>
          <a:off x="21043411" y="70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158077</xdr:rowOff>
    </xdr:from>
    <xdr:ext cx="534377" cy="259045"/>
    <xdr:sp macro="" textlink="">
      <xdr:nvSpPr>
        <xdr:cNvPr id="391" name="n_2mainValue【一般廃棄物処理施設】&#10;一人当たり有形固定資産（償却資産）額"/>
        <xdr:cNvSpPr txBox="1"/>
      </xdr:nvSpPr>
      <xdr:spPr>
        <a:xfrm>
          <a:off x="20167111" y="70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56172</xdr:rowOff>
    </xdr:from>
    <xdr:ext cx="534377" cy="259045"/>
    <xdr:sp macro="" textlink="">
      <xdr:nvSpPr>
        <xdr:cNvPr id="392" name="n_3mainValue【一般廃棄物処理施設】&#10;一人当たり有形固定資産（償却資産）額"/>
        <xdr:cNvSpPr txBox="1"/>
      </xdr:nvSpPr>
      <xdr:spPr>
        <a:xfrm>
          <a:off x="19278111" y="70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5" name="テキスト ボックス 4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3" name="テキスト ボックス 4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5" name="テキスト ボックス 41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32385</xdr:rowOff>
    </xdr:from>
    <xdr:to>
      <xdr:col>85</xdr:col>
      <xdr:colOff>126364</xdr:colOff>
      <xdr:row>64</xdr:row>
      <xdr:rowOff>51435</xdr:rowOff>
    </xdr:to>
    <xdr:cxnSp macro="">
      <xdr:nvCxnSpPr>
        <xdr:cNvPr id="417" name="直線コネクタ 416"/>
        <xdr:cNvCxnSpPr/>
      </xdr:nvCxnSpPr>
      <xdr:spPr>
        <a:xfrm flipV="1">
          <a:off x="16318864" y="980503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55262</xdr:rowOff>
    </xdr:from>
    <xdr:ext cx="405111" cy="259045"/>
    <xdr:sp macro="" textlink="">
      <xdr:nvSpPr>
        <xdr:cNvPr id="418" name="【保健センター・保健所】&#10;有形固定資産減価償却率最小値テキスト"/>
        <xdr:cNvSpPr txBox="1"/>
      </xdr:nvSpPr>
      <xdr:spPr>
        <a:xfrm>
          <a:off x="1635760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51435</xdr:rowOff>
    </xdr:from>
    <xdr:to>
      <xdr:col>86</xdr:col>
      <xdr:colOff>25400</xdr:colOff>
      <xdr:row>64</xdr:row>
      <xdr:rowOff>51435</xdr:rowOff>
    </xdr:to>
    <xdr:cxnSp macro="">
      <xdr:nvCxnSpPr>
        <xdr:cNvPr id="419" name="直線コネクタ 418"/>
        <xdr:cNvCxnSpPr/>
      </xdr:nvCxnSpPr>
      <xdr:spPr>
        <a:xfrm>
          <a:off x="16230600" y="1102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150512</xdr:rowOff>
    </xdr:from>
    <xdr:ext cx="405111" cy="259045"/>
    <xdr:sp macro="" textlink="">
      <xdr:nvSpPr>
        <xdr:cNvPr id="420" name="【保健センター・保健所】&#10;有形固定資産減価償却率最大値テキスト"/>
        <xdr:cNvSpPr txBox="1"/>
      </xdr:nvSpPr>
      <xdr:spPr>
        <a:xfrm>
          <a:off x="16357600" y="958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32385</xdr:rowOff>
    </xdr:from>
    <xdr:to>
      <xdr:col>86</xdr:col>
      <xdr:colOff>25400</xdr:colOff>
      <xdr:row>57</xdr:row>
      <xdr:rowOff>32385</xdr:rowOff>
    </xdr:to>
    <xdr:cxnSp macro="">
      <xdr:nvCxnSpPr>
        <xdr:cNvPr id="421" name="直線コネクタ 420"/>
        <xdr:cNvCxnSpPr/>
      </xdr:nvCxnSpPr>
      <xdr:spPr>
        <a:xfrm>
          <a:off x="16230600" y="980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422"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423" name="フローチャート: 判断 422"/>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118745</xdr:rowOff>
    </xdr:from>
    <xdr:to>
      <xdr:col>81</xdr:col>
      <xdr:colOff>101600</xdr:colOff>
      <xdr:row>59</xdr:row>
      <xdr:rowOff>48895</xdr:rowOff>
    </xdr:to>
    <xdr:sp macro="" textlink="">
      <xdr:nvSpPr>
        <xdr:cNvPr id="424" name="フローチャート: 判断 423"/>
        <xdr:cNvSpPr/>
      </xdr:nvSpPr>
      <xdr:spPr>
        <a:xfrm>
          <a:off x="15430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25" name="フローチャート: 判断 424"/>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105410</xdr:rowOff>
    </xdr:from>
    <xdr:to>
      <xdr:col>72</xdr:col>
      <xdr:colOff>38100</xdr:colOff>
      <xdr:row>59</xdr:row>
      <xdr:rowOff>35560</xdr:rowOff>
    </xdr:to>
    <xdr:sp macro="" textlink="">
      <xdr:nvSpPr>
        <xdr:cNvPr id="426" name="フローチャート: 判断 425"/>
        <xdr:cNvSpPr/>
      </xdr:nvSpPr>
      <xdr:spPr>
        <a:xfrm>
          <a:off x="13652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27" name="フローチャート: 判断 426"/>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433" name="楕円 432"/>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20972</xdr:rowOff>
    </xdr:from>
    <xdr:ext cx="405111" cy="259045"/>
    <xdr:sp macro="" textlink="">
      <xdr:nvSpPr>
        <xdr:cNvPr id="434" name="【保健センター・保健所】&#10;有形固定資産減価償却率該当値テキスト"/>
        <xdr:cNvSpPr txBox="1"/>
      </xdr:nvSpPr>
      <xdr:spPr>
        <a:xfrm>
          <a:off x="16357600"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35" name="楕円 434"/>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93345</xdr:rowOff>
    </xdr:to>
    <xdr:cxnSp macro="">
      <xdr:nvCxnSpPr>
        <xdr:cNvPr id="436" name="直線コネクタ 435"/>
        <xdr:cNvCxnSpPr/>
      </xdr:nvCxnSpPr>
      <xdr:spPr>
        <a:xfrm>
          <a:off x="15481300" y="10161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437" name="楕円 436"/>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45720</xdr:rowOff>
    </xdr:to>
    <xdr:cxnSp macro="">
      <xdr:nvCxnSpPr>
        <xdr:cNvPr id="438" name="直線コネクタ 437"/>
        <xdr:cNvCxnSpPr/>
      </xdr:nvCxnSpPr>
      <xdr:spPr>
        <a:xfrm>
          <a:off x="14592300" y="101003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160655</xdr:rowOff>
    </xdr:from>
    <xdr:to>
      <xdr:col>72</xdr:col>
      <xdr:colOff>38100</xdr:colOff>
      <xdr:row>58</xdr:row>
      <xdr:rowOff>90805</xdr:rowOff>
    </xdr:to>
    <xdr:sp macro="" textlink="">
      <xdr:nvSpPr>
        <xdr:cNvPr id="439" name="楕円 438"/>
        <xdr:cNvSpPr/>
      </xdr:nvSpPr>
      <xdr:spPr>
        <a:xfrm>
          <a:off x="1365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40005</xdr:rowOff>
    </xdr:from>
    <xdr:to>
      <xdr:col>76</xdr:col>
      <xdr:colOff>114300</xdr:colOff>
      <xdr:row>58</xdr:row>
      <xdr:rowOff>156210</xdr:rowOff>
    </xdr:to>
    <xdr:cxnSp macro="">
      <xdr:nvCxnSpPr>
        <xdr:cNvPr id="440" name="直線コネクタ 439"/>
        <xdr:cNvCxnSpPr/>
      </xdr:nvCxnSpPr>
      <xdr:spPr>
        <a:xfrm>
          <a:off x="13703300" y="99841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126365</xdr:rowOff>
    </xdr:from>
    <xdr:to>
      <xdr:col>67</xdr:col>
      <xdr:colOff>101600</xdr:colOff>
      <xdr:row>57</xdr:row>
      <xdr:rowOff>56515</xdr:rowOff>
    </xdr:to>
    <xdr:sp macro="" textlink="">
      <xdr:nvSpPr>
        <xdr:cNvPr id="441" name="楕円 440"/>
        <xdr:cNvSpPr/>
      </xdr:nvSpPr>
      <xdr:spPr>
        <a:xfrm>
          <a:off x="12763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xdr:rowOff>
    </xdr:from>
    <xdr:to>
      <xdr:col>71</xdr:col>
      <xdr:colOff>177800</xdr:colOff>
      <xdr:row>58</xdr:row>
      <xdr:rowOff>40005</xdr:rowOff>
    </xdr:to>
    <xdr:cxnSp macro="">
      <xdr:nvCxnSpPr>
        <xdr:cNvPr id="442" name="直線コネクタ 441"/>
        <xdr:cNvCxnSpPr/>
      </xdr:nvCxnSpPr>
      <xdr:spPr>
        <a:xfrm>
          <a:off x="12814300" y="977836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65422</xdr:rowOff>
    </xdr:from>
    <xdr:ext cx="405111" cy="259045"/>
    <xdr:sp macro="" textlink="">
      <xdr:nvSpPr>
        <xdr:cNvPr id="443" name="n_1aveValue【保健センター・保健所】&#10;有形固定資産減価償却率"/>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44"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26687</xdr:rowOff>
    </xdr:from>
    <xdr:ext cx="405111" cy="259045"/>
    <xdr:sp macro="" textlink="">
      <xdr:nvSpPr>
        <xdr:cNvPr id="445" name="n_3aveValue【保健センター・保健所】&#10;有形固定資産減価償却率"/>
        <xdr:cNvSpPr txBox="1"/>
      </xdr:nvSpPr>
      <xdr:spPr>
        <a:xfrm>
          <a:off x="13500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446"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447" name="n_1mainValue【保健センター・保健所】&#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26687</xdr:rowOff>
    </xdr:from>
    <xdr:ext cx="405111" cy="259045"/>
    <xdr:sp macro="" textlink="">
      <xdr:nvSpPr>
        <xdr:cNvPr id="448" name="n_2mainValue【保健センター・保健所】&#10;有形固定資産減価償却率"/>
        <xdr:cNvSpPr txBox="1"/>
      </xdr:nvSpPr>
      <xdr:spPr>
        <a:xfrm>
          <a:off x="14389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107332</xdr:rowOff>
    </xdr:from>
    <xdr:ext cx="405111" cy="259045"/>
    <xdr:sp macro="" textlink="">
      <xdr:nvSpPr>
        <xdr:cNvPr id="449" name="n_3mainValue【保健センター・保健所】&#10;有形固定資産減価償却率"/>
        <xdr:cNvSpPr txBox="1"/>
      </xdr:nvSpPr>
      <xdr:spPr>
        <a:xfrm>
          <a:off x="13500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73042</xdr:rowOff>
    </xdr:from>
    <xdr:ext cx="405111" cy="259045"/>
    <xdr:sp macro="" textlink="">
      <xdr:nvSpPr>
        <xdr:cNvPr id="450" name="n_4mainValue【保健センター・保健所】&#10;有形固定資産減価償却率"/>
        <xdr:cNvSpPr txBox="1"/>
      </xdr:nvSpPr>
      <xdr:spPr>
        <a:xfrm>
          <a:off x="12611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74" name="直線コネクタ 473"/>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7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76" name="直線コネクタ 47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77"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78" name="直線コネクタ 47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479"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80" name="フローチャート: 判断 47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81" name="フローチャート: 判断 480"/>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82" name="フローチャート: 判断 481"/>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83" name="フローチャート: 判断 482"/>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484" name="フローチャート: 判断 483"/>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105410</xdr:rowOff>
    </xdr:from>
    <xdr:to>
      <xdr:col>116</xdr:col>
      <xdr:colOff>114300</xdr:colOff>
      <xdr:row>58</xdr:row>
      <xdr:rowOff>35560</xdr:rowOff>
    </xdr:to>
    <xdr:sp macro="" textlink="">
      <xdr:nvSpPr>
        <xdr:cNvPr id="490" name="楕円 489"/>
        <xdr:cNvSpPr/>
      </xdr:nvSpPr>
      <xdr:spPr>
        <a:xfrm>
          <a:off x="22110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128287</xdr:rowOff>
    </xdr:from>
    <xdr:ext cx="469744" cy="259045"/>
    <xdr:sp macro="" textlink="">
      <xdr:nvSpPr>
        <xdr:cNvPr id="491" name="【保健センター・保健所】&#10;一人当たり面積該当値テキスト"/>
        <xdr:cNvSpPr txBox="1"/>
      </xdr:nvSpPr>
      <xdr:spPr>
        <a:xfrm>
          <a:off x="22199600"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124460</xdr:rowOff>
    </xdr:from>
    <xdr:to>
      <xdr:col>112</xdr:col>
      <xdr:colOff>38100</xdr:colOff>
      <xdr:row>58</xdr:row>
      <xdr:rowOff>54610</xdr:rowOff>
    </xdr:to>
    <xdr:sp macro="" textlink="">
      <xdr:nvSpPr>
        <xdr:cNvPr id="492" name="楕円 491"/>
        <xdr:cNvSpPr/>
      </xdr:nvSpPr>
      <xdr:spPr>
        <a:xfrm>
          <a:off x="21272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156210</xdr:rowOff>
    </xdr:from>
    <xdr:to>
      <xdr:col>116</xdr:col>
      <xdr:colOff>63500</xdr:colOff>
      <xdr:row>58</xdr:row>
      <xdr:rowOff>3810</xdr:rowOff>
    </xdr:to>
    <xdr:cxnSp macro="">
      <xdr:nvCxnSpPr>
        <xdr:cNvPr id="493" name="直線コネクタ 492"/>
        <xdr:cNvCxnSpPr/>
      </xdr:nvCxnSpPr>
      <xdr:spPr>
        <a:xfrm flipV="1">
          <a:off x="21323300" y="9928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154940</xdr:rowOff>
    </xdr:from>
    <xdr:to>
      <xdr:col>107</xdr:col>
      <xdr:colOff>101600</xdr:colOff>
      <xdr:row>58</xdr:row>
      <xdr:rowOff>85090</xdr:rowOff>
    </xdr:to>
    <xdr:sp macro="" textlink="">
      <xdr:nvSpPr>
        <xdr:cNvPr id="494" name="楕円 493"/>
        <xdr:cNvSpPr/>
      </xdr:nvSpPr>
      <xdr:spPr>
        <a:xfrm>
          <a:off x="2038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3810</xdr:rowOff>
    </xdr:from>
    <xdr:to>
      <xdr:col>111</xdr:col>
      <xdr:colOff>177800</xdr:colOff>
      <xdr:row>58</xdr:row>
      <xdr:rowOff>34290</xdr:rowOff>
    </xdr:to>
    <xdr:cxnSp macro="">
      <xdr:nvCxnSpPr>
        <xdr:cNvPr id="495" name="直線コネクタ 494"/>
        <xdr:cNvCxnSpPr/>
      </xdr:nvCxnSpPr>
      <xdr:spPr>
        <a:xfrm flipV="1">
          <a:off x="20434300" y="9947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xdr:rowOff>
    </xdr:from>
    <xdr:to>
      <xdr:col>102</xdr:col>
      <xdr:colOff>165100</xdr:colOff>
      <xdr:row>58</xdr:row>
      <xdr:rowOff>111760</xdr:rowOff>
    </xdr:to>
    <xdr:sp macro="" textlink="">
      <xdr:nvSpPr>
        <xdr:cNvPr id="496" name="楕円 495"/>
        <xdr:cNvSpPr/>
      </xdr:nvSpPr>
      <xdr:spPr>
        <a:xfrm>
          <a:off x="19494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34290</xdr:rowOff>
    </xdr:from>
    <xdr:to>
      <xdr:col>107</xdr:col>
      <xdr:colOff>50800</xdr:colOff>
      <xdr:row>58</xdr:row>
      <xdr:rowOff>60960</xdr:rowOff>
    </xdr:to>
    <xdr:cxnSp macro="">
      <xdr:nvCxnSpPr>
        <xdr:cNvPr id="497" name="直線コネクタ 496"/>
        <xdr:cNvCxnSpPr/>
      </xdr:nvCxnSpPr>
      <xdr:spPr>
        <a:xfrm flipV="1">
          <a:off x="19545300" y="9978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36830</xdr:rowOff>
    </xdr:from>
    <xdr:to>
      <xdr:col>98</xdr:col>
      <xdr:colOff>38100</xdr:colOff>
      <xdr:row>58</xdr:row>
      <xdr:rowOff>138430</xdr:rowOff>
    </xdr:to>
    <xdr:sp macro="" textlink="">
      <xdr:nvSpPr>
        <xdr:cNvPr id="498" name="楕円 497"/>
        <xdr:cNvSpPr/>
      </xdr:nvSpPr>
      <xdr:spPr>
        <a:xfrm>
          <a:off x="18605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60960</xdr:rowOff>
    </xdr:from>
    <xdr:to>
      <xdr:col>102</xdr:col>
      <xdr:colOff>114300</xdr:colOff>
      <xdr:row>58</xdr:row>
      <xdr:rowOff>87630</xdr:rowOff>
    </xdr:to>
    <xdr:cxnSp macro="">
      <xdr:nvCxnSpPr>
        <xdr:cNvPr id="499" name="直線コネクタ 498"/>
        <xdr:cNvCxnSpPr/>
      </xdr:nvCxnSpPr>
      <xdr:spPr>
        <a:xfrm flipV="1">
          <a:off x="18656300" y="10005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500"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501" name="n_2aveValue【保健センター・保健所】&#10;一人当たり面積"/>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502" name="n_3aveValue【保健センター・保健所】&#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503" name="n_4aveValue【保健センター・保健所】&#10;一人当たり面積"/>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71137</xdr:rowOff>
    </xdr:from>
    <xdr:ext cx="469744" cy="259045"/>
    <xdr:sp macro="" textlink="">
      <xdr:nvSpPr>
        <xdr:cNvPr id="504" name="n_1mainValue【保健センター・保健所】&#10;一人当たり面積"/>
        <xdr:cNvSpPr txBox="1"/>
      </xdr:nvSpPr>
      <xdr:spPr>
        <a:xfrm>
          <a:off x="21075727" y="96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101617</xdr:rowOff>
    </xdr:from>
    <xdr:ext cx="469744" cy="259045"/>
    <xdr:sp macro="" textlink="">
      <xdr:nvSpPr>
        <xdr:cNvPr id="505" name="n_2mainValue【保健センター・保健所】&#10;一人当たり面積"/>
        <xdr:cNvSpPr txBox="1"/>
      </xdr:nvSpPr>
      <xdr:spPr>
        <a:xfrm>
          <a:off x="2019942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128287</xdr:rowOff>
    </xdr:from>
    <xdr:ext cx="469744" cy="259045"/>
    <xdr:sp macro="" textlink="">
      <xdr:nvSpPr>
        <xdr:cNvPr id="506" name="n_3mainValue【保健センター・保健所】&#10;一人当たり面積"/>
        <xdr:cNvSpPr txBox="1"/>
      </xdr:nvSpPr>
      <xdr:spPr>
        <a:xfrm>
          <a:off x="193104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154957</xdr:rowOff>
    </xdr:from>
    <xdr:ext cx="469744" cy="259045"/>
    <xdr:sp macro="" textlink="">
      <xdr:nvSpPr>
        <xdr:cNvPr id="507" name="n_4mainValue【保健センター・保健所】&#10;一人当たり面積"/>
        <xdr:cNvSpPr txBox="1"/>
      </xdr:nvSpPr>
      <xdr:spPr>
        <a:xfrm>
          <a:off x="18421427"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9" name="直線コネクタ 5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0" name="テキスト ボックス 51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1" name="直線コネクタ 5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2" name="テキスト ボックス 5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3" name="直線コネクタ 5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4" name="テキスト ボックス 5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5" name="直線コネクタ 5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6" name="テキスト ボックス 5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7" name="直線コネクタ 5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8" name="テキスト ボックス 5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0" name="テキスト ボックス 52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32" name="直線コネクタ 531"/>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33"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34" name="直線コネクタ 533"/>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35"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36" name="直線コネクタ 535"/>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37"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8" name="フローチャート: 判断 537"/>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9" name="フローチャート: 判断 538"/>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40" name="フローチャート: 判断 53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41" name="フローチャート: 判断 540"/>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42" name="フローチャート: 判断 54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48" name="楕円 547"/>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549" name="【消防施設】&#10;有形固定資産減価償却率該当値テキスト"/>
        <xdr:cNvSpPr txBox="1"/>
      </xdr:nvSpPr>
      <xdr:spPr>
        <a:xfrm>
          <a:off x="16357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550" name="楕円 549"/>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74295</xdr:rowOff>
    </xdr:from>
    <xdr:to>
      <xdr:col>85</xdr:col>
      <xdr:colOff>127000</xdr:colOff>
      <xdr:row>83</xdr:row>
      <xdr:rowOff>30480</xdr:rowOff>
    </xdr:to>
    <xdr:cxnSp macro="">
      <xdr:nvCxnSpPr>
        <xdr:cNvPr id="551" name="直線コネクタ 550"/>
        <xdr:cNvCxnSpPr/>
      </xdr:nvCxnSpPr>
      <xdr:spPr>
        <a:xfrm flipV="1">
          <a:off x="15481300" y="14133195"/>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552" name="楕円 551"/>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64770</xdr:rowOff>
    </xdr:to>
    <xdr:cxnSp macro="">
      <xdr:nvCxnSpPr>
        <xdr:cNvPr id="553" name="直線コネクタ 552"/>
        <xdr:cNvCxnSpPr/>
      </xdr:nvCxnSpPr>
      <xdr:spPr>
        <a:xfrm flipV="1">
          <a:off x="14592300" y="1426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71120</xdr:rowOff>
    </xdr:from>
    <xdr:to>
      <xdr:col>72</xdr:col>
      <xdr:colOff>38100</xdr:colOff>
      <xdr:row>84</xdr:row>
      <xdr:rowOff>1270</xdr:rowOff>
    </xdr:to>
    <xdr:sp macro="" textlink="">
      <xdr:nvSpPr>
        <xdr:cNvPr id="554" name="楕円 553"/>
        <xdr:cNvSpPr/>
      </xdr:nvSpPr>
      <xdr:spPr>
        <a:xfrm>
          <a:off x="13652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121920</xdr:rowOff>
    </xdr:to>
    <xdr:cxnSp macro="">
      <xdr:nvCxnSpPr>
        <xdr:cNvPr id="555" name="直線コネクタ 554"/>
        <xdr:cNvCxnSpPr/>
      </xdr:nvCxnSpPr>
      <xdr:spPr>
        <a:xfrm flipV="1">
          <a:off x="13703300" y="14295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5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57"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58"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59"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560" name="n_1mainValue【消防施設】&#10;有形固定資産減価償却率"/>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561" name="n_2mainValue【消防施設】&#10;有形固定資産減価償却率"/>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163847</xdr:rowOff>
    </xdr:from>
    <xdr:ext cx="405111" cy="259045"/>
    <xdr:sp macro="" textlink="">
      <xdr:nvSpPr>
        <xdr:cNvPr id="562" name="n_3mainValue【消防施設】&#10;有形固定資産減価償却率"/>
        <xdr:cNvSpPr txBox="1"/>
      </xdr:nvSpPr>
      <xdr:spPr>
        <a:xfrm>
          <a:off x="13500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86" name="直線コネクタ 585"/>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8" name="直線コネクタ 58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9"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90" name="直線コネクタ 589"/>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91"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92" name="フローチャート: 判断 591"/>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93" name="フローチャート: 判断 592"/>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94" name="フローチャート: 判断 593"/>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95" name="フローチャート: 判断 59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96" name="フローチャート: 判断 595"/>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02" name="楕円 601"/>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603"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604" name="楕円 603"/>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163830</xdr:rowOff>
    </xdr:to>
    <xdr:cxnSp macro="">
      <xdr:nvCxnSpPr>
        <xdr:cNvPr id="605" name="直線コネクタ 604"/>
        <xdr:cNvCxnSpPr/>
      </xdr:nvCxnSpPr>
      <xdr:spPr>
        <a:xfrm flipV="1">
          <a:off x="21323300" y="14558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606" name="楕円 605"/>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85</xdr:row>
      <xdr:rowOff>0</xdr:rowOff>
    </xdr:to>
    <xdr:cxnSp macro="">
      <xdr:nvCxnSpPr>
        <xdr:cNvPr id="607" name="直線コネクタ 606"/>
        <xdr:cNvCxnSpPr/>
      </xdr:nvCxnSpPr>
      <xdr:spPr>
        <a:xfrm flipV="1">
          <a:off x="20434300" y="14565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128270</xdr:rowOff>
    </xdr:from>
    <xdr:to>
      <xdr:col>102</xdr:col>
      <xdr:colOff>165100</xdr:colOff>
      <xdr:row>85</xdr:row>
      <xdr:rowOff>58420</xdr:rowOff>
    </xdr:to>
    <xdr:sp macro="" textlink="">
      <xdr:nvSpPr>
        <xdr:cNvPr id="608" name="楕円 607"/>
        <xdr:cNvSpPr/>
      </xdr:nvSpPr>
      <xdr:spPr>
        <a:xfrm>
          <a:off x="19494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7620</xdr:rowOff>
    </xdr:to>
    <xdr:cxnSp macro="">
      <xdr:nvCxnSpPr>
        <xdr:cNvPr id="609" name="直線コネクタ 608"/>
        <xdr:cNvCxnSpPr/>
      </xdr:nvCxnSpPr>
      <xdr:spPr>
        <a:xfrm flipV="1">
          <a:off x="19545300" y="1457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10"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11"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12"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13"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614"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615" name="n_2mainValue【消防施設】&#10;一人当たり面積"/>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49547</xdr:rowOff>
    </xdr:from>
    <xdr:ext cx="469744" cy="259045"/>
    <xdr:sp macro="" textlink="">
      <xdr:nvSpPr>
        <xdr:cNvPr id="616" name="n_3mainValue【消防施設】&#10;一人当たり面積"/>
        <xdr:cNvSpPr txBox="1"/>
      </xdr:nvSpPr>
      <xdr:spPr>
        <a:xfrm>
          <a:off x="19310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9" name="テキスト ボックス 62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9" name="テキスト ボックス 63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42" name="直線コネクタ 641"/>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43"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44" name="直線コネクタ 643"/>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45"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46" name="直線コネクタ 645"/>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47"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8" name="フローチャート: 判断 64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9" name="フローチャート: 判断 648"/>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50" name="フローチャート: 判断 649"/>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51" name="フローチャート: 判断 650"/>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52" name="フローチャート: 判断 651"/>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658" name="楕円 657"/>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925</xdr:rowOff>
    </xdr:from>
    <xdr:ext cx="405111" cy="259045"/>
    <xdr:sp macro="" textlink="">
      <xdr:nvSpPr>
        <xdr:cNvPr id="659" name="【庁舎】&#10;有形固定資産減価償却率該当値テキスト"/>
        <xdr:cNvSpPr txBox="1"/>
      </xdr:nvSpPr>
      <xdr:spPr>
        <a:xfrm>
          <a:off x="16357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660" name="楕円 659"/>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28848</xdr:rowOff>
    </xdr:to>
    <xdr:cxnSp macro="">
      <xdr:nvCxnSpPr>
        <xdr:cNvPr id="661" name="直線コネクタ 660"/>
        <xdr:cNvCxnSpPr/>
      </xdr:nvCxnSpPr>
      <xdr:spPr>
        <a:xfrm>
          <a:off x="15481300" y="178286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62" name="楕円 661"/>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169273</xdr:rowOff>
    </xdr:to>
    <xdr:cxnSp macro="">
      <xdr:nvCxnSpPr>
        <xdr:cNvPr id="663" name="直線コネクタ 662"/>
        <xdr:cNvCxnSpPr/>
      </xdr:nvCxnSpPr>
      <xdr:spPr>
        <a:xfrm>
          <a:off x="14592300" y="1775514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664" name="楕円 663"/>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95794</xdr:rowOff>
    </xdr:to>
    <xdr:cxnSp macro="">
      <xdr:nvCxnSpPr>
        <xdr:cNvPr id="665" name="直線コネクタ 664"/>
        <xdr:cNvCxnSpPr/>
      </xdr:nvCxnSpPr>
      <xdr:spPr>
        <a:xfrm>
          <a:off x="13703300" y="17701261"/>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154395</xdr:rowOff>
    </xdr:from>
    <xdr:to>
      <xdr:col>67</xdr:col>
      <xdr:colOff>101600</xdr:colOff>
      <xdr:row>103</xdr:row>
      <xdr:rowOff>84545</xdr:rowOff>
    </xdr:to>
    <xdr:sp macro="" textlink="">
      <xdr:nvSpPr>
        <xdr:cNvPr id="666" name="楕円 665"/>
        <xdr:cNvSpPr/>
      </xdr:nvSpPr>
      <xdr:spPr>
        <a:xfrm>
          <a:off x="12763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33745</xdr:rowOff>
    </xdr:from>
    <xdr:to>
      <xdr:col>71</xdr:col>
      <xdr:colOff>177800</xdr:colOff>
      <xdr:row>103</xdr:row>
      <xdr:rowOff>41911</xdr:rowOff>
    </xdr:to>
    <xdr:cxnSp macro="">
      <xdr:nvCxnSpPr>
        <xdr:cNvPr id="667" name="直線コネクタ 666"/>
        <xdr:cNvCxnSpPr/>
      </xdr:nvCxnSpPr>
      <xdr:spPr>
        <a:xfrm>
          <a:off x="12814300" y="176930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68"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69"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70"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71"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65150</xdr:rowOff>
    </xdr:from>
    <xdr:ext cx="405111" cy="259045"/>
    <xdr:sp macro="" textlink="">
      <xdr:nvSpPr>
        <xdr:cNvPr id="672" name="n_1mainValue【庁舎】&#10;有形固定資産減価償却率"/>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73" name="n_2mainValue【庁舎】&#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674" name="n_3mainValue【庁舎】&#10;有形固定資産減価償却率"/>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101072</xdr:rowOff>
    </xdr:from>
    <xdr:ext cx="405111" cy="259045"/>
    <xdr:sp macro="" textlink="">
      <xdr:nvSpPr>
        <xdr:cNvPr id="675" name="n_4mainValue【庁舎】&#10;有形固定資産減価償却率"/>
        <xdr:cNvSpPr txBox="1"/>
      </xdr:nvSpPr>
      <xdr:spPr>
        <a:xfrm>
          <a:off x="12611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6" name="直線コネクタ 6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7" name="テキスト ボックス 6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8" name="直線コネクタ 6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9" name="テキスト ボックス 6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0" name="直線コネクタ 6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1" name="テキスト ボックス 6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2" name="直線コネクタ 6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3" name="テキスト ボックス 6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4" name="直線コネクタ 6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5" name="テキスト ボックス 6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99" name="直線コネクタ 698"/>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00"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01" name="直線コネクタ 700"/>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02"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03" name="直線コネクタ 702"/>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704"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05" name="フローチャート: 判断 704"/>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06" name="フローチャート: 判断 705"/>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07" name="フローチャート: 判断 706"/>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08" name="フローチャート: 判断 707"/>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09" name="フローチャート: 判断 708"/>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118745</xdr:rowOff>
    </xdr:from>
    <xdr:to>
      <xdr:col>116</xdr:col>
      <xdr:colOff>114300</xdr:colOff>
      <xdr:row>102</xdr:row>
      <xdr:rowOff>48895</xdr:rowOff>
    </xdr:to>
    <xdr:sp macro="" textlink="">
      <xdr:nvSpPr>
        <xdr:cNvPr id="715" name="楕円 714"/>
        <xdr:cNvSpPr/>
      </xdr:nvSpPr>
      <xdr:spPr>
        <a:xfrm>
          <a:off x="22110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141622</xdr:rowOff>
    </xdr:from>
    <xdr:ext cx="469744" cy="259045"/>
    <xdr:sp macro="" textlink="">
      <xdr:nvSpPr>
        <xdr:cNvPr id="716" name="【庁舎】&#10;一人当たり面積該当値テキスト"/>
        <xdr:cNvSpPr txBox="1"/>
      </xdr:nvSpPr>
      <xdr:spPr>
        <a:xfrm>
          <a:off x="22199600" y="172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143511</xdr:rowOff>
    </xdr:from>
    <xdr:to>
      <xdr:col>112</xdr:col>
      <xdr:colOff>38100</xdr:colOff>
      <xdr:row>102</xdr:row>
      <xdr:rowOff>73661</xdr:rowOff>
    </xdr:to>
    <xdr:sp macro="" textlink="">
      <xdr:nvSpPr>
        <xdr:cNvPr id="717" name="楕円 716"/>
        <xdr:cNvSpPr/>
      </xdr:nvSpPr>
      <xdr:spPr>
        <a:xfrm>
          <a:off x="21272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169545</xdr:rowOff>
    </xdr:from>
    <xdr:to>
      <xdr:col>116</xdr:col>
      <xdr:colOff>63500</xdr:colOff>
      <xdr:row>102</xdr:row>
      <xdr:rowOff>22861</xdr:rowOff>
    </xdr:to>
    <xdr:cxnSp macro="">
      <xdr:nvCxnSpPr>
        <xdr:cNvPr id="718" name="直線コネクタ 717"/>
        <xdr:cNvCxnSpPr/>
      </xdr:nvCxnSpPr>
      <xdr:spPr>
        <a:xfrm flipV="1">
          <a:off x="21323300" y="174859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21589</xdr:rowOff>
    </xdr:from>
    <xdr:to>
      <xdr:col>107</xdr:col>
      <xdr:colOff>101600</xdr:colOff>
      <xdr:row>103</xdr:row>
      <xdr:rowOff>123189</xdr:rowOff>
    </xdr:to>
    <xdr:sp macro="" textlink="">
      <xdr:nvSpPr>
        <xdr:cNvPr id="719" name="楕円 718"/>
        <xdr:cNvSpPr/>
      </xdr:nvSpPr>
      <xdr:spPr>
        <a:xfrm>
          <a:off x="2038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22861</xdr:rowOff>
    </xdr:from>
    <xdr:to>
      <xdr:col>111</xdr:col>
      <xdr:colOff>177800</xdr:colOff>
      <xdr:row>103</xdr:row>
      <xdr:rowOff>72389</xdr:rowOff>
    </xdr:to>
    <xdr:cxnSp macro="">
      <xdr:nvCxnSpPr>
        <xdr:cNvPr id="720" name="直線コネクタ 719"/>
        <xdr:cNvCxnSpPr/>
      </xdr:nvCxnSpPr>
      <xdr:spPr>
        <a:xfrm flipV="1">
          <a:off x="20434300" y="175107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44450</xdr:rowOff>
    </xdr:from>
    <xdr:to>
      <xdr:col>102</xdr:col>
      <xdr:colOff>165100</xdr:colOff>
      <xdr:row>103</xdr:row>
      <xdr:rowOff>146050</xdr:rowOff>
    </xdr:to>
    <xdr:sp macro="" textlink="">
      <xdr:nvSpPr>
        <xdr:cNvPr id="721" name="楕円 720"/>
        <xdr:cNvSpPr/>
      </xdr:nvSpPr>
      <xdr:spPr>
        <a:xfrm>
          <a:off x="19494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95250</xdr:rowOff>
    </xdr:to>
    <xdr:cxnSp macro="">
      <xdr:nvCxnSpPr>
        <xdr:cNvPr id="722" name="直線コネクタ 721"/>
        <xdr:cNvCxnSpPr/>
      </xdr:nvCxnSpPr>
      <xdr:spPr>
        <a:xfrm flipV="1">
          <a:off x="19545300" y="17731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101600</xdr:rowOff>
    </xdr:from>
    <xdr:to>
      <xdr:col>98</xdr:col>
      <xdr:colOff>38100</xdr:colOff>
      <xdr:row>103</xdr:row>
      <xdr:rowOff>31750</xdr:rowOff>
    </xdr:to>
    <xdr:sp macro="" textlink="">
      <xdr:nvSpPr>
        <xdr:cNvPr id="723" name="楕円 722"/>
        <xdr:cNvSpPr/>
      </xdr:nvSpPr>
      <xdr:spPr>
        <a:xfrm>
          <a:off x="18605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152400</xdr:rowOff>
    </xdr:from>
    <xdr:to>
      <xdr:col>102</xdr:col>
      <xdr:colOff>114300</xdr:colOff>
      <xdr:row>103</xdr:row>
      <xdr:rowOff>95250</xdr:rowOff>
    </xdr:to>
    <xdr:cxnSp macro="">
      <xdr:nvCxnSpPr>
        <xdr:cNvPr id="724" name="直線コネクタ 723"/>
        <xdr:cNvCxnSpPr/>
      </xdr:nvCxnSpPr>
      <xdr:spPr>
        <a:xfrm>
          <a:off x="18656300" y="1764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725"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726"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27"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28"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90188</xdr:rowOff>
    </xdr:from>
    <xdr:ext cx="469744" cy="259045"/>
    <xdr:sp macro="" textlink="">
      <xdr:nvSpPr>
        <xdr:cNvPr id="729" name="n_1mainValue【庁舎】&#10;一人当たり面積"/>
        <xdr:cNvSpPr txBox="1"/>
      </xdr:nvSpPr>
      <xdr:spPr>
        <a:xfrm>
          <a:off x="210757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139716</xdr:rowOff>
    </xdr:from>
    <xdr:ext cx="469744" cy="259045"/>
    <xdr:sp macro="" textlink="">
      <xdr:nvSpPr>
        <xdr:cNvPr id="730" name="n_2mainValue【庁舎】&#10;一人当たり面積"/>
        <xdr:cNvSpPr txBox="1"/>
      </xdr:nvSpPr>
      <xdr:spPr>
        <a:xfrm>
          <a:off x="20199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162577</xdr:rowOff>
    </xdr:from>
    <xdr:ext cx="469744" cy="259045"/>
    <xdr:sp macro="" textlink="">
      <xdr:nvSpPr>
        <xdr:cNvPr id="731" name="n_3mainValue【庁舎】&#10;一人当たり面積"/>
        <xdr:cNvSpPr txBox="1"/>
      </xdr:nvSpPr>
      <xdr:spPr>
        <a:xfrm>
          <a:off x="19310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48277</xdr:rowOff>
    </xdr:from>
    <xdr:ext cx="469744" cy="259045"/>
    <xdr:sp macro="" textlink="">
      <xdr:nvSpPr>
        <xdr:cNvPr id="732" name="n_4mainValue【庁舎】&#10;一人当たり面積"/>
        <xdr:cNvSpPr txBox="1"/>
      </xdr:nvSpPr>
      <xdr:spPr>
        <a:xfrm>
          <a:off x="18421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類似団体と比較して特に有形固定資産減価償却率が高くなっている施設は、体育館・プール、福祉施設であり、特に低くなっている施設は、庁舎である。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体育館・プールについては、ともに有形固定資産減価償却率が</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％となっている。</a:t>
          </a:r>
          <a:r>
            <a:rPr kumimoji="1" lang="ja-JP" altLang="en-US" sz="1100">
              <a:solidFill>
                <a:schemeClr val="tx1"/>
              </a:solidFill>
              <a:effectLst/>
              <a:latin typeface="+mn-lt"/>
              <a:ea typeface="+mn-ea"/>
              <a:cs typeface="+mn-cs"/>
            </a:rPr>
            <a:t>今後は、令和２年度に策定した</a:t>
          </a:r>
          <a:r>
            <a:rPr kumimoji="1" lang="ja-JP" altLang="ja-JP" sz="1100">
              <a:solidFill>
                <a:schemeClr val="tx1"/>
              </a:solidFill>
              <a:effectLst/>
              <a:latin typeface="+mn-lt"/>
              <a:ea typeface="+mn-ea"/>
              <a:cs typeface="+mn-cs"/>
            </a:rPr>
            <a:t>個別施設計画に基づいて老朽化対策に取り組んでいく。</a:t>
          </a:r>
          <a:endParaRPr lang="ja-JP" altLang="ja-JP" sz="1400">
            <a:solidFill>
              <a:schemeClr val="tx1"/>
            </a:solidFill>
            <a:effectLst/>
          </a:endParaRPr>
        </a:p>
        <a:p>
          <a:r>
            <a:rPr kumimoji="1" lang="ja-JP" altLang="ja-JP" sz="1100">
              <a:solidFill>
                <a:schemeClr val="tx1"/>
              </a:solidFill>
              <a:effectLst/>
              <a:latin typeface="+mn-lt"/>
              <a:ea typeface="+mn-ea"/>
              <a:cs typeface="+mn-cs"/>
            </a:rPr>
            <a:t>庁舎については、平成</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年度に老朽化していた本庁舎を建て替えたため、有形固定資産減価償却率が低くなっている。庁舎の一人当たり面積については、人口減少により引き続き増加を見込んでいる。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                                      </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139398</xdr:rowOff>
    </xdr:to>
    <xdr:cxnSp macro="">
      <xdr:nvCxnSpPr>
        <xdr:cNvPr id="70" name="直線コネクタ 69"/>
        <xdr:cNvCxnSpPr/>
      </xdr:nvCxnSpPr>
      <xdr:spPr>
        <a:xfrm>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127907</xdr:rowOff>
    </xdr:to>
    <xdr:cxnSp macro="">
      <xdr:nvCxnSpPr>
        <xdr:cNvPr id="73" name="直線コネクタ 72"/>
        <xdr:cNvCxnSpPr/>
      </xdr:nvCxnSpPr>
      <xdr:spPr>
        <a:xfrm>
          <a:off x="3225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116417</xdr:rowOff>
    </xdr:to>
    <xdr:cxnSp macro="">
      <xdr:nvCxnSpPr>
        <xdr:cNvPr id="76" name="直線コネクタ 75"/>
        <xdr:cNvCxnSpPr/>
      </xdr:nvCxnSpPr>
      <xdr:spPr>
        <a:xfrm>
          <a:off x="2336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93435</xdr:rowOff>
    </xdr:to>
    <xdr:cxnSp macro="">
      <xdr:nvCxnSpPr>
        <xdr:cNvPr id="79" name="直線コネクタ 78"/>
        <xdr:cNvCxnSpPr/>
      </xdr:nvCxnSpPr>
      <xdr:spPr>
        <a:xfrm>
          <a:off x="1447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過去５年間を通じて類似団体平均より良好な状態を保っている。公債費の増のため悪化傾向にある。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88688</xdr:rowOff>
    </xdr:to>
    <xdr:cxnSp macro="">
      <xdr:nvCxnSpPr>
        <xdr:cNvPr id="133" name="直線コネクタ 132"/>
        <xdr:cNvCxnSpPr/>
      </xdr:nvCxnSpPr>
      <xdr:spPr>
        <a:xfrm>
          <a:off x="4114800" y="1067435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44450</xdr:rowOff>
    </xdr:to>
    <xdr:cxnSp macro="">
      <xdr:nvCxnSpPr>
        <xdr:cNvPr id="136" name="直線コネクタ 135"/>
        <xdr:cNvCxnSpPr/>
      </xdr:nvCxnSpPr>
      <xdr:spPr>
        <a:xfrm>
          <a:off x="3225800" y="1063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4233</xdr:rowOff>
    </xdr:to>
    <xdr:cxnSp macro="">
      <xdr:nvCxnSpPr>
        <xdr:cNvPr id="139" name="直線コネクタ 138"/>
        <xdr:cNvCxnSpPr/>
      </xdr:nvCxnSpPr>
      <xdr:spPr>
        <a:xfrm>
          <a:off x="2336800" y="1061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123402</xdr:rowOff>
    </xdr:from>
    <xdr:to>
      <xdr:col>11</xdr:col>
      <xdr:colOff>31750</xdr:colOff>
      <xdr:row>61</xdr:row>
      <xdr:rowOff>151554</xdr:rowOff>
    </xdr:to>
    <xdr:cxnSp macro="">
      <xdr:nvCxnSpPr>
        <xdr:cNvPr id="142" name="直線コネクタ 141"/>
        <xdr:cNvCxnSpPr/>
      </xdr:nvCxnSpPr>
      <xdr:spPr>
        <a:xfrm>
          <a:off x="1447800" y="105818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3"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4" name="楕円 153"/>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5" name="テキスト ボックス 154"/>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6" name="楕円 155"/>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7" name="テキスト ボックス 156"/>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60" name="楕円 159"/>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12929</xdr:rowOff>
    </xdr:from>
    <xdr:ext cx="762000" cy="259045"/>
    <xdr:sp macro="" textlink="">
      <xdr:nvSpPr>
        <xdr:cNvPr id="161" name="テキスト ボックス 160"/>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より高額の状況が続いている。物件費については、委託料の増により増。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164308</xdr:rowOff>
    </xdr:from>
    <xdr:to>
      <xdr:col>23</xdr:col>
      <xdr:colOff>133350</xdr:colOff>
      <xdr:row>83</xdr:row>
      <xdr:rowOff>19489</xdr:rowOff>
    </xdr:to>
    <xdr:cxnSp macro="">
      <xdr:nvCxnSpPr>
        <xdr:cNvPr id="196" name="直線コネクタ 195"/>
        <xdr:cNvCxnSpPr/>
      </xdr:nvCxnSpPr>
      <xdr:spPr>
        <a:xfrm>
          <a:off x="4114800" y="14223208"/>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139981</xdr:rowOff>
    </xdr:from>
    <xdr:to>
      <xdr:col>19</xdr:col>
      <xdr:colOff>133350</xdr:colOff>
      <xdr:row>82</xdr:row>
      <xdr:rowOff>164308</xdr:rowOff>
    </xdr:to>
    <xdr:cxnSp macro="">
      <xdr:nvCxnSpPr>
        <xdr:cNvPr id="199" name="直線コネクタ 198"/>
        <xdr:cNvCxnSpPr/>
      </xdr:nvCxnSpPr>
      <xdr:spPr>
        <a:xfrm>
          <a:off x="3225800" y="14198881"/>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77681</xdr:rowOff>
    </xdr:from>
    <xdr:to>
      <xdr:col>15</xdr:col>
      <xdr:colOff>82550</xdr:colOff>
      <xdr:row>82</xdr:row>
      <xdr:rowOff>139981</xdr:rowOff>
    </xdr:to>
    <xdr:cxnSp macro="">
      <xdr:nvCxnSpPr>
        <xdr:cNvPr id="202" name="直線コネクタ 201"/>
        <xdr:cNvCxnSpPr/>
      </xdr:nvCxnSpPr>
      <xdr:spPr>
        <a:xfrm>
          <a:off x="2336800" y="14136581"/>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33832</xdr:rowOff>
    </xdr:from>
    <xdr:to>
      <xdr:col>11</xdr:col>
      <xdr:colOff>31750</xdr:colOff>
      <xdr:row>82</xdr:row>
      <xdr:rowOff>77681</xdr:rowOff>
    </xdr:to>
    <xdr:cxnSp macro="">
      <xdr:nvCxnSpPr>
        <xdr:cNvPr id="205" name="直線コネクタ 204"/>
        <xdr:cNvCxnSpPr/>
      </xdr:nvCxnSpPr>
      <xdr:spPr>
        <a:xfrm>
          <a:off x="1447800" y="14092732"/>
          <a:ext cx="889000" cy="4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140139</xdr:rowOff>
    </xdr:from>
    <xdr:to>
      <xdr:col>23</xdr:col>
      <xdr:colOff>184150</xdr:colOff>
      <xdr:row>83</xdr:row>
      <xdr:rowOff>70289</xdr:rowOff>
    </xdr:to>
    <xdr:sp macro="" textlink="">
      <xdr:nvSpPr>
        <xdr:cNvPr id="215" name="楕円 214"/>
        <xdr:cNvSpPr/>
      </xdr:nvSpPr>
      <xdr:spPr>
        <a:xfrm>
          <a:off x="4902200" y="141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112216</xdr:rowOff>
    </xdr:from>
    <xdr:ext cx="762000" cy="259045"/>
    <xdr:sp macro="" textlink="">
      <xdr:nvSpPr>
        <xdr:cNvPr id="216" name="人件費・物件費等の状況該当値テキスト"/>
        <xdr:cNvSpPr txBox="1"/>
      </xdr:nvSpPr>
      <xdr:spPr>
        <a:xfrm>
          <a:off x="5041900" y="141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113508</xdr:rowOff>
    </xdr:from>
    <xdr:to>
      <xdr:col>19</xdr:col>
      <xdr:colOff>184150</xdr:colOff>
      <xdr:row>83</xdr:row>
      <xdr:rowOff>43658</xdr:rowOff>
    </xdr:to>
    <xdr:sp macro="" textlink="">
      <xdr:nvSpPr>
        <xdr:cNvPr id="217" name="楕円 216"/>
        <xdr:cNvSpPr/>
      </xdr:nvSpPr>
      <xdr:spPr>
        <a:xfrm>
          <a:off x="4064000" y="141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28435</xdr:rowOff>
    </xdr:from>
    <xdr:ext cx="736600" cy="259045"/>
    <xdr:sp macro="" textlink="">
      <xdr:nvSpPr>
        <xdr:cNvPr id="218" name="テキスト ボックス 217"/>
        <xdr:cNvSpPr txBox="1"/>
      </xdr:nvSpPr>
      <xdr:spPr>
        <a:xfrm>
          <a:off x="3733800" y="1425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89181</xdr:rowOff>
    </xdr:from>
    <xdr:to>
      <xdr:col>15</xdr:col>
      <xdr:colOff>133350</xdr:colOff>
      <xdr:row>83</xdr:row>
      <xdr:rowOff>19331</xdr:rowOff>
    </xdr:to>
    <xdr:sp macro="" textlink="">
      <xdr:nvSpPr>
        <xdr:cNvPr id="219" name="楕円 218"/>
        <xdr:cNvSpPr/>
      </xdr:nvSpPr>
      <xdr:spPr>
        <a:xfrm>
          <a:off x="3175000" y="14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4108</xdr:rowOff>
    </xdr:from>
    <xdr:ext cx="762000" cy="259045"/>
    <xdr:sp macro="" textlink="">
      <xdr:nvSpPr>
        <xdr:cNvPr id="220" name="テキスト ボックス 219"/>
        <xdr:cNvSpPr txBox="1"/>
      </xdr:nvSpPr>
      <xdr:spPr>
        <a:xfrm>
          <a:off x="2844800" y="142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26881</xdr:rowOff>
    </xdr:from>
    <xdr:to>
      <xdr:col>11</xdr:col>
      <xdr:colOff>82550</xdr:colOff>
      <xdr:row>82</xdr:row>
      <xdr:rowOff>128481</xdr:rowOff>
    </xdr:to>
    <xdr:sp macro="" textlink="">
      <xdr:nvSpPr>
        <xdr:cNvPr id="221" name="楕円 220"/>
        <xdr:cNvSpPr/>
      </xdr:nvSpPr>
      <xdr:spPr>
        <a:xfrm>
          <a:off x="2286000" y="140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113258</xdr:rowOff>
    </xdr:from>
    <xdr:ext cx="762000" cy="259045"/>
    <xdr:sp macro="" textlink="">
      <xdr:nvSpPr>
        <xdr:cNvPr id="222" name="テキスト ボックス 221"/>
        <xdr:cNvSpPr txBox="1"/>
      </xdr:nvSpPr>
      <xdr:spPr>
        <a:xfrm>
          <a:off x="1955800" y="1417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154482</xdr:rowOff>
    </xdr:from>
    <xdr:to>
      <xdr:col>7</xdr:col>
      <xdr:colOff>31750</xdr:colOff>
      <xdr:row>82</xdr:row>
      <xdr:rowOff>84632</xdr:rowOff>
    </xdr:to>
    <xdr:sp macro="" textlink="">
      <xdr:nvSpPr>
        <xdr:cNvPr id="223" name="楕円 222"/>
        <xdr:cNvSpPr/>
      </xdr:nvSpPr>
      <xdr:spPr>
        <a:xfrm>
          <a:off x="1397000" y="140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69409</xdr:rowOff>
    </xdr:from>
    <xdr:ext cx="762000" cy="259045"/>
    <xdr:sp macro="" textlink="">
      <xdr:nvSpPr>
        <xdr:cNvPr id="224" name="テキスト ボックス 223"/>
        <xdr:cNvSpPr txBox="1"/>
      </xdr:nvSpPr>
      <xdr:spPr>
        <a:xfrm>
          <a:off x="1066800" y="1412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過去５年を通じて類似団体平均を上回っている。平成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年度に職員給の減額を行い</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を下回ったが、平成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年度以降は、職員構成の変動などにより、再度</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を上回っている状況が続いている。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今後については、</a:t>
          </a:r>
          <a:r>
            <a:rPr kumimoji="1" lang="en-US" altLang="ja-JP" sz="1100">
              <a:solidFill>
                <a:schemeClr val="tx1"/>
              </a:solidFill>
              <a:effectLst/>
              <a:latin typeface="+mn-lt"/>
              <a:ea typeface="+mn-ea"/>
              <a:cs typeface="+mn-cs"/>
            </a:rPr>
            <a:t>57</a:t>
          </a:r>
          <a:r>
            <a:rPr kumimoji="1" lang="ja-JP" altLang="ja-JP" sz="1100">
              <a:solidFill>
                <a:schemeClr val="tx1"/>
              </a:solidFill>
              <a:effectLst/>
              <a:latin typeface="+mn-lt"/>
              <a:ea typeface="+mn-ea"/>
              <a:cs typeface="+mn-cs"/>
            </a:rPr>
            <a:t>歳昇給停止の継続などにより、類似団体平均に近づくよう努めていく。</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81341</xdr:rowOff>
    </xdr:from>
    <xdr:to>
      <xdr:col>81</xdr:col>
      <xdr:colOff>44450</xdr:colOff>
      <xdr:row>90</xdr:row>
      <xdr:rowOff>36286</xdr:rowOff>
    </xdr:to>
    <xdr:cxnSp macro="">
      <xdr:nvCxnSpPr>
        <xdr:cNvPr id="260" name="直線コネクタ 259"/>
        <xdr:cNvCxnSpPr/>
      </xdr:nvCxnSpPr>
      <xdr:spPr>
        <a:xfrm>
          <a:off x="16179800" y="1534039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81341</xdr:rowOff>
    </xdr:to>
    <xdr:cxnSp macro="">
      <xdr:nvCxnSpPr>
        <xdr:cNvPr id="263" name="直線コネクタ 262"/>
        <xdr:cNvCxnSpPr/>
      </xdr:nvCxnSpPr>
      <xdr:spPr>
        <a:xfrm>
          <a:off x="15290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35379</xdr:rowOff>
    </xdr:to>
    <xdr:cxnSp macro="">
      <xdr:nvCxnSpPr>
        <xdr:cNvPr id="266" name="直線コネクタ 265"/>
        <xdr:cNvCxnSpPr/>
      </xdr:nvCxnSpPr>
      <xdr:spPr>
        <a:xfrm flipV="1">
          <a:off x="14401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58359</xdr:rowOff>
    </xdr:to>
    <xdr:cxnSp macro="">
      <xdr:nvCxnSpPr>
        <xdr:cNvPr id="269" name="直線コネクタ 268"/>
        <xdr:cNvCxnSpPr/>
      </xdr:nvCxnSpPr>
      <xdr:spPr>
        <a:xfrm flipV="1">
          <a:off x="13512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79" name="楕円 278"/>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80" name="給与水準   （国との比較）該当値テキスト"/>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30541</xdr:rowOff>
    </xdr:from>
    <xdr:to>
      <xdr:col>77</xdr:col>
      <xdr:colOff>95250</xdr:colOff>
      <xdr:row>89</xdr:row>
      <xdr:rowOff>132141</xdr:rowOff>
    </xdr:to>
    <xdr:sp macro="" textlink="">
      <xdr:nvSpPr>
        <xdr:cNvPr id="281" name="楕円 280"/>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116918</xdr:rowOff>
    </xdr:from>
    <xdr:ext cx="736600" cy="259045"/>
    <xdr:sp macro="" textlink="">
      <xdr:nvSpPr>
        <xdr:cNvPr id="282" name="テキスト ボックス 281"/>
        <xdr:cNvSpPr txBox="1"/>
      </xdr:nvSpPr>
      <xdr:spPr>
        <a:xfrm>
          <a:off x="15798800" y="1537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3" name="楕円 282"/>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4" name="テキスト ボックス 283"/>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5" name="楕円 284"/>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6" name="テキスト ボックス 285"/>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7" name="楕円 286"/>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8" name="テキスト ボックス 28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上回っている。山北町は、県内でも山間部に位置しているため、行政面においては、支所２箇所、学校３箇所、認定こども園１箇所、保育園１箇所、幼稚園２箇所等施設が点在しており、一定程度の職員配置が避けられないことが主な要因である。これまで、第７次行政改革大綱に基づき事務事業の再編や民間委託の推進に取り組むなどしてい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90780</xdr:rowOff>
    </xdr:from>
    <xdr:to>
      <xdr:col>81</xdr:col>
      <xdr:colOff>44450</xdr:colOff>
      <xdr:row>62</xdr:row>
      <xdr:rowOff>91745</xdr:rowOff>
    </xdr:to>
    <xdr:cxnSp macro="">
      <xdr:nvCxnSpPr>
        <xdr:cNvPr id="320" name="直線コネクタ 319"/>
        <xdr:cNvCxnSpPr/>
      </xdr:nvCxnSpPr>
      <xdr:spPr>
        <a:xfrm flipV="1">
          <a:off x="16179800" y="10720680"/>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74854</xdr:rowOff>
    </xdr:from>
    <xdr:to>
      <xdr:col>77</xdr:col>
      <xdr:colOff>44450</xdr:colOff>
      <xdr:row>62</xdr:row>
      <xdr:rowOff>91745</xdr:rowOff>
    </xdr:to>
    <xdr:cxnSp macro="">
      <xdr:nvCxnSpPr>
        <xdr:cNvPr id="323" name="直線コネクタ 322"/>
        <xdr:cNvCxnSpPr/>
      </xdr:nvCxnSpPr>
      <xdr:spPr>
        <a:xfrm>
          <a:off x="15290800" y="1070475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74854</xdr:rowOff>
    </xdr:to>
    <xdr:cxnSp macro="">
      <xdr:nvCxnSpPr>
        <xdr:cNvPr id="326" name="直線コネクタ 325"/>
        <xdr:cNvCxnSpPr/>
      </xdr:nvCxnSpPr>
      <xdr:spPr>
        <a:xfrm>
          <a:off x="14401800" y="106984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40107</xdr:rowOff>
    </xdr:from>
    <xdr:to>
      <xdr:col>68</xdr:col>
      <xdr:colOff>152400</xdr:colOff>
      <xdr:row>62</xdr:row>
      <xdr:rowOff>68580</xdr:rowOff>
    </xdr:to>
    <xdr:cxnSp macro="">
      <xdr:nvCxnSpPr>
        <xdr:cNvPr id="329" name="直線コネクタ 328"/>
        <xdr:cNvCxnSpPr/>
      </xdr:nvCxnSpPr>
      <xdr:spPr>
        <a:xfrm>
          <a:off x="13512800" y="10670007"/>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39980</xdr:rowOff>
    </xdr:from>
    <xdr:to>
      <xdr:col>81</xdr:col>
      <xdr:colOff>95250</xdr:colOff>
      <xdr:row>62</xdr:row>
      <xdr:rowOff>141580</xdr:rowOff>
    </xdr:to>
    <xdr:sp macro="" textlink="">
      <xdr:nvSpPr>
        <xdr:cNvPr id="339" name="楕円 338"/>
        <xdr:cNvSpPr/>
      </xdr:nvSpPr>
      <xdr:spPr>
        <a:xfrm>
          <a:off x="16967200" y="10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12057</xdr:rowOff>
    </xdr:from>
    <xdr:ext cx="762000" cy="259045"/>
    <xdr:sp macro="" textlink="">
      <xdr:nvSpPr>
        <xdr:cNvPr id="340" name="定員管理の状況該当値テキスト"/>
        <xdr:cNvSpPr txBox="1"/>
      </xdr:nvSpPr>
      <xdr:spPr>
        <a:xfrm>
          <a:off x="17106900" y="106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40945</xdr:rowOff>
    </xdr:from>
    <xdr:to>
      <xdr:col>77</xdr:col>
      <xdr:colOff>95250</xdr:colOff>
      <xdr:row>62</xdr:row>
      <xdr:rowOff>142545</xdr:rowOff>
    </xdr:to>
    <xdr:sp macro="" textlink="">
      <xdr:nvSpPr>
        <xdr:cNvPr id="341" name="楕円 340"/>
        <xdr:cNvSpPr/>
      </xdr:nvSpPr>
      <xdr:spPr>
        <a:xfrm>
          <a:off x="16129000" y="10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127322</xdr:rowOff>
    </xdr:from>
    <xdr:ext cx="736600" cy="259045"/>
    <xdr:sp macro="" textlink="">
      <xdr:nvSpPr>
        <xdr:cNvPr id="342" name="テキスト ボックス 341"/>
        <xdr:cNvSpPr txBox="1"/>
      </xdr:nvSpPr>
      <xdr:spPr>
        <a:xfrm>
          <a:off x="15798800" y="1075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24054</xdr:rowOff>
    </xdr:from>
    <xdr:to>
      <xdr:col>73</xdr:col>
      <xdr:colOff>44450</xdr:colOff>
      <xdr:row>62</xdr:row>
      <xdr:rowOff>125654</xdr:rowOff>
    </xdr:to>
    <xdr:sp macro="" textlink="">
      <xdr:nvSpPr>
        <xdr:cNvPr id="343" name="楕円 342"/>
        <xdr:cNvSpPr/>
      </xdr:nvSpPr>
      <xdr:spPr>
        <a:xfrm>
          <a:off x="15240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110431</xdr:rowOff>
    </xdr:from>
    <xdr:ext cx="762000" cy="259045"/>
    <xdr:sp macro="" textlink="">
      <xdr:nvSpPr>
        <xdr:cNvPr id="344" name="テキスト ボックス 343"/>
        <xdr:cNvSpPr txBox="1"/>
      </xdr:nvSpPr>
      <xdr:spPr>
        <a:xfrm>
          <a:off x="14909800" y="107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5" name="楕円 344"/>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6" name="テキスト ボックス 345"/>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160757</xdr:rowOff>
    </xdr:from>
    <xdr:to>
      <xdr:col>64</xdr:col>
      <xdr:colOff>152400</xdr:colOff>
      <xdr:row>62</xdr:row>
      <xdr:rowOff>90907</xdr:rowOff>
    </xdr:to>
    <xdr:sp macro="" textlink="">
      <xdr:nvSpPr>
        <xdr:cNvPr id="347" name="楕円 346"/>
        <xdr:cNvSpPr/>
      </xdr:nvSpPr>
      <xdr:spPr>
        <a:xfrm>
          <a:off x="13462000" y="106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75684</xdr:rowOff>
    </xdr:from>
    <xdr:ext cx="762000" cy="259045"/>
    <xdr:sp macro="" textlink="">
      <xdr:nvSpPr>
        <xdr:cNvPr id="348" name="テキスト ボックス 347"/>
        <xdr:cNvSpPr txBox="1"/>
      </xdr:nvSpPr>
      <xdr:spPr>
        <a:xfrm>
          <a:off x="13131800" y="1070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起債抑制策により過去５年間を通じて類似団体平均を下回る状況を保っているものの、自団体としては、平成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年度以降標準財政規模の縮小により増加傾向にある。税収の減により当面は比率の下降が見込めない。</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164677</xdr:rowOff>
    </xdr:to>
    <xdr:cxnSp macro="">
      <xdr:nvCxnSpPr>
        <xdr:cNvPr id="381" name="直線コネクタ 380"/>
        <xdr:cNvCxnSpPr/>
      </xdr:nvCxnSpPr>
      <xdr:spPr>
        <a:xfrm>
          <a:off x="16179800" y="716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140546</xdr:rowOff>
    </xdr:to>
    <xdr:cxnSp macro="">
      <xdr:nvCxnSpPr>
        <xdr:cNvPr id="384" name="直線コネクタ 383"/>
        <xdr:cNvCxnSpPr/>
      </xdr:nvCxnSpPr>
      <xdr:spPr>
        <a:xfrm>
          <a:off x="15290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87" name="直線コネクタ 386"/>
        <xdr:cNvCxnSpPr/>
      </xdr:nvCxnSpPr>
      <xdr:spPr>
        <a:xfrm>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124460</xdr:rowOff>
    </xdr:to>
    <xdr:cxnSp macro="">
      <xdr:nvCxnSpPr>
        <xdr:cNvPr id="390" name="直線コネクタ 389"/>
        <xdr:cNvCxnSpPr/>
      </xdr:nvCxnSpPr>
      <xdr:spPr>
        <a:xfrm>
          <a:off x="13512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3" name="テキスト ボックス 402"/>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5" name="テキスト ボックス 404"/>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8" name="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を通じて類似団体平均より高いが、今後は、土地開発公社からの土地の買い戻しの進捗や下水道事業の地方債の償還が進み、地方債の現在高が減少していくことに加え、新規発行債を抑制することで類似団体内平均値に近づく努力をしていく。</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53797</xdr:rowOff>
    </xdr:from>
    <xdr:to>
      <xdr:col>81</xdr:col>
      <xdr:colOff>44450</xdr:colOff>
      <xdr:row>17</xdr:row>
      <xdr:rowOff>92405</xdr:rowOff>
    </xdr:to>
    <xdr:cxnSp macro="">
      <xdr:nvCxnSpPr>
        <xdr:cNvPr id="441" name="直線コネクタ 440"/>
        <xdr:cNvCxnSpPr/>
      </xdr:nvCxnSpPr>
      <xdr:spPr>
        <a:xfrm flipV="1">
          <a:off x="16179800" y="2968447"/>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92405</xdr:rowOff>
    </xdr:from>
    <xdr:to>
      <xdr:col>77</xdr:col>
      <xdr:colOff>44450</xdr:colOff>
      <xdr:row>18</xdr:row>
      <xdr:rowOff>38710</xdr:rowOff>
    </xdr:to>
    <xdr:cxnSp macro="">
      <xdr:nvCxnSpPr>
        <xdr:cNvPr id="444" name="直線コネクタ 443"/>
        <xdr:cNvCxnSpPr/>
      </xdr:nvCxnSpPr>
      <xdr:spPr>
        <a:xfrm flipV="1">
          <a:off x="15290800" y="3007055"/>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38710</xdr:rowOff>
    </xdr:from>
    <xdr:to>
      <xdr:col>72</xdr:col>
      <xdr:colOff>203200</xdr:colOff>
      <xdr:row>18</xdr:row>
      <xdr:rowOff>88900</xdr:rowOff>
    </xdr:to>
    <xdr:cxnSp macro="">
      <xdr:nvCxnSpPr>
        <xdr:cNvPr id="447" name="直線コネクタ 446"/>
        <xdr:cNvCxnSpPr/>
      </xdr:nvCxnSpPr>
      <xdr:spPr>
        <a:xfrm flipV="1">
          <a:off x="14401800" y="312481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88900</xdr:rowOff>
    </xdr:from>
    <xdr:to>
      <xdr:col>68</xdr:col>
      <xdr:colOff>152400</xdr:colOff>
      <xdr:row>18</xdr:row>
      <xdr:rowOff>105308</xdr:rowOff>
    </xdr:to>
    <xdr:cxnSp macro="">
      <xdr:nvCxnSpPr>
        <xdr:cNvPr id="450" name="直線コネクタ 449"/>
        <xdr:cNvCxnSpPr/>
      </xdr:nvCxnSpPr>
      <xdr:spPr>
        <a:xfrm flipV="1">
          <a:off x="13512800" y="317500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2997</xdr:rowOff>
    </xdr:from>
    <xdr:to>
      <xdr:col>81</xdr:col>
      <xdr:colOff>95250</xdr:colOff>
      <xdr:row>17</xdr:row>
      <xdr:rowOff>104597</xdr:rowOff>
    </xdr:to>
    <xdr:sp macro="" textlink="">
      <xdr:nvSpPr>
        <xdr:cNvPr id="460" name="楕円 459"/>
        <xdr:cNvSpPr/>
      </xdr:nvSpPr>
      <xdr:spPr>
        <a:xfrm>
          <a:off x="169672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146524</xdr:rowOff>
    </xdr:from>
    <xdr:ext cx="762000" cy="259045"/>
    <xdr:sp macro="" textlink="">
      <xdr:nvSpPr>
        <xdr:cNvPr id="461" name="将来負担の状況該当値テキスト"/>
        <xdr:cNvSpPr txBox="1"/>
      </xdr:nvSpPr>
      <xdr:spPr>
        <a:xfrm>
          <a:off x="17106900" y="288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41605</xdr:rowOff>
    </xdr:from>
    <xdr:to>
      <xdr:col>77</xdr:col>
      <xdr:colOff>95250</xdr:colOff>
      <xdr:row>17</xdr:row>
      <xdr:rowOff>143205</xdr:rowOff>
    </xdr:to>
    <xdr:sp macro="" textlink="">
      <xdr:nvSpPr>
        <xdr:cNvPr id="462" name="楕円 461"/>
        <xdr:cNvSpPr/>
      </xdr:nvSpPr>
      <xdr:spPr>
        <a:xfrm>
          <a:off x="16129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127982</xdr:rowOff>
    </xdr:from>
    <xdr:ext cx="736600" cy="259045"/>
    <xdr:sp macro="" textlink="">
      <xdr:nvSpPr>
        <xdr:cNvPr id="463" name="テキスト ボックス 462"/>
        <xdr:cNvSpPr txBox="1"/>
      </xdr:nvSpPr>
      <xdr:spPr>
        <a:xfrm>
          <a:off x="15798800" y="304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159360</xdr:rowOff>
    </xdr:from>
    <xdr:to>
      <xdr:col>73</xdr:col>
      <xdr:colOff>44450</xdr:colOff>
      <xdr:row>18</xdr:row>
      <xdr:rowOff>89510</xdr:rowOff>
    </xdr:to>
    <xdr:sp macro="" textlink="">
      <xdr:nvSpPr>
        <xdr:cNvPr id="464" name="楕円 463"/>
        <xdr:cNvSpPr/>
      </xdr:nvSpPr>
      <xdr:spPr>
        <a:xfrm>
          <a:off x="15240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74287</xdr:rowOff>
    </xdr:from>
    <xdr:ext cx="762000" cy="259045"/>
    <xdr:sp macro="" textlink="">
      <xdr:nvSpPr>
        <xdr:cNvPr id="465" name="テキスト ボックス 464"/>
        <xdr:cNvSpPr txBox="1"/>
      </xdr:nvSpPr>
      <xdr:spPr>
        <a:xfrm>
          <a:off x="14909800" y="31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66" name="楕円 465"/>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124477</xdr:rowOff>
    </xdr:from>
    <xdr:ext cx="762000" cy="259045"/>
    <xdr:sp macro="" textlink="">
      <xdr:nvSpPr>
        <xdr:cNvPr id="467" name="テキスト ボックス 466"/>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54508</xdr:rowOff>
    </xdr:from>
    <xdr:to>
      <xdr:col>64</xdr:col>
      <xdr:colOff>152400</xdr:colOff>
      <xdr:row>18</xdr:row>
      <xdr:rowOff>156108</xdr:rowOff>
    </xdr:to>
    <xdr:sp macro="" textlink="">
      <xdr:nvSpPr>
        <xdr:cNvPr id="468" name="楕円 467"/>
        <xdr:cNvSpPr/>
      </xdr:nvSpPr>
      <xdr:spPr>
        <a:xfrm>
          <a:off x="13462000" y="31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140885</xdr:rowOff>
    </xdr:from>
    <xdr:ext cx="762000" cy="259045"/>
    <xdr:sp macro="" textlink="">
      <xdr:nvSpPr>
        <xdr:cNvPr id="469" name="テキスト ボックス 468"/>
        <xdr:cNvSpPr txBox="1"/>
      </xdr:nvSpPr>
      <xdr:spPr>
        <a:xfrm>
          <a:off x="13131800" y="32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類似団体平均と比べて高い水準にある。これは、行政面積が広いことが主な要因であり、必要職員数の差異によるものと言える。短期的な改善は困難であるが、民間でも実施可能な部分については委託することなどにより、着実な数値の減少に努めたい。</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124714</xdr:rowOff>
    </xdr:from>
    <xdr:to>
      <xdr:col>24</xdr:col>
      <xdr:colOff>25400</xdr:colOff>
      <xdr:row>39</xdr:row>
      <xdr:rowOff>152146</xdr:rowOff>
    </xdr:to>
    <xdr:cxnSp macro="">
      <xdr:nvCxnSpPr>
        <xdr:cNvPr id="64" name="直線コネクタ 63"/>
        <xdr:cNvCxnSpPr/>
      </xdr:nvCxnSpPr>
      <xdr:spPr>
        <a:xfrm>
          <a:off x="3987800" y="68112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124714</xdr:rowOff>
    </xdr:from>
    <xdr:to>
      <xdr:col>19</xdr:col>
      <xdr:colOff>187325</xdr:colOff>
      <xdr:row>40</xdr:row>
      <xdr:rowOff>12700</xdr:rowOff>
    </xdr:to>
    <xdr:cxnSp macro="">
      <xdr:nvCxnSpPr>
        <xdr:cNvPr id="67" name="直線コネクタ 66"/>
        <xdr:cNvCxnSpPr/>
      </xdr:nvCxnSpPr>
      <xdr:spPr>
        <a:xfrm flipV="1">
          <a:off x="3098800" y="68112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40</xdr:row>
      <xdr:rowOff>12700</xdr:rowOff>
    </xdr:to>
    <xdr:cxnSp macro="">
      <xdr:nvCxnSpPr>
        <xdr:cNvPr id="70" name="直線コネクタ 69"/>
        <xdr:cNvCxnSpPr/>
      </xdr:nvCxnSpPr>
      <xdr:spPr>
        <a:xfrm>
          <a:off x="2209800" y="6852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78994</xdr:rowOff>
    </xdr:from>
    <xdr:to>
      <xdr:col>11</xdr:col>
      <xdr:colOff>9525</xdr:colOff>
      <xdr:row>39</xdr:row>
      <xdr:rowOff>165862</xdr:rowOff>
    </xdr:to>
    <xdr:cxnSp macro="">
      <xdr:nvCxnSpPr>
        <xdr:cNvPr id="73" name="直線コネクタ 72"/>
        <xdr:cNvCxnSpPr/>
      </xdr:nvCxnSpPr>
      <xdr:spPr>
        <a:xfrm>
          <a:off x="1320800" y="67655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101346</xdr:rowOff>
    </xdr:from>
    <xdr:to>
      <xdr:col>24</xdr:col>
      <xdr:colOff>76200</xdr:colOff>
      <xdr:row>40</xdr:row>
      <xdr:rowOff>31496</xdr:rowOff>
    </xdr:to>
    <xdr:sp macro="" textlink="">
      <xdr:nvSpPr>
        <xdr:cNvPr id="83" name="楕円 82"/>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73423</xdr:rowOff>
    </xdr:from>
    <xdr:ext cx="762000" cy="259045"/>
    <xdr:sp macro="" textlink="">
      <xdr:nvSpPr>
        <xdr:cNvPr id="84" name="人件費該当値テキスト"/>
        <xdr:cNvSpPr txBox="1"/>
      </xdr:nvSpPr>
      <xdr:spPr>
        <a:xfrm>
          <a:off x="4914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73914</xdr:rowOff>
    </xdr:from>
    <xdr:to>
      <xdr:col>20</xdr:col>
      <xdr:colOff>38100</xdr:colOff>
      <xdr:row>40</xdr:row>
      <xdr:rowOff>4064</xdr:rowOff>
    </xdr:to>
    <xdr:sp macro="" textlink="">
      <xdr:nvSpPr>
        <xdr:cNvPr id="85" name="楕円 84"/>
        <xdr:cNvSpPr/>
      </xdr:nvSpPr>
      <xdr:spPr>
        <a:xfrm>
          <a:off x="3937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160291</xdr:rowOff>
    </xdr:from>
    <xdr:ext cx="736600" cy="259045"/>
    <xdr:sp macro="" textlink="">
      <xdr:nvSpPr>
        <xdr:cNvPr id="86" name="テキスト ボックス 85"/>
        <xdr:cNvSpPr txBox="1"/>
      </xdr:nvSpPr>
      <xdr:spPr>
        <a:xfrm>
          <a:off x="3606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7" name="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28194</xdr:rowOff>
    </xdr:from>
    <xdr:to>
      <xdr:col>6</xdr:col>
      <xdr:colOff>171450</xdr:colOff>
      <xdr:row>39</xdr:row>
      <xdr:rowOff>129794</xdr:rowOff>
    </xdr:to>
    <xdr:sp macro="" textlink="">
      <xdr:nvSpPr>
        <xdr:cNvPr id="91" name="楕円 90"/>
        <xdr:cNvSpPr/>
      </xdr:nvSpPr>
      <xdr:spPr>
        <a:xfrm>
          <a:off x="1270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114571</xdr:rowOff>
    </xdr:from>
    <xdr:ext cx="762000" cy="259045"/>
    <xdr:sp macro="" textlink="">
      <xdr:nvSpPr>
        <xdr:cNvPr id="92" name="テキスト ボックス 91"/>
        <xdr:cNvSpPr txBox="1"/>
      </xdr:nvSpPr>
      <xdr:spPr>
        <a:xfrm>
          <a:off x="939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過去５年間を通じて類似団体平均を下回っている。今後は、民間委託などの増加は避けられないものの、その他の経費を抑制するよう努めていく。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31750</xdr:rowOff>
    </xdr:to>
    <xdr:cxnSp macro="">
      <xdr:nvCxnSpPr>
        <xdr:cNvPr id="127" name="直線コネクタ 126"/>
        <xdr:cNvCxnSpPr/>
      </xdr:nvCxnSpPr>
      <xdr:spPr>
        <a:xfrm flipV="1">
          <a:off x="15671800" y="25164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15</xdr:row>
      <xdr:rowOff>31750</xdr:rowOff>
    </xdr:to>
    <xdr:cxnSp macro="">
      <xdr:nvCxnSpPr>
        <xdr:cNvPr id="130" name="直線コネクタ 129"/>
        <xdr:cNvCxnSpPr/>
      </xdr:nvCxnSpPr>
      <xdr:spPr>
        <a:xfrm>
          <a:off x="14782800" y="2331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14</xdr:row>
      <xdr:rowOff>7257</xdr:rowOff>
    </xdr:to>
    <xdr:cxnSp macro="">
      <xdr:nvCxnSpPr>
        <xdr:cNvPr id="133" name="直線コネクタ 132"/>
        <xdr:cNvCxnSpPr/>
      </xdr:nvCxnSpPr>
      <xdr:spPr>
        <a:xfrm flipV="1">
          <a:off x="13893800" y="233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39914</xdr:rowOff>
    </xdr:to>
    <xdr:cxnSp macro="">
      <xdr:nvCxnSpPr>
        <xdr:cNvPr id="136" name="直線コネクタ 135"/>
        <xdr:cNvCxnSpPr/>
      </xdr:nvCxnSpPr>
      <xdr:spPr>
        <a:xfrm flipV="1">
          <a:off x="13004800" y="240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6" name="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0" name="楕円 149"/>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1" name="テキスト ボックス 150"/>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2" name="楕円 151"/>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3" name="テキスト ボックス 152"/>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4" name="楕円 153"/>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5" name="テキスト ボックス 154"/>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過去５年間を通じて類似団体平均を下回って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増減はあるものの、同程度で推移している。これは、障害者自立支援制度が安定してきたためであると考えられる。今後は、高齢化の進行などにより増加していくものと思われる。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25400</xdr:rowOff>
    </xdr:to>
    <xdr:cxnSp macro="">
      <xdr:nvCxnSpPr>
        <xdr:cNvPr id="187" name="直線コネクタ 186"/>
        <xdr:cNvCxnSpPr/>
      </xdr:nvCxnSpPr>
      <xdr:spPr>
        <a:xfrm flipV="1">
          <a:off x="3987800" y="957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25400</xdr:rowOff>
    </xdr:to>
    <xdr:cxnSp macro="">
      <xdr:nvCxnSpPr>
        <xdr:cNvPr id="190" name="直線コネクタ 189"/>
        <xdr:cNvCxnSpPr/>
      </xdr:nvCxnSpPr>
      <xdr:spPr>
        <a:xfrm>
          <a:off x="3098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25400</xdr:rowOff>
    </xdr:to>
    <xdr:cxnSp macro="">
      <xdr:nvCxnSpPr>
        <xdr:cNvPr id="193" name="直線コネクタ 192"/>
        <xdr:cNvCxnSpPr/>
      </xdr:nvCxnSpPr>
      <xdr:spPr>
        <a:xfrm>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6" name="直線コネクタ 195"/>
        <xdr:cNvCxnSpPr/>
      </xdr:nvCxnSpPr>
      <xdr:spPr>
        <a:xfrm flipV="1">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6" name="楕円 205"/>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9" name="テキスト ボックス 208"/>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0" name="楕円 209"/>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1" name="テキスト ボックス 210"/>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3" name="テキスト ボックス 212"/>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4" name="楕円 213"/>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5" name="テキスト ボックス 214"/>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令和元年度において</a:t>
          </a:r>
          <a:r>
            <a:rPr kumimoji="1" lang="ja-JP" altLang="ja-JP" sz="1100">
              <a:solidFill>
                <a:schemeClr val="tx1"/>
              </a:solidFill>
              <a:effectLst/>
              <a:latin typeface="+mn-lt"/>
              <a:ea typeface="+mn-ea"/>
              <a:cs typeface="+mn-cs"/>
            </a:rPr>
            <a:t>類似団体平均</a:t>
          </a:r>
          <a:r>
            <a:rPr kumimoji="1" lang="ja-JP" altLang="en-US" sz="1100">
              <a:solidFill>
                <a:schemeClr val="tx1"/>
              </a:solidFill>
              <a:effectLst/>
              <a:latin typeface="+mn-lt"/>
              <a:ea typeface="+mn-ea"/>
              <a:cs typeface="+mn-cs"/>
            </a:rPr>
            <a:t>を超えた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その他の主なものは繰出金であり、これまでに整備してきた下水道施設の維持管理経費として、公営企業会計への繰出金が必要となっている。下水道事業については平成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年度に料金の値上げを実施したが、</a:t>
          </a:r>
          <a:r>
            <a:rPr kumimoji="1" lang="ja-JP" altLang="en-US" sz="1100">
              <a:solidFill>
                <a:schemeClr val="tx1"/>
              </a:solidFill>
              <a:effectLst/>
              <a:latin typeface="+mn-lt"/>
              <a:ea typeface="+mn-ea"/>
              <a:cs typeface="+mn-cs"/>
            </a:rPr>
            <a:t>令和元年度は大口利用者の排水量が減ったため、繰出金が増となった。</a:t>
          </a:r>
          <a:r>
            <a:rPr kumimoji="1" lang="ja-JP" altLang="ja-JP" sz="1100">
              <a:solidFill>
                <a:schemeClr val="tx1"/>
              </a:solidFill>
              <a:effectLst/>
              <a:latin typeface="+mn-lt"/>
              <a:ea typeface="+mn-ea"/>
              <a:cs typeface="+mn-cs"/>
            </a:rPr>
            <a:t>税収を主な財源とする普通会計の負担額が増えないよう注視していく。</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132715</xdr:rowOff>
    </xdr:to>
    <xdr:cxnSp macro="">
      <xdr:nvCxnSpPr>
        <xdr:cNvPr id="243" name="直線コネクタ 242"/>
        <xdr:cNvCxnSpPr/>
      </xdr:nvCxnSpPr>
      <xdr:spPr>
        <a:xfrm>
          <a:off x="15671800" y="100253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58</xdr:row>
      <xdr:rowOff>81280</xdr:rowOff>
    </xdr:to>
    <xdr:cxnSp macro="">
      <xdr:nvCxnSpPr>
        <xdr:cNvPr id="246" name="直線コネクタ 245"/>
        <xdr:cNvCxnSpPr/>
      </xdr:nvCxnSpPr>
      <xdr:spPr>
        <a:xfrm>
          <a:off x="14782800" y="10019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75565</xdr:rowOff>
    </xdr:to>
    <xdr:cxnSp macro="">
      <xdr:nvCxnSpPr>
        <xdr:cNvPr id="249" name="直線コネクタ 248"/>
        <xdr:cNvCxnSpPr/>
      </xdr:nvCxnSpPr>
      <xdr:spPr>
        <a:xfrm>
          <a:off x="13893800" y="9979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35560</xdr:rowOff>
    </xdr:to>
    <xdr:cxnSp macro="">
      <xdr:nvCxnSpPr>
        <xdr:cNvPr id="252" name="直線コネクタ 251"/>
        <xdr:cNvCxnSpPr/>
      </xdr:nvCxnSpPr>
      <xdr:spPr>
        <a:xfrm>
          <a:off x="13004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81915</xdr:rowOff>
    </xdr:from>
    <xdr:to>
      <xdr:col>82</xdr:col>
      <xdr:colOff>158750</xdr:colOff>
      <xdr:row>59</xdr:row>
      <xdr:rowOff>12065</xdr:rowOff>
    </xdr:to>
    <xdr:sp macro="" textlink="">
      <xdr:nvSpPr>
        <xdr:cNvPr id="262" name="楕円 261"/>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53992</xdr:rowOff>
    </xdr:from>
    <xdr:ext cx="762000" cy="259045"/>
    <xdr:sp macro="" textlink="">
      <xdr:nvSpPr>
        <xdr:cNvPr id="263" name="その他該当値テキスト"/>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4" name="楕円 26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65" name="テキスト ボックス 264"/>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24765</xdr:rowOff>
    </xdr:from>
    <xdr:to>
      <xdr:col>74</xdr:col>
      <xdr:colOff>31750</xdr:colOff>
      <xdr:row>58</xdr:row>
      <xdr:rowOff>126365</xdr:rowOff>
    </xdr:to>
    <xdr:sp macro="" textlink="">
      <xdr:nvSpPr>
        <xdr:cNvPr id="266" name="楕円 265"/>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136542</xdr:rowOff>
    </xdr:from>
    <xdr:ext cx="762000" cy="259045"/>
    <xdr:sp macro="" textlink="">
      <xdr:nvSpPr>
        <xdr:cNvPr id="267" name="テキスト ボックス 266"/>
        <xdr:cNvSpPr txBox="1"/>
      </xdr:nvSpPr>
      <xdr:spPr>
        <a:xfrm>
          <a:off x="14401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8" name="楕円 26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69" name="テキスト ボックス 268"/>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70" name="楕円 269"/>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67962</xdr:rowOff>
    </xdr:from>
    <xdr:ext cx="762000" cy="259045"/>
    <xdr:sp macro="" textlink="">
      <xdr:nvSpPr>
        <xdr:cNvPr id="271" name="テキスト ボックス 270"/>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補助費等の主なものは、一部事務組合等への負担金である。平成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年度に足柄西部清掃組合債の元金償還が始まったため、同年度以降については増加傾向にあったが、平成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年度以降は、消防広域運営負担金の減により全体では減少した。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今後は同組合の新発債の状況などにより変動が見込まれる。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301" name="直線コネクタ 300"/>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04" name="直線コネクタ 303"/>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90424</xdr:rowOff>
    </xdr:to>
    <xdr:cxnSp macro="">
      <xdr:nvCxnSpPr>
        <xdr:cNvPr id="307" name="直線コネクタ 306"/>
        <xdr:cNvCxnSpPr/>
      </xdr:nvCxnSpPr>
      <xdr:spPr>
        <a:xfrm flipV="1">
          <a:off x="13893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19558</xdr:rowOff>
    </xdr:to>
    <xdr:cxnSp macro="">
      <xdr:nvCxnSpPr>
        <xdr:cNvPr id="310" name="直線コネクタ 309"/>
        <xdr:cNvCxnSpPr/>
      </xdr:nvCxnSpPr>
      <xdr:spPr>
        <a:xfrm flipV="1">
          <a:off x="13004800" y="6262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0" name="楕円 31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2" name="楕円 32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3" name="テキスト ボックス 32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4" name="楕円 32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5" name="テキスト ボックス 32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6" name="楕円 32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7" name="テキスト ボックス 32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8" name="楕円 32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9" name="テキスト ボックス 328"/>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過去５年間を通じて類似団体平均を下回っている。臨時財政対策債の元金償還が順次開始されるため、上昇傾向が続く見込みである。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131572</xdr:rowOff>
    </xdr:to>
    <xdr:cxnSp macro="">
      <xdr:nvCxnSpPr>
        <xdr:cNvPr id="359" name="直線コネクタ 358"/>
        <xdr:cNvCxnSpPr/>
      </xdr:nvCxnSpPr>
      <xdr:spPr>
        <a:xfrm>
          <a:off x="3987800" y="13129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99568</xdr:rowOff>
    </xdr:to>
    <xdr:cxnSp macro="">
      <xdr:nvCxnSpPr>
        <xdr:cNvPr id="362" name="直線コネクタ 361"/>
        <xdr:cNvCxnSpPr/>
      </xdr:nvCxnSpPr>
      <xdr:spPr>
        <a:xfrm>
          <a:off x="3098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94996</xdr:rowOff>
    </xdr:to>
    <xdr:cxnSp macro="">
      <xdr:nvCxnSpPr>
        <xdr:cNvPr id="365" name="直線コネクタ 364"/>
        <xdr:cNvCxnSpPr/>
      </xdr:nvCxnSpPr>
      <xdr:spPr>
        <a:xfrm>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76708</xdr:rowOff>
    </xdr:to>
    <xdr:cxnSp macro="">
      <xdr:nvCxnSpPr>
        <xdr:cNvPr id="368" name="直線コネクタ 367"/>
        <xdr:cNvCxnSpPr/>
      </xdr:nvCxnSpPr>
      <xdr:spPr>
        <a:xfrm>
          <a:off x="1320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8" name="楕円 377"/>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79"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0" name="楕円 379"/>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1" name="テキスト ボックス 380"/>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2" name="楕円 381"/>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3" name="テキスト ボックス 382"/>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4" name="楕円 383"/>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5" name="テキスト ボックス 384"/>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6" name="楕円 385"/>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7" name="テキスト ボックス 386"/>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過去５年間を通じて類似団体平均を上回っている。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a:t>
          </a:r>
          <a:r>
            <a:rPr kumimoji="1" lang="ja-JP" altLang="en-US" sz="1100">
              <a:solidFill>
                <a:schemeClr val="tx1"/>
              </a:solidFill>
              <a:effectLst/>
              <a:latin typeface="+mn-lt"/>
              <a:ea typeface="+mn-ea"/>
              <a:cs typeface="+mn-cs"/>
            </a:rPr>
            <a:t>」と「その他」</a:t>
          </a:r>
          <a:r>
            <a:rPr kumimoji="1" lang="ja-JP" altLang="ja-JP" sz="1100">
              <a:solidFill>
                <a:schemeClr val="tx1"/>
              </a:solidFill>
              <a:effectLst/>
              <a:latin typeface="+mn-lt"/>
              <a:ea typeface="+mn-ea"/>
              <a:cs typeface="+mn-cs"/>
            </a:rPr>
            <a:t>を除く経費については類似団体平均を上回っていないが、</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の類似団体平均を上回る幅がそれ以上であるためである。「公債費以外」として好転させるために、</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人件費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の分析欄のとおり見直しを図り、類似団体平均を下回ることを目標とする。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92711</xdr:rowOff>
    </xdr:to>
    <xdr:cxnSp macro="">
      <xdr:nvCxnSpPr>
        <xdr:cNvPr id="418" name="直線コネクタ 417"/>
        <xdr:cNvCxnSpPr/>
      </xdr:nvCxnSpPr>
      <xdr:spPr>
        <a:xfrm>
          <a:off x="15671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74422</xdr:rowOff>
    </xdr:to>
    <xdr:cxnSp macro="">
      <xdr:nvCxnSpPr>
        <xdr:cNvPr id="421" name="直線コネクタ 420"/>
        <xdr:cNvCxnSpPr/>
      </xdr:nvCxnSpPr>
      <xdr:spPr>
        <a:xfrm>
          <a:off x="14782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33274</xdr:rowOff>
    </xdr:to>
    <xdr:cxnSp macro="">
      <xdr:nvCxnSpPr>
        <xdr:cNvPr id="424" name="直線コネクタ 423"/>
        <xdr:cNvCxnSpPr/>
      </xdr:nvCxnSpPr>
      <xdr:spPr>
        <a:xfrm>
          <a:off x="13893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37846</xdr:rowOff>
    </xdr:to>
    <xdr:cxnSp macro="">
      <xdr:nvCxnSpPr>
        <xdr:cNvPr id="427" name="直線コネクタ 426"/>
        <xdr:cNvCxnSpPr/>
      </xdr:nvCxnSpPr>
      <xdr:spPr>
        <a:xfrm flipV="1">
          <a:off x="13004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7" name="楕円 436"/>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38"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39" name="楕円 438"/>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0" name="テキスト ボックス 439"/>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1" name="楕円 44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2" name="テキスト ボックス 441"/>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3" name="楕円 44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4" name="テキスト ボックス 44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5" name="楕円 444"/>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6" name="テキスト ボックス 445"/>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18080</xdr:rowOff>
    </xdr:from>
    <xdr:to>
      <xdr:col>29</xdr:col>
      <xdr:colOff>127000</xdr:colOff>
      <xdr:row>17</xdr:row>
      <xdr:rowOff>44689</xdr:rowOff>
    </xdr:to>
    <xdr:cxnSp macro="">
      <xdr:nvCxnSpPr>
        <xdr:cNvPr id="50" name="直線コネクタ 49"/>
        <xdr:cNvCxnSpPr/>
      </xdr:nvCxnSpPr>
      <xdr:spPr bwMode="auto">
        <a:xfrm flipV="1">
          <a:off x="5003800" y="2980355"/>
          <a:ext cx="6477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44689</xdr:rowOff>
    </xdr:from>
    <xdr:to>
      <xdr:col>26</xdr:col>
      <xdr:colOff>50800</xdr:colOff>
      <xdr:row>17</xdr:row>
      <xdr:rowOff>65933</xdr:rowOff>
    </xdr:to>
    <xdr:cxnSp macro="">
      <xdr:nvCxnSpPr>
        <xdr:cNvPr id="53" name="直線コネクタ 52"/>
        <xdr:cNvCxnSpPr/>
      </xdr:nvCxnSpPr>
      <xdr:spPr bwMode="auto">
        <a:xfrm flipV="1">
          <a:off x="4305300" y="3006964"/>
          <a:ext cx="698500" cy="2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65933</xdr:rowOff>
    </xdr:from>
    <xdr:to>
      <xdr:col>22</xdr:col>
      <xdr:colOff>114300</xdr:colOff>
      <xdr:row>17</xdr:row>
      <xdr:rowOff>104186</xdr:rowOff>
    </xdr:to>
    <xdr:cxnSp macro="">
      <xdr:nvCxnSpPr>
        <xdr:cNvPr id="56" name="直線コネクタ 55"/>
        <xdr:cNvCxnSpPr/>
      </xdr:nvCxnSpPr>
      <xdr:spPr bwMode="auto">
        <a:xfrm flipV="1">
          <a:off x="3606800" y="3028208"/>
          <a:ext cx="698500" cy="3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104186</xdr:rowOff>
    </xdr:from>
    <xdr:to>
      <xdr:col>18</xdr:col>
      <xdr:colOff>177800</xdr:colOff>
      <xdr:row>17</xdr:row>
      <xdr:rowOff>121765</xdr:rowOff>
    </xdr:to>
    <xdr:cxnSp macro="">
      <xdr:nvCxnSpPr>
        <xdr:cNvPr id="59" name="直線コネクタ 58"/>
        <xdr:cNvCxnSpPr/>
      </xdr:nvCxnSpPr>
      <xdr:spPr bwMode="auto">
        <a:xfrm flipV="1">
          <a:off x="2908300" y="3066461"/>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138730</xdr:rowOff>
    </xdr:from>
    <xdr:to>
      <xdr:col>29</xdr:col>
      <xdr:colOff>177800</xdr:colOff>
      <xdr:row>17</xdr:row>
      <xdr:rowOff>68880</xdr:rowOff>
    </xdr:to>
    <xdr:sp macro="" textlink="">
      <xdr:nvSpPr>
        <xdr:cNvPr id="69" name="楕円 68"/>
        <xdr:cNvSpPr/>
      </xdr:nvSpPr>
      <xdr:spPr bwMode="auto">
        <a:xfrm>
          <a:off x="5600700" y="292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155257</xdr:rowOff>
    </xdr:from>
    <xdr:ext cx="762000" cy="259045"/>
    <xdr:sp macro="" textlink="">
      <xdr:nvSpPr>
        <xdr:cNvPr id="70" name="人口1人当たり決算額の推移該当値テキスト130"/>
        <xdr:cNvSpPr txBox="1"/>
      </xdr:nvSpPr>
      <xdr:spPr>
        <a:xfrm>
          <a:off x="5740400" y="2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165339</xdr:rowOff>
    </xdr:from>
    <xdr:to>
      <xdr:col>26</xdr:col>
      <xdr:colOff>101600</xdr:colOff>
      <xdr:row>17</xdr:row>
      <xdr:rowOff>95489</xdr:rowOff>
    </xdr:to>
    <xdr:sp macro="" textlink="">
      <xdr:nvSpPr>
        <xdr:cNvPr id="71" name="楕円 70"/>
        <xdr:cNvSpPr/>
      </xdr:nvSpPr>
      <xdr:spPr bwMode="auto">
        <a:xfrm>
          <a:off x="4953000" y="295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105666</xdr:rowOff>
    </xdr:from>
    <xdr:ext cx="736600" cy="259045"/>
    <xdr:sp macro="" textlink="">
      <xdr:nvSpPr>
        <xdr:cNvPr id="72" name="テキスト ボックス 71"/>
        <xdr:cNvSpPr txBox="1"/>
      </xdr:nvSpPr>
      <xdr:spPr>
        <a:xfrm>
          <a:off x="4622800" y="272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15133</xdr:rowOff>
    </xdr:from>
    <xdr:to>
      <xdr:col>22</xdr:col>
      <xdr:colOff>165100</xdr:colOff>
      <xdr:row>17</xdr:row>
      <xdr:rowOff>116733</xdr:rowOff>
    </xdr:to>
    <xdr:sp macro="" textlink="">
      <xdr:nvSpPr>
        <xdr:cNvPr id="73" name="楕円 72"/>
        <xdr:cNvSpPr/>
      </xdr:nvSpPr>
      <xdr:spPr bwMode="auto">
        <a:xfrm>
          <a:off x="4254500" y="297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126910</xdr:rowOff>
    </xdr:from>
    <xdr:ext cx="762000" cy="259045"/>
    <xdr:sp macro="" textlink="">
      <xdr:nvSpPr>
        <xdr:cNvPr id="74" name="テキスト ボックス 73"/>
        <xdr:cNvSpPr txBox="1"/>
      </xdr:nvSpPr>
      <xdr:spPr>
        <a:xfrm>
          <a:off x="3924300" y="274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53386</xdr:rowOff>
    </xdr:from>
    <xdr:to>
      <xdr:col>19</xdr:col>
      <xdr:colOff>38100</xdr:colOff>
      <xdr:row>17</xdr:row>
      <xdr:rowOff>154986</xdr:rowOff>
    </xdr:to>
    <xdr:sp macro="" textlink="">
      <xdr:nvSpPr>
        <xdr:cNvPr id="75" name="楕円 74"/>
        <xdr:cNvSpPr/>
      </xdr:nvSpPr>
      <xdr:spPr bwMode="auto">
        <a:xfrm>
          <a:off x="3556000" y="30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165163</xdr:rowOff>
    </xdr:from>
    <xdr:ext cx="762000" cy="259045"/>
    <xdr:sp macro="" textlink="">
      <xdr:nvSpPr>
        <xdr:cNvPr id="76" name="テキスト ボックス 75"/>
        <xdr:cNvSpPr txBox="1"/>
      </xdr:nvSpPr>
      <xdr:spPr>
        <a:xfrm>
          <a:off x="3225800" y="278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70965</xdr:rowOff>
    </xdr:from>
    <xdr:to>
      <xdr:col>15</xdr:col>
      <xdr:colOff>101600</xdr:colOff>
      <xdr:row>18</xdr:row>
      <xdr:rowOff>1115</xdr:rowOff>
    </xdr:to>
    <xdr:sp macro="" textlink="">
      <xdr:nvSpPr>
        <xdr:cNvPr id="77" name="楕円 76"/>
        <xdr:cNvSpPr/>
      </xdr:nvSpPr>
      <xdr:spPr bwMode="auto">
        <a:xfrm>
          <a:off x="2857500" y="30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11292</xdr:rowOff>
    </xdr:from>
    <xdr:ext cx="762000" cy="259045"/>
    <xdr:sp macro="" textlink="">
      <xdr:nvSpPr>
        <xdr:cNvPr id="78" name="テキスト ボックス 77"/>
        <xdr:cNvSpPr txBox="1"/>
      </xdr:nvSpPr>
      <xdr:spPr>
        <a:xfrm>
          <a:off x="2527300" y="28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99740</xdr:rowOff>
    </xdr:from>
    <xdr:to>
      <xdr:col>29</xdr:col>
      <xdr:colOff>127000</xdr:colOff>
      <xdr:row>35</xdr:row>
      <xdr:rowOff>187884</xdr:rowOff>
    </xdr:to>
    <xdr:cxnSp macro="">
      <xdr:nvCxnSpPr>
        <xdr:cNvPr id="111" name="直線コネクタ 110"/>
        <xdr:cNvCxnSpPr/>
      </xdr:nvCxnSpPr>
      <xdr:spPr bwMode="auto">
        <a:xfrm flipV="1">
          <a:off x="5003800" y="6710090"/>
          <a:ext cx="647700" cy="8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84517</xdr:rowOff>
    </xdr:from>
    <xdr:ext cx="762000" cy="259045"/>
    <xdr:sp macro="" textlink="">
      <xdr:nvSpPr>
        <xdr:cNvPr id="112" name="人口1人当たり決算額の推移平均値テキスト445"/>
        <xdr:cNvSpPr txBox="1"/>
      </xdr:nvSpPr>
      <xdr:spPr>
        <a:xfrm>
          <a:off x="5740400" y="6694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160395</xdr:rowOff>
    </xdr:from>
    <xdr:to>
      <xdr:col>26</xdr:col>
      <xdr:colOff>50800</xdr:colOff>
      <xdr:row>35</xdr:row>
      <xdr:rowOff>187884</xdr:rowOff>
    </xdr:to>
    <xdr:cxnSp macro="">
      <xdr:nvCxnSpPr>
        <xdr:cNvPr id="114" name="直線コネクタ 113"/>
        <xdr:cNvCxnSpPr/>
      </xdr:nvCxnSpPr>
      <xdr:spPr bwMode="auto">
        <a:xfrm>
          <a:off x="4305300" y="6770745"/>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160395</xdr:rowOff>
    </xdr:from>
    <xdr:to>
      <xdr:col>22</xdr:col>
      <xdr:colOff>114300</xdr:colOff>
      <xdr:row>35</xdr:row>
      <xdr:rowOff>179712</xdr:rowOff>
    </xdr:to>
    <xdr:cxnSp macro="">
      <xdr:nvCxnSpPr>
        <xdr:cNvPr id="117" name="直線コネクタ 116"/>
        <xdr:cNvCxnSpPr/>
      </xdr:nvCxnSpPr>
      <xdr:spPr bwMode="auto">
        <a:xfrm flipV="1">
          <a:off x="3606800" y="6770745"/>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179712</xdr:rowOff>
    </xdr:from>
    <xdr:to>
      <xdr:col>18</xdr:col>
      <xdr:colOff>177800</xdr:colOff>
      <xdr:row>35</xdr:row>
      <xdr:rowOff>192036</xdr:rowOff>
    </xdr:to>
    <xdr:cxnSp macro="">
      <xdr:nvCxnSpPr>
        <xdr:cNvPr id="120" name="直線コネクタ 119"/>
        <xdr:cNvCxnSpPr/>
      </xdr:nvCxnSpPr>
      <xdr:spPr bwMode="auto">
        <a:xfrm flipV="1">
          <a:off x="2908300" y="6790062"/>
          <a:ext cx="698500" cy="1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48940</xdr:rowOff>
    </xdr:from>
    <xdr:to>
      <xdr:col>29</xdr:col>
      <xdr:colOff>177800</xdr:colOff>
      <xdr:row>35</xdr:row>
      <xdr:rowOff>150540</xdr:rowOff>
    </xdr:to>
    <xdr:sp macro="" textlink="">
      <xdr:nvSpPr>
        <xdr:cNvPr id="130" name="楕円 129"/>
        <xdr:cNvSpPr/>
      </xdr:nvSpPr>
      <xdr:spPr bwMode="auto">
        <a:xfrm>
          <a:off x="5600700" y="665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236917</xdr:rowOff>
    </xdr:from>
    <xdr:ext cx="762000" cy="259045"/>
    <xdr:sp macro="" textlink="">
      <xdr:nvSpPr>
        <xdr:cNvPr id="131" name="人口1人当たり決算額の推移該当値テキスト445"/>
        <xdr:cNvSpPr txBox="1"/>
      </xdr:nvSpPr>
      <xdr:spPr>
        <a:xfrm>
          <a:off x="5740400" y="650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137084</xdr:rowOff>
    </xdr:from>
    <xdr:to>
      <xdr:col>26</xdr:col>
      <xdr:colOff>101600</xdr:colOff>
      <xdr:row>35</xdr:row>
      <xdr:rowOff>238684</xdr:rowOff>
    </xdr:to>
    <xdr:sp macro="" textlink="">
      <xdr:nvSpPr>
        <xdr:cNvPr id="132" name="楕円 131"/>
        <xdr:cNvSpPr/>
      </xdr:nvSpPr>
      <xdr:spPr bwMode="auto">
        <a:xfrm>
          <a:off x="4953000" y="674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223461</xdr:rowOff>
    </xdr:from>
    <xdr:ext cx="736600" cy="259045"/>
    <xdr:sp macro="" textlink="">
      <xdr:nvSpPr>
        <xdr:cNvPr id="133" name="テキスト ボックス 132"/>
        <xdr:cNvSpPr txBox="1"/>
      </xdr:nvSpPr>
      <xdr:spPr>
        <a:xfrm>
          <a:off x="4622800" y="683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109595</xdr:rowOff>
    </xdr:from>
    <xdr:to>
      <xdr:col>22</xdr:col>
      <xdr:colOff>165100</xdr:colOff>
      <xdr:row>35</xdr:row>
      <xdr:rowOff>211195</xdr:rowOff>
    </xdr:to>
    <xdr:sp macro="" textlink="">
      <xdr:nvSpPr>
        <xdr:cNvPr id="134" name="楕円 133"/>
        <xdr:cNvSpPr/>
      </xdr:nvSpPr>
      <xdr:spPr bwMode="auto">
        <a:xfrm>
          <a:off x="4254500" y="671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195972</xdr:rowOff>
    </xdr:from>
    <xdr:ext cx="762000" cy="259045"/>
    <xdr:sp macro="" textlink="">
      <xdr:nvSpPr>
        <xdr:cNvPr id="135" name="テキスト ボックス 134"/>
        <xdr:cNvSpPr txBox="1"/>
      </xdr:nvSpPr>
      <xdr:spPr>
        <a:xfrm>
          <a:off x="3924300" y="680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128912</xdr:rowOff>
    </xdr:from>
    <xdr:to>
      <xdr:col>19</xdr:col>
      <xdr:colOff>38100</xdr:colOff>
      <xdr:row>35</xdr:row>
      <xdr:rowOff>230512</xdr:rowOff>
    </xdr:to>
    <xdr:sp macro="" textlink="">
      <xdr:nvSpPr>
        <xdr:cNvPr id="136" name="楕円 135"/>
        <xdr:cNvSpPr/>
      </xdr:nvSpPr>
      <xdr:spPr bwMode="auto">
        <a:xfrm>
          <a:off x="3556000" y="673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215289</xdr:rowOff>
    </xdr:from>
    <xdr:ext cx="762000" cy="259045"/>
    <xdr:sp macro="" textlink="">
      <xdr:nvSpPr>
        <xdr:cNvPr id="137" name="テキスト ボックス 136"/>
        <xdr:cNvSpPr txBox="1"/>
      </xdr:nvSpPr>
      <xdr:spPr>
        <a:xfrm>
          <a:off x="3225800" y="68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141236</xdr:rowOff>
    </xdr:from>
    <xdr:to>
      <xdr:col>15</xdr:col>
      <xdr:colOff>101600</xdr:colOff>
      <xdr:row>35</xdr:row>
      <xdr:rowOff>242836</xdr:rowOff>
    </xdr:to>
    <xdr:sp macro="" textlink="">
      <xdr:nvSpPr>
        <xdr:cNvPr id="138" name="楕円 137"/>
        <xdr:cNvSpPr/>
      </xdr:nvSpPr>
      <xdr:spPr bwMode="auto">
        <a:xfrm>
          <a:off x="2857500" y="675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227613</xdr:rowOff>
    </xdr:from>
    <xdr:ext cx="762000" cy="259045"/>
    <xdr:sp macro="" textlink="">
      <xdr:nvSpPr>
        <xdr:cNvPr id="139" name="テキスト ボックス 138"/>
        <xdr:cNvSpPr txBox="1"/>
      </xdr:nvSpPr>
      <xdr:spPr>
        <a:xfrm>
          <a:off x="2527300" y="68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24234</xdr:rowOff>
    </xdr:from>
    <xdr:to>
      <xdr:col>24</xdr:col>
      <xdr:colOff>63500</xdr:colOff>
      <xdr:row>36</xdr:row>
      <xdr:rowOff>49182</xdr:rowOff>
    </xdr:to>
    <xdr:cxnSp macro="">
      <xdr:nvCxnSpPr>
        <xdr:cNvPr id="61" name="直線コネクタ 60"/>
        <xdr:cNvCxnSpPr/>
      </xdr:nvCxnSpPr>
      <xdr:spPr>
        <a:xfrm flipV="1">
          <a:off x="3797300" y="6196434"/>
          <a:ext cx="8382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44854</xdr:rowOff>
    </xdr:from>
    <xdr:to>
      <xdr:col>19</xdr:col>
      <xdr:colOff>177800</xdr:colOff>
      <xdr:row>36</xdr:row>
      <xdr:rowOff>49182</xdr:rowOff>
    </xdr:to>
    <xdr:cxnSp macro="">
      <xdr:nvCxnSpPr>
        <xdr:cNvPr id="64" name="直線コネクタ 63"/>
        <xdr:cNvCxnSpPr/>
      </xdr:nvCxnSpPr>
      <xdr:spPr>
        <a:xfrm>
          <a:off x="2908300" y="6217054"/>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44854</xdr:rowOff>
    </xdr:from>
    <xdr:to>
      <xdr:col>15</xdr:col>
      <xdr:colOff>50800</xdr:colOff>
      <xdr:row>36</xdr:row>
      <xdr:rowOff>86985</xdr:rowOff>
    </xdr:to>
    <xdr:cxnSp macro="">
      <xdr:nvCxnSpPr>
        <xdr:cNvPr id="67" name="直線コネクタ 66"/>
        <xdr:cNvCxnSpPr/>
      </xdr:nvCxnSpPr>
      <xdr:spPr>
        <a:xfrm flipV="1">
          <a:off x="2019300" y="6217054"/>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86985</xdr:rowOff>
    </xdr:from>
    <xdr:to>
      <xdr:col>10</xdr:col>
      <xdr:colOff>114300</xdr:colOff>
      <xdr:row>36</xdr:row>
      <xdr:rowOff>111986</xdr:rowOff>
    </xdr:to>
    <xdr:cxnSp macro="">
      <xdr:nvCxnSpPr>
        <xdr:cNvPr id="70" name="直線コネクタ 69"/>
        <xdr:cNvCxnSpPr/>
      </xdr:nvCxnSpPr>
      <xdr:spPr>
        <a:xfrm flipV="1">
          <a:off x="1130300" y="6259185"/>
          <a:ext cx="889000" cy="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144884</xdr:rowOff>
    </xdr:from>
    <xdr:to>
      <xdr:col>24</xdr:col>
      <xdr:colOff>114300</xdr:colOff>
      <xdr:row>36</xdr:row>
      <xdr:rowOff>75034</xdr:rowOff>
    </xdr:to>
    <xdr:sp macro="" textlink="">
      <xdr:nvSpPr>
        <xdr:cNvPr id="80" name="楕円 79"/>
        <xdr:cNvSpPr/>
      </xdr:nvSpPr>
      <xdr:spPr>
        <a:xfrm>
          <a:off x="45847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167761</xdr:rowOff>
    </xdr:from>
    <xdr:ext cx="599010" cy="259045"/>
    <xdr:sp macro="" textlink="">
      <xdr:nvSpPr>
        <xdr:cNvPr id="81" name="人件費該当値テキスト"/>
        <xdr:cNvSpPr txBox="1"/>
      </xdr:nvSpPr>
      <xdr:spPr>
        <a:xfrm>
          <a:off x="4686300" y="59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169832</xdr:rowOff>
    </xdr:from>
    <xdr:to>
      <xdr:col>20</xdr:col>
      <xdr:colOff>38100</xdr:colOff>
      <xdr:row>36</xdr:row>
      <xdr:rowOff>99982</xdr:rowOff>
    </xdr:to>
    <xdr:sp macro="" textlink="">
      <xdr:nvSpPr>
        <xdr:cNvPr id="82" name="楕円 81"/>
        <xdr:cNvSpPr/>
      </xdr:nvSpPr>
      <xdr:spPr>
        <a:xfrm>
          <a:off x="3746500" y="61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116509</xdr:rowOff>
    </xdr:from>
    <xdr:ext cx="599010" cy="259045"/>
    <xdr:sp macro="" textlink="">
      <xdr:nvSpPr>
        <xdr:cNvPr id="83" name="テキスト ボックス 82"/>
        <xdr:cNvSpPr txBox="1"/>
      </xdr:nvSpPr>
      <xdr:spPr>
        <a:xfrm>
          <a:off x="3497795" y="594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165504</xdr:rowOff>
    </xdr:from>
    <xdr:to>
      <xdr:col>15</xdr:col>
      <xdr:colOff>101600</xdr:colOff>
      <xdr:row>36</xdr:row>
      <xdr:rowOff>95654</xdr:rowOff>
    </xdr:to>
    <xdr:sp macro="" textlink="">
      <xdr:nvSpPr>
        <xdr:cNvPr id="84" name="楕円 83"/>
        <xdr:cNvSpPr/>
      </xdr:nvSpPr>
      <xdr:spPr>
        <a:xfrm>
          <a:off x="2857500" y="61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112181</xdr:rowOff>
    </xdr:from>
    <xdr:ext cx="599010" cy="259045"/>
    <xdr:sp macro="" textlink="">
      <xdr:nvSpPr>
        <xdr:cNvPr id="85" name="テキスト ボックス 84"/>
        <xdr:cNvSpPr txBox="1"/>
      </xdr:nvSpPr>
      <xdr:spPr>
        <a:xfrm>
          <a:off x="2608795" y="59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36185</xdr:rowOff>
    </xdr:from>
    <xdr:to>
      <xdr:col>10</xdr:col>
      <xdr:colOff>165100</xdr:colOff>
      <xdr:row>36</xdr:row>
      <xdr:rowOff>137785</xdr:rowOff>
    </xdr:to>
    <xdr:sp macro="" textlink="">
      <xdr:nvSpPr>
        <xdr:cNvPr id="86" name="楕円 85"/>
        <xdr:cNvSpPr/>
      </xdr:nvSpPr>
      <xdr:spPr>
        <a:xfrm>
          <a:off x="1968500" y="62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154312</xdr:rowOff>
    </xdr:from>
    <xdr:ext cx="599010" cy="259045"/>
    <xdr:sp macro="" textlink="">
      <xdr:nvSpPr>
        <xdr:cNvPr id="87" name="テキスト ボックス 86"/>
        <xdr:cNvSpPr txBox="1"/>
      </xdr:nvSpPr>
      <xdr:spPr>
        <a:xfrm>
          <a:off x="1719795" y="598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61186</xdr:rowOff>
    </xdr:from>
    <xdr:to>
      <xdr:col>6</xdr:col>
      <xdr:colOff>38100</xdr:colOff>
      <xdr:row>36</xdr:row>
      <xdr:rowOff>162786</xdr:rowOff>
    </xdr:to>
    <xdr:sp macro="" textlink="">
      <xdr:nvSpPr>
        <xdr:cNvPr id="88" name="楕円 87"/>
        <xdr:cNvSpPr/>
      </xdr:nvSpPr>
      <xdr:spPr>
        <a:xfrm>
          <a:off x="1079500" y="62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7863</xdr:rowOff>
    </xdr:from>
    <xdr:ext cx="599010" cy="259045"/>
    <xdr:sp macro="" textlink="">
      <xdr:nvSpPr>
        <xdr:cNvPr id="89" name="テキスト ボックス 88"/>
        <xdr:cNvSpPr txBox="1"/>
      </xdr:nvSpPr>
      <xdr:spPr>
        <a:xfrm>
          <a:off x="830795" y="60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31161</xdr:rowOff>
    </xdr:from>
    <xdr:to>
      <xdr:col>24</xdr:col>
      <xdr:colOff>63500</xdr:colOff>
      <xdr:row>56</xdr:row>
      <xdr:rowOff>48777</xdr:rowOff>
    </xdr:to>
    <xdr:cxnSp macro="">
      <xdr:nvCxnSpPr>
        <xdr:cNvPr id="116" name="直線コネクタ 115"/>
        <xdr:cNvCxnSpPr/>
      </xdr:nvCxnSpPr>
      <xdr:spPr>
        <a:xfrm flipV="1">
          <a:off x="3797300" y="9632361"/>
          <a:ext cx="8382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48777</xdr:rowOff>
    </xdr:from>
    <xdr:to>
      <xdr:col>19</xdr:col>
      <xdr:colOff>177800</xdr:colOff>
      <xdr:row>56</xdr:row>
      <xdr:rowOff>67270</xdr:rowOff>
    </xdr:to>
    <xdr:cxnSp macro="">
      <xdr:nvCxnSpPr>
        <xdr:cNvPr id="119" name="直線コネクタ 118"/>
        <xdr:cNvCxnSpPr/>
      </xdr:nvCxnSpPr>
      <xdr:spPr>
        <a:xfrm flipV="1">
          <a:off x="2908300" y="9649977"/>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67270</xdr:rowOff>
    </xdr:from>
    <xdr:to>
      <xdr:col>15</xdr:col>
      <xdr:colOff>50800</xdr:colOff>
      <xdr:row>56</xdr:row>
      <xdr:rowOff>119204</xdr:rowOff>
    </xdr:to>
    <xdr:cxnSp macro="">
      <xdr:nvCxnSpPr>
        <xdr:cNvPr id="122" name="直線コネクタ 121"/>
        <xdr:cNvCxnSpPr/>
      </xdr:nvCxnSpPr>
      <xdr:spPr>
        <a:xfrm flipV="1">
          <a:off x="2019300" y="9668470"/>
          <a:ext cx="889000" cy="5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119204</xdr:rowOff>
    </xdr:from>
    <xdr:to>
      <xdr:col>10</xdr:col>
      <xdr:colOff>114300</xdr:colOff>
      <xdr:row>56</xdr:row>
      <xdr:rowOff>153740</xdr:rowOff>
    </xdr:to>
    <xdr:cxnSp macro="">
      <xdr:nvCxnSpPr>
        <xdr:cNvPr id="125" name="直線コネクタ 124"/>
        <xdr:cNvCxnSpPr/>
      </xdr:nvCxnSpPr>
      <xdr:spPr>
        <a:xfrm flipV="1">
          <a:off x="1130300" y="9720404"/>
          <a:ext cx="8890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151811</xdr:rowOff>
    </xdr:from>
    <xdr:to>
      <xdr:col>24</xdr:col>
      <xdr:colOff>114300</xdr:colOff>
      <xdr:row>56</xdr:row>
      <xdr:rowOff>81961</xdr:rowOff>
    </xdr:to>
    <xdr:sp macro="" textlink="">
      <xdr:nvSpPr>
        <xdr:cNvPr id="135" name="楕円 134"/>
        <xdr:cNvSpPr/>
      </xdr:nvSpPr>
      <xdr:spPr>
        <a:xfrm>
          <a:off x="4584700" y="95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3238</xdr:rowOff>
    </xdr:from>
    <xdr:ext cx="534377" cy="259045"/>
    <xdr:sp macro="" textlink="">
      <xdr:nvSpPr>
        <xdr:cNvPr id="136" name="物件費該当値テキスト"/>
        <xdr:cNvSpPr txBox="1"/>
      </xdr:nvSpPr>
      <xdr:spPr>
        <a:xfrm>
          <a:off x="4686300" y="94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169427</xdr:rowOff>
    </xdr:from>
    <xdr:to>
      <xdr:col>20</xdr:col>
      <xdr:colOff>38100</xdr:colOff>
      <xdr:row>56</xdr:row>
      <xdr:rowOff>99577</xdr:rowOff>
    </xdr:to>
    <xdr:sp macro="" textlink="">
      <xdr:nvSpPr>
        <xdr:cNvPr id="137" name="楕円 136"/>
        <xdr:cNvSpPr/>
      </xdr:nvSpPr>
      <xdr:spPr>
        <a:xfrm>
          <a:off x="3746500" y="959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116104</xdr:rowOff>
    </xdr:from>
    <xdr:ext cx="534377" cy="259045"/>
    <xdr:sp macro="" textlink="">
      <xdr:nvSpPr>
        <xdr:cNvPr id="138" name="テキスト ボックス 137"/>
        <xdr:cNvSpPr txBox="1"/>
      </xdr:nvSpPr>
      <xdr:spPr>
        <a:xfrm>
          <a:off x="3530111" y="93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16470</xdr:rowOff>
    </xdr:from>
    <xdr:to>
      <xdr:col>15</xdr:col>
      <xdr:colOff>101600</xdr:colOff>
      <xdr:row>56</xdr:row>
      <xdr:rowOff>118070</xdr:rowOff>
    </xdr:to>
    <xdr:sp macro="" textlink="">
      <xdr:nvSpPr>
        <xdr:cNvPr id="139" name="楕円 138"/>
        <xdr:cNvSpPr/>
      </xdr:nvSpPr>
      <xdr:spPr>
        <a:xfrm>
          <a:off x="2857500" y="96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134597</xdr:rowOff>
    </xdr:from>
    <xdr:ext cx="534377" cy="259045"/>
    <xdr:sp macro="" textlink="">
      <xdr:nvSpPr>
        <xdr:cNvPr id="140" name="テキスト ボックス 139"/>
        <xdr:cNvSpPr txBox="1"/>
      </xdr:nvSpPr>
      <xdr:spPr>
        <a:xfrm>
          <a:off x="2641111" y="93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68404</xdr:rowOff>
    </xdr:from>
    <xdr:to>
      <xdr:col>10</xdr:col>
      <xdr:colOff>165100</xdr:colOff>
      <xdr:row>56</xdr:row>
      <xdr:rowOff>170004</xdr:rowOff>
    </xdr:to>
    <xdr:sp macro="" textlink="">
      <xdr:nvSpPr>
        <xdr:cNvPr id="141" name="楕円 140"/>
        <xdr:cNvSpPr/>
      </xdr:nvSpPr>
      <xdr:spPr>
        <a:xfrm>
          <a:off x="1968500" y="96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161131</xdr:rowOff>
    </xdr:from>
    <xdr:ext cx="534377" cy="259045"/>
    <xdr:sp macro="" textlink="">
      <xdr:nvSpPr>
        <xdr:cNvPr id="142" name="テキスト ボックス 141"/>
        <xdr:cNvSpPr txBox="1"/>
      </xdr:nvSpPr>
      <xdr:spPr>
        <a:xfrm>
          <a:off x="1752111" y="97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102940</xdr:rowOff>
    </xdr:from>
    <xdr:to>
      <xdr:col>6</xdr:col>
      <xdr:colOff>38100</xdr:colOff>
      <xdr:row>57</xdr:row>
      <xdr:rowOff>33090</xdr:rowOff>
    </xdr:to>
    <xdr:sp macro="" textlink="">
      <xdr:nvSpPr>
        <xdr:cNvPr id="143" name="楕円 142"/>
        <xdr:cNvSpPr/>
      </xdr:nvSpPr>
      <xdr:spPr>
        <a:xfrm>
          <a:off x="1079500" y="97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24217</xdr:rowOff>
    </xdr:from>
    <xdr:ext cx="534377" cy="259045"/>
    <xdr:sp macro="" textlink="">
      <xdr:nvSpPr>
        <xdr:cNvPr id="144" name="テキスト ボックス 143"/>
        <xdr:cNvSpPr txBox="1"/>
      </xdr:nvSpPr>
      <xdr:spPr>
        <a:xfrm>
          <a:off x="863111" y="97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66511</xdr:rowOff>
    </xdr:from>
    <xdr:to>
      <xdr:col>24</xdr:col>
      <xdr:colOff>63500</xdr:colOff>
      <xdr:row>78</xdr:row>
      <xdr:rowOff>77025</xdr:rowOff>
    </xdr:to>
    <xdr:cxnSp macro="">
      <xdr:nvCxnSpPr>
        <xdr:cNvPr id="173" name="直線コネクタ 172"/>
        <xdr:cNvCxnSpPr/>
      </xdr:nvCxnSpPr>
      <xdr:spPr>
        <a:xfrm>
          <a:off x="3797300" y="13439611"/>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66511</xdr:rowOff>
    </xdr:from>
    <xdr:to>
      <xdr:col>19</xdr:col>
      <xdr:colOff>177800</xdr:colOff>
      <xdr:row>78</xdr:row>
      <xdr:rowOff>84874</xdr:rowOff>
    </xdr:to>
    <xdr:cxnSp macro="">
      <xdr:nvCxnSpPr>
        <xdr:cNvPr id="176" name="直線コネクタ 175"/>
        <xdr:cNvCxnSpPr/>
      </xdr:nvCxnSpPr>
      <xdr:spPr>
        <a:xfrm flipV="1">
          <a:off x="2908300" y="13439611"/>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84874</xdr:rowOff>
    </xdr:from>
    <xdr:to>
      <xdr:col>15</xdr:col>
      <xdr:colOff>50800</xdr:colOff>
      <xdr:row>78</xdr:row>
      <xdr:rowOff>105600</xdr:rowOff>
    </xdr:to>
    <xdr:cxnSp macro="">
      <xdr:nvCxnSpPr>
        <xdr:cNvPr id="179" name="直線コネクタ 178"/>
        <xdr:cNvCxnSpPr/>
      </xdr:nvCxnSpPr>
      <xdr:spPr>
        <a:xfrm flipV="1">
          <a:off x="2019300" y="1345797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105600</xdr:rowOff>
    </xdr:from>
    <xdr:to>
      <xdr:col>10</xdr:col>
      <xdr:colOff>114300</xdr:colOff>
      <xdr:row>78</xdr:row>
      <xdr:rowOff>123661</xdr:rowOff>
    </xdr:to>
    <xdr:cxnSp macro="">
      <xdr:nvCxnSpPr>
        <xdr:cNvPr id="182" name="直線コネクタ 181"/>
        <xdr:cNvCxnSpPr/>
      </xdr:nvCxnSpPr>
      <xdr:spPr>
        <a:xfrm flipV="1">
          <a:off x="1130300" y="13478700"/>
          <a:ext cx="8890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26225</xdr:rowOff>
    </xdr:from>
    <xdr:to>
      <xdr:col>24</xdr:col>
      <xdr:colOff>114300</xdr:colOff>
      <xdr:row>78</xdr:row>
      <xdr:rowOff>127825</xdr:rowOff>
    </xdr:to>
    <xdr:sp macro="" textlink="">
      <xdr:nvSpPr>
        <xdr:cNvPr id="192" name="楕円 191"/>
        <xdr:cNvSpPr/>
      </xdr:nvSpPr>
      <xdr:spPr>
        <a:xfrm>
          <a:off x="45847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114913</xdr:rowOff>
    </xdr:from>
    <xdr:ext cx="469744" cy="259045"/>
    <xdr:sp macro="" textlink="">
      <xdr:nvSpPr>
        <xdr:cNvPr id="193" name="維持補修費該当値テキスト"/>
        <xdr:cNvSpPr txBox="1"/>
      </xdr:nvSpPr>
      <xdr:spPr>
        <a:xfrm>
          <a:off x="4686300" y="133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15711</xdr:rowOff>
    </xdr:from>
    <xdr:to>
      <xdr:col>20</xdr:col>
      <xdr:colOff>38100</xdr:colOff>
      <xdr:row>78</xdr:row>
      <xdr:rowOff>117311</xdr:rowOff>
    </xdr:to>
    <xdr:sp macro="" textlink="">
      <xdr:nvSpPr>
        <xdr:cNvPr id="194" name="楕円 193"/>
        <xdr:cNvSpPr/>
      </xdr:nvSpPr>
      <xdr:spPr>
        <a:xfrm>
          <a:off x="3746500" y="133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108438</xdr:rowOff>
    </xdr:from>
    <xdr:ext cx="469744" cy="259045"/>
    <xdr:sp macro="" textlink="">
      <xdr:nvSpPr>
        <xdr:cNvPr id="195" name="テキスト ボックス 194"/>
        <xdr:cNvSpPr txBox="1"/>
      </xdr:nvSpPr>
      <xdr:spPr>
        <a:xfrm>
          <a:off x="3562428" y="134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34074</xdr:rowOff>
    </xdr:from>
    <xdr:to>
      <xdr:col>15</xdr:col>
      <xdr:colOff>101600</xdr:colOff>
      <xdr:row>78</xdr:row>
      <xdr:rowOff>135674</xdr:rowOff>
    </xdr:to>
    <xdr:sp macro="" textlink="">
      <xdr:nvSpPr>
        <xdr:cNvPr id="196" name="楕円 195"/>
        <xdr:cNvSpPr/>
      </xdr:nvSpPr>
      <xdr:spPr>
        <a:xfrm>
          <a:off x="2857500" y="134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126801</xdr:rowOff>
    </xdr:from>
    <xdr:ext cx="469744" cy="259045"/>
    <xdr:sp macro="" textlink="">
      <xdr:nvSpPr>
        <xdr:cNvPr id="197" name="テキスト ボックス 196"/>
        <xdr:cNvSpPr txBox="1"/>
      </xdr:nvSpPr>
      <xdr:spPr>
        <a:xfrm>
          <a:off x="2673428" y="134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54800</xdr:rowOff>
    </xdr:from>
    <xdr:to>
      <xdr:col>10</xdr:col>
      <xdr:colOff>165100</xdr:colOff>
      <xdr:row>78</xdr:row>
      <xdr:rowOff>156400</xdr:rowOff>
    </xdr:to>
    <xdr:sp macro="" textlink="">
      <xdr:nvSpPr>
        <xdr:cNvPr id="198" name="楕円 197"/>
        <xdr:cNvSpPr/>
      </xdr:nvSpPr>
      <xdr:spPr>
        <a:xfrm>
          <a:off x="1968500" y="13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147527</xdr:rowOff>
    </xdr:from>
    <xdr:ext cx="469744" cy="259045"/>
    <xdr:sp macro="" textlink="">
      <xdr:nvSpPr>
        <xdr:cNvPr id="199" name="テキスト ボックス 198"/>
        <xdr:cNvSpPr txBox="1"/>
      </xdr:nvSpPr>
      <xdr:spPr>
        <a:xfrm>
          <a:off x="1784428" y="135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72861</xdr:rowOff>
    </xdr:from>
    <xdr:to>
      <xdr:col>6</xdr:col>
      <xdr:colOff>38100</xdr:colOff>
      <xdr:row>79</xdr:row>
      <xdr:rowOff>3011</xdr:rowOff>
    </xdr:to>
    <xdr:sp macro="" textlink="">
      <xdr:nvSpPr>
        <xdr:cNvPr id="200" name="楕円 199"/>
        <xdr:cNvSpPr/>
      </xdr:nvSpPr>
      <xdr:spPr>
        <a:xfrm>
          <a:off x="1079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165588</xdr:rowOff>
    </xdr:from>
    <xdr:ext cx="469744" cy="259045"/>
    <xdr:sp macro="" textlink="">
      <xdr:nvSpPr>
        <xdr:cNvPr id="201" name="テキスト ボックス 200"/>
        <xdr:cNvSpPr txBox="1"/>
      </xdr:nvSpPr>
      <xdr:spPr>
        <a:xfrm>
          <a:off x="895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13436</xdr:rowOff>
    </xdr:from>
    <xdr:to>
      <xdr:col>24</xdr:col>
      <xdr:colOff>63500</xdr:colOff>
      <xdr:row>98</xdr:row>
      <xdr:rowOff>23013</xdr:rowOff>
    </xdr:to>
    <xdr:cxnSp macro="">
      <xdr:nvCxnSpPr>
        <xdr:cNvPr id="231" name="直線コネクタ 230"/>
        <xdr:cNvCxnSpPr/>
      </xdr:nvCxnSpPr>
      <xdr:spPr>
        <a:xfrm flipV="1">
          <a:off x="3797300" y="16815536"/>
          <a:ext cx="8382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23013</xdr:rowOff>
    </xdr:from>
    <xdr:to>
      <xdr:col>19</xdr:col>
      <xdr:colOff>177800</xdr:colOff>
      <xdr:row>98</xdr:row>
      <xdr:rowOff>41363</xdr:rowOff>
    </xdr:to>
    <xdr:cxnSp macro="">
      <xdr:nvCxnSpPr>
        <xdr:cNvPr id="234" name="直線コネクタ 233"/>
        <xdr:cNvCxnSpPr/>
      </xdr:nvCxnSpPr>
      <xdr:spPr>
        <a:xfrm flipV="1">
          <a:off x="2908300" y="16825113"/>
          <a:ext cx="8890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482</xdr:rowOff>
    </xdr:from>
    <xdr:to>
      <xdr:col>15</xdr:col>
      <xdr:colOff>50800</xdr:colOff>
      <xdr:row>98</xdr:row>
      <xdr:rowOff>41363</xdr:rowOff>
    </xdr:to>
    <xdr:cxnSp macro="">
      <xdr:nvCxnSpPr>
        <xdr:cNvPr id="237" name="直線コネクタ 236"/>
        <xdr:cNvCxnSpPr/>
      </xdr:nvCxnSpPr>
      <xdr:spPr>
        <a:xfrm>
          <a:off x="2019300" y="16802582"/>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xdr:rowOff>
    </xdr:from>
    <xdr:to>
      <xdr:col>10</xdr:col>
      <xdr:colOff>114300</xdr:colOff>
      <xdr:row>98</xdr:row>
      <xdr:rowOff>39802</xdr:rowOff>
    </xdr:to>
    <xdr:cxnSp macro="">
      <xdr:nvCxnSpPr>
        <xdr:cNvPr id="240" name="直線コネクタ 239"/>
        <xdr:cNvCxnSpPr/>
      </xdr:nvCxnSpPr>
      <xdr:spPr>
        <a:xfrm flipV="1">
          <a:off x="1130300" y="16802582"/>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134086</xdr:rowOff>
    </xdr:from>
    <xdr:to>
      <xdr:col>24</xdr:col>
      <xdr:colOff>114300</xdr:colOff>
      <xdr:row>98</xdr:row>
      <xdr:rowOff>64236</xdr:rowOff>
    </xdr:to>
    <xdr:sp macro="" textlink="">
      <xdr:nvSpPr>
        <xdr:cNvPr id="250" name="楕円 249"/>
        <xdr:cNvSpPr/>
      </xdr:nvSpPr>
      <xdr:spPr>
        <a:xfrm>
          <a:off x="45847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112513</xdr:rowOff>
    </xdr:from>
    <xdr:ext cx="534377" cy="259045"/>
    <xdr:sp macro="" textlink="">
      <xdr:nvSpPr>
        <xdr:cNvPr id="251" name="扶助費該当値テキスト"/>
        <xdr:cNvSpPr txBox="1"/>
      </xdr:nvSpPr>
      <xdr:spPr>
        <a:xfrm>
          <a:off x="4686300" y="167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143663</xdr:rowOff>
    </xdr:from>
    <xdr:to>
      <xdr:col>20</xdr:col>
      <xdr:colOff>38100</xdr:colOff>
      <xdr:row>98</xdr:row>
      <xdr:rowOff>73813</xdr:rowOff>
    </xdr:to>
    <xdr:sp macro="" textlink="">
      <xdr:nvSpPr>
        <xdr:cNvPr id="252" name="楕円 251"/>
        <xdr:cNvSpPr/>
      </xdr:nvSpPr>
      <xdr:spPr>
        <a:xfrm>
          <a:off x="3746500" y="167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64940</xdr:rowOff>
    </xdr:from>
    <xdr:ext cx="534377" cy="259045"/>
    <xdr:sp macro="" textlink="">
      <xdr:nvSpPr>
        <xdr:cNvPr id="253" name="テキスト ボックス 252"/>
        <xdr:cNvSpPr txBox="1"/>
      </xdr:nvSpPr>
      <xdr:spPr>
        <a:xfrm>
          <a:off x="3530111" y="168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162013</xdr:rowOff>
    </xdr:from>
    <xdr:to>
      <xdr:col>15</xdr:col>
      <xdr:colOff>101600</xdr:colOff>
      <xdr:row>98</xdr:row>
      <xdr:rowOff>92163</xdr:rowOff>
    </xdr:to>
    <xdr:sp macro="" textlink="">
      <xdr:nvSpPr>
        <xdr:cNvPr id="254" name="楕円 253"/>
        <xdr:cNvSpPr/>
      </xdr:nvSpPr>
      <xdr:spPr>
        <a:xfrm>
          <a:off x="2857500" y="167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83290</xdr:rowOff>
    </xdr:from>
    <xdr:ext cx="534377" cy="259045"/>
    <xdr:sp macro="" textlink="">
      <xdr:nvSpPr>
        <xdr:cNvPr id="255" name="テキスト ボックス 254"/>
        <xdr:cNvSpPr txBox="1"/>
      </xdr:nvSpPr>
      <xdr:spPr>
        <a:xfrm>
          <a:off x="2641111" y="168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121132</xdr:rowOff>
    </xdr:from>
    <xdr:to>
      <xdr:col>10</xdr:col>
      <xdr:colOff>165100</xdr:colOff>
      <xdr:row>98</xdr:row>
      <xdr:rowOff>51282</xdr:rowOff>
    </xdr:to>
    <xdr:sp macro="" textlink="">
      <xdr:nvSpPr>
        <xdr:cNvPr id="256" name="楕円 255"/>
        <xdr:cNvSpPr/>
      </xdr:nvSpPr>
      <xdr:spPr>
        <a:xfrm>
          <a:off x="1968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42409</xdr:rowOff>
    </xdr:from>
    <xdr:ext cx="534377" cy="259045"/>
    <xdr:sp macro="" textlink="">
      <xdr:nvSpPr>
        <xdr:cNvPr id="257" name="テキスト ボックス 256"/>
        <xdr:cNvSpPr txBox="1"/>
      </xdr:nvSpPr>
      <xdr:spPr>
        <a:xfrm>
          <a:off x="1752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160452</xdr:rowOff>
    </xdr:from>
    <xdr:to>
      <xdr:col>6</xdr:col>
      <xdr:colOff>38100</xdr:colOff>
      <xdr:row>98</xdr:row>
      <xdr:rowOff>90602</xdr:rowOff>
    </xdr:to>
    <xdr:sp macro="" textlink="">
      <xdr:nvSpPr>
        <xdr:cNvPr id="258" name="楕円 257"/>
        <xdr:cNvSpPr/>
      </xdr:nvSpPr>
      <xdr:spPr>
        <a:xfrm>
          <a:off x="1079500" y="167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81729</xdr:rowOff>
    </xdr:from>
    <xdr:ext cx="534377" cy="259045"/>
    <xdr:sp macro="" textlink="">
      <xdr:nvSpPr>
        <xdr:cNvPr id="259" name="テキスト ボックス 258"/>
        <xdr:cNvSpPr txBox="1"/>
      </xdr:nvSpPr>
      <xdr:spPr>
        <a:xfrm>
          <a:off x="863111" y="168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84232</xdr:rowOff>
    </xdr:from>
    <xdr:to>
      <xdr:col>55</xdr:col>
      <xdr:colOff>0</xdr:colOff>
      <xdr:row>36</xdr:row>
      <xdr:rowOff>121362</xdr:rowOff>
    </xdr:to>
    <xdr:cxnSp macro="">
      <xdr:nvCxnSpPr>
        <xdr:cNvPr id="286" name="直線コネクタ 285"/>
        <xdr:cNvCxnSpPr/>
      </xdr:nvCxnSpPr>
      <xdr:spPr>
        <a:xfrm flipV="1">
          <a:off x="9639300" y="6256432"/>
          <a:ext cx="838200" cy="3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82660</xdr:rowOff>
    </xdr:from>
    <xdr:to>
      <xdr:col>50</xdr:col>
      <xdr:colOff>114300</xdr:colOff>
      <xdr:row>36</xdr:row>
      <xdr:rowOff>121362</xdr:rowOff>
    </xdr:to>
    <xdr:cxnSp macro="">
      <xdr:nvCxnSpPr>
        <xdr:cNvPr id="289" name="直線コネクタ 288"/>
        <xdr:cNvCxnSpPr/>
      </xdr:nvCxnSpPr>
      <xdr:spPr>
        <a:xfrm>
          <a:off x="8750300" y="6254860"/>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82660</xdr:rowOff>
    </xdr:from>
    <xdr:to>
      <xdr:col>45</xdr:col>
      <xdr:colOff>177800</xdr:colOff>
      <xdr:row>37</xdr:row>
      <xdr:rowOff>10450</xdr:rowOff>
    </xdr:to>
    <xdr:cxnSp macro="">
      <xdr:nvCxnSpPr>
        <xdr:cNvPr id="292" name="直線コネクタ 291"/>
        <xdr:cNvCxnSpPr/>
      </xdr:nvCxnSpPr>
      <xdr:spPr>
        <a:xfrm flipV="1">
          <a:off x="7861300" y="6254860"/>
          <a:ext cx="889000" cy="9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10450</xdr:rowOff>
    </xdr:from>
    <xdr:to>
      <xdr:col>41</xdr:col>
      <xdr:colOff>50800</xdr:colOff>
      <xdr:row>37</xdr:row>
      <xdr:rowOff>30699</xdr:rowOff>
    </xdr:to>
    <xdr:cxnSp macro="">
      <xdr:nvCxnSpPr>
        <xdr:cNvPr id="295" name="直線コネクタ 294"/>
        <xdr:cNvCxnSpPr/>
      </xdr:nvCxnSpPr>
      <xdr:spPr>
        <a:xfrm flipV="1">
          <a:off x="6972300" y="6354100"/>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33432</xdr:rowOff>
    </xdr:from>
    <xdr:to>
      <xdr:col>55</xdr:col>
      <xdr:colOff>50800</xdr:colOff>
      <xdr:row>36</xdr:row>
      <xdr:rowOff>135032</xdr:rowOff>
    </xdr:to>
    <xdr:sp macro="" textlink="">
      <xdr:nvSpPr>
        <xdr:cNvPr id="305" name="楕円 304"/>
        <xdr:cNvSpPr/>
      </xdr:nvSpPr>
      <xdr:spPr>
        <a:xfrm>
          <a:off x="10426700" y="62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11859</xdr:rowOff>
    </xdr:from>
    <xdr:ext cx="534377" cy="259045"/>
    <xdr:sp macro="" textlink="">
      <xdr:nvSpPr>
        <xdr:cNvPr id="306" name="補助費等該当値テキスト"/>
        <xdr:cNvSpPr txBox="1"/>
      </xdr:nvSpPr>
      <xdr:spPr>
        <a:xfrm>
          <a:off x="10528300" y="61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70562</xdr:rowOff>
    </xdr:from>
    <xdr:to>
      <xdr:col>50</xdr:col>
      <xdr:colOff>165100</xdr:colOff>
      <xdr:row>37</xdr:row>
      <xdr:rowOff>712</xdr:rowOff>
    </xdr:to>
    <xdr:sp macro="" textlink="">
      <xdr:nvSpPr>
        <xdr:cNvPr id="307" name="楕円 306"/>
        <xdr:cNvSpPr/>
      </xdr:nvSpPr>
      <xdr:spPr>
        <a:xfrm>
          <a:off x="9588500" y="62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163289</xdr:rowOff>
    </xdr:from>
    <xdr:ext cx="534377" cy="259045"/>
    <xdr:sp macro="" textlink="">
      <xdr:nvSpPr>
        <xdr:cNvPr id="308" name="テキスト ボックス 307"/>
        <xdr:cNvSpPr txBox="1"/>
      </xdr:nvSpPr>
      <xdr:spPr>
        <a:xfrm>
          <a:off x="9372111" y="633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31860</xdr:rowOff>
    </xdr:from>
    <xdr:to>
      <xdr:col>46</xdr:col>
      <xdr:colOff>38100</xdr:colOff>
      <xdr:row>36</xdr:row>
      <xdr:rowOff>133460</xdr:rowOff>
    </xdr:to>
    <xdr:sp macro="" textlink="">
      <xdr:nvSpPr>
        <xdr:cNvPr id="309" name="楕円 308"/>
        <xdr:cNvSpPr/>
      </xdr:nvSpPr>
      <xdr:spPr>
        <a:xfrm>
          <a:off x="8699500" y="62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149987</xdr:rowOff>
    </xdr:from>
    <xdr:ext cx="534377" cy="259045"/>
    <xdr:sp macro="" textlink="">
      <xdr:nvSpPr>
        <xdr:cNvPr id="310" name="テキスト ボックス 309"/>
        <xdr:cNvSpPr txBox="1"/>
      </xdr:nvSpPr>
      <xdr:spPr>
        <a:xfrm>
          <a:off x="8483111" y="597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131100</xdr:rowOff>
    </xdr:from>
    <xdr:to>
      <xdr:col>41</xdr:col>
      <xdr:colOff>101600</xdr:colOff>
      <xdr:row>37</xdr:row>
      <xdr:rowOff>61250</xdr:rowOff>
    </xdr:to>
    <xdr:sp macro="" textlink="">
      <xdr:nvSpPr>
        <xdr:cNvPr id="311" name="楕円 310"/>
        <xdr:cNvSpPr/>
      </xdr:nvSpPr>
      <xdr:spPr>
        <a:xfrm>
          <a:off x="7810500" y="63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52377</xdr:rowOff>
    </xdr:from>
    <xdr:ext cx="534377" cy="259045"/>
    <xdr:sp macro="" textlink="">
      <xdr:nvSpPr>
        <xdr:cNvPr id="312" name="テキスト ボックス 311"/>
        <xdr:cNvSpPr txBox="1"/>
      </xdr:nvSpPr>
      <xdr:spPr>
        <a:xfrm>
          <a:off x="7594111" y="639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151349</xdr:rowOff>
    </xdr:from>
    <xdr:to>
      <xdr:col>36</xdr:col>
      <xdr:colOff>165100</xdr:colOff>
      <xdr:row>37</xdr:row>
      <xdr:rowOff>81499</xdr:rowOff>
    </xdr:to>
    <xdr:sp macro="" textlink="">
      <xdr:nvSpPr>
        <xdr:cNvPr id="313" name="楕円 312"/>
        <xdr:cNvSpPr/>
      </xdr:nvSpPr>
      <xdr:spPr>
        <a:xfrm>
          <a:off x="6921500" y="63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72626</xdr:rowOff>
    </xdr:from>
    <xdr:ext cx="534377" cy="259045"/>
    <xdr:sp macro="" textlink="">
      <xdr:nvSpPr>
        <xdr:cNvPr id="314" name="テキスト ボックス 313"/>
        <xdr:cNvSpPr txBox="1"/>
      </xdr:nvSpPr>
      <xdr:spPr>
        <a:xfrm>
          <a:off x="6705111" y="6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104623</xdr:rowOff>
    </xdr:from>
    <xdr:to>
      <xdr:col>55</xdr:col>
      <xdr:colOff>0</xdr:colOff>
      <xdr:row>58</xdr:row>
      <xdr:rowOff>152093</xdr:rowOff>
    </xdr:to>
    <xdr:cxnSp macro="">
      <xdr:nvCxnSpPr>
        <xdr:cNvPr id="345" name="直線コネクタ 344"/>
        <xdr:cNvCxnSpPr/>
      </xdr:nvCxnSpPr>
      <xdr:spPr>
        <a:xfrm flipV="1">
          <a:off x="9639300" y="10048723"/>
          <a:ext cx="838200" cy="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152093</xdr:rowOff>
    </xdr:from>
    <xdr:to>
      <xdr:col>50</xdr:col>
      <xdr:colOff>114300</xdr:colOff>
      <xdr:row>58</xdr:row>
      <xdr:rowOff>157338</xdr:rowOff>
    </xdr:to>
    <xdr:cxnSp macro="">
      <xdr:nvCxnSpPr>
        <xdr:cNvPr id="348" name="直線コネクタ 347"/>
        <xdr:cNvCxnSpPr/>
      </xdr:nvCxnSpPr>
      <xdr:spPr>
        <a:xfrm flipV="1">
          <a:off x="8750300" y="10096193"/>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157338</xdr:rowOff>
    </xdr:from>
    <xdr:to>
      <xdr:col>45</xdr:col>
      <xdr:colOff>177800</xdr:colOff>
      <xdr:row>58</xdr:row>
      <xdr:rowOff>163922</xdr:rowOff>
    </xdr:to>
    <xdr:cxnSp macro="">
      <xdr:nvCxnSpPr>
        <xdr:cNvPr id="351" name="直線コネクタ 350"/>
        <xdr:cNvCxnSpPr/>
      </xdr:nvCxnSpPr>
      <xdr:spPr>
        <a:xfrm flipV="1">
          <a:off x="7861300" y="10101438"/>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162854</xdr:rowOff>
    </xdr:from>
    <xdr:to>
      <xdr:col>41</xdr:col>
      <xdr:colOff>50800</xdr:colOff>
      <xdr:row>58</xdr:row>
      <xdr:rowOff>163922</xdr:rowOff>
    </xdr:to>
    <xdr:cxnSp macro="">
      <xdr:nvCxnSpPr>
        <xdr:cNvPr id="354" name="直線コネクタ 353"/>
        <xdr:cNvCxnSpPr/>
      </xdr:nvCxnSpPr>
      <xdr:spPr>
        <a:xfrm>
          <a:off x="6972300" y="10106954"/>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53823</xdr:rowOff>
    </xdr:from>
    <xdr:to>
      <xdr:col>55</xdr:col>
      <xdr:colOff>50800</xdr:colOff>
      <xdr:row>58</xdr:row>
      <xdr:rowOff>155423</xdr:rowOff>
    </xdr:to>
    <xdr:sp macro="" textlink="">
      <xdr:nvSpPr>
        <xdr:cNvPr id="364" name="楕円 363"/>
        <xdr:cNvSpPr/>
      </xdr:nvSpPr>
      <xdr:spPr>
        <a:xfrm>
          <a:off x="10426700" y="99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140200</xdr:rowOff>
    </xdr:from>
    <xdr:ext cx="534377" cy="259045"/>
    <xdr:sp macro="" textlink="">
      <xdr:nvSpPr>
        <xdr:cNvPr id="365" name="普通建設事業費該当値テキスト"/>
        <xdr:cNvSpPr txBox="1"/>
      </xdr:nvSpPr>
      <xdr:spPr>
        <a:xfrm>
          <a:off x="10528300" y="9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101293</xdr:rowOff>
    </xdr:from>
    <xdr:to>
      <xdr:col>50</xdr:col>
      <xdr:colOff>165100</xdr:colOff>
      <xdr:row>59</xdr:row>
      <xdr:rowOff>31443</xdr:rowOff>
    </xdr:to>
    <xdr:sp macro="" textlink="">
      <xdr:nvSpPr>
        <xdr:cNvPr id="366" name="楕円 365"/>
        <xdr:cNvSpPr/>
      </xdr:nvSpPr>
      <xdr:spPr>
        <a:xfrm>
          <a:off x="9588500" y="10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22570</xdr:rowOff>
    </xdr:from>
    <xdr:ext cx="534377" cy="259045"/>
    <xdr:sp macro="" textlink="">
      <xdr:nvSpPr>
        <xdr:cNvPr id="367" name="テキスト ボックス 366"/>
        <xdr:cNvSpPr txBox="1"/>
      </xdr:nvSpPr>
      <xdr:spPr>
        <a:xfrm>
          <a:off x="9372111" y="101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106538</xdr:rowOff>
    </xdr:from>
    <xdr:to>
      <xdr:col>46</xdr:col>
      <xdr:colOff>38100</xdr:colOff>
      <xdr:row>59</xdr:row>
      <xdr:rowOff>36688</xdr:rowOff>
    </xdr:to>
    <xdr:sp macro="" textlink="">
      <xdr:nvSpPr>
        <xdr:cNvPr id="368" name="楕円 367"/>
        <xdr:cNvSpPr/>
      </xdr:nvSpPr>
      <xdr:spPr>
        <a:xfrm>
          <a:off x="8699500" y="100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27815</xdr:rowOff>
    </xdr:from>
    <xdr:ext cx="534377" cy="259045"/>
    <xdr:sp macro="" textlink="">
      <xdr:nvSpPr>
        <xdr:cNvPr id="369" name="テキスト ボックス 368"/>
        <xdr:cNvSpPr txBox="1"/>
      </xdr:nvSpPr>
      <xdr:spPr>
        <a:xfrm>
          <a:off x="8483111" y="101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113122</xdr:rowOff>
    </xdr:from>
    <xdr:to>
      <xdr:col>41</xdr:col>
      <xdr:colOff>101600</xdr:colOff>
      <xdr:row>59</xdr:row>
      <xdr:rowOff>43272</xdr:rowOff>
    </xdr:to>
    <xdr:sp macro="" textlink="">
      <xdr:nvSpPr>
        <xdr:cNvPr id="370" name="楕円 369"/>
        <xdr:cNvSpPr/>
      </xdr:nvSpPr>
      <xdr:spPr>
        <a:xfrm>
          <a:off x="7810500" y="100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34399</xdr:rowOff>
    </xdr:from>
    <xdr:ext cx="534377" cy="259045"/>
    <xdr:sp macro="" textlink="">
      <xdr:nvSpPr>
        <xdr:cNvPr id="371" name="テキスト ボックス 370"/>
        <xdr:cNvSpPr txBox="1"/>
      </xdr:nvSpPr>
      <xdr:spPr>
        <a:xfrm>
          <a:off x="7594111" y="101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112054</xdr:rowOff>
    </xdr:from>
    <xdr:to>
      <xdr:col>36</xdr:col>
      <xdr:colOff>165100</xdr:colOff>
      <xdr:row>59</xdr:row>
      <xdr:rowOff>42204</xdr:rowOff>
    </xdr:to>
    <xdr:sp macro="" textlink="">
      <xdr:nvSpPr>
        <xdr:cNvPr id="372" name="楕円 371"/>
        <xdr:cNvSpPr/>
      </xdr:nvSpPr>
      <xdr:spPr>
        <a:xfrm>
          <a:off x="6921500" y="100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33331</xdr:rowOff>
    </xdr:from>
    <xdr:ext cx="534377" cy="259045"/>
    <xdr:sp macro="" textlink="">
      <xdr:nvSpPr>
        <xdr:cNvPr id="373" name="テキスト ボックス 372"/>
        <xdr:cNvSpPr txBox="1"/>
      </xdr:nvSpPr>
      <xdr:spPr>
        <a:xfrm>
          <a:off x="6705111" y="101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73020</xdr:rowOff>
    </xdr:from>
    <xdr:to>
      <xdr:col>55</xdr:col>
      <xdr:colOff>0</xdr:colOff>
      <xdr:row>79</xdr:row>
      <xdr:rowOff>73876</xdr:rowOff>
    </xdr:to>
    <xdr:cxnSp macro="">
      <xdr:nvCxnSpPr>
        <xdr:cNvPr id="404" name="直線コネクタ 403"/>
        <xdr:cNvCxnSpPr/>
      </xdr:nvCxnSpPr>
      <xdr:spPr>
        <a:xfrm>
          <a:off x="9639300" y="13617570"/>
          <a:ext cx="8382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73020</xdr:rowOff>
    </xdr:from>
    <xdr:to>
      <xdr:col>50</xdr:col>
      <xdr:colOff>114300</xdr:colOff>
      <xdr:row>79</xdr:row>
      <xdr:rowOff>74333</xdr:rowOff>
    </xdr:to>
    <xdr:cxnSp macro="">
      <xdr:nvCxnSpPr>
        <xdr:cNvPr id="407" name="直線コネクタ 406"/>
        <xdr:cNvCxnSpPr/>
      </xdr:nvCxnSpPr>
      <xdr:spPr>
        <a:xfrm flipV="1">
          <a:off x="8750300" y="13617570"/>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74333</xdr:rowOff>
    </xdr:from>
    <xdr:to>
      <xdr:col>45</xdr:col>
      <xdr:colOff>177800</xdr:colOff>
      <xdr:row>79</xdr:row>
      <xdr:rowOff>79927</xdr:rowOff>
    </xdr:to>
    <xdr:cxnSp macro="">
      <xdr:nvCxnSpPr>
        <xdr:cNvPr id="410" name="直線コネクタ 409"/>
        <xdr:cNvCxnSpPr/>
      </xdr:nvCxnSpPr>
      <xdr:spPr>
        <a:xfrm flipV="1">
          <a:off x="7861300" y="13618883"/>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72844</xdr:rowOff>
    </xdr:from>
    <xdr:to>
      <xdr:col>41</xdr:col>
      <xdr:colOff>50800</xdr:colOff>
      <xdr:row>79</xdr:row>
      <xdr:rowOff>79927</xdr:rowOff>
    </xdr:to>
    <xdr:cxnSp macro="">
      <xdr:nvCxnSpPr>
        <xdr:cNvPr id="413" name="直線コネクタ 412"/>
        <xdr:cNvCxnSpPr/>
      </xdr:nvCxnSpPr>
      <xdr:spPr>
        <a:xfrm>
          <a:off x="6972300" y="13617394"/>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23076</xdr:rowOff>
    </xdr:from>
    <xdr:to>
      <xdr:col>55</xdr:col>
      <xdr:colOff>50800</xdr:colOff>
      <xdr:row>79</xdr:row>
      <xdr:rowOff>124676</xdr:rowOff>
    </xdr:to>
    <xdr:sp macro="" textlink="">
      <xdr:nvSpPr>
        <xdr:cNvPr id="423" name="楕円 422"/>
        <xdr:cNvSpPr/>
      </xdr:nvSpPr>
      <xdr:spPr>
        <a:xfrm>
          <a:off x="10426700" y="135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109453</xdr:rowOff>
    </xdr:from>
    <xdr:ext cx="469744" cy="259045"/>
    <xdr:sp macro="" textlink="">
      <xdr:nvSpPr>
        <xdr:cNvPr id="424" name="普通建設事業費 （ うち新規整備　）該当値テキスト"/>
        <xdr:cNvSpPr txBox="1"/>
      </xdr:nvSpPr>
      <xdr:spPr>
        <a:xfrm>
          <a:off x="10528300" y="134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22220</xdr:rowOff>
    </xdr:from>
    <xdr:to>
      <xdr:col>50</xdr:col>
      <xdr:colOff>165100</xdr:colOff>
      <xdr:row>79</xdr:row>
      <xdr:rowOff>123820</xdr:rowOff>
    </xdr:to>
    <xdr:sp macro="" textlink="">
      <xdr:nvSpPr>
        <xdr:cNvPr id="425" name="楕円 424"/>
        <xdr:cNvSpPr/>
      </xdr:nvSpPr>
      <xdr:spPr>
        <a:xfrm>
          <a:off x="9588500" y="13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114947</xdr:rowOff>
    </xdr:from>
    <xdr:ext cx="469744" cy="259045"/>
    <xdr:sp macro="" textlink="">
      <xdr:nvSpPr>
        <xdr:cNvPr id="426" name="テキスト ボックス 425"/>
        <xdr:cNvSpPr txBox="1"/>
      </xdr:nvSpPr>
      <xdr:spPr>
        <a:xfrm>
          <a:off x="9404428" y="136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23533</xdr:rowOff>
    </xdr:from>
    <xdr:to>
      <xdr:col>46</xdr:col>
      <xdr:colOff>38100</xdr:colOff>
      <xdr:row>79</xdr:row>
      <xdr:rowOff>125133</xdr:rowOff>
    </xdr:to>
    <xdr:sp macro="" textlink="">
      <xdr:nvSpPr>
        <xdr:cNvPr id="427" name="楕円 426"/>
        <xdr:cNvSpPr/>
      </xdr:nvSpPr>
      <xdr:spPr>
        <a:xfrm>
          <a:off x="8699500" y="13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116260</xdr:rowOff>
    </xdr:from>
    <xdr:ext cx="469744" cy="259045"/>
    <xdr:sp macro="" textlink="">
      <xdr:nvSpPr>
        <xdr:cNvPr id="428" name="テキスト ボックス 427"/>
        <xdr:cNvSpPr txBox="1"/>
      </xdr:nvSpPr>
      <xdr:spPr>
        <a:xfrm>
          <a:off x="8515428" y="136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29127</xdr:rowOff>
    </xdr:from>
    <xdr:to>
      <xdr:col>41</xdr:col>
      <xdr:colOff>101600</xdr:colOff>
      <xdr:row>79</xdr:row>
      <xdr:rowOff>130727</xdr:rowOff>
    </xdr:to>
    <xdr:sp macro="" textlink="">
      <xdr:nvSpPr>
        <xdr:cNvPr id="429" name="楕円 428"/>
        <xdr:cNvSpPr/>
      </xdr:nvSpPr>
      <xdr:spPr>
        <a:xfrm>
          <a:off x="7810500" y="135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121854</xdr:rowOff>
    </xdr:from>
    <xdr:ext cx="469744" cy="259045"/>
    <xdr:sp macro="" textlink="">
      <xdr:nvSpPr>
        <xdr:cNvPr id="430" name="テキスト ボックス 429"/>
        <xdr:cNvSpPr txBox="1"/>
      </xdr:nvSpPr>
      <xdr:spPr>
        <a:xfrm>
          <a:off x="7626428" y="1366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22044</xdr:rowOff>
    </xdr:from>
    <xdr:to>
      <xdr:col>36</xdr:col>
      <xdr:colOff>165100</xdr:colOff>
      <xdr:row>79</xdr:row>
      <xdr:rowOff>123644</xdr:rowOff>
    </xdr:to>
    <xdr:sp macro="" textlink="">
      <xdr:nvSpPr>
        <xdr:cNvPr id="431" name="楕円 430"/>
        <xdr:cNvSpPr/>
      </xdr:nvSpPr>
      <xdr:spPr>
        <a:xfrm>
          <a:off x="6921500" y="135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114771</xdr:rowOff>
    </xdr:from>
    <xdr:ext cx="469744" cy="259045"/>
    <xdr:sp macro="" textlink="">
      <xdr:nvSpPr>
        <xdr:cNvPr id="432" name="テキスト ボックス 431"/>
        <xdr:cNvSpPr txBox="1"/>
      </xdr:nvSpPr>
      <xdr:spPr>
        <a:xfrm>
          <a:off x="6737428" y="1365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139297</xdr:rowOff>
    </xdr:from>
    <xdr:to>
      <xdr:col>55</xdr:col>
      <xdr:colOff>0</xdr:colOff>
      <xdr:row>98</xdr:row>
      <xdr:rowOff>33145</xdr:rowOff>
    </xdr:to>
    <xdr:cxnSp macro="">
      <xdr:nvCxnSpPr>
        <xdr:cNvPr id="459" name="直線コネクタ 458"/>
        <xdr:cNvCxnSpPr/>
      </xdr:nvCxnSpPr>
      <xdr:spPr>
        <a:xfrm flipV="1">
          <a:off x="9639300" y="16769947"/>
          <a:ext cx="8382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29735</xdr:rowOff>
    </xdr:from>
    <xdr:to>
      <xdr:col>50</xdr:col>
      <xdr:colOff>114300</xdr:colOff>
      <xdr:row>98</xdr:row>
      <xdr:rowOff>33145</xdr:rowOff>
    </xdr:to>
    <xdr:cxnSp macro="">
      <xdr:nvCxnSpPr>
        <xdr:cNvPr id="462" name="直線コネクタ 461"/>
        <xdr:cNvCxnSpPr/>
      </xdr:nvCxnSpPr>
      <xdr:spPr>
        <a:xfrm>
          <a:off x="8750300" y="1683183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29735</xdr:rowOff>
    </xdr:from>
    <xdr:to>
      <xdr:col>45</xdr:col>
      <xdr:colOff>177800</xdr:colOff>
      <xdr:row>98</xdr:row>
      <xdr:rowOff>35043</xdr:rowOff>
    </xdr:to>
    <xdr:cxnSp macro="">
      <xdr:nvCxnSpPr>
        <xdr:cNvPr id="465" name="直線コネクタ 464"/>
        <xdr:cNvCxnSpPr/>
      </xdr:nvCxnSpPr>
      <xdr:spPr>
        <a:xfrm flipV="1">
          <a:off x="7861300" y="1683183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35043</xdr:rowOff>
    </xdr:from>
    <xdr:to>
      <xdr:col>41</xdr:col>
      <xdr:colOff>50800</xdr:colOff>
      <xdr:row>98</xdr:row>
      <xdr:rowOff>39737</xdr:rowOff>
    </xdr:to>
    <xdr:cxnSp macro="">
      <xdr:nvCxnSpPr>
        <xdr:cNvPr id="468" name="直線コネクタ 467"/>
        <xdr:cNvCxnSpPr/>
      </xdr:nvCxnSpPr>
      <xdr:spPr>
        <a:xfrm flipV="1">
          <a:off x="6972300" y="1683714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88497</xdr:rowOff>
    </xdr:from>
    <xdr:to>
      <xdr:col>55</xdr:col>
      <xdr:colOff>50800</xdr:colOff>
      <xdr:row>98</xdr:row>
      <xdr:rowOff>18647</xdr:rowOff>
    </xdr:to>
    <xdr:sp macro="" textlink="">
      <xdr:nvSpPr>
        <xdr:cNvPr id="478" name="楕円 477"/>
        <xdr:cNvSpPr/>
      </xdr:nvSpPr>
      <xdr:spPr>
        <a:xfrm>
          <a:off x="10426700" y="167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66924</xdr:rowOff>
    </xdr:from>
    <xdr:ext cx="534377" cy="259045"/>
    <xdr:sp macro="" textlink="">
      <xdr:nvSpPr>
        <xdr:cNvPr id="479" name="普通建設事業費 （ うち更新整備　）該当値テキスト"/>
        <xdr:cNvSpPr txBox="1"/>
      </xdr:nvSpPr>
      <xdr:spPr>
        <a:xfrm>
          <a:off x="10528300" y="166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153795</xdr:rowOff>
    </xdr:from>
    <xdr:to>
      <xdr:col>50</xdr:col>
      <xdr:colOff>165100</xdr:colOff>
      <xdr:row>98</xdr:row>
      <xdr:rowOff>83945</xdr:rowOff>
    </xdr:to>
    <xdr:sp macro="" textlink="">
      <xdr:nvSpPr>
        <xdr:cNvPr id="480" name="楕円 479"/>
        <xdr:cNvSpPr/>
      </xdr:nvSpPr>
      <xdr:spPr>
        <a:xfrm>
          <a:off x="9588500" y="16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75072</xdr:rowOff>
    </xdr:from>
    <xdr:ext cx="534377" cy="259045"/>
    <xdr:sp macro="" textlink="">
      <xdr:nvSpPr>
        <xdr:cNvPr id="481" name="テキスト ボックス 480"/>
        <xdr:cNvSpPr txBox="1"/>
      </xdr:nvSpPr>
      <xdr:spPr>
        <a:xfrm>
          <a:off x="9372111" y="168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150385</xdr:rowOff>
    </xdr:from>
    <xdr:to>
      <xdr:col>46</xdr:col>
      <xdr:colOff>38100</xdr:colOff>
      <xdr:row>98</xdr:row>
      <xdr:rowOff>80535</xdr:rowOff>
    </xdr:to>
    <xdr:sp macro="" textlink="">
      <xdr:nvSpPr>
        <xdr:cNvPr id="482" name="楕円 481"/>
        <xdr:cNvSpPr/>
      </xdr:nvSpPr>
      <xdr:spPr>
        <a:xfrm>
          <a:off x="8699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71662</xdr:rowOff>
    </xdr:from>
    <xdr:ext cx="534377" cy="259045"/>
    <xdr:sp macro="" textlink="">
      <xdr:nvSpPr>
        <xdr:cNvPr id="483" name="テキスト ボックス 482"/>
        <xdr:cNvSpPr txBox="1"/>
      </xdr:nvSpPr>
      <xdr:spPr>
        <a:xfrm>
          <a:off x="8483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155693</xdr:rowOff>
    </xdr:from>
    <xdr:to>
      <xdr:col>41</xdr:col>
      <xdr:colOff>101600</xdr:colOff>
      <xdr:row>98</xdr:row>
      <xdr:rowOff>85843</xdr:rowOff>
    </xdr:to>
    <xdr:sp macro="" textlink="">
      <xdr:nvSpPr>
        <xdr:cNvPr id="484" name="楕円 483"/>
        <xdr:cNvSpPr/>
      </xdr:nvSpPr>
      <xdr:spPr>
        <a:xfrm>
          <a:off x="7810500" y="167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76970</xdr:rowOff>
    </xdr:from>
    <xdr:ext cx="534377" cy="259045"/>
    <xdr:sp macro="" textlink="">
      <xdr:nvSpPr>
        <xdr:cNvPr id="485" name="テキスト ボックス 484"/>
        <xdr:cNvSpPr txBox="1"/>
      </xdr:nvSpPr>
      <xdr:spPr>
        <a:xfrm>
          <a:off x="7594111" y="1687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160387</xdr:rowOff>
    </xdr:from>
    <xdr:to>
      <xdr:col>36</xdr:col>
      <xdr:colOff>165100</xdr:colOff>
      <xdr:row>98</xdr:row>
      <xdr:rowOff>90537</xdr:rowOff>
    </xdr:to>
    <xdr:sp macro="" textlink="">
      <xdr:nvSpPr>
        <xdr:cNvPr id="486" name="楕円 485"/>
        <xdr:cNvSpPr/>
      </xdr:nvSpPr>
      <xdr:spPr>
        <a:xfrm>
          <a:off x="69215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81664</xdr:rowOff>
    </xdr:from>
    <xdr:ext cx="534377" cy="259045"/>
    <xdr:sp macro="" textlink="">
      <xdr:nvSpPr>
        <xdr:cNvPr id="487" name="テキスト ボックス 486"/>
        <xdr:cNvSpPr txBox="1"/>
      </xdr:nvSpPr>
      <xdr:spPr>
        <a:xfrm>
          <a:off x="6705111" y="168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80873</xdr:rowOff>
    </xdr:from>
    <xdr:to>
      <xdr:col>85</xdr:col>
      <xdr:colOff>127000</xdr:colOff>
      <xdr:row>39</xdr:row>
      <xdr:rowOff>22428</xdr:rowOff>
    </xdr:to>
    <xdr:cxnSp macro="">
      <xdr:nvCxnSpPr>
        <xdr:cNvPr id="516" name="直線コネクタ 515"/>
        <xdr:cNvCxnSpPr/>
      </xdr:nvCxnSpPr>
      <xdr:spPr>
        <a:xfrm flipV="1">
          <a:off x="15481300" y="6595973"/>
          <a:ext cx="8382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17234</xdr:rowOff>
    </xdr:from>
    <xdr:to>
      <xdr:col>81</xdr:col>
      <xdr:colOff>50800</xdr:colOff>
      <xdr:row>39</xdr:row>
      <xdr:rowOff>22428</xdr:rowOff>
    </xdr:to>
    <xdr:cxnSp macro="">
      <xdr:nvCxnSpPr>
        <xdr:cNvPr id="519" name="直線コネクタ 518"/>
        <xdr:cNvCxnSpPr/>
      </xdr:nvCxnSpPr>
      <xdr:spPr>
        <a:xfrm>
          <a:off x="14592300" y="6703784"/>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17234</xdr:rowOff>
    </xdr:from>
    <xdr:to>
      <xdr:col>76</xdr:col>
      <xdr:colOff>114300</xdr:colOff>
      <xdr:row>39</xdr:row>
      <xdr:rowOff>39612</xdr:rowOff>
    </xdr:to>
    <xdr:cxnSp macro="">
      <xdr:nvCxnSpPr>
        <xdr:cNvPr id="522" name="直線コネクタ 521"/>
        <xdr:cNvCxnSpPr/>
      </xdr:nvCxnSpPr>
      <xdr:spPr>
        <a:xfrm flipV="1">
          <a:off x="13703300" y="6703784"/>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28016</xdr:rowOff>
    </xdr:from>
    <xdr:to>
      <xdr:col>71</xdr:col>
      <xdr:colOff>177800</xdr:colOff>
      <xdr:row>39</xdr:row>
      <xdr:rowOff>39612</xdr:rowOff>
    </xdr:to>
    <xdr:cxnSp macro="">
      <xdr:nvCxnSpPr>
        <xdr:cNvPr id="525" name="直線コネクタ 524"/>
        <xdr:cNvCxnSpPr/>
      </xdr:nvCxnSpPr>
      <xdr:spPr>
        <a:xfrm>
          <a:off x="12814300" y="6714566"/>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30073</xdr:rowOff>
    </xdr:from>
    <xdr:to>
      <xdr:col>85</xdr:col>
      <xdr:colOff>177800</xdr:colOff>
      <xdr:row>38</xdr:row>
      <xdr:rowOff>131673</xdr:rowOff>
    </xdr:to>
    <xdr:sp macro="" textlink="">
      <xdr:nvSpPr>
        <xdr:cNvPr id="535" name="楕円 534"/>
        <xdr:cNvSpPr/>
      </xdr:nvSpPr>
      <xdr:spPr>
        <a:xfrm>
          <a:off x="16268700" y="65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52951</xdr:rowOff>
    </xdr:from>
    <xdr:ext cx="534377" cy="259045"/>
    <xdr:sp macro="" textlink="">
      <xdr:nvSpPr>
        <xdr:cNvPr id="536" name="災害復旧事業費該当値テキスト"/>
        <xdr:cNvSpPr txBox="1"/>
      </xdr:nvSpPr>
      <xdr:spPr>
        <a:xfrm>
          <a:off x="16370300" y="63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143078</xdr:rowOff>
    </xdr:from>
    <xdr:to>
      <xdr:col>81</xdr:col>
      <xdr:colOff>101600</xdr:colOff>
      <xdr:row>39</xdr:row>
      <xdr:rowOff>73228</xdr:rowOff>
    </xdr:to>
    <xdr:sp macro="" textlink="">
      <xdr:nvSpPr>
        <xdr:cNvPr id="537" name="楕円 536"/>
        <xdr:cNvSpPr/>
      </xdr:nvSpPr>
      <xdr:spPr>
        <a:xfrm>
          <a:off x="15430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64355</xdr:rowOff>
    </xdr:from>
    <xdr:ext cx="469744" cy="259045"/>
    <xdr:sp macro="" textlink="">
      <xdr:nvSpPr>
        <xdr:cNvPr id="538" name="テキスト ボックス 537"/>
        <xdr:cNvSpPr txBox="1"/>
      </xdr:nvSpPr>
      <xdr:spPr>
        <a:xfrm>
          <a:off x="15246428" y="67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137884</xdr:rowOff>
    </xdr:from>
    <xdr:to>
      <xdr:col>76</xdr:col>
      <xdr:colOff>165100</xdr:colOff>
      <xdr:row>39</xdr:row>
      <xdr:rowOff>68034</xdr:rowOff>
    </xdr:to>
    <xdr:sp macro="" textlink="">
      <xdr:nvSpPr>
        <xdr:cNvPr id="539" name="楕円 538"/>
        <xdr:cNvSpPr/>
      </xdr:nvSpPr>
      <xdr:spPr>
        <a:xfrm>
          <a:off x="14541500" y="66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84561</xdr:rowOff>
    </xdr:from>
    <xdr:ext cx="469744" cy="259045"/>
    <xdr:sp macro="" textlink="">
      <xdr:nvSpPr>
        <xdr:cNvPr id="540" name="テキスト ボックス 539"/>
        <xdr:cNvSpPr txBox="1"/>
      </xdr:nvSpPr>
      <xdr:spPr>
        <a:xfrm>
          <a:off x="14357428" y="64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160262</xdr:rowOff>
    </xdr:from>
    <xdr:to>
      <xdr:col>72</xdr:col>
      <xdr:colOff>38100</xdr:colOff>
      <xdr:row>39</xdr:row>
      <xdr:rowOff>90412</xdr:rowOff>
    </xdr:to>
    <xdr:sp macro="" textlink="">
      <xdr:nvSpPr>
        <xdr:cNvPr id="541" name="楕円 540"/>
        <xdr:cNvSpPr/>
      </xdr:nvSpPr>
      <xdr:spPr>
        <a:xfrm>
          <a:off x="13652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81539</xdr:rowOff>
    </xdr:from>
    <xdr:ext cx="378565" cy="259045"/>
    <xdr:sp macro="" textlink="">
      <xdr:nvSpPr>
        <xdr:cNvPr id="542" name="テキスト ボックス 541"/>
        <xdr:cNvSpPr txBox="1"/>
      </xdr:nvSpPr>
      <xdr:spPr>
        <a:xfrm>
          <a:off x="13514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148666</xdr:rowOff>
    </xdr:from>
    <xdr:to>
      <xdr:col>67</xdr:col>
      <xdr:colOff>101600</xdr:colOff>
      <xdr:row>39</xdr:row>
      <xdr:rowOff>78816</xdr:rowOff>
    </xdr:to>
    <xdr:sp macro="" textlink="">
      <xdr:nvSpPr>
        <xdr:cNvPr id="543" name="楕円 542"/>
        <xdr:cNvSpPr/>
      </xdr:nvSpPr>
      <xdr:spPr>
        <a:xfrm>
          <a:off x="12763500" y="66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69943</xdr:rowOff>
    </xdr:from>
    <xdr:ext cx="469744" cy="259045"/>
    <xdr:sp macro="" textlink="">
      <xdr:nvSpPr>
        <xdr:cNvPr id="544" name="テキスト ボックス 543"/>
        <xdr:cNvSpPr txBox="1"/>
      </xdr:nvSpPr>
      <xdr:spPr>
        <a:xfrm>
          <a:off x="12579428" y="67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74358</xdr:rowOff>
    </xdr:from>
    <xdr:to>
      <xdr:col>85</xdr:col>
      <xdr:colOff>127000</xdr:colOff>
      <xdr:row>77</xdr:row>
      <xdr:rowOff>91137</xdr:rowOff>
    </xdr:to>
    <xdr:cxnSp macro="">
      <xdr:nvCxnSpPr>
        <xdr:cNvPr id="622" name="直線コネクタ 621"/>
        <xdr:cNvCxnSpPr/>
      </xdr:nvCxnSpPr>
      <xdr:spPr>
        <a:xfrm flipV="1">
          <a:off x="15481300" y="13276008"/>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91137</xdr:rowOff>
    </xdr:from>
    <xdr:to>
      <xdr:col>81</xdr:col>
      <xdr:colOff>50800</xdr:colOff>
      <xdr:row>77</xdr:row>
      <xdr:rowOff>106682</xdr:rowOff>
    </xdr:to>
    <xdr:cxnSp macro="">
      <xdr:nvCxnSpPr>
        <xdr:cNvPr id="625" name="直線コネクタ 624"/>
        <xdr:cNvCxnSpPr/>
      </xdr:nvCxnSpPr>
      <xdr:spPr>
        <a:xfrm flipV="1">
          <a:off x="14592300" y="1329278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106682</xdr:rowOff>
    </xdr:from>
    <xdr:to>
      <xdr:col>76</xdr:col>
      <xdr:colOff>114300</xdr:colOff>
      <xdr:row>77</xdr:row>
      <xdr:rowOff>120993</xdr:rowOff>
    </xdr:to>
    <xdr:cxnSp macro="">
      <xdr:nvCxnSpPr>
        <xdr:cNvPr id="628" name="直線コネクタ 627"/>
        <xdr:cNvCxnSpPr/>
      </xdr:nvCxnSpPr>
      <xdr:spPr>
        <a:xfrm flipV="1">
          <a:off x="13703300" y="13308332"/>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120993</xdr:rowOff>
    </xdr:from>
    <xdr:to>
      <xdr:col>71</xdr:col>
      <xdr:colOff>177800</xdr:colOff>
      <xdr:row>77</xdr:row>
      <xdr:rowOff>140264</xdr:rowOff>
    </xdr:to>
    <xdr:cxnSp macro="">
      <xdr:nvCxnSpPr>
        <xdr:cNvPr id="631" name="直線コネクタ 630"/>
        <xdr:cNvCxnSpPr/>
      </xdr:nvCxnSpPr>
      <xdr:spPr>
        <a:xfrm flipV="1">
          <a:off x="12814300" y="13322643"/>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23558</xdr:rowOff>
    </xdr:from>
    <xdr:to>
      <xdr:col>85</xdr:col>
      <xdr:colOff>177800</xdr:colOff>
      <xdr:row>77</xdr:row>
      <xdr:rowOff>125158</xdr:rowOff>
    </xdr:to>
    <xdr:sp macro="" textlink="">
      <xdr:nvSpPr>
        <xdr:cNvPr id="641" name="楕円 640"/>
        <xdr:cNvSpPr/>
      </xdr:nvSpPr>
      <xdr:spPr>
        <a:xfrm>
          <a:off x="16268700" y="132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1985</xdr:rowOff>
    </xdr:from>
    <xdr:ext cx="534377" cy="259045"/>
    <xdr:sp macro="" textlink="">
      <xdr:nvSpPr>
        <xdr:cNvPr id="642" name="公債費該当値テキスト"/>
        <xdr:cNvSpPr txBox="1"/>
      </xdr:nvSpPr>
      <xdr:spPr>
        <a:xfrm>
          <a:off x="16370300" y="132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40337</xdr:rowOff>
    </xdr:from>
    <xdr:to>
      <xdr:col>81</xdr:col>
      <xdr:colOff>101600</xdr:colOff>
      <xdr:row>77</xdr:row>
      <xdr:rowOff>141937</xdr:rowOff>
    </xdr:to>
    <xdr:sp macro="" textlink="">
      <xdr:nvSpPr>
        <xdr:cNvPr id="643" name="楕円 642"/>
        <xdr:cNvSpPr/>
      </xdr:nvSpPr>
      <xdr:spPr>
        <a:xfrm>
          <a:off x="15430500" y="13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133064</xdr:rowOff>
    </xdr:from>
    <xdr:ext cx="534377" cy="259045"/>
    <xdr:sp macro="" textlink="">
      <xdr:nvSpPr>
        <xdr:cNvPr id="644" name="テキスト ボックス 643"/>
        <xdr:cNvSpPr txBox="1"/>
      </xdr:nvSpPr>
      <xdr:spPr>
        <a:xfrm>
          <a:off x="15214111" y="13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55882</xdr:rowOff>
    </xdr:from>
    <xdr:to>
      <xdr:col>76</xdr:col>
      <xdr:colOff>165100</xdr:colOff>
      <xdr:row>77</xdr:row>
      <xdr:rowOff>157482</xdr:rowOff>
    </xdr:to>
    <xdr:sp macro="" textlink="">
      <xdr:nvSpPr>
        <xdr:cNvPr id="645" name="楕円 644"/>
        <xdr:cNvSpPr/>
      </xdr:nvSpPr>
      <xdr:spPr>
        <a:xfrm>
          <a:off x="14541500" y="132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148609</xdr:rowOff>
    </xdr:from>
    <xdr:ext cx="534377" cy="259045"/>
    <xdr:sp macro="" textlink="">
      <xdr:nvSpPr>
        <xdr:cNvPr id="646" name="テキスト ボックス 645"/>
        <xdr:cNvSpPr txBox="1"/>
      </xdr:nvSpPr>
      <xdr:spPr>
        <a:xfrm>
          <a:off x="14325111" y="133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70193</xdr:rowOff>
    </xdr:from>
    <xdr:to>
      <xdr:col>72</xdr:col>
      <xdr:colOff>38100</xdr:colOff>
      <xdr:row>78</xdr:row>
      <xdr:rowOff>343</xdr:rowOff>
    </xdr:to>
    <xdr:sp macro="" textlink="">
      <xdr:nvSpPr>
        <xdr:cNvPr id="647" name="楕円 646"/>
        <xdr:cNvSpPr/>
      </xdr:nvSpPr>
      <xdr:spPr>
        <a:xfrm>
          <a:off x="13652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162920</xdr:rowOff>
    </xdr:from>
    <xdr:ext cx="534377" cy="259045"/>
    <xdr:sp macro="" textlink="">
      <xdr:nvSpPr>
        <xdr:cNvPr id="648" name="テキスト ボックス 647"/>
        <xdr:cNvSpPr txBox="1"/>
      </xdr:nvSpPr>
      <xdr:spPr>
        <a:xfrm>
          <a:off x="13436111" y="133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89464</xdr:rowOff>
    </xdr:from>
    <xdr:to>
      <xdr:col>67</xdr:col>
      <xdr:colOff>101600</xdr:colOff>
      <xdr:row>78</xdr:row>
      <xdr:rowOff>19614</xdr:rowOff>
    </xdr:to>
    <xdr:sp macro="" textlink="">
      <xdr:nvSpPr>
        <xdr:cNvPr id="649" name="楕円 648"/>
        <xdr:cNvSpPr/>
      </xdr:nvSpPr>
      <xdr:spPr>
        <a:xfrm>
          <a:off x="12763500" y="132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10741</xdr:rowOff>
    </xdr:from>
    <xdr:ext cx="534377" cy="259045"/>
    <xdr:sp macro="" textlink="">
      <xdr:nvSpPr>
        <xdr:cNvPr id="650" name="テキスト ボックス 649"/>
        <xdr:cNvSpPr txBox="1"/>
      </xdr:nvSpPr>
      <xdr:spPr>
        <a:xfrm>
          <a:off x="12547111" y="133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163722</xdr:rowOff>
    </xdr:from>
    <xdr:to>
      <xdr:col>85</xdr:col>
      <xdr:colOff>127000</xdr:colOff>
      <xdr:row>98</xdr:row>
      <xdr:rowOff>104020</xdr:rowOff>
    </xdr:to>
    <xdr:cxnSp macro="">
      <xdr:nvCxnSpPr>
        <xdr:cNvPr id="679" name="直線コネクタ 678"/>
        <xdr:cNvCxnSpPr/>
      </xdr:nvCxnSpPr>
      <xdr:spPr>
        <a:xfrm>
          <a:off x="15481300" y="16622922"/>
          <a:ext cx="838200" cy="2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163722</xdr:rowOff>
    </xdr:from>
    <xdr:to>
      <xdr:col>81</xdr:col>
      <xdr:colOff>50800</xdr:colOff>
      <xdr:row>97</xdr:row>
      <xdr:rowOff>74568</xdr:rowOff>
    </xdr:to>
    <xdr:cxnSp macro="">
      <xdr:nvCxnSpPr>
        <xdr:cNvPr id="682" name="直線コネクタ 681"/>
        <xdr:cNvCxnSpPr/>
      </xdr:nvCxnSpPr>
      <xdr:spPr>
        <a:xfrm flipV="1">
          <a:off x="14592300" y="1662292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74568</xdr:rowOff>
    </xdr:from>
    <xdr:to>
      <xdr:col>76</xdr:col>
      <xdr:colOff>114300</xdr:colOff>
      <xdr:row>98</xdr:row>
      <xdr:rowOff>61480</xdr:rowOff>
    </xdr:to>
    <xdr:cxnSp macro="">
      <xdr:nvCxnSpPr>
        <xdr:cNvPr id="685" name="直線コネクタ 684"/>
        <xdr:cNvCxnSpPr/>
      </xdr:nvCxnSpPr>
      <xdr:spPr>
        <a:xfrm flipV="1">
          <a:off x="13703300" y="16705218"/>
          <a:ext cx="889000" cy="15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61480</xdr:rowOff>
    </xdr:from>
    <xdr:to>
      <xdr:col>71</xdr:col>
      <xdr:colOff>177800</xdr:colOff>
      <xdr:row>98</xdr:row>
      <xdr:rowOff>151282</xdr:rowOff>
    </xdr:to>
    <xdr:cxnSp macro="">
      <xdr:nvCxnSpPr>
        <xdr:cNvPr id="688" name="直線コネクタ 687"/>
        <xdr:cNvCxnSpPr/>
      </xdr:nvCxnSpPr>
      <xdr:spPr>
        <a:xfrm flipV="1">
          <a:off x="12814300" y="16863580"/>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53220</xdr:rowOff>
    </xdr:from>
    <xdr:to>
      <xdr:col>85</xdr:col>
      <xdr:colOff>177800</xdr:colOff>
      <xdr:row>98</xdr:row>
      <xdr:rowOff>154820</xdr:rowOff>
    </xdr:to>
    <xdr:sp macro="" textlink="">
      <xdr:nvSpPr>
        <xdr:cNvPr id="698" name="楕円 697"/>
        <xdr:cNvSpPr/>
      </xdr:nvSpPr>
      <xdr:spPr>
        <a:xfrm>
          <a:off x="16268700" y="168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139597</xdr:rowOff>
    </xdr:from>
    <xdr:ext cx="469744" cy="259045"/>
    <xdr:sp macro="" textlink="">
      <xdr:nvSpPr>
        <xdr:cNvPr id="699" name="積立金該当値テキスト"/>
        <xdr:cNvSpPr txBox="1"/>
      </xdr:nvSpPr>
      <xdr:spPr>
        <a:xfrm>
          <a:off x="16370300" y="167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112922</xdr:rowOff>
    </xdr:from>
    <xdr:to>
      <xdr:col>81</xdr:col>
      <xdr:colOff>101600</xdr:colOff>
      <xdr:row>97</xdr:row>
      <xdr:rowOff>43072</xdr:rowOff>
    </xdr:to>
    <xdr:sp macro="" textlink="">
      <xdr:nvSpPr>
        <xdr:cNvPr id="700" name="楕円 699"/>
        <xdr:cNvSpPr/>
      </xdr:nvSpPr>
      <xdr:spPr>
        <a:xfrm>
          <a:off x="15430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34199</xdr:rowOff>
    </xdr:from>
    <xdr:ext cx="534377" cy="259045"/>
    <xdr:sp macro="" textlink="">
      <xdr:nvSpPr>
        <xdr:cNvPr id="701" name="テキスト ボックス 700"/>
        <xdr:cNvSpPr txBox="1"/>
      </xdr:nvSpPr>
      <xdr:spPr>
        <a:xfrm>
          <a:off x="15214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23768</xdr:rowOff>
    </xdr:from>
    <xdr:to>
      <xdr:col>76</xdr:col>
      <xdr:colOff>165100</xdr:colOff>
      <xdr:row>97</xdr:row>
      <xdr:rowOff>125368</xdr:rowOff>
    </xdr:to>
    <xdr:sp macro="" textlink="">
      <xdr:nvSpPr>
        <xdr:cNvPr id="702" name="楕円 701"/>
        <xdr:cNvSpPr/>
      </xdr:nvSpPr>
      <xdr:spPr>
        <a:xfrm>
          <a:off x="14541500" y="166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116495</xdr:rowOff>
    </xdr:from>
    <xdr:ext cx="534377" cy="259045"/>
    <xdr:sp macro="" textlink="">
      <xdr:nvSpPr>
        <xdr:cNvPr id="703" name="テキスト ボックス 702"/>
        <xdr:cNvSpPr txBox="1"/>
      </xdr:nvSpPr>
      <xdr:spPr>
        <a:xfrm>
          <a:off x="14325111" y="167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10680</xdr:rowOff>
    </xdr:from>
    <xdr:to>
      <xdr:col>72</xdr:col>
      <xdr:colOff>38100</xdr:colOff>
      <xdr:row>98</xdr:row>
      <xdr:rowOff>112280</xdr:rowOff>
    </xdr:to>
    <xdr:sp macro="" textlink="">
      <xdr:nvSpPr>
        <xdr:cNvPr id="704" name="楕円 703"/>
        <xdr:cNvSpPr/>
      </xdr:nvSpPr>
      <xdr:spPr>
        <a:xfrm>
          <a:off x="13652500" y="16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103407</xdr:rowOff>
    </xdr:from>
    <xdr:ext cx="469744" cy="259045"/>
    <xdr:sp macro="" textlink="">
      <xdr:nvSpPr>
        <xdr:cNvPr id="705" name="テキスト ボックス 704"/>
        <xdr:cNvSpPr txBox="1"/>
      </xdr:nvSpPr>
      <xdr:spPr>
        <a:xfrm>
          <a:off x="13468428" y="16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100482</xdr:rowOff>
    </xdr:from>
    <xdr:to>
      <xdr:col>67</xdr:col>
      <xdr:colOff>101600</xdr:colOff>
      <xdr:row>99</xdr:row>
      <xdr:rowOff>30632</xdr:rowOff>
    </xdr:to>
    <xdr:sp macro="" textlink="">
      <xdr:nvSpPr>
        <xdr:cNvPr id="706" name="楕円 705"/>
        <xdr:cNvSpPr/>
      </xdr:nvSpPr>
      <xdr:spPr>
        <a:xfrm>
          <a:off x="12763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21759</xdr:rowOff>
    </xdr:from>
    <xdr:ext cx="469744" cy="259045"/>
    <xdr:sp macro="" textlink="">
      <xdr:nvSpPr>
        <xdr:cNvPr id="707" name="テキスト ボックス 706"/>
        <xdr:cNvSpPr txBox="1"/>
      </xdr:nvSpPr>
      <xdr:spPr>
        <a:xfrm>
          <a:off x="12579428" y="1699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42431</xdr:rowOff>
    </xdr:from>
    <xdr:to>
      <xdr:col>116</xdr:col>
      <xdr:colOff>63500</xdr:colOff>
      <xdr:row>59</xdr:row>
      <xdr:rowOff>42469</xdr:rowOff>
    </xdr:to>
    <xdr:cxnSp macro="">
      <xdr:nvCxnSpPr>
        <xdr:cNvPr id="793" name="直線コネクタ 792"/>
        <xdr:cNvCxnSpPr/>
      </xdr:nvCxnSpPr>
      <xdr:spPr>
        <a:xfrm flipV="1">
          <a:off x="21323300" y="1015798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42469</xdr:rowOff>
    </xdr:from>
    <xdr:to>
      <xdr:col>111</xdr:col>
      <xdr:colOff>177800</xdr:colOff>
      <xdr:row>59</xdr:row>
      <xdr:rowOff>43802</xdr:rowOff>
    </xdr:to>
    <xdr:cxnSp macro="">
      <xdr:nvCxnSpPr>
        <xdr:cNvPr id="796" name="直線コネクタ 795"/>
        <xdr:cNvCxnSpPr/>
      </xdr:nvCxnSpPr>
      <xdr:spPr>
        <a:xfrm flipV="1">
          <a:off x="20434300" y="1015801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43802</xdr:rowOff>
    </xdr:from>
    <xdr:to>
      <xdr:col>107</xdr:col>
      <xdr:colOff>50800</xdr:colOff>
      <xdr:row>59</xdr:row>
      <xdr:rowOff>43802</xdr:rowOff>
    </xdr:to>
    <xdr:cxnSp macro="">
      <xdr:nvCxnSpPr>
        <xdr:cNvPr id="799" name="直線コネクタ 798"/>
        <xdr:cNvCxnSpPr/>
      </xdr:nvCxnSpPr>
      <xdr:spPr>
        <a:xfrm>
          <a:off x="19545300" y="10159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43612</xdr:rowOff>
    </xdr:from>
    <xdr:to>
      <xdr:col>102</xdr:col>
      <xdr:colOff>114300</xdr:colOff>
      <xdr:row>59</xdr:row>
      <xdr:rowOff>43802</xdr:rowOff>
    </xdr:to>
    <xdr:cxnSp macro="">
      <xdr:nvCxnSpPr>
        <xdr:cNvPr id="802" name="直線コネクタ 801"/>
        <xdr:cNvCxnSpPr/>
      </xdr:nvCxnSpPr>
      <xdr:spPr>
        <a:xfrm>
          <a:off x="18656300" y="1015916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163081</xdr:rowOff>
    </xdr:from>
    <xdr:to>
      <xdr:col>116</xdr:col>
      <xdr:colOff>114300</xdr:colOff>
      <xdr:row>59</xdr:row>
      <xdr:rowOff>93231</xdr:rowOff>
    </xdr:to>
    <xdr:sp macro="" textlink="">
      <xdr:nvSpPr>
        <xdr:cNvPr id="812" name="楕円 811"/>
        <xdr:cNvSpPr/>
      </xdr:nvSpPr>
      <xdr:spPr>
        <a:xfrm>
          <a:off x="221107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78008</xdr:rowOff>
    </xdr:from>
    <xdr:ext cx="313932" cy="259045"/>
    <xdr:sp macro="" textlink="">
      <xdr:nvSpPr>
        <xdr:cNvPr id="813" name="貸付金該当値テキスト"/>
        <xdr:cNvSpPr txBox="1"/>
      </xdr:nvSpPr>
      <xdr:spPr>
        <a:xfrm>
          <a:off x="22212300" y="10022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163119</xdr:rowOff>
    </xdr:from>
    <xdr:to>
      <xdr:col>112</xdr:col>
      <xdr:colOff>38100</xdr:colOff>
      <xdr:row>59</xdr:row>
      <xdr:rowOff>93269</xdr:rowOff>
    </xdr:to>
    <xdr:sp macro="" textlink="">
      <xdr:nvSpPr>
        <xdr:cNvPr id="814" name="楕円 813"/>
        <xdr:cNvSpPr/>
      </xdr:nvSpPr>
      <xdr:spPr>
        <a:xfrm>
          <a:off x="21272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84396</xdr:rowOff>
    </xdr:from>
    <xdr:ext cx="313932" cy="259045"/>
    <xdr:sp macro="" textlink="">
      <xdr:nvSpPr>
        <xdr:cNvPr id="815" name="テキスト ボックス 814"/>
        <xdr:cNvSpPr txBox="1"/>
      </xdr:nvSpPr>
      <xdr:spPr>
        <a:xfrm>
          <a:off x="21166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164452</xdr:rowOff>
    </xdr:from>
    <xdr:to>
      <xdr:col>107</xdr:col>
      <xdr:colOff>101600</xdr:colOff>
      <xdr:row>59</xdr:row>
      <xdr:rowOff>94602</xdr:rowOff>
    </xdr:to>
    <xdr:sp macro="" textlink="">
      <xdr:nvSpPr>
        <xdr:cNvPr id="816" name="楕円 815"/>
        <xdr:cNvSpPr/>
      </xdr:nvSpPr>
      <xdr:spPr>
        <a:xfrm>
          <a:off x="20383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85729</xdr:rowOff>
    </xdr:from>
    <xdr:ext cx="313932" cy="259045"/>
    <xdr:sp macro="" textlink="">
      <xdr:nvSpPr>
        <xdr:cNvPr id="817" name="テキスト ボックス 816"/>
        <xdr:cNvSpPr txBox="1"/>
      </xdr:nvSpPr>
      <xdr:spPr>
        <a:xfrm>
          <a:off x="20277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164452</xdr:rowOff>
    </xdr:from>
    <xdr:to>
      <xdr:col>102</xdr:col>
      <xdr:colOff>165100</xdr:colOff>
      <xdr:row>59</xdr:row>
      <xdr:rowOff>94602</xdr:rowOff>
    </xdr:to>
    <xdr:sp macro="" textlink="">
      <xdr:nvSpPr>
        <xdr:cNvPr id="818" name="楕円 817"/>
        <xdr:cNvSpPr/>
      </xdr:nvSpPr>
      <xdr:spPr>
        <a:xfrm>
          <a:off x="19494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85729</xdr:rowOff>
    </xdr:from>
    <xdr:ext cx="313932" cy="259045"/>
    <xdr:sp macro="" textlink="">
      <xdr:nvSpPr>
        <xdr:cNvPr id="819" name="テキスト ボックス 818"/>
        <xdr:cNvSpPr txBox="1"/>
      </xdr:nvSpPr>
      <xdr:spPr>
        <a:xfrm>
          <a:off x="19388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164262</xdr:rowOff>
    </xdr:from>
    <xdr:to>
      <xdr:col>98</xdr:col>
      <xdr:colOff>38100</xdr:colOff>
      <xdr:row>59</xdr:row>
      <xdr:rowOff>94412</xdr:rowOff>
    </xdr:to>
    <xdr:sp macro="" textlink="">
      <xdr:nvSpPr>
        <xdr:cNvPr id="820" name="楕円 819"/>
        <xdr:cNvSpPr/>
      </xdr:nvSpPr>
      <xdr:spPr>
        <a:xfrm>
          <a:off x="18605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85539</xdr:rowOff>
    </xdr:from>
    <xdr:ext cx="313932" cy="259045"/>
    <xdr:sp macro="" textlink="">
      <xdr:nvSpPr>
        <xdr:cNvPr id="821" name="テキスト ボックス 820"/>
        <xdr:cNvSpPr txBox="1"/>
      </xdr:nvSpPr>
      <xdr:spPr>
        <a:xfrm>
          <a:off x="18499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111430</xdr:rowOff>
    </xdr:from>
    <xdr:to>
      <xdr:col>116</xdr:col>
      <xdr:colOff>63500</xdr:colOff>
      <xdr:row>76</xdr:row>
      <xdr:rowOff>22777</xdr:rowOff>
    </xdr:to>
    <xdr:cxnSp macro="">
      <xdr:nvCxnSpPr>
        <xdr:cNvPr id="852" name="直線コネクタ 851"/>
        <xdr:cNvCxnSpPr/>
      </xdr:nvCxnSpPr>
      <xdr:spPr>
        <a:xfrm flipV="1">
          <a:off x="21323300" y="12970180"/>
          <a:ext cx="838200" cy="8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171095</xdr:rowOff>
    </xdr:from>
    <xdr:to>
      <xdr:col>111</xdr:col>
      <xdr:colOff>177800</xdr:colOff>
      <xdr:row>76</xdr:row>
      <xdr:rowOff>22777</xdr:rowOff>
    </xdr:to>
    <xdr:cxnSp macro="">
      <xdr:nvCxnSpPr>
        <xdr:cNvPr id="855" name="直線コネクタ 854"/>
        <xdr:cNvCxnSpPr/>
      </xdr:nvCxnSpPr>
      <xdr:spPr>
        <a:xfrm>
          <a:off x="20434300" y="13029845"/>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144032</xdr:rowOff>
    </xdr:from>
    <xdr:to>
      <xdr:col>107</xdr:col>
      <xdr:colOff>50800</xdr:colOff>
      <xdr:row>75</xdr:row>
      <xdr:rowOff>171095</xdr:rowOff>
    </xdr:to>
    <xdr:cxnSp macro="">
      <xdr:nvCxnSpPr>
        <xdr:cNvPr id="858" name="直線コネクタ 857"/>
        <xdr:cNvCxnSpPr/>
      </xdr:nvCxnSpPr>
      <xdr:spPr>
        <a:xfrm>
          <a:off x="19545300" y="13002782"/>
          <a:ext cx="889000" cy="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144032</xdr:rowOff>
    </xdr:from>
    <xdr:to>
      <xdr:col>102</xdr:col>
      <xdr:colOff>114300</xdr:colOff>
      <xdr:row>76</xdr:row>
      <xdr:rowOff>766</xdr:rowOff>
    </xdr:to>
    <xdr:cxnSp macro="">
      <xdr:nvCxnSpPr>
        <xdr:cNvPr id="861" name="直線コネクタ 860"/>
        <xdr:cNvCxnSpPr/>
      </xdr:nvCxnSpPr>
      <xdr:spPr>
        <a:xfrm flipV="1">
          <a:off x="18656300" y="13002782"/>
          <a:ext cx="889000" cy="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60630</xdr:rowOff>
    </xdr:from>
    <xdr:to>
      <xdr:col>116</xdr:col>
      <xdr:colOff>114300</xdr:colOff>
      <xdr:row>75</xdr:row>
      <xdr:rowOff>162229</xdr:rowOff>
    </xdr:to>
    <xdr:sp macro="" textlink="">
      <xdr:nvSpPr>
        <xdr:cNvPr id="871" name="楕円 870"/>
        <xdr:cNvSpPr/>
      </xdr:nvSpPr>
      <xdr:spPr>
        <a:xfrm>
          <a:off x="22110700" y="1291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83507</xdr:rowOff>
    </xdr:from>
    <xdr:ext cx="534377" cy="259045"/>
    <xdr:sp macro="" textlink="">
      <xdr:nvSpPr>
        <xdr:cNvPr id="872" name="繰出金該当値テキスト"/>
        <xdr:cNvSpPr txBox="1"/>
      </xdr:nvSpPr>
      <xdr:spPr>
        <a:xfrm>
          <a:off x="22212300" y="127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143427</xdr:rowOff>
    </xdr:from>
    <xdr:to>
      <xdr:col>112</xdr:col>
      <xdr:colOff>38100</xdr:colOff>
      <xdr:row>76</xdr:row>
      <xdr:rowOff>73577</xdr:rowOff>
    </xdr:to>
    <xdr:sp macro="" textlink="">
      <xdr:nvSpPr>
        <xdr:cNvPr id="873" name="楕円 872"/>
        <xdr:cNvSpPr/>
      </xdr:nvSpPr>
      <xdr:spPr>
        <a:xfrm>
          <a:off x="21272500" y="130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64704</xdr:rowOff>
    </xdr:from>
    <xdr:ext cx="534377" cy="259045"/>
    <xdr:sp macro="" textlink="">
      <xdr:nvSpPr>
        <xdr:cNvPr id="874" name="テキスト ボックス 873"/>
        <xdr:cNvSpPr txBox="1"/>
      </xdr:nvSpPr>
      <xdr:spPr>
        <a:xfrm>
          <a:off x="21056111" y="130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120294</xdr:rowOff>
    </xdr:from>
    <xdr:to>
      <xdr:col>107</xdr:col>
      <xdr:colOff>101600</xdr:colOff>
      <xdr:row>76</xdr:row>
      <xdr:rowOff>50443</xdr:rowOff>
    </xdr:to>
    <xdr:sp macro="" textlink="">
      <xdr:nvSpPr>
        <xdr:cNvPr id="875" name="楕円 874"/>
        <xdr:cNvSpPr/>
      </xdr:nvSpPr>
      <xdr:spPr>
        <a:xfrm>
          <a:off x="20383500" y="129790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41572</xdr:rowOff>
    </xdr:from>
    <xdr:ext cx="534377" cy="259045"/>
    <xdr:sp macro="" textlink="">
      <xdr:nvSpPr>
        <xdr:cNvPr id="876" name="テキスト ボックス 875"/>
        <xdr:cNvSpPr txBox="1"/>
      </xdr:nvSpPr>
      <xdr:spPr>
        <a:xfrm>
          <a:off x="20167111" y="130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93232</xdr:rowOff>
    </xdr:from>
    <xdr:to>
      <xdr:col>102</xdr:col>
      <xdr:colOff>165100</xdr:colOff>
      <xdr:row>76</xdr:row>
      <xdr:rowOff>23382</xdr:rowOff>
    </xdr:to>
    <xdr:sp macro="" textlink="">
      <xdr:nvSpPr>
        <xdr:cNvPr id="877" name="楕円 876"/>
        <xdr:cNvSpPr/>
      </xdr:nvSpPr>
      <xdr:spPr>
        <a:xfrm>
          <a:off x="19494500" y="129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39909</xdr:rowOff>
    </xdr:from>
    <xdr:ext cx="534377" cy="259045"/>
    <xdr:sp macro="" textlink="">
      <xdr:nvSpPr>
        <xdr:cNvPr id="878" name="テキスト ボックス 877"/>
        <xdr:cNvSpPr txBox="1"/>
      </xdr:nvSpPr>
      <xdr:spPr>
        <a:xfrm>
          <a:off x="19278111" y="127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121416</xdr:rowOff>
    </xdr:from>
    <xdr:to>
      <xdr:col>98</xdr:col>
      <xdr:colOff>38100</xdr:colOff>
      <xdr:row>76</xdr:row>
      <xdr:rowOff>51566</xdr:rowOff>
    </xdr:to>
    <xdr:sp macro="" textlink="">
      <xdr:nvSpPr>
        <xdr:cNvPr id="879" name="楕円 878"/>
        <xdr:cNvSpPr/>
      </xdr:nvSpPr>
      <xdr:spPr>
        <a:xfrm>
          <a:off x="18605500" y="129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42693</xdr:rowOff>
    </xdr:from>
    <xdr:ext cx="534377" cy="259045"/>
    <xdr:sp macro="" textlink="">
      <xdr:nvSpPr>
        <xdr:cNvPr id="880" name="テキスト ボックス 879"/>
        <xdr:cNvSpPr txBox="1"/>
      </xdr:nvSpPr>
      <xdr:spPr>
        <a:xfrm>
          <a:off x="18389111" y="130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歳出決算総額は、住民一人当たり</a:t>
          </a:r>
          <a:r>
            <a:rPr kumimoji="1" lang="en-US" altLang="ja-JP" sz="1100">
              <a:solidFill>
                <a:schemeClr val="tx1"/>
              </a:solidFill>
              <a:effectLst/>
              <a:latin typeface="+mn-lt"/>
              <a:ea typeface="+mn-ea"/>
              <a:cs typeface="+mn-cs"/>
            </a:rPr>
            <a:t>525,835</a:t>
          </a:r>
          <a:r>
            <a:rPr kumimoji="1" lang="ja-JP" altLang="ja-JP" sz="1100">
              <a:solidFill>
                <a:schemeClr val="tx1"/>
              </a:solidFill>
              <a:effectLst/>
              <a:latin typeface="+mn-lt"/>
              <a:ea typeface="+mn-ea"/>
              <a:cs typeface="+mn-cs"/>
            </a:rPr>
            <a:t>円となっている。このうちの最大のウエイトを占める人件費は、住民一人当たり</a:t>
          </a:r>
          <a:r>
            <a:rPr kumimoji="1" lang="en-US" altLang="ja-JP" sz="1100">
              <a:solidFill>
                <a:schemeClr val="tx1"/>
              </a:solidFill>
              <a:effectLst/>
              <a:latin typeface="+mn-lt"/>
              <a:ea typeface="+mn-ea"/>
              <a:cs typeface="+mn-cs"/>
            </a:rPr>
            <a:t>120,153</a:t>
          </a:r>
          <a:r>
            <a:rPr kumimoji="1" lang="ja-JP" altLang="ja-JP" sz="1100">
              <a:solidFill>
                <a:schemeClr val="tx1"/>
              </a:solidFill>
              <a:effectLst/>
              <a:latin typeface="+mn-lt"/>
              <a:ea typeface="+mn-ea"/>
              <a:cs typeface="+mn-cs"/>
            </a:rPr>
            <a:t>円となっており、類似団体平均対比において高い状態が続いている。広大な行政面積を抱えていることが主な要因である。</a:t>
          </a:r>
          <a:endParaRPr lang="ja-JP" altLang="ja-JP" sz="14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加えて、</a:t>
          </a:r>
          <a:r>
            <a:rPr lang="ja-JP" altLang="ja-JP" sz="1100">
              <a:solidFill>
                <a:schemeClr val="dk1"/>
              </a:solidFill>
              <a:effectLst/>
              <a:latin typeface="+mn-lt"/>
              <a:ea typeface="+mn-ea"/>
              <a:cs typeface="+mn-cs"/>
            </a:rPr>
            <a:t>繰出金</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、下水道事業への繰出し増により３年ぶりに類似団体平均を上回</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災害復旧費</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、令和元年台風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号により類似団体平均の</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倍とな</a:t>
          </a:r>
          <a:r>
            <a:rPr lang="ja-JP" altLang="en-US" sz="1100">
              <a:solidFill>
                <a:schemeClr val="dk1"/>
              </a:solidFill>
              <a:effectLst/>
              <a:latin typeface="+mn-lt"/>
              <a:ea typeface="+mn-ea"/>
              <a:cs typeface="+mn-cs"/>
            </a:rPr>
            <a:t>った。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この災害復旧費の財源確保のため、例年実施している積み立てを取りやめたことにより、積立金は前年比減に転じた。</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この他、</a:t>
          </a:r>
          <a:r>
            <a:rPr kumimoji="1" lang="ja-JP" altLang="ja-JP" sz="1100">
              <a:solidFill>
                <a:schemeClr val="tx1"/>
              </a:solidFill>
              <a:effectLst/>
              <a:latin typeface="+mn-lt"/>
              <a:ea typeface="+mn-ea"/>
              <a:cs typeface="+mn-cs"/>
            </a:rPr>
            <a:t>物件費・補助費・維持補修費・公債費・扶助費については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類似団体平均と同程度か下回る結果となっている</a:t>
          </a:r>
          <a:r>
            <a:rPr kumimoji="1" lang="ja-JP" altLang="en-US" sz="1100">
              <a:solidFill>
                <a:schemeClr val="tx1"/>
              </a:solidFill>
              <a:effectLst/>
              <a:latin typeface="+mn-lt"/>
              <a:ea typeface="+mn-ea"/>
              <a:cs typeface="+mn-cs"/>
            </a:rPr>
            <a:t>。</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なお、</a:t>
          </a:r>
          <a:r>
            <a:rPr kumimoji="1" lang="ja-JP" altLang="ja-JP" sz="1100">
              <a:solidFill>
                <a:schemeClr val="tx1"/>
              </a:solidFill>
              <a:effectLst/>
              <a:latin typeface="+mn-lt"/>
              <a:ea typeface="+mn-ea"/>
              <a:cs typeface="+mn-cs"/>
            </a:rPr>
            <a:t>普通建設事業費は、住民一人当たり</a:t>
          </a:r>
          <a:r>
            <a:rPr kumimoji="1" lang="en-US" altLang="ja-JP" sz="1100">
              <a:solidFill>
                <a:schemeClr val="tx1"/>
              </a:solidFill>
              <a:effectLst/>
              <a:latin typeface="+mn-lt"/>
              <a:ea typeface="+mn-ea"/>
              <a:cs typeface="+mn-cs"/>
            </a:rPr>
            <a:t>50,741</a:t>
          </a:r>
          <a:r>
            <a:rPr kumimoji="1" lang="ja-JP" altLang="ja-JP" sz="1100">
              <a:solidFill>
                <a:schemeClr val="tx1"/>
              </a:solidFill>
              <a:effectLst/>
              <a:latin typeface="+mn-lt"/>
              <a:ea typeface="+mn-ea"/>
              <a:cs typeface="+mn-cs"/>
            </a:rPr>
            <a:t>円となっており、類似団体平均と比較して一人当たり</a:t>
          </a:r>
          <a:r>
            <a:rPr kumimoji="1" lang="ja-JP" altLang="ja-JP" sz="1100">
              <a:solidFill>
                <a:schemeClr val="dk1"/>
              </a:solidFill>
              <a:effectLst/>
              <a:latin typeface="+mn-lt"/>
              <a:ea typeface="+mn-ea"/>
              <a:cs typeface="+mn-cs"/>
            </a:rPr>
            <a:t>コストが低い状況となっている。これは、「うち新規整備」が類似団体平均の約２割になっているとおり、大型の施設整備がないためである。今後においてはスマートＩＣの進捗による上昇が想定される。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10,104
10,025
224.61
5,620,260
5,313,034
262,360
3,308,327
4,421,270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12827</xdr:rowOff>
    </xdr:from>
    <xdr:to>
      <xdr:col>24</xdr:col>
      <xdr:colOff>63500</xdr:colOff>
      <xdr:row>33</xdr:row>
      <xdr:rowOff>21018</xdr:rowOff>
    </xdr:to>
    <xdr:cxnSp macro="">
      <xdr:nvCxnSpPr>
        <xdr:cNvPr id="61" name="直線コネクタ 60"/>
        <xdr:cNvCxnSpPr/>
      </xdr:nvCxnSpPr>
      <xdr:spPr>
        <a:xfrm>
          <a:off x="3797300" y="5670677"/>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12827</xdr:rowOff>
    </xdr:from>
    <xdr:to>
      <xdr:col>19</xdr:col>
      <xdr:colOff>177800</xdr:colOff>
      <xdr:row>33</xdr:row>
      <xdr:rowOff>50736</xdr:rowOff>
    </xdr:to>
    <xdr:cxnSp macro="">
      <xdr:nvCxnSpPr>
        <xdr:cNvPr id="64" name="直線コネクタ 63"/>
        <xdr:cNvCxnSpPr/>
      </xdr:nvCxnSpPr>
      <xdr:spPr>
        <a:xfrm flipV="1">
          <a:off x="2908300" y="5670677"/>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40068</xdr:rowOff>
    </xdr:from>
    <xdr:to>
      <xdr:col>15</xdr:col>
      <xdr:colOff>50800</xdr:colOff>
      <xdr:row>33</xdr:row>
      <xdr:rowOff>50736</xdr:rowOff>
    </xdr:to>
    <xdr:cxnSp macro="">
      <xdr:nvCxnSpPr>
        <xdr:cNvPr id="67" name="直線コネクタ 66"/>
        <xdr:cNvCxnSpPr/>
      </xdr:nvCxnSpPr>
      <xdr:spPr>
        <a:xfrm>
          <a:off x="2019300" y="56979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103505</xdr:rowOff>
    </xdr:from>
    <xdr:to>
      <xdr:col>10</xdr:col>
      <xdr:colOff>114300</xdr:colOff>
      <xdr:row>33</xdr:row>
      <xdr:rowOff>40068</xdr:rowOff>
    </xdr:to>
    <xdr:cxnSp macro="">
      <xdr:nvCxnSpPr>
        <xdr:cNvPr id="70" name="直線コネクタ 69"/>
        <xdr:cNvCxnSpPr/>
      </xdr:nvCxnSpPr>
      <xdr:spPr>
        <a:xfrm>
          <a:off x="1130300" y="5589905"/>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141668</xdr:rowOff>
    </xdr:from>
    <xdr:to>
      <xdr:col>24</xdr:col>
      <xdr:colOff>114300</xdr:colOff>
      <xdr:row>33</xdr:row>
      <xdr:rowOff>71818</xdr:rowOff>
    </xdr:to>
    <xdr:sp macro="" textlink="">
      <xdr:nvSpPr>
        <xdr:cNvPr id="80" name="楕円 79"/>
        <xdr:cNvSpPr/>
      </xdr:nvSpPr>
      <xdr:spPr>
        <a:xfrm>
          <a:off x="4584700" y="56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164545</xdr:rowOff>
    </xdr:from>
    <xdr:ext cx="469744" cy="259045"/>
    <xdr:sp macro="" textlink="">
      <xdr:nvSpPr>
        <xdr:cNvPr id="81" name="議会費該当値テキスト"/>
        <xdr:cNvSpPr txBox="1"/>
      </xdr:nvSpPr>
      <xdr:spPr>
        <a:xfrm>
          <a:off x="4686300" y="547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133477</xdr:rowOff>
    </xdr:from>
    <xdr:to>
      <xdr:col>20</xdr:col>
      <xdr:colOff>38100</xdr:colOff>
      <xdr:row>33</xdr:row>
      <xdr:rowOff>63627</xdr:rowOff>
    </xdr:to>
    <xdr:sp macro="" textlink="">
      <xdr:nvSpPr>
        <xdr:cNvPr id="82" name="楕円 81"/>
        <xdr:cNvSpPr/>
      </xdr:nvSpPr>
      <xdr:spPr>
        <a:xfrm>
          <a:off x="3746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80154</xdr:rowOff>
    </xdr:from>
    <xdr:ext cx="469744" cy="259045"/>
    <xdr:sp macro="" textlink="">
      <xdr:nvSpPr>
        <xdr:cNvPr id="83" name="テキスト ボックス 82"/>
        <xdr:cNvSpPr txBox="1"/>
      </xdr:nvSpPr>
      <xdr:spPr>
        <a:xfrm>
          <a:off x="3562428" y="5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171386</xdr:rowOff>
    </xdr:from>
    <xdr:to>
      <xdr:col>15</xdr:col>
      <xdr:colOff>101600</xdr:colOff>
      <xdr:row>33</xdr:row>
      <xdr:rowOff>101536</xdr:rowOff>
    </xdr:to>
    <xdr:sp macro="" textlink="">
      <xdr:nvSpPr>
        <xdr:cNvPr id="84" name="楕円 83"/>
        <xdr:cNvSpPr/>
      </xdr:nvSpPr>
      <xdr:spPr>
        <a:xfrm>
          <a:off x="2857500" y="56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118063</xdr:rowOff>
    </xdr:from>
    <xdr:ext cx="469744" cy="259045"/>
    <xdr:sp macro="" textlink="">
      <xdr:nvSpPr>
        <xdr:cNvPr id="85" name="テキスト ボックス 84"/>
        <xdr:cNvSpPr txBox="1"/>
      </xdr:nvSpPr>
      <xdr:spPr>
        <a:xfrm>
          <a:off x="2673428" y="543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160718</xdr:rowOff>
    </xdr:from>
    <xdr:to>
      <xdr:col>10</xdr:col>
      <xdr:colOff>165100</xdr:colOff>
      <xdr:row>33</xdr:row>
      <xdr:rowOff>90868</xdr:rowOff>
    </xdr:to>
    <xdr:sp macro="" textlink="">
      <xdr:nvSpPr>
        <xdr:cNvPr id="86" name="楕円 85"/>
        <xdr:cNvSpPr/>
      </xdr:nvSpPr>
      <xdr:spPr>
        <a:xfrm>
          <a:off x="1968500" y="56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107395</xdr:rowOff>
    </xdr:from>
    <xdr:ext cx="469744" cy="259045"/>
    <xdr:sp macro="" textlink="">
      <xdr:nvSpPr>
        <xdr:cNvPr id="87" name="テキスト ボックス 86"/>
        <xdr:cNvSpPr txBox="1"/>
      </xdr:nvSpPr>
      <xdr:spPr>
        <a:xfrm>
          <a:off x="1784428" y="54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52705</xdr:rowOff>
    </xdr:from>
    <xdr:to>
      <xdr:col>6</xdr:col>
      <xdr:colOff>38100</xdr:colOff>
      <xdr:row>32</xdr:row>
      <xdr:rowOff>154305</xdr:rowOff>
    </xdr:to>
    <xdr:sp macro="" textlink="">
      <xdr:nvSpPr>
        <xdr:cNvPr id="88" name="楕円 87"/>
        <xdr:cNvSpPr/>
      </xdr:nvSpPr>
      <xdr:spPr>
        <a:xfrm>
          <a:off x="1079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170832</xdr:rowOff>
    </xdr:from>
    <xdr:ext cx="469744" cy="259045"/>
    <xdr:sp macro="" textlink="">
      <xdr:nvSpPr>
        <xdr:cNvPr id="89" name="テキスト ボックス 88"/>
        <xdr:cNvSpPr txBox="1"/>
      </xdr:nvSpPr>
      <xdr:spPr>
        <a:xfrm>
          <a:off x="895428" y="53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168749</xdr:rowOff>
    </xdr:from>
    <xdr:to>
      <xdr:col>24</xdr:col>
      <xdr:colOff>63500</xdr:colOff>
      <xdr:row>57</xdr:row>
      <xdr:rowOff>12700</xdr:rowOff>
    </xdr:to>
    <xdr:cxnSp macro="">
      <xdr:nvCxnSpPr>
        <xdr:cNvPr id="120" name="直線コネクタ 119"/>
        <xdr:cNvCxnSpPr/>
      </xdr:nvCxnSpPr>
      <xdr:spPr>
        <a:xfrm>
          <a:off x="3797300" y="9769949"/>
          <a:ext cx="8382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142306</xdr:rowOff>
    </xdr:from>
    <xdr:to>
      <xdr:col>19</xdr:col>
      <xdr:colOff>177800</xdr:colOff>
      <xdr:row>56</xdr:row>
      <xdr:rowOff>168749</xdr:rowOff>
    </xdr:to>
    <xdr:cxnSp macro="">
      <xdr:nvCxnSpPr>
        <xdr:cNvPr id="123" name="直線コネクタ 122"/>
        <xdr:cNvCxnSpPr/>
      </xdr:nvCxnSpPr>
      <xdr:spPr>
        <a:xfrm>
          <a:off x="2908300" y="9743506"/>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142306</xdr:rowOff>
    </xdr:from>
    <xdr:to>
      <xdr:col>15</xdr:col>
      <xdr:colOff>50800</xdr:colOff>
      <xdr:row>57</xdr:row>
      <xdr:rowOff>100217</xdr:rowOff>
    </xdr:to>
    <xdr:cxnSp macro="">
      <xdr:nvCxnSpPr>
        <xdr:cNvPr id="126" name="直線コネクタ 125"/>
        <xdr:cNvCxnSpPr/>
      </xdr:nvCxnSpPr>
      <xdr:spPr>
        <a:xfrm flipV="1">
          <a:off x="2019300" y="9743506"/>
          <a:ext cx="889000" cy="1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100217</xdr:rowOff>
    </xdr:from>
    <xdr:to>
      <xdr:col>10</xdr:col>
      <xdr:colOff>114300</xdr:colOff>
      <xdr:row>57</xdr:row>
      <xdr:rowOff>162988</xdr:rowOff>
    </xdr:to>
    <xdr:cxnSp macro="">
      <xdr:nvCxnSpPr>
        <xdr:cNvPr id="129" name="直線コネクタ 128"/>
        <xdr:cNvCxnSpPr/>
      </xdr:nvCxnSpPr>
      <xdr:spPr>
        <a:xfrm flipV="1">
          <a:off x="1130300" y="9872867"/>
          <a:ext cx="889000" cy="6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133350</xdr:rowOff>
    </xdr:from>
    <xdr:to>
      <xdr:col>24</xdr:col>
      <xdr:colOff>114300</xdr:colOff>
      <xdr:row>57</xdr:row>
      <xdr:rowOff>63500</xdr:rowOff>
    </xdr:to>
    <xdr:sp macro="" textlink="">
      <xdr:nvSpPr>
        <xdr:cNvPr id="139" name="楕円 138"/>
        <xdr:cNvSpPr/>
      </xdr:nvSpPr>
      <xdr:spPr>
        <a:xfrm>
          <a:off x="45847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599010" cy="259045"/>
    <xdr:sp macro="" textlink="">
      <xdr:nvSpPr>
        <xdr:cNvPr id="140" name="総務費該当値テキスト"/>
        <xdr:cNvSpPr txBox="1"/>
      </xdr:nvSpPr>
      <xdr:spPr>
        <a:xfrm>
          <a:off x="4686300" y="958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117949</xdr:rowOff>
    </xdr:from>
    <xdr:to>
      <xdr:col>20</xdr:col>
      <xdr:colOff>38100</xdr:colOff>
      <xdr:row>57</xdr:row>
      <xdr:rowOff>48099</xdr:rowOff>
    </xdr:to>
    <xdr:sp macro="" textlink="">
      <xdr:nvSpPr>
        <xdr:cNvPr id="141" name="楕円 140"/>
        <xdr:cNvSpPr/>
      </xdr:nvSpPr>
      <xdr:spPr>
        <a:xfrm>
          <a:off x="3746500" y="9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64626</xdr:rowOff>
    </xdr:from>
    <xdr:ext cx="599010" cy="259045"/>
    <xdr:sp macro="" textlink="">
      <xdr:nvSpPr>
        <xdr:cNvPr id="142" name="テキスト ボックス 141"/>
        <xdr:cNvSpPr txBox="1"/>
      </xdr:nvSpPr>
      <xdr:spPr>
        <a:xfrm>
          <a:off x="3497795" y="949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91506</xdr:rowOff>
    </xdr:from>
    <xdr:to>
      <xdr:col>15</xdr:col>
      <xdr:colOff>101600</xdr:colOff>
      <xdr:row>57</xdr:row>
      <xdr:rowOff>21656</xdr:rowOff>
    </xdr:to>
    <xdr:sp macro="" textlink="">
      <xdr:nvSpPr>
        <xdr:cNvPr id="143" name="楕円 142"/>
        <xdr:cNvSpPr/>
      </xdr:nvSpPr>
      <xdr:spPr>
        <a:xfrm>
          <a:off x="2857500" y="9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38183</xdr:rowOff>
    </xdr:from>
    <xdr:ext cx="599010" cy="259045"/>
    <xdr:sp macro="" textlink="">
      <xdr:nvSpPr>
        <xdr:cNvPr id="144" name="テキスト ボックス 143"/>
        <xdr:cNvSpPr txBox="1"/>
      </xdr:nvSpPr>
      <xdr:spPr>
        <a:xfrm>
          <a:off x="2608795" y="946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49417</xdr:rowOff>
    </xdr:from>
    <xdr:to>
      <xdr:col>10</xdr:col>
      <xdr:colOff>165100</xdr:colOff>
      <xdr:row>57</xdr:row>
      <xdr:rowOff>151017</xdr:rowOff>
    </xdr:to>
    <xdr:sp macro="" textlink="">
      <xdr:nvSpPr>
        <xdr:cNvPr id="145" name="楕円 144"/>
        <xdr:cNvSpPr/>
      </xdr:nvSpPr>
      <xdr:spPr>
        <a:xfrm>
          <a:off x="1968500" y="98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167544</xdr:rowOff>
    </xdr:from>
    <xdr:ext cx="599010" cy="259045"/>
    <xdr:sp macro="" textlink="">
      <xdr:nvSpPr>
        <xdr:cNvPr id="146" name="テキスト ボックス 145"/>
        <xdr:cNvSpPr txBox="1"/>
      </xdr:nvSpPr>
      <xdr:spPr>
        <a:xfrm>
          <a:off x="1719795" y="95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112188</xdr:rowOff>
    </xdr:from>
    <xdr:to>
      <xdr:col>6</xdr:col>
      <xdr:colOff>38100</xdr:colOff>
      <xdr:row>58</xdr:row>
      <xdr:rowOff>42338</xdr:rowOff>
    </xdr:to>
    <xdr:sp macro="" textlink="">
      <xdr:nvSpPr>
        <xdr:cNvPr id="147" name="楕円 146"/>
        <xdr:cNvSpPr/>
      </xdr:nvSpPr>
      <xdr:spPr>
        <a:xfrm>
          <a:off x="1079500" y="9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33465</xdr:rowOff>
    </xdr:from>
    <xdr:ext cx="534377" cy="259045"/>
    <xdr:sp macro="" textlink="">
      <xdr:nvSpPr>
        <xdr:cNvPr id="148" name="テキスト ボックス 147"/>
        <xdr:cNvSpPr txBox="1"/>
      </xdr:nvSpPr>
      <xdr:spPr>
        <a:xfrm>
          <a:off x="863111" y="99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18938</xdr:rowOff>
    </xdr:from>
    <xdr:to>
      <xdr:col>24</xdr:col>
      <xdr:colOff>63500</xdr:colOff>
      <xdr:row>78</xdr:row>
      <xdr:rowOff>60505</xdr:rowOff>
    </xdr:to>
    <xdr:cxnSp macro="">
      <xdr:nvCxnSpPr>
        <xdr:cNvPr id="178" name="直線コネクタ 177"/>
        <xdr:cNvCxnSpPr/>
      </xdr:nvCxnSpPr>
      <xdr:spPr>
        <a:xfrm flipV="1">
          <a:off x="3797300" y="13392038"/>
          <a:ext cx="8382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57420</xdr:rowOff>
    </xdr:from>
    <xdr:to>
      <xdr:col>19</xdr:col>
      <xdr:colOff>177800</xdr:colOff>
      <xdr:row>78</xdr:row>
      <xdr:rowOff>60505</xdr:rowOff>
    </xdr:to>
    <xdr:cxnSp macro="">
      <xdr:nvCxnSpPr>
        <xdr:cNvPr id="181" name="直線コネクタ 180"/>
        <xdr:cNvCxnSpPr/>
      </xdr:nvCxnSpPr>
      <xdr:spPr>
        <a:xfrm>
          <a:off x="2908300" y="1343052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3859</xdr:rowOff>
    </xdr:from>
    <xdr:to>
      <xdr:col>15</xdr:col>
      <xdr:colOff>50800</xdr:colOff>
      <xdr:row>78</xdr:row>
      <xdr:rowOff>57420</xdr:rowOff>
    </xdr:to>
    <xdr:cxnSp macro="">
      <xdr:nvCxnSpPr>
        <xdr:cNvPr id="184" name="直線コネクタ 183"/>
        <xdr:cNvCxnSpPr/>
      </xdr:nvCxnSpPr>
      <xdr:spPr>
        <a:xfrm>
          <a:off x="2019300" y="13376959"/>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3859</xdr:rowOff>
    </xdr:from>
    <xdr:to>
      <xdr:col>10</xdr:col>
      <xdr:colOff>114300</xdr:colOff>
      <xdr:row>78</xdr:row>
      <xdr:rowOff>77597</xdr:rowOff>
    </xdr:to>
    <xdr:cxnSp macro="">
      <xdr:nvCxnSpPr>
        <xdr:cNvPr id="187" name="直線コネクタ 186"/>
        <xdr:cNvCxnSpPr/>
      </xdr:nvCxnSpPr>
      <xdr:spPr>
        <a:xfrm flipV="1">
          <a:off x="1130300" y="13376959"/>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139588</xdr:rowOff>
    </xdr:from>
    <xdr:to>
      <xdr:col>24</xdr:col>
      <xdr:colOff>114300</xdr:colOff>
      <xdr:row>78</xdr:row>
      <xdr:rowOff>69738</xdr:rowOff>
    </xdr:to>
    <xdr:sp macro="" textlink="">
      <xdr:nvSpPr>
        <xdr:cNvPr id="197" name="楕円 196"/>
        <xdr:cNvSpPr/>
      </xdr:nvSpPr>
      <xdr:spPr>
        <a:xfrm>
          <a:off x="4584700" y="133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54515</xdr:rowOff>
    </xdr:from>
    <xdr:ext cx="599010" cy="259045"/>
    <xdr:sp macro="" textlink="">
      <xdr:nvSpPr>
        <xdr:cNvPr id="198" name="民生費該当値テキスト"/>
        <xdr:cNvSpPr txBox="1"/>
      </xdr:nvSpPr>
      <xdr:spPr>
        <a:xfrm>
          <a:off x="4686300" y="1325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9705</xdr:rowOff>
    </xdr:from>
    <xdr:to>
      <xdr:col>20</xdr:col>
      <xdr:colOff>38100</xdr:colOff>
      <xdr:row>78</xdr:row>
      <xdr:rowOff>111305</xdr:rowOff>
    </xdr:to>
    <xdr:sp macro="" textlink="">
      <xdr:nvSpPr>
        <xdr:cNvPr id="199" name="楕円 198"/>
        <xdr:cNvSpPr/>
      </xdr:nvSpPr>
      <xdr:spPr>
        <a:xfrm>
          <a:off x="3746500" y="133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102432</xdr:rowOff>
    </xdr:from>
    <xdr:ext cx="599010" cy="259045"/>
    <xdr:sp macro="" textlink="">
      <xdr:nvSpPr>
        <xdr:cNvPr id="200" name="テキスト ボックス 199"/>
        <xdr:cNvSpPr txBox="1"/>
      </xdr:nvSpPr>
      <xdr:spPr>
        <a:xfrm>
          <a:off x="3497795" y="1347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6620</xdr:rowOff>
    </xdr:from>
    <xdr:to>
      <xdr:col>15</xdr:col>
      <xdr:colOff>101600</xdr:colOff>
      <xdr:row>78</xdr:row>
      <xdr:rowOff>108220</xdr:rowOff>
    </xdr:to>
    <xdr:sp macro="" textlink="">
      <xdr:nvSpPr>
        <xdr:cNvPr id="201" name="楕円 200"/>
        <xdr:cNvSpPr/>
      </xdr:nvSpPr>
      <xdr:spPr>
        <a:xfrm>
          <a:off x="2857500" y="133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99347</xdr:rowOff>
    </xdr:from>
    <xdr:ext cx="599010" cy="259045"/>
    <xdr:sp macro="" textlink="">
      <xdr:nvSpPr>
        <xdr:cNvPr id="202" name="テキスト ボックス 201"/>
        <xdr:cNvSpPr txBox="1"/>
      </xdr:nvSpPr>
      <xdr:spPr>
        <a:xfrm>
          <a:off x="2608795" y="13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124509</xdr:rowOff>
    </xdr:from>
    <xdr:to>
      <xdr:col>10</xdr:col>
      <xdr:colOff>165100</xdr:colOff>
      <xdr:row>78</xdr:row>
      <xdr:rowOff>54659</xdr:rowOff>
    </xdr:to>
    <xdr:sp macro="" textlink="">
      <xdr:nvSpPr>
        <xdr:cNvPr id="203" name="楕円 202"/>
        <xdr:cNvSpPr/>
      </xdr:nvSpPr>
      <xdr:spPr>
        <a:xfrm>
          <a:off x="1968500" y="133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45786</xdr:rowOff>
    </xdr:from>
    <xdr:ext cx="599010" cy="259045"/>
    <xdr:sp macro="" textlink="">
      <xdr:nvSpPr>
        <xdr:cNvPr id="204" name="テキスト ボックス 203"/>
        <xdr:cNvSpPr txBox="1"/>
      </xdr:nvSpPr>
      <xdr:spPr>
        <a:xfrm>
          <a:off x="1719795" y="134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26797</xdr:rowOff>
    </xdr:from>
    <xdr:to>
      <xdr:col>6</xdr:col>
      <xdr:colOff>38100</xdr:colOff>
      <xdr:row>78</xdr:row>
      <xdr:rowOff>128397</xdr:rowOff>
    </xdr:to>
    <xdr:sp macro="" textlink="">
      <xdr:nvSpPr>
        <xdr:cNvPr id="205" name="楕円 204"/>
        <xdr:cNvSpPr/>
      </xdr:nvSpPr>
      <xdr:spPr>
        <a:xfrm>
          <a:off x="1079500" y="133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119524</xdr:rowOff>
    </xdr:from>
    <xdr:ext cx="599010" cy="259045"/>
    <xdr:sp macro="" textlink="">
      <xdr:nvSpPr>
        <xdr:cNvPr id="206" name="テキスト ボックス 205"/>
        <xdr:cNvSpPr txBox="1"/>
      </xdr:nvSpPr>
      <xdr:spPr>
        <a:xfrm>
          <a:off x="830795" y="1349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129631</xdr:rowOff>
    </xdr:from>
    <xdr:to>
      <xdr:col>24</xdr:col>
      <xdr:colOff>63500</xdr:colOff>
      <xdr:row>96</xdr:row>
      <xdr:rowOff>170397</xdr:rowOff>
    </xdr:to>
    <xdr:cxnSp macro="">
      <xdr:nvCxnSpPr>
        <xdr:cNvPr id="237" name="直線コネクタ 236"/>
        <xdr:cNvCxnSpPr/>
      </xdr:nvCxnSpPr>
      <xdr:spPr>
        <a:xfrm flipV="1">
          <a:off x="3797300" y="16588831"/>
          <a:ext cx="8382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170397</xdr:rowOff>
    </xdr:from>
    <xdr:to>
      <xdr:col>19</xdr:col>
      <xdr:colOff>177800</xdr:colOff>
      <xdr:row>96</xdr:row>
      <xdr:rowOff>170506</xdr:rowOff>
    </xdr:to>
    <xdr:cxnSp macro="">
      <xdr:nvCxnSpPr>
        <xdr:cNvPr id="240" name="直線コネクタ 239"/>
        <xdr:cNvCxnSpPr/>
      </xdr:nvCxnSpPr>
      <xdr:spPr>
        <a:xfrm flipV="1">
          <a:off x="2908300" y="1662959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170506</xdr:rowOff>
    </xdr:from>
    <xdr:to>
      <xdr:col>15</xdr:col>
      <xdr:colOff>50800</xdr:colOff>
      <xdr:row>97</xdr:row>
      <xdr:rowOff>8168</xdr:rowOff>
    </xdr:to>
    <xdr:cxnSp macro="">
      <xdr:nvCxnSpPr>
        <xdr:cNvPr id="243" name="直線コネクタ 242"/>
        <xdr:cNvCxnSpPr/>
      </xdr:nvCxnSpPr>
      <xdr:spPr>
        <a:xfrm flipV="1">
          <a:off x="2019300" y="16629706"/>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8168</xdr:rowOff>
    </xdr:from>
    <xdr:to>
      <xdr:col>10</xdr:col>
      <xdr:colOff>114300</xdr:colOff>
      <xdr:row>97</xdr:row>
      <xdr:rowOff>23659</xdr:rowOff>
    </xdr:to>
    <xdr:cxnSp macro="">
      <xdr:nvCxnSpPr>
        <xdr:cNvPr id="246" name="直線コネクタ 245"/>
        <xdr:cNvCxnSpPr/>
      </xdr:nvCxnSpPr>
      <xdr:spPr>
        <a:xfrm flipV="1">
          <a:off x="1130300" y="16638818"/>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78831</xdr:rowOff>
    </xdr:from>
    <xdr:to>
      <xdr:col>24</xdr:col>
      <xdr:colOff>114300</xdr:colOff>
      <xdr:row>97</xdr:row>
      <xdr:rowOff>8981</xdr:rowOff>
    </xdr:to>
    <xdr:sp macro="" textlink="">
      <xdr:nvSpPr>
        <xdr:cNvPr id="256" name="楕円 255"/>
        <xdr:cNvSpPr/>
      </xdr:nvSpPr>
      <xdr:spPr>
        <a:xfrm>
          <a:off x="4584700" y="165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57258</xdr:rowOff>
    </xdr:from>
    <xdr:ext cx="534377" cy="259045"/>
    <xdr:sp macro="" textlink="">
      <xdr:nvSpPr>
        <xdr:cNvPr id="257" name="衛生費該当値テキスト"/>
        <xdr:cNvSpPr txBox="1"/>
      </xdr:nvSpPr>
      <xdr:spPr>
        <a:xfrm>
          <a:off x="4686300" y="165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119597</xdr:rowOff>
    </xdr:from>
    <xdr:to>
      <xdr:col>20</xdr:col>
      <xdr:colOff>38100</xdr:colOff>
      <xdr:row>97</xdr:row>
      <xdr:rowOff>49747</xdr:rowOff>
    </xdr:to>
    <xdr:sp macro="" textlink="">
      <xdr:nvSpPr>
        <xdr:cNvPr id="258" name="楕円 257"/>
        <xdr:cNvSpPr/>
      </xdr:nvSpPr>
      <xdr:spPr>
        <a:xfrm>
          <a:off x="3746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40874</xdr:rowOff>
    </xdr:from>
    <xdr:ext cx="534377" cy="259045"/>
    <xdr:sp macro="" textlink="">
      <xdr:nvSpPr>
        <xdr:cNvPr id="259" name="テキスト ボックス 258"/>
        <xdr:cNvSpPr txBox="1"/>
      </xdr:nvSpPr>
      <xdr:spPr>
        <a:xfrm>
          <a:off x="3530111" y="1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119706</xdr:rowOff>
    </xdr:from>
    <xdr:to>
      <xdr:col>15</xdr:col>
      <xdr:colOff>101600</xdr:colOff>
      <xdr:row>97</xdr:row>
      <xdr:rowOff>49856</xdr:rowOff>
    </xdr:to>
    <xdr:sp macro="" textlink="">
      <xdr:nvSpPr>
        <xdr:cNvPr id="260" name="楕円 259"/>
        <xdr:cNvSpPr/>
      </xdr:nvSpPr>
      <xdr:spPr>
        <a:xfrm>
          <a:off x="2857500" y="165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40983</xdr:rowOff>
    </xdr:from>
    <xdr:ext cx="534377" cy="259045"/>
    <xdr:sp macro="" textlink="">
      <xdr:nvSpPr>
        <xdr:cNvPr id="261" name="テキスト ボックス 260"/>
        <xdr:cNvSpPr txBox="1"/>
      </xdr:nvSpPr>
      <xdr:spPr>
        <a:xfrm>
          <a:off x="2641111" y="166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128818</xdr:rowOff>
    </xdr:from>
    <xdr:to>
      <xdr:col>10</xdr:col>
      <xdr:colOff>165100</xdr:colOff>
      <xdr:row>97</xdr:row>
      <xdr:rowOff>58968</xdr:rowOff>
    </xdr:to>
    <xdr:sp macro="" textlink="">
      <xdr:nvSpPr>
        <xdr:cNvPr id="262" name="楕円 261"/>
        <xdr:cNvSpPr/>
      </xdr:nvSpPr>
      <xdr:spPr>
        <a:xfrm>
          <a:off x="1968500" y="165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50095</xdr:rowOff>
    </xdr:from>
    <xdr:ext cx="534377" cy="259045"/>
    <xdr:sp macro="" textlink="">
      <xdr:nvSpPr>
        <xdr:cNvPr id="263" name="テキスト ボックス 262"/>
        <xdr:cNvSpPr txBox="1"/>
      </xdr:nvSpPr>
      <xdr:spPr>
        <a:xfrm>
          <a:off x="1752111" y="166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144309</xdr:rowOff>
    </xdr:from>
    <xdr:to>
      <xdr:col>6</xdr:col>
      <xdr:colOff>38100</xdr:colOff>
      <xdr:row>97</xdr:row>
      <xdr:rowOff>74459</xdr:rowOff>
    </xdr:to>
    <xdr:sp macro="" textlink="">
      <xdr:nvSpPr>
        <xdr:cNvPr id="264" name="楕円 263"/>
        <xdr:cNvSpPr/>
      </xdr:nvSpPr>
      <xdr:spPr>
        <a:xfrm>
          <a:off x="1079500" y="166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65586</xdr:rowOff>
    </xdr:from>
    <xdr:ext cx="534377" cy="259045"/>
    <xdr:sp macro="" textlink="">
      <xdr:nvSpPr>
        <xdr:cNvPr id="265" name="テキスト ボックス 264"/>
        <xdr:cNvSpPr txBox="1"/>
      </xdr:nvSpPr>
      <xdr:spPr>
        <a:xfrm>
          <a:off x="863111" y="16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37592</xdr:rowOff>
    </xdr:from>
    <xdr:to>
      <xdr:col>55</xdr:col>
      <xdr:colOff>0</xdr:colOff>
      <xdr:row>58</xdr:row>
      <xdr:rowOff>42558</xdr:rowOff>
    </xdr:to>
    <xdr:cxnSp macro="">
      <xdr:nvCxnSpPr>
        <xdr:cNvPr id="351" name="直線コネクタ 350"/>
        <xdr:cNvCxnSpPr/>
      </xdr:nvCxnSpPr>
      <xdr:spPr>
        <a:xfrm flipV="1">
          <a:off x="9639300" y="9981692"/>
          <a:ext cx="8382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30861</xdr:rowOff>
    </xdr:from>
    <xdr:to>
      <xdr:col>50</xdr:col>
      <xdr:colOff>114300</xdr:colOff>
      <xdr:row>58</xdr:row>
      <xdr:rowOff>42558</xdr:rowOff>
    </xdr:to>
    <xdr:cxnSp macro="">
      <xdr:nvCxnSpPr>
        <xdr:cNvPr id="354" name="直線コネクタ 353"/>
        <xdr:cNvCxnSpPr/>
      </xdr:nvCxnSpPr>
      <xdr:spPr>
        <a:xfrm>
          <a:off x="8750300" y="997496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30861</xdr:rowOff>
    </xdr:from>
    <xdr:to>
      <xdr:col>45</xdr:col>
      <xdr:colOff>177800</xdr:colOff>
      <xdr:row>58</xdr:row>
      <xdr:rowOff>35763</xdr:rowOff>
    </xdr:to>
    <xdr:cxnSp macro="">
      <xdr:nvCxnSpPr>
        <xdr:cNvPr id="357" name="直線コネクタ 356"/>
        <xdr:cNvCxnSpPr/>
      </xdr:nvCxnSpPr>
      <xdr:spPr>
        <a:xfrm flipV="1">
          <a:off x="7861300" y="997496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35763</xdr:rowOff>
    </xdr:from>
    <xdr:to>
      <xdr:col>41</xdr:col>
      <xdr:colOff>50800</xdr:colOff>
      <xdr:row>58</xdr:row>
      <xdr:rowOff>61938</xdr:rowOff>
    </xdr:to>
    <xdr:cxnSp macro="">
      <xdr:nvCxnSpPr>
        <xdr:cNvPr id="360" name="直線コネクタ 359"/>
        <xdr:cNvCxnSpPr/>
      </xdr:nvCxnSpPr>
      <xdr:spPr>
        <a:xfrm flipV="1">
          <a:off x="6972300" y="997986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158242</xdr:rowOff>
    </xdr:from>
    <xdr:to>
      <xdr:col>55</xdr:col>
      <xdr:colOff>50800</xdr:colOff>
      <xdr:row>58</xdr:row>
      <xdr:rowOff>88392</xdr:rowOff>
    </xdr:to>
    <xdr:sp macro="" textlink="">
      <xdr:nvSpPr>
        <xdr:cNvPr id="370" name="楕円 369"/>
        <xdr:cNvSpPr/>
      </xdr:nvSpPr>
      <xdr:spPr>
        <a:xfrm>
          <a:off x="10426700" y="99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136669</xdr:rowOff>
    </xdr:from>
    <xdr:ext cx="534377" cy="259045"/>
    <xdr:sp macro="" textlink="">
      <xdr:nvSpPr>
        <xdr:cNvPr id="371" name="農林水産業費該当値テキスト"/>
        <xdr:cNvSpPr txBox="1"/>
      </xdr:nvSpPr>
      <xdr:spPr>
        <a:xfrm>
          <a:off x="10528300"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163208</xdr:rowOff>
    </xdr:from>
    <xdr:to>
      <xdr:col>50</xdr:col>
      <xdr:colOff>165100</xdr:colOff>
      <xdr:row>58</xdr:row>
      <xdr:rowOff>93358</xdr:rowOff>
    </xdr:to>
    <xdr:sp macro="" textlink="">
      <xdr:nvSpPr>
        <xdr:cNvPr id="372" name="楕円 371"/>
        <xdr:cNvSpPr/>
      </xdr:nvSpPr>
      <xdr:spPr>
        <a:xfrm>
          <a:off x="9588500" y="99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84485</xdr:rowOff>
    </xdr:from>
    <xdr:ext cx="534377" cy="259045"/>
    <xdr:sp macro="" textlink="">
      <xdr:nvSpPr>
        <xdr:cNvPr id="373" name="テキスト ボックス 372"/>
        <xdr:cNvSpPr txBox="1"/>
      </xdr:nvSpPr>
      <xdr:spPr>
        <a:xfrm>
          <a:off x="9372111" y="100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151511</xdr:rowOff>
    </xdr:from>
    <xdr:to>
      <xdr:col>46</xdr:col>
      <xdr:colOff>38100</xdr:colOff>
      <xdr:row>58</xdr:row>
      <xdr:rowOff>81661</xdr:rowOff>
    </xdr:to>
    <xdr:sp macro="" textlink="">
      <xdr:nvSpPr>
        <xdr:cNvPr id="374" name="楕円 373"/>
        <xdr:cNvSpPr/>
      </xdr:nvSpPr>
      <xdr:spPr>
        <a:xfrm>
          <a:off x="8699500" y="99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72788</xdr:rowOff>
    </xdr:from>
    <xdr:ext cx="534377" cy="259045"/>
    <xdr:sp macro="" textlink="">
      <xdr:nvSpPr>
        <xdr:cNvPr id="375" name="テキスト ボックス 374"/>
        <xdr:cNvSpPr txBox="1"/>
      </xdr:nvSpPr>
      <xdr:spPr>
        <a:xfrm>
          <a:off x="8483111" y="100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156413</xdr:rowOff>
    </xdr:from>
    <xdr:to>
      <xdr:col>41</xdr:col>
      <xdr:colOff>101600</xdr:colOff>
      <xdr:row>58</xdr:row>
      <xdr:rowOff>86563</xdr:rowOff>
    </xdr:to>
    <xdr:sp macro="" textlink="">
      <xdr:nvSpPr>
        <xdr:cNvPr id="376" name="楕円 375"/>
        <xdr:cNvSpPr/>
      </xdr:nvSpPr>
      <xdr:spPr>
        <a:xfrm>
          <a:off x="7810500" y="9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77690</xdr:rowOff>
    </xdr:from>
    <xdr:ext cx="534377" cy="259045"/>
    <xdr:sp macro="" textlink="">
      <xdr:nvSpPr>
        <xdr:cNvPr id="377" name="テキスト ボックス 376"/>
        <xdr:cNvSpPr txBox="1"/>
      </xdr:nvSpPr>
      <xdr:spPr>
        <a:xfrm>
          <a:off x="7594111" y="1002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11138</xdr:rowOff>
    </xdr:from>
    <xdr:to>
      <xdr:col>36</xdr:col>
      <xdr:colOff>165100</xdr:colOff>
      <xdr:row>58</xdr:row>
      <xdr:rowOff>112738</xdr:rowOff>
    </xdr:to>
    <xdr:sp macro="" textlink="">
      <xdr:nvSpPr>
        <xdr:cNvPr id="378" name="楕円 377"/>
        <xdr:cNvSpPr/>
      </xdr:nvSpPr>
      <xdr:spPr>
        <a:xfrm>
          <a:off x="6921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103865</xdr:rowOff>
    </xdr:from>
    <xdr:ext cx="534377" cy="259045"/>
    <xdr:sp macro="" textlink="">
      <xdr:nvSpPr>
        <xdr:cNvPr id="379" name="テキスト ボックス 378"/>
        <xdr:cNvSpPr txBox="1"/>
      </xdr:nvSpPr>
      <xdr:spPr>
        <a:xfrm>
          <a:off x="6705111" y="100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63424</xdr:rowOff>
    </xdr:from>
    <xdr:to>
      <xdr:col>55</xdr:col>
      <xdr:colOff>0</xdr:colOff>
      <xdr:row>78</xdr:row>
      <xdr:rowOff>79045</xdr:rowOff>
    </xdr:to>
    <xdr:cxnSp macro="">
      <xdr:nvCxnSpPr>
        <xdr:cNvPr id="408" name="直線コネクタ 407"/>
        <xdr:cNvCxnSpPr/>
      </xdr:nvCxnSpPr>
      <xdr:spPr>
        <a:xfrm flipV="1">
          <a:off x="9639300" y="1343652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79045</xdr:rowOff>
    </xdr:from>
    <xdr:to>
      <xdr:col>50</xdr:col>
      <xdr:colOff>114300</xdr:colOff>
      <xdr:row>78</xdr:row>
      <xdr:rowOff>84138</xdr:rowOff>
    </xdr:to>
    <xdr:cxnSp macro="">
      <xdr:nvCxnSpPr>
        <xdr:cNvPr id="411" name="直線コネクタ 410"/>
        <xdr:cNvCxnSpPr/>
      </xdr:nvCxnSpPr>
      <xdr:spPr>
        <a:xfrm flipV="1">
          <a:off x="8750300" y="13452145"/>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84138</xdr:rowOff>
    </xdr:from>
    <xdr:to>
      <xdr:col>45</xdr:col>
      <xdr:colOff>177800</xdr:colOff>
      <xdr:row>78</xdr:row>
      <xdr:rowOff>87579</xdr:rowOff>
    </xdr:to>
    <xdr:cxnSp macro="">
      <xdr:nvCxnSpPr>
        <xdr:cNvPr id="414" name="直線コネクタ 413"/>
        <xdr:cNvCxnSpPr/>
      </xdr:nvCxnSpPr>
      <xdr:spPr>
        <a:xfrm flipV="1">
          <a:off x="7861300" y="13457238"/>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73189</xdr:rowOff>
    </xdr:from>
    <xdr:to>
      <xdr:col>41</xdr:col>
      <xdr:colOff>50800</xdr:colOff>
      <xdr:row>78</xdr:row>
      <xdr:rowOff>87579</xdr:rowOff>
    </xdr:to>
    <xdr:cxnSp macro="">
      <xdr:nvCxnSpPr>
        <xdr:cNvPr id="417" name="直線コネクタ 416"/>
        <xdr:cNvCxnSpPr/>
      </xdr:nvCxnSpPr>
      <xdr:spPr>
        <a:xfrm>
          <a:off x="6972300" y="13446289"/>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12624</xdr:rowOff>
    </xdr:from>
    <xdr:to>
      <xdr:col>55</xdr:col>
      <xdr:colOff>50800</xdr:colOff>
      <xdr:row>78</xdr:row>
      <xdr:rowOff>114224</xdr:rowOff>
    </xdr:to>
    <xdr:sp macro="" textlink="">
      <xdr:nvSpPr>
        <xdr:cNvPr id="427" name="楕円 426"/>
        <xdr:cNvSpPr/>
      </xdr:nvSpPr>
      <xdr:spPr>
        <a:xfrm>
          <a:off x="104267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162501</xdr:rowOff>
    </xdr:from>
    <xdr:ext cx="534377" cy="259045"/>
    <xdr:sp macro="" textlink="">
      <xdr:nvSpPr>
        <xdr:cNvPr id="428" name="商工費該当値テキスト"/>
        <xdr:cNvSpPr txBox="1"/>
      </xdr:nvSpPr>
      <xdr:spPr>
        <a:xfrm>
          <a:off x="10528300" y="133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28245</xdr:rowOff>
    </xdr:from>
    <xdr:to>
      <xdr:col>50</xdr:col>
      <xdr:colOff>165100</xdr:colOff>
      <xdr:row>78</xdr:row>
      <xdr:rowOff>129845</xdr:rowOff>
    </xdr:to>
    <xdr:sp macro="" textlink="">
      <xdr:nvSpPr>
        <xdr:cNvPr id="429" name="楕円 428"/>
        <xdr:cNvSpPr/>
      </xdr:nvSpPr>
      <xdr:spPr>
        <a:xfrm>
          <a:off x="95885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120972</xdr:rowOff>
    </xdr:from>
    <xdr:ext cx="534377" cy="259045"/>
    <xdr:sp macro="" textlink="">
      <xdr:nvSpPr>
        <xdr:cNvPr id="430" name="テキスト ボックス 429"/>
        <xdr:cNvSpPr txBox="1"/>
      </xdr:nvSpPr>
      <xdr:spPr>
        <a:xfrm>
          <a:off x="9372111" y="134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33338</xdr:rowOff>
    </xdr:from>
    <xdr:to>
      <xdr:col>46</xdr:col>
      <xdr:colOff>38100</xdr:colOff>
      <xdr:row>78</xdr:row>
      <xdr:rowOff>134938</xdr:rowOff>
    </xdr:to>
    <xdr:sp macro="" textlink="">
      <xdr:nvSpPr>
        <xdr:cNvPr id="431" name="楕円 430"/>
        <xdr:cNvSpPr/>
      </xdr:nvSpPr>
      <xdr:spPr>
        <a:xfrm>
          <a:off x="8699500" y="134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126065</xdr:rowOff>
    </xdr:from>
    <xdr:ext cx="534377" cy="259045"/>
    <xdr:sp macro="" textlink="">
      <xdr:nvSpPr>
        <xdr:cNvPr id="432" name="テキスト ボックス 431"/>
        <xdr:cNvSpPr txBox="1"/>
      </xdr:nvSpPr>
      <xdr:spPr>
        <a:xfrm>
          <a:off x="8483111" y="134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36779</xdr:rowOff>
    </xdr:from>
    <xdr:to>
      <xdr:col>41</xdr:col>
      <xdr:colOff>101600</xdr:colOff>
      <xdr:row>78</xdr:row>
      <xdr:rowOff>138379</xdr:rowOff>
    </xdr:to>
    <xdr:sp macro="" textlink="">
      <xdr:nvSpPr>
        <xdr:cNvPr id="433" name="楕円 432"/>
        <xdr:cNvSpPr/>
      </xdr:nvSpPr>
      <xdr:spPr>
        <a:xfrm>
          <a:off x="7810500" y="134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129506</xdr:rowOff>
    </xdr:from>
    <xdr:ext cx="534377" cy="259045"/>
    <xdr:sp macro="" textlink="">
      <xdr:nvSpPr>
        <xdr:cNvPr id="434" name="テキスト ボックス 433"/>
        <xdr:cNvSpPr txBox="1"/>
      </xdr:nvSpPr>
      <xdr:spPr>
        <a:xfrm>
          <a:off x="7594111" y="135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22389</xdr:rowOff>
    </xdr:from>
    <xdr:to>
      <xdr:col>36</xdr:col>
      <xdr:colOff>165100</xdr:colOff>
      <xdr:row>78</xdr:row>
      <xdr:rowOff>123989</xdr:rowOff>
    </xdr:to>
    <xdr:sp macro="" textlink="">
      <xdr:nvSpPr>
        <xdr:cNvPr id="435" name="楕円 434"/>
        <xdr:cNvSpPr/>
      </xdr:nvSpPr>
      <xdr:spPr>
        <a:xfrm>
          <a:off x="6921500" y="133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115116</xdr:rowOff>
    </xdr:from>
    <xdr:ext cx="534377" cy="259045"/>
    <xdr:sp macro="" textlink="">
      <xdr:nvSpPr>
        <xdr:cNvPr id="436" name="テキスト ボックス 435"/>
        <xdr:cNvSpPr txBox="1"/>
      </xdr:nvSpPr>
      <xdr:spPr>
        <a:xfrm>
          <a:off x="6705111" y="134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68377</xdr:rowOff>
    </xdr:from>
    <xdr:to>
      <xdr:col>55</xdr:col>
      <xdr:colOff>0</xdr:colOff>
      <xdr:row>97</xdr:row>
      <xdr:rowOff>103082</xdr:rowOff>
    </xdr:to>
    <xdr:cxnSp macro="">
      <xdr:nvCxnSpPr>
        <xdr:cNvPr id="463" name="直線コネクタ 462"/>
        <xdr:cNvCxnSpPr/>
      </xdr:nvCxnSpPr>
      <xdr:spPr>
        <a:xfrm flipV="1">
          <a:off x="9639300" y="16699027"/>
          <a:ext cx="838200" cy="3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96472</xdr:rowOff>
    </xdr:from>
    <xdr:to>
      <xdr:col>50</xdr:col>
      <xdr:colOff>114300</xdr:colOff>
      <xdr:row>97</xdr:row>
      <xdr:rowOff>103082</xdr:rowOff>
    </xdr:to>
    <xdr:cxnSp macro="">
      <xdr:nvCxnSpPr>
        <xdr:cNvPr id="466" name="直線コネクタ 465"/>
        <xdr:cNvCxnSpPr/>
      </xdr:nvCxnSpPr>
      <xdr:spPr>
        <a:xfrm>
          <a:off x="8750300" y="16727122"/>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96472</xdr:rowOff>
    </xdr:from>
    <xdr:to>
      <xdr:col>45</xdr:col>
      <xdr:colOff>177800</xdr:colOff>
      <xdr:row>97</xdr:row>
      <xdr:rowOff>105062</xdr:rowOff>
    </xdr:to>
    <xdr:cxnSp macro="">
      <xdr:nvCxnSpPr>
        <xdr:cNvPr id="469" name="直線コネクタ 468"/>
        <xdr:cNvCxnSpPr/>
      </xdr:nvCxnSpPr>
      <xdr:spPr>
        <a:xfrm flipV="1">
          <a:off x="7861300" y="16727122"/>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88895</xdr:rowOff>
    </xdr:from>
    <xdr:to>
      <xdr:col>41</xdr:col>
      <xdr:colOff>50800</xdr:colOff>
      <xdr:row>97</xdr:row>
      <xdr:rowOff>105062</xdr:rowOff>
    </xdr:to>
    <xdr:cxnSp macro="">
      <xdr:nvCxnSpPr>
        <xdr:cNvPr id="472" name="直線コネクタ 471"/>
        <xdr:cNvCxnSpPr/>
      </xdr:nvCxnSpPr>
      <xdr:spPr>
        <a:xfrm>
          <a:off x="6972300" y="1671954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17577</xdr:rowOff>
    </xdr:from>
    <xdr:to>
      <xdr:col>55</xdr:col>
      <xdr:colOff>50800</xdr:colOff>
      <xdr:row>97</xdr:row>
      <xdr:rowOff>119177</xdr:rowOff>
    </xdr:to>
    <xdr:sp macro="" textlink="">
      <xdr:nvSpPr>
        <xdr:cNvPr id="482" name="楕円 481"/>
        <xdr:cNvSpPr/>
      </xdr:nvSpPr>
      <xdr:spPr>
        <a:xfrm>
          <a:off x="10426700" y="166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167454</xdr:rowOff>
    </xdr:from>
    <xdr:ext cx="534377" cy="259045"/>
    <xdr:sp macro="" textlink="">
      <xdr:nvSpPr>
        <xdr:cNvPr id="483" name="土木費該当値テキスト"/>
        <xdr:cNvSpPr txBox="1"/>
      </xdr:nvSpPr>
      <xdr:spPr>
        <a:xfrm>
          <a:off x="10528300"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52282</xdr:rowOff>
    </xdr:from>
    <xdr:to>
      <xdr:col>50</xdr:col>
      <xdr:colOff>165100</xdr:colOff>
      <xdr:row>97</xdr:row>
      <xdr:rowOff>153882</xdr:rowOff>
    </xdr:to>
    <xdr:sp macro="" textlink="">
      <xdr:nvSpPr>
        <xdr:cNvPr id="484" name="楕円 483"/>
        <xdr:cNvSpPr/>
      </xdr:nvSpPr>
      <xdr:spPr>
        <a:xfrm>
          <a:off x="9588500" y="1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145009</xdr:rowOff>
    </xdr:from>
    <xdr:ext cx="534377" cy="259045"/>
    <xdr:sp macro="" textlink="">
      <xdr:nvSpPr>
        <xdr:cNvPr id="485" name="テキスト ボックス 484"/>
        <xdr:cNvSpPr txBox="1"/>
      </xdr:nvSpPr>
      <xdr:spPr>
        <a:xfrm>
          <a:off x="9372111" y="167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45672</xdr:rowOff>
    </xdr:from>
    <xdr:to>
      <xdr:col>46</xdr:col>
      <xdr:colOff>38100</xdr:colOff>
      <xdr:row>97</xdr:row>
      <xdr:rowOff>147272</xdr:rowOff>
    </xdr:to>
    <xdr:sp macro="" textlink="">
      <xdr:nvSpPr>
        <xdr:cNvPr id="486" name="楕円 485"/>
        <xdr:cNvSpPr/>
      </xdr:nvSpPr>
      <xdr:spPr>
        <a:xfrm>
          <a:off x="8699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138399</xdr:rowOff>
    </xdr:from>
    <xdr:ext cx="534377" cy="259045"/>
    <xdr:sp macro="" textlink="">
      <xdr:nvSpPr>
        <xdr:cNvPr id="487" name="テキスト ボックス 486"/>
        <xdr:cNvSpPr txBox="1"/>
      </xdr:nvSpPr>
      <xdr:spPr>
        <a:xfrm>
          <a:off x="8483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54262</xdr:rowOff>
    </xdr:from>
    <xdr:to>
      <xdr:col>41</xdr:col>
      <xdr:colOff>101600</xdr:colOff>
      <xdr:row>97</xdr:row>
      <xdr:rowOff>155862</xdr:rowOff>
    </xdr:to>
    <xdr:sp macro="" textlink="">
      <xdr:nvSpPr>
        <xdr:cNvPr id="488" name="楕円 487"/>
        <xdr:cNvSpPr/>
      </xdr:nvSpPr>
      <xdr:spPr>
        <a:xfrm>
          <a:off x="7810500" y="166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146989</xdr:rowOff>
    </xdr:from>
    <xdr:ext cx="534377" cy="259045"/>
    <xdr:sp macro="" textlink="">
      <xdr:nvSpPr>
        <xdr:cNvPr id="489" name="テキスト ボックス 488"/>
        <xdr:cNvSpPr txBox="1"/>
      </xdr:nvSpPr>
      <xdr:spPr>
        <a:xfrm>
          <a:off x="7594111" y="167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38095</xdr:rowOff>
    </xdr:from>
    <xdr:to>
      <xdr:col>36</xdr:col>
      <xdr:colOff>165100</xdr:colOff>
      <xdr:row>97</xdr:row>
      <xdr:rowOff>139695</xdr:rowOff>
    </xdr:to>
    <xdr:sp macro="" textlink="">
      <xdr:nvSpPr>
        <xdr:cNvPr id="490" name="楕円 489"/>
        <xdr:cNvSpPr/>
      </xdr:nvSpPr>
      <xdr:spPr>
        <a:xfrm>
          <a:off x="6921500" y="166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130822</xdr:rowOff>
    </xdr:from>
    <xdr:ext cx="534377" cy="259045"/>
    <xdr:sp macro="" textlink="">
      <xdr:nvSpPr>
        <xdr:cNvPr id="491" name="テキスト ボックス 490"/>
        <xdr:cNvSpPr txBox="1"/>
      </xdr:nvSpPr>
      <xdr:spPr>
        <a:xfrm>
          <a:off x="6705111" y="167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140549</xdr:rowOff>
    </xdr:from>
    <xdr:to>
      <xdr:col>85</xdr:col>
      <xdr:colOff>127000</xdr:colOff>
      <xdr:row>38</xdr:row>
      <xdr:rowOff>16190</xdr:rowOff>
    </xdr:to>
    <xdr:cxnSp macro="">
      <xdr:nvCxnSpPr>
        <xdr:cNvPr id="522" name="直線コネクタ 521"/>
        <xdr:cNvCxnSpPr/>
      </xdr:nvCxnSpPr>
      <xdr:spPr>
        <a:xfrm flipV="1">
          <a:off x="15481300" y="6484199"/>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16190</xdr:rowOff>
    </xdr:from>
    <xdr:to>
      <xdr:col>81</xdr:col>
      <xdr:colOff>50800</xdr:colOff>
      <xdr:row>38</xdr:row>
      <xdr:rowOff>17083</xdr:rowOff>
    </xdr:to>
    <xdr:cxnSp macro="">
      <xdr:nvCxnSpPr>
        <xdr:cNvPr id="525" name="直線コネクタ 524"/>
        <xdr:cNvCxnSpPr/>
      </xdr:nvCxnSpPr>
      <xdr:spPr>
        <a:xfrm flipV="1">
          <a:off x="14592300" y="6531290"/>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17083</xdr:rowOff>
    </xdr:from>
    <xdr:to>
      <xdr:col>76</xdr:col>
      <xdr:colOff>114300</xdr:colOff>
      <xdr:row>38</xdr:row>
      <xdr:rowOff>60234</xdr:rowOff>
    </xdr:to>
    <xdr:cxnSp macro="">
      <xdr:nvCxnSpPr>
        <xdr:cNvPr id="528" name="直線コネクタ 527"/>
        <xdr:cNvCxnSpPr/>
      </xdr:nvCxnSpPr>
      <xdr:spPr>
        <a:xfrm flipV="1">
          <a:off x="13703300" y="6532183"/>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39801</xdr:rowOff>
    </xdr:from>
    <xdr:to>
      <xdr:col>71</xdr:col>
      <xdr:colOff>177800</xdr:colOff>
      <xdr:row>38</xdr:row>
      <xdr:rowOff>60234</xdr:rowOff>
    </xdr:to>
    <xdr:cxnSp macro="">
      <xdr:nvCxnSpPr>
        <xdr:cNvPr id="531" name="直線コネクタ 530"/>
        <xdr:cNvCxnSpPr/>
      </xdr:nvCxnSpPr>
      <xdr:spPr>
        <a:xfrm>
          <a:off x="12814300" y="6554901"/>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89749</xdr:rowOff>
    </xdr:from>
    <xdr:to>
      <xdr:col>85</xdr:col>
      <xdr:colOff>177800</xdr:colOff>
      <xdr:row>38</xdr:row>
      <xdr:rowOff>19900</xdr:rowOff>
    </xdr:to>
    <xdr:sp macro="" textlink="">
      <xdr:nvSpPr>
        <xdr:cNvPr id="541" name="楕円 540"/>
        <xdr:cNvSpPr/>
      </xdr:nvSpPr>
      <xdr:spPr>
        <a:xfrm>
          <a:off x="16268700" y="6433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68176</xdr:rowOff>
    </xdr:from>
    <xdr:ext cx="534377" cy="259045"/>
    <xdr:sp macro="" textlink="">
      <xdr:nvSpPr>
        <xdr:cNvPr id="542" name="消防費該当値テキスト"/>
        <xdr:cNvSpPr txBox="1"/>
      </xdr:nvSpPr>
      <xdr:spPr>
        <a:xfrm>
          <a:off x="16370300" y="64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136841</xdr:rowOff>
    </xdr:from>
    <xdr:to>
      <xdr:col>81</xdr:col>
      <xdr:colOff>101600</xdr:colOff>
      <xdr:row>38</xdr:row>
      <xdr:rowOff>66991</xdr:rowOff>
    </xdr:to>
    <xdr:sp macro="" textlink="">
      <xdr:nvSpPr>
        <xdr:cNvPr id="543" name="楕円 542"/>
        <xdr:cNvSpPr/>
      </xdr:nvSpPr>
      <xdr:spPr>
        <a:xfrm>
          <a:off x="15430500" y="64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58117</xdr:rowOff>
    </xdr:from>
    <xdr:ext cx="534377" cy="259045"/>
    <xdr:sp macro="" textlink="">
      <xdr:nvSpPr>
        <xdr:cNvPr id="544" name="テキスト ボックス 543"/>
        <xdr:cNvSpPr txBox="1"/>
      </xdr:nvSpPr>
      <xdr:spPr>
        <a:xfrm>
          <a:off x="15214111" y="65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137733</xdr:rowOff>
    </xdr:from>
    <xdr:to>
      <xdr:col>76</xdr:col>
      <xdr:colOff>165100</xdr:colOff>
      <xdr:row>38</xdr:row>
      <xdr:rowOff>67883</xdr:rowOff>
    </xdr:to>
    <xdr:sp macro="" textlink="">
      <xdr:nvSpPr>
        <xdr:cNvPr id="545" name="楕円 544"/>
        <xdr:cNvSpPr/>
      </xdr:nvSpPr>
      <xdr:spPr>
        <a:xfrm>
          <a:off x="14541500" y="64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59010</xdr:rowOff>
    </xdr:from>
    <xdr:ext cx="534377" cy="259045"/>
    <xdr:sp macro="" textlink="">
      <xdr:nvSpPr>
        <xdr:cNvPr id="546" name="テキスト ボックス 545"/>
        <xdr:cNvSpPr txBox="1"/>
      </xdr:nvSpPr>
      <xdr:spPr>
        <a:xfrm>
          <a:off x="14325111" y="65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9434</xdr:rowOff>
    </xdr:from>
    <xdr:to>
      <xdr:col>72</xdr:col>
      <xdr:colOff>38100</xdr:colOff>
      <xdr:row>38</xdr:row>
      <xdr:rowOff>111034</xdr:rowOff>
    </xdr:to>
    <xdr:sp macro="" textlink="">
      <xdr:nvSpPr>
        <xdr:cNvPr id="547" name="楕円 546"/>
        <xdr:cNvSpPr/>
      </xdr:nvSpPr>
      <xdr:spPr>
        <a:xfrm>
          <a:off x="136525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102161</xdr:rowOff>
    </xdr:from>
    <xdr:ext cx="534377" cy="259045"/>
    <xdr:sp macro="" textlink="">
      <xdr:nvSpPr>
        <xdr:cNvPr id="548" name="テキスト ボックス 547"/>
        <xdr:cNvSpPr txBox="1"/>
      </xdr:nvSpPr>
      <xdr:spPr>
        <a:xfrm>
          <a:off x="13436111" y="66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160451</xdr:rowOff>
    </xdr:from>
    <xdr:to>
      <xdr:col>67</xdr:col>
      <xdr:colOff>101600</xdr:colOff>
      <xdr:row>38</xdr:row>
      <xdr:rowOff>90601</xdr:rowOff>
    </xdr:to>
    <xdr:sp macro="" textlink="">
      <xdr:nvSpPr>
        <xdr:cNvPr id="549" name="楕円 548"/>
        <xdr:cNvSpPr/>
      </xdr:nvSpPr>
      <xdr:spPr>
        <a:xfrm>
          <a:off x="12763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81728</xdr:rowOff>
    </xdr:from>
    <xdr:ext cx="534377" cy="259045"/>
    <xdr:sp macro="" textlink="">
      <xdr:nvSpPr>
        <xdr:cNvPr id="550" name="テキスト ボックス 549"/>
        <xdr:cNvSpPr txBox="1"/>
      </xdr:nvSpPr>
      <xdr:spPr>
        <a:xfrm>
          <a:off x="12547111" y="65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2067</xdr:rowOff>
    </xdr:from>
    <xdr:to>
      <xdr:col>85</xdr:col>
      <xdr:colOff>127000</xdr:colOff>
      <xdr:row>58</xdr:row>
      <xdr:rowOff>21213</xdr:rowOff>
    </xdr:to>
    <xdr:cxnSp macro="">
      <xdr:nvCxnSpPr>
        <xdr:cNvPr id="579" name="直線コネクタ 578"/>
        <xdr:cNvCxnSpPr/>
      </xdr:nvCxnSpPr>
      <xdr:spPr>
        <a:xfrm flipV="1">
          <a:off x="15481300" y="9946167"/>
          <a:ext cx="8382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21213</xdr:rowOff>
    </xdr:from>
    <xdr:to>
      <xdr:col>81</xdr:col>
      <xdr:colOff>50800</xdr:colOff>
      <xdr:row>58</xdr:row>
      <xdr:rowOff>62933</xdr:rowOff>
    </xdr:to>
    <xdr:cxnSp macro="">
      <xdr:nvCxnSpPr>
        <xdr:cNvPr id="582" name="直線コネクタ 581"/>
        <xdr:cNvCxnSpPr/>
      </xdr:nvCxnSpPr>
      <xdr:spPr>
        <a:xfrm flipV="1">
          <a:off x="14592300" y="9965313"/>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62933</xdr:rowOff>
    </xdr:from>
    <xdr:to>
      <xdr:col>76</xdr:col>
      <xdr:colOff>114300</xdr:colOff>
      <xdr:row>58</xdr:row>
      <xdr:rowOff>77795</xdr:rowOff>
    </xdr:to>
    <xdr:cxnSp macro="">
      <xdr:nvCxnSpPr>
        <xdr:cNvPr id="585" name="直線コネクタ 584"/>
        <xdr:cNvCxnSpPr/>
      </xdr:nvCxnSpPr>
      <xdr:spPr>
        <a:xfrm flipV="1">
          <a:off x="13703300" y="10007033"/>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77795</xdr:rowOff>
    </xdr:from>
    <xdr:to>
      <xdr:col>71</xdr:col>
      <xdr:colOff>177800</xdr:colOff>
      <xdr:row>58</xdr:row>
      <xdr:rowOff>79837</xdr:rowOff>
    </xdr:to>
    <xdr:cxnSp macro="">
      <xdr:nvCxnSpPr>
        <xdr:cNvPr id="588" name="直線コネクタ 587"/>
        <xdr:cNvCxnSpPr/>
      </xdr:nvCxnSpPr>
      <xdr:spPr>
        <a:xfrm flipV="1">
          <a:off x="12814300" y="10021895"/>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122717</xdr:rowOff>
    </xdr:from>
    <xdr:to>
      <xdr:col>85</xdr:col>
      <xdr:colOff>177800</xdr:colOff>
      <xdr:row>58</xdr:row>
      <xdr:rowOff>52867</xdr:rowOff>
    </xdr:to>
    <xdr:sp macro="" textlink="">
      <xdr:nvSpPr>
        <xdr:cNvPr id="598" name="楕円 597"/>
        <xdr:cNvSpPr/>
      </xdr:nvSpPr>
      <xdr:spPr>
        <a:xfrm>
          <a:off x="16268700" y="98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37644</xdr:rowOff>
    </xdr:from>
    <xdr:ext cx="534377" cy="259045"/>
    <xdr:sp macro="" textlink="">
      <xdr:nvSpPr>
        <xdr:cNvPr id="599" name="教育費該当値テキスト"/>
        <xdr:cNvSpPr txBox="1"/>
      </xdr:nvSpPr>
      <xdr:spPr>
        <a:xfrm>
          <a:off x="16370300" y="98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141863</xdr:rowOff>
    </xdr:from>
    <xdr:to>
      <xdr:col>81</xdr:col>
      <xdr:colOff>101600</xdr:colOff>
      <xdr:row>58</xdr:row>
      <xdr:rowOff>72013</xdr:rowOff>
    </xdr:to>
    <xdr:sp macro="" textlink="">
      <xdr:nvSpPr>
        <xdr:cNvPr id="600" name="楕円 599"/>
        <xdr:cNvSpPr/>
      </xdr:nvSpPr>
      <xdr:spPr>
        <a:xfrm>
          <a:off x="15430500" y="99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63140</xdr:rowOff>
    </xdr:from>
    <xdr:ext cx="534377" cy="259045"/>
    <xdr:sp macro="" textlink="">
      <xdr:nvSpPr>
        <xdr:cNvPr id="601" name="テキスト ボックス 600"/>
        <xdr:cNvSpPr txBox="1"/>
      </xdr:nvSpPr>
      <xdr:spPr>
        <a:xfrm>
          <a:off x="15214111" y="100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12133</xdr:rowOff>
    </xdr:from>
    <xdr:to>
      <xdr:col>76</xdr:col>
      <xdr:colOff>165100</xdr:colOff>
      <xdr:row>58</xdr:row>
      <xdr:rowOff>113733</xdr:rowOff>
    </xdr:to>
    <xdr:sp macro="" textlink="">
      <xdr:nvSpPr>
        <xdr:cNvPr id="602" name="楕円 601"/>
        <xdr:cNvSpPr/>
      </xdr:nvSpPr>
      <xdr:spPr>
        <a:xfrm>
          <a:off x="14541500" y="99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104860</xdr:rowOff>
    </xdr:from>
    <xdr:ext cx="534377" cy="259045"/>
    <xdr:sp macro="" textlink="">
      <xdr:nvSpPr>
        <xdr:cNvPr id="603" name="テキスト ボックス 602"/>
        <xdr:cNvSpPr txBox="1"/>
      </xdr:nvSpPr>
      <xdr:spPr>
        <a:xfrm>
          <a:off x="14325111" y="100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26995</xdr:rowOff>
    </xdr:from>
    <xdr:to>
      <xdr:col>72</xdr:col>
      <xdr:colOff>38100</xdr:colOff>
      <xdr:row>58</xdr:row>
      <xdr:rowOff>128595</xdr:rowOff>
    </xdr:to>
    <xdr:sp macro="" textlink="">
      <xdr:nvSpPr>
        <xdr:cNvPr id="604" name="楕円 603"/>
        <xdr:cNvSpPr/>
      </xdr:nvSpPr>
      <xdr:spPr>
        <a:xfrm>
          <a:off x="13652500" y="99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119722</xdr:rowOff>
    </xdr:from>
    <xdr:ext cx="534377" cy="259045"/>
    <xdr:sp macro="" textlink="">
      <xdr:nvSpPr>
        <xdr:cNvPr id="605" name="テキスト ボックス 604"/>
        <xdr:cNvSpPr txBox="1"/>
      </xdr:nvSpPr>
      <xdr:spPr>
        <a:xfrm>
          <a:off x="13436111" y="100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29037</xdr:rowOff>
    </xdr:from>
    <xdr:to>
      <xdr:col>67</xdr:col>
      <xdr:colOff>101600</xdr:colOff>
      <xdr:row>58</xdr:row>
      <xdr:rowOff>130637</xdr:rowOff>
    </xdr:to>
    <xdr:sp macro="" textlink="">
      <xdr:nvSpPr>
        <xdr:cNvPr id="606" name="楕円 605"/>
        <xdr:cNvSpPr/>
      </xdr:nvSpPr>
      <xdr:spPr>
        <a:xfrm>
          <a:off x="12763500" y="99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121764</xdr:rowOff>
    </xdr:from>
    <xdr:ext cx="534377" cy="259045"/>
    <xdr:sp macro="" textlink="">
      <xdr:nvSpPr>
        <xdr:cNvPr id="607" name="テキスト ボックス 606"/>
        <xdr:cNvSpPr txBox="1"/>
      </xdr:nvSpPr>
      <xdr:spPr>
        <a:xfrm>
          <a:off x="12547111" y="100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80874</xdr:rowOff>
    </xdr:from>
    <xdr:to>
      <xdr:col>85</xdr:col>
      <xdr:colOff>127000</xdr:colOff>
      <xdr:row>79</xdr:row>
      <xdr:rowOff>22428</xdr:rowOff>
    </xdr:to>
    <xdr:cxnSp macro="">
      <xdr:nvCxnSpPr>
        <xdr:cNvPr id="636" name="直線コネクタ 635"/>
        <xdr:cNvCxnSpPr/>
      </xdr:nvCxnSpPr>
      <xdr:spPr>
        <a:xfrm flipV="1">
          <a:off x="15481300" y="13453974"/>
          <a:ext cx="838200" cy="1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17235</xdr:rowOff>
    </xdr:from>
    <xdr:to>
      <xdr:col>81</xdr:col>
      <xdr:colOff>50800</xdr:colOff>
      <xdr:row>79</xdr:row>
      <xdr:rowOff>22428</xdr:rowOff>
    </xdr:to>
    <xdr:cxnSp macro="">
      <xdr:nvCxnSpPr>
        <xdr:cNvPr id="639" name="直線コネクタ 638"/>
        <xdr:cNvCxnSpPr/>
      </xdr:nvCxnSpPr>
      <xdr:spPr>
        <a:xfrm>
          <a:off x="14592300" y="13561785"/>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17235</xdr:rowOff>
    </xdr:from>
    <xdr:to>
      <xdr:col>76</xdr:col>
      <xdr:colOff>114300</xdr:colOff>
      <xdr:row>79</xdr:row>
      <xdr:rowOff>39612</xdr:rowOff>
    </xdr:to>
    <xdr:cxnSp macro="">
      <xdr:nvCxnSpPr>
        <xdr:cNvPr id="642" name="直線コネクタ 641"/>
        <xdr:cNvCxnSpPr/>
      </xdr:nvCxnSpPr>
      <xdr:spPr>
        <a:xfrm flipV="1">
          <a:off x="13703300" y="13561785"/>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28017</xdr:rowOff>
    </xdr:from>
    <xdr:to>
      <xdr:col>71</xdr:col>
      <xdr:colOff>177800</xdr:colOff>
      <xdr:row>79</xdr:row>
      <xdr:rowOff>39612</xdr:rowOff>
    </xdr:to>
    <xdr:cxnSp macro="">
      <xdr:nvCxnSpPr>
        <xdr:cNvPr id="645" name="直線コネクタ 644"/>
        <xdr:cNvCxnSpPr/>
      </xdr:nvCxnSpPr>
      <xdr:spPr>
        <a:xfrm>
          <a:off x="12814300" y="13572567"/>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30074</xdr:rowOff>
    </xdr:from>
    <xdr:to>
      <xdr:col>85</xdr:col>
      <xdr:colOff>177800</xdr:colOff>
      <xdr:row>78</xdr:row>
      <xdr:rowOff>131674</xdr:rowOff>
    </xdr:to>
    <xdr:sp macro="" textlink="">
      <xdr:nvSpPr>
        <xdr:cNvPr id="655" name="楕円 654"/>
        <xdr:cNvSpPr/>
      </xdr:nvSpPr>
      <xdr:spPr>
        <a:xfrm>
          <a:off x="162687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52951</xdr:rowOff>
    </xdr:from>
    <xdr:ext cx="534377" cy="259045"/>
    <xdr:sp macro="" textlink="">
      <xdr:nvSpPr>
        <xdr:cNvPr id="656" name="災害復旧費該当値テキスト"/>
        <xdr:cNvSpPr txBox="1"/>
      </xdr:nvSpPr>
      <xdr:spPr>
        <a:xfrm>
          <a:off x="16370300" y="132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143078</xdr:rowOff>
    </xdr:from>
    <xdr:to>
      <xdr:col>81</xdr:col>
      <xdr:colOff>101600</xdr:colOff>
      <xdr:row>79</xdr:row>
      <xdr:rowOff>73228</xdr:rowOff>
    </xdr:to>
    <xdr:sp macro="" textlink="">
      <xdr:nvSpPr>
        <xdr:cNvPr id="657" name="楕円 656"/>
        <xdr:cNvSpPr/>
      </xdr:nvSpPr>
      <xdr:spPr>
        <a:xfrm>
          <a:off x="15430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64355</xdr:rowOff>
    </xdr:from>
    <xdr:ext cx="469744" cy="259045"/>
    <xdr:sp macro="" textlink="">
      <xdr:nvSpPr>
        <xdr:cNvPr id="658" name="テキスト ボックス 657"/>
        <xdr:cNvSpPr txBox="1"/>
      </xdr:nvSpPr>
      <xdr:spPr>
        <a:xfrm>
          <a:off x="15246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137885</xdr:rowOff>
    </xdr:from>
    <xdr:to>
      <xdr:col>76</xdr:col>
      <xdr:colOff>165100</xdr:colOff>
      <xdr:row>79</xdr:row>
      <xdr:rowOff>68035</xdr:rowOff>
    </xdr:to>
    <xdr:sp macro="" textlink="">
      <xdr:nvSpPr>
        <xdr:cNvPr id="659" name="楕円 658"/>
        <xdr:cNvSpPr/>
      </xdr:nvSpPr>
      <xdr:spPr>
        <a:xfrm>
          <a:off x="14541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84562</xdr:rowOff>
    </xdr:from>
    <xdr:ext cx="469744" cy="259045"/>
    <xdr:sp macro="" textlink="">
      <xdr:nvSpPr>
        <xdr:cNvPr id="660" name="テキスト ボックス 659"/>
        <xdr:cNvSpPr txBox="1"/>
      </xdr:nvSpPr>
      <xdr:spPr>
        <a:xfrm>
          <a:off x="14357428" y="132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160262</xdr:rowOff>
    </xdr:from>
    <xdr:to>
      <xdr:col>72</xdr:col>
      <xdr:colOff>38100</xdr:colOff>
      <xdr:row>79</xdr:row>
      <xdr:rowOff>90412</xdr:rowOff>
    </xdr:to>
    <xdr:sp macro="" textlink="">
      <xdr:nvSpPr>
        <xdr:cNvPr id="661" name="楕円 660"/>
        <xdr:cNvSpPr/>
      </xdr:nvSpPr>
      <xdr:spPr>
        <a:xfrm>
          <a:off x="13652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81539</xdr:rowOff>
    </xdr:from>
    <xdr:ext cx="378565" cy="259045"/>
    <xdr:sp macro="" textlink="">
      <xdr:nvSpPr>
        <xdr:cNvPr id="662" name="テキスト ボックス 661"/>
        <xdr:cNvSpPr txBox="1"/>
      </xdr:nvSpPr>
      <xdr:spPr>
        <a:xfrm>
          <a:off x="13514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148667</xdr:rowOff>
    </xdr:from>
    <xdr:to>
      <xdr:col>67</xdr:col>
      <xdr:colOff>101600</xdr:colOff>
      <xdr:row>79</xdr:row>
      <xdr:rowOff>78817</xdr:rowOff>
    </xdr:to>
    <xdr:sp macro="" textlink="">
      <xdr:nvSpPr>
        <xdr:cNvPr id="663" name="楕円 662"/>
        <xdr:cNvSpPr/>
      </xdr:nvSpPr>
      <xdr:spPr>
        <a:xfrm>
          <a:off x="12763500" y="135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69944</xdr:rowOff>
    </xdr:from>
    <xdr:ext cx="469744" cy="259045"/>
    <xdr:sp macro="" textlink="">
      <xdr:nvSpPr>
        <xdr:cNvPr id="664" name="テキスト ボックス 663"/>
        <xdr:cNvSpPr txBox="1"/>
      </xdr:nvSpPr>
      <xdr:spPr>
        <a:xfrm>
          <a:off x="12579428" y="136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74358</xdr:rowOff>
    </xdr:from>
    <xdr:to>
      <xdr:col>85</xdr:col>
      <xdr:colOff>127000</xdr:colOff>
      <xdr:row>97</xdr:row>
      <xdr:rowOff>91137</xdr:rowOff>
    </xdr:to>
    <xdr:cxnSp macro="">
      <xdr:nvCxnSpPr>
        <xdr:cNvPr id="693" name="直線コネクタ 692"/>
        <xdr:cNvCxnSpPr/>
      </xdr:nvCxnSpPr>
      <xdr:spPr>
        <a:xfrm flipV="1">
          <a:off x="15481300" y="16705008"/>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91137</xdr:rowOff>
    </xdr:from>
    <xdr:to>
      <xdr:col>81</xdr:col>
      <xdr:colOff>50800</xdr:colOff>
      <xdr:row>97</xdr:row>
      <xdr:rowOff>106682</xdr:rowOff>
    </xdr:to>
    <xdr:cxnSp macro="">
      <xdr:nvCxnSpPr>
        <xdr:cNvPr id="696" name="直線コネクタ 695"/>
        <xdr:cNvCxnSpPr/>
      </xdr:nvCxnSpPr>
      <xdr:spPr>
        <a:xfrm flipV="1">
          <a:off x="14592300" y="1672178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106682</xdr:rowOff>
    </xdr:from>
    <xdr:to>
      <xdr:col>76</xdr:col>
      <xdr:colOff>114300</xdr:colOff>
      <xdr:row>97</xdr:row>
      <xdr:rowOff>120993</xdr:rowOff>
    </xdr:to>
    <xdr:cxnSp macro="">
      <xdr:nvCxnSpPr>
        <xdr:cNvPr id="699" name="直線コネクタ 698"/>
        <xdr:cNvCxnSpPr/>
      </xdr:nvCxnSpPr>
      <xdr:spPr>
        <a:xfrm flipV="1">
          <a:off x="13703300" y="16737332"/>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120993</xdr:rowOff>
    </xdr:from>
    <xdr:to>
      <xdr:col>71</xdr:col>
      <xdr:colOff>177800</xdr:colOff>
      <xdr:row>97</xdr:row>
      <xdr:rowOff>140264</xdr:rowOff>
    </xdr:to>
    <xdr:cxnSp macro="">
      <xdr:nvCxnSpPr>
        <xdr:cNvPr id="702" name="直線コネクタ 701"/>
        <xdr:cNvCxnSpPr/>
      </xdr:nvCxnSpPr>
      <xdr:spPr>
        <a:xfrm flipV="1">
          <a:off x="12814300" y="16751643"/>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23558</xdr:rowOff>
    </xdr:from>
    <xdr:to>
      <xdr:col>85</xdr:col>
      <xdr:colOff>177800</xdr:colOff>
      <xdr:row>97</xdr:row>
      <xdr:rowOff>125158</xdr:rowOff>
    </xdr:to>
    <xdr:sp macro="" textlink="">
      <xdr:nvSpPr>
        <xdr:cNvPr id="712" name="楕円 711"/>
        <xdr:cNvSpPr/>
      </xdr:nvSpPr>
      <xdr:spPr>
        <a:xfrm>
          <a:off x="162687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1985</xdr:rowOff>
    </xdr:from>
    <xdr:ext cx="534377" cy="259045"/>
    <xdr:sp macro="" textlink="">
      <xdr:nvSpPr>
        <xdr:cNvPr id="713" name="公債費該当値テキスト"/>
        <xdr:cNvSpPr txBox="1"/>
      </xdr:nvSpPr>
      <xdr:spPr>
        <a:xfrm>
          <a:off x="16370300" y="166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40337</xdr:rowOff>
    </xdr:from>
    <xdr:to>
      <xdr:col>81</xdr:col>
      <xdr:colOff>101600</xdr:colOff>
      <xdr:row>97</xdr:row>
      <xdr:rowOff>141937</xdr:rowOff>
    </xdr:to>
    <xdr:sp macro="" textlink="">
      <xdr:nvSpPr>
        <xdr:cNvPr id="714" name="楕円 713"/>
        <xdr:cNvSpPr/>
      </xdr:nvSpPr>
      <xdr:spPr>
        <a:xfrm>
          <a:off x="15430500" y="166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133064</xdr:rowOff>
    </xdr:from>
    <xdr:ext cx="534377" cy="259045"/>
    <xdr:sp macro="" textlink="">
      <xdr:nvSpPr>
        <xdr:cNvPr id="715" name="テキスト ボックス 714"/>
        <xdr:cNvSpPr txBox="1"/>
      </xdr:nvSpPr>
      <xdr:spPr>
        <a:xfrm>
          <a:off x="15214111" y="167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55882</xdr:rowOff>
    </xdr:from>
    <xdr:to>
      <xdr:col>76</xdr:col>
      <xdr:colOff>165100</xdr:colOff>
      <xdr:row>97</xdr:row>
      <xdr:rowOff>157482</xdr:rowOff>
    </xdr:to>
    <xdr:sp macro="" textlink="">
      <xdr:nvSpPr>
        <xdr:cNvPr id="716" name="楕円 715"/>
        <xdr:cNvSpPr/>
      </xdr:nvSpPr>
      <xdr:spPr>
        <a:xfrm>
          <a:off x="14541500" y="166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148609</xdr:rowOff>
    </xdr:from>
    <xdr:ext cx="534377" cy="259045"/>
    <xdr:sp macro="" textlink="">
      <xdr:nvSpPr>
        <xdr:cNvPr id="717" name="テキスト ボックス 716"/>
        <xdr:cNvSpPr txBox="1"/>
      </xdr:nvSpPr>
      <xdr:spPr>
        <a:xfrm>
          <a:off x="14325111" y="167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70193</xdr:rowOff>
    </xdr:from>
    <xdr:to>
      <xdr:col>72</xdr:col>
      <xdr:colOff>38100</xdr:colOff>
      <xdr:row>98</xdr:row>
      <xdr:rowOff>343</xdr:rowOff>
    </xdr:to>
    <xdr:sp macro="" textlink="">
      <xdr:nvSpPr>
        <xdr:cNvPr id="718" name="楕円 717"/>
        <xdr:cNvSpPr/>
      </xdr:nvSpPr>
      <xdr:spPr>
        <a:xfrm>
          <a:off x="136525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162920</xdr:rowOff>
    </xdr:from>
    <xdr:ext cx="534377" cy="259045"/>
    <xdr:sp macro="" textlink="">
      <xdr:nvSpPr>
        <xdr:cNvPr id="719" name="テキスト ボックス 718"/>
        <xdr:cNvSpPr txBox="1"/>
      </xdr:nvSpPr>
      <xdr:spPr>
        <a:xfrm>
          <a:off x="13436111"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89464</xdr:rowOff>
    </xdr:from>
    <xdr:to>
      <xdr:col>67</xdr:col>
      <xdr:colOff>101600</xdr:colOff>
      <xdr:row>98</xdr:row>
      <xdr:rowOff>19614</xdr:rowOff>
    </xdr:to>
    <xdr:sp macro="" textlink="">
      <xdr:nvSpPr>
        <xdr:cNvPr id="720" name="楕円 719"/>
        <xdr:cNvSpPr/>
      </xdr:nvSpPr>
      <xdr:spPr>
        <a:xfrm>
          <a:off x="12763500" y="167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10741</xdr:rowOff>
    </xdr:from>
    <xdr:ext cx="534377" cy="259045"/>
    <xdr:sp macro="" textlink="">
      <xdr:nvSpPr>
        <xdr:cNvPr id="721" name="テキスト ボックス 720"/>
        <xdr:cNvSpPr txBox="1"/>
      </xdr:nvSpPr>
      <xdr:spPr>
        <a:xfrm>
          <a:off x="12547111" y="168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議会費が住民一人当たり</a:t>
          </a:r>
          <a:r>
            <a:rPr kumimoji="1" lang="en-US" altLang="ja-JP" sz="1100">
              <a:solidFill>
                <a:schemeClr val="tx1"/>
              </a:solidFill>
              <a:effectLst/>
              <a:latin typeface="+mn-lt"/>
              <a:ea typeface="+mn-ea"/>
              <a:cs typeface="+mn-cs"/>
            </a:rPr>
            <a:t>9,523</a:t>
          </a:r>
          <a:r>
            <a:rPr kumimoji="1" lang="ja-JP" altLang="ja-JP" sz="1100">
              <a:solidFill>
                <a:schemeClr val="tx1"/>
              </a:solidFill>
              <a:effectLst/>
              <a:latin typeface="+mn-lt"/>
              <a:ea typeface="+mn-ea"/>
              <a:cs typeface="+mn-cs"/>
            </a:rPr>
            <a:t>円となっており、過去５年間を通じて類似団体平均を大きく上回っているのは、行政面積の広さゆえ、一定程度の議員数が必要となるためである。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総務費が住民一人当たり</a:t>
          </a:r>
          <a:r>
            <a:rPr kumimoji="1" lang="en-US" altLang="ja-JP" sz="1100">
              <a:solidFill>
                <a:schemeClr val="tx1"/>
              </a:solidFill>
              <a:effectLst/>
              <a:latin typeface="+mn-lt"/>
              <a:ea typeface="+mn-ea"/>
              <a:cs typeface="+mn-cs"/>
            </a:rPr>
            <a:t>131,389</a:t>
          </a:r>
          <a:r>
            <a:rPr kumimoji="1" lang="ja-JP" altLang="ja-JP" sz="1100">
              <a:solidFill>
                <a:schemeClr val="tx1"/>
              </a:solidFill>
              <a:effectLst/>
              <a:latin typeface="+mn-lt"/>
              <a:ea typeface="+mn-ea"/>
              <a:cs typeface="+mn-cs"/>
            </a:rPr>
            <a:t>円となっており、平成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年度以降、類似団体平均を上回ることとなったのは、今後の施設の老朽化に対応するため、基金への積み立てを増やしたことが主な要因である。</a:t>
          </a:r>
          <a:endParaRPr lang="ja-JP" altLang="ja-JP" sz="1400">
            <a:solidFill>
              <a:schemeClr val="tx1"/>
            </a:solidFill>
            <a:effectLst/>
          </a:endParaRPr>
        </a:p>
        <a:p>
          <a:r>
            <a:rPr kumimoji="1" lang="ja-JP" altLang="en-US" sz="1100">
              <a:solidFill>
                <a:schemeClr val="tx1"/>
              </a:solidFill>
              <a:effectLst/>
              <a:latin typeface="+mn-lt"/>
              <a:ea typeface="+mn-ea"/>
              <a:cs typeface="+mn-cs"/>
            </a:rPr>
            <a:t>災害復旧費が住民一人当たり</a:t>
          </a:r>
          <a:r>
            <a:rPr kumimoji="1" lang="en-US" altLang="ja-JP" sz="1100">
              <a:solidFill>
                <a:schemeClr val="tx1"/>
              </a:solidFill>
              <a:effectLst/>
              <a:latin typeface="+mn-lt"/>
              <a:ea typeface="+mn-ea"/>
              <a:cs typeface="+mn-cs"/>
            </a:rPr>
            <a:t>10,632</a:t>
          </a:r>
          <a:r>
            <a:rPr kumimoji="1" lang="ja-JP" altLang="en-US" sz="1100">
              <a:solidFill>
                <a:schemeClr val="tx1"/>
              </a:solidFill>
              <a:effectLst/>
              <a:latin typeface="+mn-lt"/>
              <a:ea typeface="+mn-ea"/>
              <a:cs typeface="+mn-cs"/>
            </a:rPr>
            <a:t>円となっており、２年ぶりに類似団体平均を上回ることとなったのは、令和元年台風</a:t>
          </a:r>
          <a:r>
            <a:rPr kumimoji="1" lang="en-US" altLang="ja-JP" sz="1100">
              <a:solidFill>
                <a:schemeClr val="tx1"/>
              </a:solidFill>
              <a:effectLst/>
              <a:latin typeface="+mn-lt"/>
              <a:ea typeface="+mn-ea"/>
              <a:cs typeface="+mn-cs"/>
            </a:rPr>
            <a:t>19</a:t>
          </a:r>
          <a:r>
            <a:rPr kumimoji="1" lang="ja-JP" altLang="en-US" sz="1100">
              <a:solidFill>
                <a:schemeClr val="tx1"/>
              </a:solidFill>
              <a:effectLst/>
              <a:latin typeface="+mn-lt"/>
              <a:ea typeface="+mn-ea"/>
              <a:cs typeface="+mn-cs"/>
            </a:rPr>
            <a:t>号の被害によるものである。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その他については、類似団体平均と同程度か下回る状況が続いている。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tx1"/>
              </a:solidFill>
              <a:effectLst/>
              <a:latin typeface="+mn-lt"/>
              <a:ea typeface="+mn-ea"/>
              <a:cs typeface="+mn-cs"/>
            </a:rPr>
            <a:t>財政調整基金残高は、</a:t>
          </a:r>
          <a:r>
            <a:rPr kumimoji="1" lang="ja-JP" altLang="en-US" sz="1000">
              <a:solidFill>
                <a:schemeClr val="tx1"/>
              </a:solidFill>
              <a:effectLst/>
              <a:latin typeface="+mn-lt"/>
              <a:ea typeface="+mn-ea"/>
              <a:cs typeface="+mn-cs"/>
            </a:rPr>
            <a:t>これまで、</a:t>
          </a:r>
          <a:r>
            <a:rPr kumimoji="1" lang="ja-JP" altLang="ja-JP" sz="1000">
              <a:solidFill>
                <a:schemeClr val="tx1"/>
              </a:solidFill>
              <a:effectLst/>
              <a:latin typeface="+mn-lt"/>
              <a:ea typeface="+mn-ea"/>
              <a:cs typeface="+mn-cs"/>
            </a:rPr>
            <a:t>適切な財源の確保と歳出の精査により取</a:t>
          </a:r>
          <a:r>
            <a:rPr kumimoji="1" lang="ja-JP" altLang="en-US" sz="1000">
              <a:solidFill>
                <a:schemeClr val="tx1"/>
              </a:solidFill>
              <a:effectLst/>
              <a:latin typeface="+mn-lt"/>
              <a:ea typeface="+mn-ea"/>
              <a:cs typeface="+mn-cs"/>
            </a:rPr>
            <a:t>り</a:t>
          </a:r>
          <a:r>
            <a:rPr kumimoji="1" lang="ja-JP" altLang="ja-JP" sz="1000">
              <a:solidFill>
                <a:schemeClr val="tx1"/>
              </a:solidFill>
              <a:effectLst/>
              <a:latin typeface="+mn-lt"/>
              <a:ea typeface="+mn-ea"/>
              <a:cs typeface="+mn-cs"/>
            </a:rPr>
            <a:t>崩しを回避し、前年度とほぼ同額を維持して</a:t>
          </a:r>
          <a:r>
            <a:rPr kumimoji="1" lang="ja-JP" altLang="en-US" sz="1000">
              <a:solidFill>
                <a:schemeClr val="tx1"/>
              </a:solidFill>
              <a:effectLst/>
              <a:latin typeface="+mn-lt"/>
              <a:ea typeface="+mn-ea"/>
              <a:cs typeface="+mn-cs"/>
            </a:rPr>
            <a:t>きたが、令和元年度においては、令和２年度の新型コロナウイルス感染症対応に備え</a:t>
          </a:r>
          <a:r>
            <a:rPr kumimoji="1" lang="en-US" altLang="ja-JP" sz="1000">
              <a:solidFill>
                <a:schemeClr val="tx1"/>
              </a:solidFill>
              <a:effectLst/>
              <a:latin typeface="+mn-lt"/>
              <a:ea typeface="+mn-ea"/>
              <a:cs typeface="+mn-cs"/>
            </a:rPr>
            <a:t>50</a:t>
          </a:r>
          <a:r>
            <a:rPr kumimoji="1" lang="ja-JP" altLang="en-US" sz="1000">
              <a:solidFill>
                <a:schemeClr val="tx1"/>
              </a:solidFill>
              <a:effectLst/>
              <a:latin typeface="+mn-lt"/>
              <a:ea typeface="+mn-ea"/>
              <a:cs typeface="+mn-cs"/>
            </a:rPr>
            <a:t>百万円の臨時的な積み立てを行ったため、標準財政規模に占める割合でも前年度対比</a:t>
          </a:r>
          <a:r>
            <a:rPr kumimoji="1" lang="en-US" altLang="ja-JP" sz="1000">
              <a:solidFill>
                <a:schemeClr val="tx1"/>
              </a:solidFill>
              <a:effectLst/>
              <a:latin typeface="+mn-lt"/>
              <a:ea typeface="+mn-ea"/>
              <a:cs typeface="+mn-cs"/>
            </a:rPr>
            <a:t>1.52</a:t>
          </a:r>
          <a:r>
            <a:rPr kumimoji="1" lang="ja-JP" altLang="en-US" sz="1000">
              <a:solidFill>
                <a:schemeClr val="tx1"/>
              </a:solidFill>
              <a:effectLst/>
              <a:latin typeface="+mn-lt"/>
              <a:ea typeface="+mn-ea"/>
              <a:cs typeface="+mn-cs"/>
            </a:rPr>
            <a:t>ポイントの増となった。</a:t>
          </a:r>
          <a:endParaRPr lang="ja-JP" altLang="ja-JP" sz="1000">
            <a:solidFill>
              <a:schemeClr val="tx1"/>
            </a:solidFill>
            <a:effectLst/>
          </a:endParaRPr>
        </a:p>
        <a:p>
          <a:r>
            <a:rPr kumimoji="1" lang="ja-JP" altLang="en-US" sz="1000">
              <a:solidFill>
                <a:schemeClr val="tx1"/>
              </a:solidFill>
              <a:effectLst/>
              <a:latin typeface="+mn-lt"/>
              <a:ea typeface="+mn-ea"/>
              <a:cs typeface="+mn-cs"/>
            </a:rPr>
            <a:t>さらに</a:t>
          </a:r>
          <a:r>
            <a:rPr kumimoji="1" lang="ja-JP" altLang="ja-JP" sz="1000">
              <a:solidFill>
                <a:schemeClr val="tx1"/>
              </a:solidFill>
              <a:effectLst/>
              <a:latin typeface="+mn-lt"/>
              <a:ea typeface="+mn-ea"/>
              <a:cs typeface="+mn-cs"/>
            </a:rPr>
            <a:t>、ふるさと応援寄附金の増により、実質収支額</a:t>
          </a:r>
          <a:r>
            <a:rPr kumimoji="1" lang="ja-JP" altLang="en-US" sz="1000">
              <a:solidFill>
                <a:schemeClr val="tx1"/>
              </a:solidFill>
              <a:effectLst/>
              <a:latin typeface="+mn-lt"/>
              <a:ea typeface="+mn-ea"/>
              <a:cs typeface="+mn-cs"/>
            </a:rPr>
            <a:t>も</a:t>
          </a:r>
          <a:r>
            <a:rPr kumimoji="1" lang="ja-JP" altLang="ja-JP" sz="1000">
              <a:solidFill>
                <a:schemeClr val="tx1"/>
              </a:solidFill>
              <a:effectLst/>
              <a:latin typeface="+mn-lt"/>
              <a:ea typeface="+mn-ea"/>
              <a:cs typeface="+mn-cs"/>
            </a:rPr>
            <a:t>平成</a:t>
          </a:r>
          <a:r>
            <a:rPr kumimoji="1" lang="en-US" altLang="ja-JP" sz="1000">
              <a:solidFill>
                <a:schemeClr val="tx1"/>
              </a:solidFill>
              <a:effectLst/>
              <a:latin typeface="+mn-lt"/>
              <a:ea typeface="+mn-ea"/>
              <a:cs typeface="+mn-cs"/>
            </a:rPr>
            <a:t>27</a:t>
          </a:r>
          <a:r>
            <a:rPr kumimoji="1" lang="ja-JP" altLang="ja-JP" sz="1000">
              <a:solidFill>
                <a:schemeClr val="tx1"/>
              </a:solidFill>
              <a:effectLst/>
              <a:latin typeface="+mn-lt"/>
              <a:ea typeface="+mn-ea"/>
              <a:cs typeface="+mn-cs"/>
            </a:rPr>
            <a:t>年度と比較して</a:t>
          </a:r>
          <a:r>
            <a:rPr kumimoji="1" lang="en-US" altLang="ja-JP" sz="1000">
              <a:solidFill>
                <a:schemeClr val="tx1"/>
              </a:solidFill>
              <a:effectLst/>
              <a:latin typeface="+mn-lt"/>
              <a:ea typeface="+mn-ea"/>
              <a:cs typeface="+mn-cs"/>
            </a:rPr>
            <a:t>103</a:t>
          </a:r>
          <a:r>
            <a:rPr kumimoji="1" lang="ja-JP" altLang="ja-JP" sz="1000">
              <a:solidFill>
                <a:schemeClr val="tx1"/>
              </a:solidFill>
              <a:effectLst/>
              <a:latin typeface="+mn-lt"/>
              <a:ea typeface="+mn-ea"/>
              <a:cs typeface="+mn-cs"/>
            </a:rPr>
            <a:t>百万円の増、標準財政規模に占める割合では</a:t>
          </a:r>
          <a:r>
            <a:rPr kumimoji="1" lang="en-US" altLang="ja-JP" sz="1000">
              <a:solidFill>
                <a:schemeClr val="tx1"/>
              </a:solidFill>
              <a:effectLst/>
              <a:latin typeface="+mn-lt"/>
              <a:ea typeface="+mn-ea"/>
              <a:cs typeface="+mn-cs"/>
            </a:rPr>
            <a:t>3.24</a:t>
          </a:r>
          <a:r>
            <a:rPr kumimoji="1" lang="ja-JP" altLang="ja-JP" sz="1000">
              <a:solidFill>
                <a:schemeClr val="tx1"/>
              </a:solidFill>
              <a:effectLst/>
              <a:latin typeface="+mn-lt"/>
              <a:ea typeface="+mn-ea"/>
              <a:cs typeface="+mn-cs"/>
            </a:rPr>
            <a:t>ポイントの増とな</a:t>
          </a:r>
          <a:r>
            <a:rPr kumimoji="1" lang="ja-JP" altLang="en-US" sz="1000">
              <a:solidFill>
                <a:schemeClr val="tx1"/>
              </a:solidFill>
              <a:effectLst/>
              <a:latin typeface="+mn-lt"/>
              <a:ea typeface="+mn-ea"/>
              <a:cs typeface="+mn-cs"/>
            </a:rPr>
            <a:t>った。</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これらにより、</a:t>
          </a:r>
          <a:r>
            <a:rPr kumimoji="1" lang="ja-JP" altLang="ja-JP" sz="1000">
              <a:solidFill>
                <a:schemeClr val="tx1"/>
              </a:solidFill>
              <a:effectLst/>
              <a:latin typeface="+mn-lt"/>
              <a:ea typeface="+mn-ea"/>
              <a:cs typeface="+mn-cs"/>
            </a:rPr>
            <a:t>実質単年度収支の標準財政規模に占める割合では前年度対比</a:t>
          </a:r>
          <a:r>
            <a:rPr kumimoji="1" lang="en-US" altLang="ja-JP" sz="1000">
              <a:solidFill>
                <a:schemeClr val="tx1"/>
              </a:solidFill>
              <a:effectLst/>
              <a:latin typeface="+mn-lt"/>
              <a:ea typeface="+mn-ea"/>
              <a:cs typeface="+mn-cs"/>
            </a:rPr>
            <a:t>3.34</a:t>
          </a:r>
          <a:r>
            <a:rPr kumimoji="1" lang="ja-JP" altLang="ja-JP" sz="1000">
              <a:solidFill>
                <a:schemeClr val="tx1"/>
              </a:solidFill>
              <a:effectLst/>
              <a:latin typeface="+mn-lt"/>
              <a:ea typeface="+mn-ea"/>
              <a:cs typeface="+mn-cs"/>
            </a:rPr>
            <a:t>ポイントの</a:t>
          </a:r>
          <a:r>
            <a:rPr kumimoji="1" lang="ja-JP" altLang="en-US" sz="1000">
              <a:solidFill>
                <a:schemeClr val="tx1"/>
              </a:solidFill>
              <a:effectLst/>
              <a:latin typeface="+mn-lt"/>
              <a:ea typeface="+mn-ea"/>
              <a:cs typeface="+mn-cs"/>
            </a:rPr>
            <a:t>大幅増</a:t>
          </a:r>
          <a:r>
            <a:rPr kumimoji="1" lang="ja-JP" altLang="ja-JP" sz="1000">
              <a:solidFill>
                <a:schemeClr val="tx1"/>
              </a:solidFill>
              <a:effectLst/>
              <a:latin typeface="+mn-lt"/>
              <a:ea typeface="+mn-ea"/>
              <a:cs typeface="+mn-cs"/>
            </a:rPr>
            <a:t>となっている</a:t>
          </a:r>
          <a:r>
            <a:rPr kumimoji="1" lang="ja-JP" altLang="en-US" sz="1000">
              <a:solidFill>
                <a:schemeClr val="tx1"/>
              </a:solidFill>
              <a:effectLst/>
              <a:latin typeface="+mn-lt"/>
              <a:ea typeface="+mn-ea"/>
              <a:cs typeface="+mn-cs"/>
            </a:rPr>
            <a:t>が、財政調整基金の臨時積み立て</a:t>
          </a:r>
          <a:r>
            <a:rPr kumimoji="1" lang="en-US" altLang="ja-JP" sz="1000">
              <a:solidFill>
                <a:schemeClr val="tx1"/>
              </a:solidFill>
              <a:effectLst/>
              <a:latin typeface="+mn-lt"/>
              <a:ea typeface="+mn-ea"/>
              <a:cs typeface="+mn-cs"/>
            </a:rPr>
            <a:t>50</a:t>
          </a:r>
          <a:r>
            <a:rPr kumimoji="1" lang="ja-JP" altLang="en-US" sz="1000">
              <a:solidFill>
                <a:schemeClr val="tx1"/>
              </a:solidFill>
              <a:effectLst/>
              <a:latin typeface="+mn-lt"/>
              <a:ea typeface="+mn-ea"/>
              <a:cs typeface="+mn-cs"/>
            </a:rPr>
            <a:t>百万円については、令和２年度中に取り崩すため、令和２年度は平年ベースに戻る見込みである。</a:t>
          </a:r>
          <a:endParaRPr lang="ja-JP" altLang="ja-JP" sz="10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これまでに</a:t>
          </a:r>
          <a:r>
            <a:rPr kumimoji="1" lang="ja-JP" altLang="ja-JP" sz="1100">
              <a:solidFill>
                <a:schemeClr val="tx1"/>
              </a:solidFill>
              <a:effectLst/>
              <a:latin typeface="+mn-lt"/>
              <a:ea typeface="+mn-ea"/>
              <a:cs typeface="+mn-cs"/>
            </a:rPr>
            <a:t>比率が算定されたことはない。今後も適正な財政運営に努めていく。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5620260</v>
      </c>
      <c r="BO4" s="431"/>
      <c r="BP4" s="431"/>
      <c r="BQ4" s="431"/>
      <c r="BR4" s="431"/>
      <c r="BS4" s="431"/>
      <c r="BT4" s="431"/>
      <c r="BU4" s="432"/>
      <c r="BV4" s="430">
        <v>5264834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5313034</v>
      </c>
      <c r="BO5" s="468"/>
      <c r="BP5" s="468"/>
      <c r="BQ5" s="468"/>
      <c r="BR5" s="468"/>
      <c r="BS5" s="468"/>
      <c r="BT5" s="468"/>
      <c r="BU5" s="469"/>
      <c r="BV5" s="467">
        <v>5068742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88.1</v>
      </c>
      <c r="CU5" s="465"/>
      <c r="CV5" s="465"/>
      <c r="CW5" s="465"/>
      <c r="CX5" s="465"/>
      <c r="CY5" s="465"/>
      <c r="CZ5" s="465"/>
      <c r="DA5" s="466"/>
      <c r="DB5" s="464">
        <v>87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307226</v>
      </c>
      <c r="BO6" s="468"/>
      <c r="BP6" s="468"/>
      <c r="BQ6" s="468"/>
      <c r="BR6" s="468"/>
      <c r="BS6" s="468"/>
      <c r="BT6" s="468"/>
      <c r="BU6" s="469"/>
      <c r="BV6" s="467">
        <v>196092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93.6</v>
      </c>
      <c r="CU6" s="505"/>
      <c r="CV6" s="505"/>
      <c r="CW6" s="505"/>
      <c r="CX6" s="505"/>
      <c r="CY6" s="505"/>
      <c r="CZ6" s="505"/>
      <c r="DA6" s="506"/>
      <c r="DB6" s="504">
        <v>93.9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44866</v>
      </c>
      <c r="BO7" s="468"/>
      <c r="BP7" s="468"/>
      <c r="BQ7" s="468"/>
      <c r="BR7" s="468"/>
      <c r="BS7" s="468"/>
      <c r="BT7" s="468"/>
      <c r="BU7" s="469"/>
      <c r="BV7" s="467">
        <v>2217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3308327</v>
      </c>
      <c r="CU7" s="468"/>
      <c r="CV7" s="468"/>
      <c r="CW7" s="468"/>
      <c r="CX7" s="468"/>
      <c r="CY7" s="468"/>
      <c r="CZ7" s="468"/>
      <c r="DA7" s="469"/>
      <c r="DB7" s="467">
        <v>3287881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262360</v>
      </c>
      <c r="BO8" s="468"/>
      <c r="BP8" s="468"/>
      <c r="BQ8" s="468"/>
      <c r="BR8" s="468"/>
      <c r="BS8" s="468"/>
      <c r="BT8" s="468"/>
      <c r="BU8" s="469"/>
      <c r="BV8" s="467">
        <v>193875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0.59</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10724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68485</v>
      </c>
      <c r="BO9" s="468"/>
      <c r="BP9" s="468"/>
      <c r="BQ9" s="468"/>
      <c r="BR9" s="468"/>
      <c r="BS9" s="468"/>
      <c r="BT9" s="468"/>
      <c r="BU9" s="469"/>
      <c r="BV9" s="467">
        <v>5053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9.1999999999999993</v>
      </c>
      <c r="CU9" s="465"/>
      <c r="CV9" s="465"/>
      <c r="CW9" s="465"/>
      <c r="CX9" s="465"/>
      <c r="CY9" s="465"/>
      <c r="CZ9" s="465"/>
      <c r="DA9" s="466"/>
      <c r="DB9" s="464">
        <v>9.3000000000000007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11764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54032</v>
      </c>
      <c r="BO10" s="468"/>
      <c r="BP10" s="468"/>
      <c r="BQ10" s="468"/>
      <c r="BR10" s="468"/>
      <c r="BS10" s="468"/>
      <c r="BT10" s="468"/>
      <c r="BU10" s="469"/>
      <c r="BV10" s="467">
        <v>6789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10104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10025</v>
      </c>
      <c r="S13" s="552"/>
      <c r="T13" s="552"/>
      <c r="U13" s="552"/>
      <c r="V13" s="553"/>
      <c r="W13" s="483" t="s">
        <v>140</v>
      </c>
      <c r="X13" s="484"/>
      <c r="Y13" s="484"/>
      <c r="Z13" s="484"/>
      <c r="AA13" s="484"/>
      <c r="AB13" s="474"/>
      <c r="AC13" s="518">
        <v>353</v>
      </c>
      <c r="AD13" s="519"/>
      <c r="AE13" s="519"/>
      <c r="AF13" s="519"/>
      <c r="AG13" s="561"/>
      <c r="AH13" s="518">
        <v>362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122517</v>
      </c>
      <c r="BO13" s="468"/>
      <c r="BP13" s="468"/>
      <c r="BQ13" s="468"/>
      <c r="BR13" s="468"/>
      <c r="BS13" s="468"/>
      <c r="BT13" s="468"/>
      <c r="BU13" s="469"/>
      <c r="BV13" s="467">
        <v>11842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7.6</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10308</v>
      </c>
      <c r="S14" s="552"/>
      <c r="T14" s="552"/>
      <c r="U14" s="552"/>
      <c r="V14" s="553"/>
      <c r="W14" s="457"/>
      <c r="X14" s="458"/>
      <c r="Y14" s="458"/>
      <c r="Z14" s="458"/>
      <c r="AA14" s="458"/>
      <c r="AB14" s="447"/>
      <c r="AC14" s="554">
        <v>6.8</v>
      </c>
      <c r="AD14" s="555"/>
      <c r="AE14" s="555"/>
      <c r="AF14" s="555"/>
      <c r="AG14" s="556"/>
      <c r="AH14" s="554">
        <v>6.3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53.6</v>
      </c>
      <c r="CU14" s="566"/>
      <c r="CV14" s="566"/>
      <c r="CW14" s="566"/>
      <c r="CX14" s="566"/>
      <c r="CY14" s="566"/>
      <c r="CZ14" s="566"/>
      <c r="DA14" s="567"/>
      <c r="DB14" s="565">
        <v>57.6</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10232</v>
      </c>
      <c r="S15" s="552"/>
      <c r="T15" s="552"/>
      <c r="U15" s="552"/>
      <c r="V15" s="553"/>
      <c r="W15" s="483" t="s">
        <v>147</v>
      </c>
      <c r="X15" s="484"/>
      <c r="Y15" s="484"/>
      <c r="Z15" s="484"/>
      <c r="AA15" s="484"/>
      <c r="AB15" s="474"/>
      <c r="AC15" s="518">
        <v>1520</v>
      </c>
      <c r="AD15" s="519"/>
      <c r="AE15" s="519"/>
      <c r="AF15" s="519"/>
      <c r="AG15" s="561"/>
      <c r="AH15" s="518">
        <v>1762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1565020</v>
      </c>
      <c r="BO15" s="431"/>
      <c r="BP15" s="431"/>
      <c r="BQ15" s="431"/>
      <c r="BR15" s="431"/>
      <c r="BS15" s="431"/>
      <c r="BT15" s="431"/>
      <c r="BU15" s="432"/>
      <c r="BV15" s="430">
        <v>1545168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29.4</v>
      </c>
      <c r="AD16" s="555"/>
      <c r="AE16" s="555"/>
      <c r="AF16" s="555"/>
      <c r="AG16" s="556"/>
      <c r="AH16" s="554">
        <v>30.6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2675981</v>
      </c>
      <c r="BO16" s="468"/>
      <c r="BP16" s="468"/>
      <c r="BQ16" s="468"/>
      <c r="BR16" s="468"/>
      <c r="BS16" s="468"/>
      <c r="BT16" s="468"/>
      <c r="BU16" s="469"/>
      <c r="BV16" s="467">
        <v>2605817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151</v>
      </c>
      <c r="S17" s="572"/>
      <c r="T17" s="572"/>
      <c r="U17" s="572"/>
      <c r="V17" s="573"/>
      <c r="W17" s="483" t="s">
        <v>154</v>
      </c>
      <c r="X17" s="484"/>
      <c r="Y17" s="484"/>
      <c r="Z17" s="484"/>
      <c r="AA17" s="484"/>
      <c r="AB17" s="474"/>
      <c r="AC17" s="518">
        <v>3292</v>
      </c>
      <c r="AD17" s="519"/>
      <c r="AE17" s="519"/>
      <c r="AF17" s="519"/>
      <c r="AG17" s="561"/>
      <c r="AH17" s="518">
        <v>3637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2008605</v>
      </c>
      <c r="BO17" s="468"/>
      <c r="BP17" s="468"/>
      <c r="BQ17" s="468"/>
      <c r="BR17" s="468"/>
      <c r="BS17" s="468"/>
      <c r="BT17" s="468"/>
      <c r="BU17" s="469"/>
      <c r="BV17" s="467">
        <v>1982264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224.61</v>
      </c>
      <c r="M18" s="583"/>
      <c r="N18" s="583"/>
      <c r="O18" s="583"/>
      <c r="P18" s="583"/>
      <c r="Q18" s="583"/>
      <c r="R18" s="584"/>
      <c r="S18" s="584"/>
      <c r="T18" s="584"/>
      <c r="U18" s="584"/>
      <c r="V18" s="585"/>
      <c r="W18" s="485"/>
      <c r="X18" s="486"/>
      <c r="Y18" s="486"/>
      <c r="Z18" s="486"/>
      <c r="AA18" s="486"/>
      <c r="AB18" s="477"/>
      <c r="AC18" s="586">
        <v>63.7</v>
      </c>
      <c r="AD18" s="587"/>
      <c r="AE18" s="587"/>
      <c r="AF18" s="587"/>
      <c r="AG18" s="588"/>
      <c r="AH18" s="586">
        <v>63.1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2883621</v>
      </c>
      <c r="BO18" s="468"/>
      <c r="BP18" s="468"/>
      <c r="BQ18" s="468"/>
      <c r="BR18" s="468"/>
      <c r="BS18" s="468"/>
      <c r="BT18" s="468"/>
      <c r="BU18" s="469"/>
      <c r="BV18" s="467">
        <v>2902442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48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4476076</v>
      </c>
      <c r="BO19" s="468"/>
      <c r="BP19" s="468"/>
      <c r="BQ19" s="468"/>
      <c r="BR19" s="468"/>
      <c r="BS19" s="468"/>
      <c r="BT19" s="468"/>
      <c r="BU19" s="469"/>
      <c r="BV19" s="467">
        <v>4265619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3903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4421270</v>
      </c>
      <c r="BO23" s="468"/>
      <c r="BP23" s="468"/>
      <c r="BQ23" s="468"/>
      <c r="BR23" s="468"/>
      <c r="BS23" s="468"/>
      <c r="BT23" s="468"/>
      <c r="BU23" s="469"/>
      <c r="BV23" s="467">
        <v>4448807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7690</v>
      </c>
      <c r="R24" s="519"/>
      <c r="S24" s="519"/>
      <c r="T24" s="519"/>
      <c r="U24" s="519"/>
      <c r="V24" s="561"/>
      <c r="W24" s="620"/>
      <c r="X24" s="608"/>
      <c r="Y24" s="609"/>
      <c r="Z24" s="517" t="s">
        <v>170</v>
      </c>
      <c r="AA24" s="497"/>
      <c r="AB24" s="497"/>
      <c r="AC24" s="497"/>
      <c r="AD24" s="497"/>
      <c r="AE24" s="497"/>
      <c r="AF24" s="497"/>
      <c r="AG24" s="498"/>
      <c r="AH24" s="518">
        <v>130</v>
      </c>
      <c r="AI24" s="519"/>
      <c r="AJ24" s="519"/>
      <c r="AK24" s="519"/>
      <c r="AL24" s="561"/>
      <c r="AM24" s="518">
        <v>393770</v>
      </c>
      <c r="AN24" s="519"/>
      <c r="AO24" s="519"/>
      <c r="AP24" s="519"/>
      <c r="AQ24" s="519"/>
      <c r="AR24" s="561"/>
      <c r="AS24" s="518">
        <v>3029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3787979</v>
      </c>
      <c r="BO24" s="468"/>
      <c r="BP24" s="468"/>
      <c r="BQ24" s="468"/>
      <c r="BR24" s="468"/>
      <c r="BS24" s="468"/>
      <c r="BT24" s="468"/>
      <c r="BU24" s="469"/>
      <c r="BV24" s="467">
        <v>3922911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6300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129</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2024787</v>
      </c>
      <c r="BO25" s="431"/>
      <c r="BP25" s="431"/>
      <c r="BQ25" s="431"/>
      <c r="BR25" s="431"/>
      <c r="BS25" s="431"/>
      <c r="BT25" s="431"/>
      <c r="BU25" s="432"/>
      <c r="BV25" s="430">
        <v>1763636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5830</v>
      </c>
      <c r="R26" s="519"/>
      <c r="S26" s="519"/>
      <c r="T26" s="519"/>
      <c r="U26" s="519"/>
      <c r="V26" s="561"/>
      <c r="W26" s="620"/>
      <c r="X26" s="608"/>
      <c r="Y26" s="609"/>
      <c r="Z26" s="517" t="s">
        <v>176</v>
      </c>
      <c r="AA26" s="630"/>
      <c r="AB26" s="630"/>
      <c r="AC26" s="630"/>
      <c r="AD26" s="630"/>
      <c r="AE26" s="630"/>
      <c r="AF26" s="630"/>
      <c r="AG26" s="631"/>
      <c r="AH26" s="518" t="s">
        <v>177</v>
      </c>
      <c r="AI26" s="519"/>
      <c r="AJ26" s="519"/>
      <c r="AK26" s="519"/>
      <c r="AL26" s="561"/>
      <c r="AM26" s="518" t="s">
        <v>138</v>
      </c>
      <c r="AN26" s="519"/>
      <c r="AO26" s="519"/>
      <c r="AP26" s="519"/>
      <c r="AQ26" s="519"/>
      <c r="AR26" s="561"/>
      <c r="AS26" s="518" t="s">
        <v>129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3560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17322</v>
      </c>
      <c r="AN27" s="519"/>
      <c r="AO27" s="519"/>
      <c r="AP27" s="519"/>
      <c r="AQ27" s="519"/>
      <c r="AR27" s="561"/>
      <c r="AS27" s="518">
        <v>2887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32253</v>
      </c>
      <c r="BO27" s="644"/>
      <c r="BP27" s="644"/>
      <c r="BQ27" s="644"/>
      <c r="BR27" s="644"/>
      <c r="BS27" s="644"/>
      <c r="BT27" s="644"/>
      <c r="BU27" s="645"/>
      <c r="BV27" s="643">
        <v>2253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2790</v>
      </c>
      <c r="R28" s="519"/>
      <c r="S28" s="519"/>
      <c r="T28" s="519"/>
      <c r="U28" s="519"/>
      <c r="V28" s="561"/>
      <c r="W28" s="620"/>
      <c r="X28" s="608"/>
      <c r="Y28" s="609"/>
      <c r="Z28" s="517" t="s">
        <v>183</v>
      </c>
      <c r="AA28" s="497"/>
      <c r="AB28" s="497"/>
      <c r="AC28" s="497"/>
      <c r="AD28" s="497"/>
      <c r="AE28" s="497"/>
      <c r="AF28" s="497"/>
      <c r="AG28" s="498"/>
      <c r="AH28" s="518" t="s">
        <v>129</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656359</v>
      </c>
      <c r="BO28" s="431"/>
      <c r="BP28" s="431"/>
      <c r="BQ28" s="431"/>
      <c r="BR28" s="431"/>
      <c r="BS28" s="431"/>
      <c r="BT28" s="431"/>
      <c r="BU28" s="432"/>
      <c r="BV28" s="430">
        <v>602327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12</v>
      </c>
      <c r="M29" s="519"/>
      <c r="N29" s="519"/>
      <c r="O29" s="519"/>
      <c r="P29" s="561"/>
      <c r="Q29" s="518">
        <v>2550</v>
      </c>
      <c r="R29" s="519"/>
      <c r="S29" s="519"/>
      <c r="T29" s="519"/>
      <c r="U29" s="519"/>
      <c r="V29" s="561"/>
      <c r="W29" s="621"/>
      <c r="X29" s="622"/>
      <c r="Y29" s="623"/>
      <c r="Z29" s="517" t="s">
        <v>186</v>
      </c>
      <c r="AA29" s="497"/>
      <c r="AB29" s="497"/>
      <c r="AC29" s="497"/>
      <c r="AD29" s="497"/>
      <c r="AE29" s="497"/>
      <c r="AF29" s="497"/>
      <c r="AG29" s="498"/>
      <c r="AH29" s="518">
        <v>136</v>
      </c>
      <c r="AI29" s="519"/>
      <c r="AJ29" s="519"/>
      <c r="AK29" s="519"/>
      <c r="AL29" s="561"/>
      <c r="AM29" s="518">
        <v>411092</v>
      </c>
      <c r="AN29" s="519"/>
      <c r="AO29" s="519"/>
      <c r="AP29" s="519"/>
      <c r="AQ29" s="519"/>
      <c r="AR29" s="561"/>
      <c r="AS29" s="518">
        <v>3023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3821</v>
      </c>
      <c r="BO29" s="468"/>
      <c r="BP29" s="468"/>
      <c r="BQ29" s="468"/>
      <c r="BR29" s="468"/>
      <c r="BS29" s="468"/>
      <c r="BT29" s="468"/>
      <c r="BU29" s="469"/>
      <c r="BV29" s="467">
        <v>3821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711015</v>
      </c>
      <c r="BO30" s="644"/>
      <c r="BP30" s="644"/>
      <c r="BQ30" s="644"/>
      <c r="BR30" s="644"/>
      <c r="BS30" s="644"/>
      <c r="BT30" s="644"/>
      <c r="BU30" s="645"/>
      <c r="BV30" s="643">
        <v>739062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足柄西部清掃組合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山北町土地開発公社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災害給付見舞事業特別会計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南足柄市外五ケ市町組合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（公財）山北町環境整備公社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町設置型浄化槽事業特別会計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南足柄市外二ケ町組合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商品券特別会計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南足柄市山北町開成町一部事務組合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松田町外三ヶ町組合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足柄上衛生組合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神奈川県市町村職員退職手当組合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神奈川県後期高齢者医療広域連合（一般会計）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神奈川県後期高齢者医療広域連合（後期高齢者医療特別会計）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神奈川県町村情報システム共同事業組合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uifHDBHHPai8KtZj1dXoTRLgh8DR0dTTj+W4MMTPXJk/6YKOk3GAOT+toqJh6uiOqCF8z6SB0pWCNF8a01sLrA==" saltValue="Q6ECxFcLcP7GTpqdgnae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558</v>
      </c>
      <c r="D34" s="1248"/>
      <c r="E34" s="1249"/>
      <c r="F34" s="32">
        <v>7.67</v>
      </c>
      <c r="G34" s="33">
        <v>7.73</v>
      </c>
      <c r="H34" s="33">
        <v>7.5</v>
      </c>
      <c r="I34" s="33">
        <v>7.65</v>
      </c>
      <c r="J34" s="34">
        <v>7.36</v>
      </c>
      <c r="K34" s="22"/>
      <c r="L34" s="22"/>
      <c r="M34" s="22"/>
      <c r="N34" s="22"/>
      <c r="O34" s="22"/>
      <c r="P34" s="22"/>
    </row>
    <row r="35" spans="1:16" ht="39" customHeight="1" x14ac:dyDescent="0.2">
      <c r="A35" s="22"/>
      <c r="B35" s="35"/>
      <c r="C35" s="1242" t="s">
        <v>559</v>
      </c>
      <c r="D35" s="1243"/>
      <c r="E35" s="1244"/>
      <c r="F35" s="36">
        <v>3.28</v>
      </c>
      <c r="G35" s="37">
        <v>3.87</v>
      </c>
      <c r="H35" s="37">
        <v>4.43</v>
      </c>
      <c r="I35" s="37">
        <v>4.8099999999999996</v>
      </c>
      <c r="J35" s="38">
        <v>7.01</v>
      </c>
      <c r="K35" s="22"/>
      <c r="L35" s="22"/>
      <c r="M35" s="22"/>
      <c r="N35" s="22"/>
      <c r="O35" s="22"/>
      <c r="P35" s="22"/>
    </row>
    <row r="36" spans="1:16" ht="39" customHeight="1" x14ac:dyDescent="0.2">
      <c r="A36" s="22"/>
      <c r="B36" s="35"/>
      <c r="C36" s="1242" t="s">
        <v>560</v>
      </c>
      <c r="D36" s="1243"/>
      <c r="E36" s="1244"/>
      <c r="F36" s="36">
        <v>0.48</v>
      </c>
      <c r="G36" s="37">
        <v>1.1399999999999999</v>
      </c>
      <c r="H36" s="37">
        <v>0.03</v>
      </c>
      <c r="I36" s="37">
        <v>0.48</v>
      </c>
      <c r="J36" s="38">
        <v>0.95</v>
      </c>
      <c r="K36" s="22"/>
      <c r="L36" s="22"/>
      <c r="M36" s="22"/>
      <c r="N36" s="22"/>
      <c r="O36" s="22"/>
      <c r="P36" s="22"/>
    </row>
    <row r="37" spans="1:16" ht="39" customHeight="1" x14ac:dyDescent="0.2">
      <c r="A37" s="22"/>
      <c r="B37" s="35"/>
      <c r="C37" s="1242" t="s">
        <v>561</v>
      </c>
      <c r="D37" s="1243"/>
      <c r="E37" s="1244"/>
      <c r="F37" s="36">
        <v>1.1000000000000001</v>
      </c>
      <c r="G37" s="37">
        <v>1.06</v>
      </c>
      <c r="H37" s="37">
        <v>0.97</v>
      </c>
      <c r="I37" s="37">
        <v>0.88</v>
      </c>
      <c r="J37" s="38">
        <v>0.74</v>
      </c>
      <c r="K37" s="22"/>
      <c r="L37" s="22"/>
      <c r="M37" s="22"/>
      <c r="N37" s="22"/>
      <c r="O37" s="22"/>
      <c r="P37" s="22"/>
    </row>
    <row r="38" spans="1:16" ht="39" customHeight="1" x14ac:dyDescent="0.2">
      <c r="A38" s="22"/>
      <c r="B38" s="35"/>
      <c r="C38" s="1242" t="s">
        <v>562</v>
      </c>
      <c r="D38" s="1243"/>
      <c r="E38" s="1244"/>
      <c r="F38" s="36">
        <v>7.0000000000000007E-2</v>
      </c>
      <c r="G38" s="37">
        <v>0.06</v>
      </c>
      <c r="H38" s="37">
        <v>2.37</v>
      </c>
      <c r="I38" s="37">
        <v>0.93</v>
      </c>
      <c r="J38" s="38">
        <v>0.19</v>
      </c>
      <c r="K38" s="22"/>
      <c r="L38" s="22"/>
      <c r="M38" s="22"/>
      <c r="N38" s="22"/>
      <c r="O38" s="22"/>
      <c r="P38" s="22"/>
    </row>
    <row r="39" spans="1:16" ht="39" customHeight="1" x14ac:dyDescent="0.2">
      <c r="A39" s="22"/>
      <c r="B39" s="35"/>
      <c r="C39" s="1242" t="s">
        <v>563</v>
      </c>
      <c r="D39" s="1243"/>
      <c r="E39" s="1244"/>
      <c r="F39" s="36">
        <v>0.24</v>
      </c>
      <c r="G39" s="37">
        <v>0.22</v>
      </c>
      <c r="H39" s="37">
        <v>0.21</v>
      </c>
      <c r="I39" s="37">
        <v>0.13</v>
      </c>
      <c r="J39" s="38">
        <v>0.13</v>
      </c>
      <c r="K39" s="22"/>
      <c r="L39" s="22"/>
      <c r="M39" s="22"/>
      <c r="N39" s="22"/>
      <c r="O39" s="22"/>
      <c r="P39" s="22"/>
    </row>
    <row r="40" spans="1:16" ht="39" customHeight="1" x14ac:dyDescent="0.2">
      <c r="A40" s="22"/>
      <c r="B40" s="35"/>
      <c r="C40" s="1242" t="s">
        <v>564</v>
      </c>
      <c r="D40" s="1243"/>
      <c r="E40" s="1244"/>
      <c r="F40" s="36">
        <v>0.05</v>
      </c>
      <c r="G40" s="37">
        <v>0.05</v>
      </c>
      <c r="H40" s="37">
        <v>0.1</v>
      </c>
      <c r="I40" s="37">
        <v>0.09</v>
      </c>
      <c r="J40" s="38">
        <v>0.12</v>
      </c>
      <c r="K40" s="22"/>
      <c r="L40" s="22"/>
      <c r="M40" s="22"/>
      <c r="N40" s="22"/>
      <c r="O40" s="22"/>
      <c r="P40" s="22"/>
    </row>
    <row r="41" spans="1:16" ht="39" customHeight="1" x14ac:dyDescent="0.2">
      <c r="A41" s="22"/>
      <c r="B41" s="35"/>
      <c r="C41" s="1242" t="s">
        <v>565</v>
      </c>
      <c r="D41" s="1243"/>
      <c r="E41" s="1244"/>
      <c r="F41" s="36">
        <v>0.13</v>
      </c>
      <c r="G41" s="37">
        <v>0.24</v>
      </c>
      <c r="H41" s="37">
        <v>0.39</v>
      </c>
      <c r="I41" s="37">
        <v>0.03</v>
      </c>
      <c r="J41" s="38">
        <v>0.04</v>
      </c>
      <c r="K41" s="22"/>
      <c r="L41" s="22"/>
      <c r="M41" s="22"/>
      <c r="N41" s="22"/>
      <c r="O41" s="22"/>
      <c r="P41" s="22"/>
    </row>
    <row r="42" spans="1:16" ht="39" customHeight="1" x14ac:dyDescent="0.2">
      <c r="A42" s="22"/>
      <c r="B42" s="39"/>
      <c r="C42" s="1242" t="s">
        <v>566</v>
      </c>
      <c r="D42" s="1243"/>
      <c r="E42" s="1244"/>
      <c r="F42" s="36" t="s">
        <v>511</v>
      </c>
      <c r="G42" s="37" t="s">
        <v>511</v>
      </c>
      <c r="H42" s="37" t="s">
        <v>511</v>
      </c>
      <c r="I42" s="37" t="s">
        <v>511</v>
      </c>
      <c r="J42" s="38" t="s">
        <v>511</v>
      </c>
      <c r="K42" s="22"/>
      <c r="L42" s="22"/>
      <c r="M42" s="22"/>
      <c r="N42" s="22"/>
      <c r="O42" s="22"/>
      <c r="P42" s="22"/>
    </row>
    <row r="43" spans="1:16" ht="39" customHeight="1" thickBot="1" x14ac:dyDescent="0.25">
      <c r="A43" s="22"/>
      <c r="B43" s="40"/>
      <c r="C43" s="1245" t="s">
        <v>567</v>
      </c>
      <c r="D43" s="1246"/>
      <c r="E43" s="1247"/>
      <c r="F43" s="41">
        <v>0.05</v>
      </c>
      <c r="G43" s="42">
        <v>0.04</v>
      </c>
      <c r="H43" s="42">
        <v>0.06</v>
      </c>
      <c r="I43" s="42">
        <v>0.06</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v1KiyKF56ss3kmFcK+GpIuymn4anxT1WTpypoywmEnlnJ8Vnqxzh+crWpqcParznb5qpinvawCJHFwad0V5vw==" saltValue="FZSjjcf2FDQ+eFLC+w20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361</v>
      </c>
      <c r="L45" s="60">
        <v>379</v>
      </c>
      <c r="M45" s="60">
        <v>390</v>
      </c>
      <c r="N45" s="60">
        <v>401</v>
      </c>
      <c r="O45" s="61">
        <v>415</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2">
      <c r="A48" s="48"/>
      <c r="B48" s="1252"/>
      <c r="C48" s="1253"/>
      <c r="D48" s="62"/>
      <c r="E48" s="1258" t="s">
        <v>15</v>
      </c>
      <c r="F48" s="1258"/>
      <c r="G48" s="1258"/>
      <c r="H48" s="1258"/>
      <c r="I48" s="1258"/>
      <c r="J48" s="1259"/>
      <c r="K48" s="63">
        <v>100</v>
      </c>
      <c r="L48" s="64">
        <v>99</v>
      </c>
      <c r="M48" s="64">
        <v>102</v>
      </c>
      <c r="N48" s="64">
        <v>84</v>
      </c>
      <c r="O48" s="65">
        <v>110</v>
      </c>
      <c r="P48" s="48"/>
      <c r="Q48" s="48"/>
      <c r="R48" s="48"/>
      <c r="S48" s="48"/>
      <c r="T48" s="48"/>
      <c r="U48" s="48"/>
    </row>
    <row r="49" spans="1:21" ht="30.75" customHeight="1" x14ac:dyDescent="0.2">
      <c r="A49" s="48"/>
      <c r="B49" s="1252"/>
      <c r="C49" s="1253"/>
      <c r="D49" s="62"/>
      <c r="E49" s="1258" t="s">
        <v>16</v>
      </c>
      <c r="F49" s="1258"/>
      <c r="G49" s="1258"/>
      <c r="H49" s="1258"/>
      <c r="I49" s="1258"/>
      <c r="J49" s="1259"/>
      <c r="K49" s="63">
        <v>37</v>
      </c>
      <c r="L49" s="64">
        <v>37</v>
      </c>
      <c r="M49" s="64">
        <v>37</v>
      </c>
      <c r="N49" s="64">
        <v>37</v>
      </c>
      <c r="O49" s="65">
        <v>37</v>
      </c>
      <c r="P49" s="48"/>
      <c r="Q49" s="48"/>
      <c r="R49" s="48"/>
      <c r="S49" s="48"/>
      <c r="T49" s="48"/>
      <c r="U49" s="48"/>
    </row>
    <row r="50" spans="1:21" ht="30.75" customHeight="1" x14ac:dyDescent="0.2">
      <c r="A50" s="48"/>
      <c r="B50" s="1252"/>
      <c r="C50" s="1253"/>
      <c r="D50" s="62"/>
      <c r="E50" s="1258" t="s">
        <v>17</v>
      </c>
      <c r="F50" s="1258"/>
      <c r="G50" s="1258"/>
      <c r="H50" s="1258"/>
      <c r="I50" s="1258"/>
      <c r="J50" s="1259"/>
      <c r="K50" s="63">
        <v>59</v>
      </c>
      <c r="L50" s="64">
        <v>59</v>
      </c>
      <c r="M50" s="64">
        <v>59</v>
      </c>
      <c r="N50" s="64">
        <v>60</v>
      </c>
      <c r="O50" s="65">
        <v>65</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338</v>
      </c>
      <c r="L52" s="64">
        <v>356</v>
      </c>
      <c r="M52" s="64">
        <v>363</v>
      </c>
      <c r="N52" s="64">
        <v>378</v>
      </c>
      <c r="O52" s="65">
        <v>380</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219</v>
      </c>
      <c r="L53" s="69">
        <v>218</v>
      </c>
      <c r="M53" s="69">
        <v>225</v>
      </c>
      <c r="N53" s="69">
        <v>204</v>
      </c>
      <c r="O53" s="70">
        <v>247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589</v>
      </c>
      <c r="L57" s="84" t="s">
        <v>511</v>
      </c>
      <c r="M57" s="84" t="s">
        <v>511</v>
      </c>
      <c r="N57" s="84" t="s">
        <v>511</v>
      </c>
      <c r="O57" s="85" t="s">
        <v>511</v>
      </c>
    </row>
    <row r="58" spans="1:21" ht="31.5" customHeight="1" thickBot="1" x14ac:dyDescent="0.25">
      <c r="B58" s="1268"/>
      <c r="C58" s="1269"/>
      <c r="D58" s="1273" t="s">
        <v>27</v>
      </c>
      <c r="E58" s="1274"/>
      <c r="F58" s="1274"/>
      <c r="G58" s="1274"/>
      <c r="H58" s="1274"/>
      <c r="I58" s="1274"/>
      <c r="J58" s="1275"/>
      <c r="K58" s="86" t="s">
        <v>589</v>
      </c>
      <c r="L58" s="87" t="s">
        <v>511</v>
      </c>
      <c r="M58" s="87" t="s">
        <v>511</v>
      </c>
      <c r="N58" s="87" t="s">
        <v>511</v>
      </c>
      <c r="O58" s="88" t="s">
        <v>511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MkMyPbepfivUnkuOrUUGp75WVf8KfP45ek+RdAgqZsul6d5n44my8I8Y+Xdf1e2/JMl99ZNqOugS9gA6O44A==" saltValue="BVptq23YwyOe+rnxd52J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76" t="s">
        <v>30</v>
      </c>
      <c r="C41" s="1277"/>
      <c r="D41" s="102"/>
      <c r="E41" s="1282" t="s">
        <v>31</v>
      </c>
      <c r="F41" s="1282"/>
      <c r="G41" s="1282"/>
      <c r="H41" s="1283"/>
      <c r="I41" s="103">
        <v>4566</v>
      </c>
      <c r="J41" s="104">
        <v>4532</v>
      </c>
      <c r="K41" s="104">
        <v>4494</v>
      </c>
      <c r="L41" s="104">
        <v>4449</v>
      </c>
      <c r="M41" s="105">
        <v>4421</v>
      </c>
    </row>
    <row r="42" spans="2:13" ht="27.75" customHeight="1" x14ac:dyDescent="0.2">
      <c r="B42" s="1278"/>
      <c r="C42" s="1279"/>
      <c r="D42" s="106"/>
      <c r="E42" s="1284" t="s">
        <v>32</v>
      </c>
      <c r="F42" s="1284"/>
      <c r="G42" s="1284"/>
      <c r="H42" s="1285"/>
      <c r="I42" s="107">
        <v>1151</v>
      </c>
      <c r="J42" s="108">
        <v>1107</v>
      </c>
      <c r="K42" s="108">
        <v>1063</v>
      </c>
      <c r="L42" s="108">
        <v>1017</v>
      </c>
      <c r="M42" s="109">
        <v>967</v>
      </c>
    </row>
    <row r="43" spans="2:13" ht="27.75" customHeight="1" x14ac:dyDescent="0.2">
      <c r="B43" s="1278"/>
      <c r="C43" s="1279"/>
      <c r="D43" s="106"/>
      <c r="E43" s="1284" t="s">
        <v>33</v>
      </c>
      <c r="F43" s="1284"/>
      <c r="G43" s="1284"/>
      <c r="H43" s="1285"/>
      <c r="I43" s="107">
        <v>1185</v>
      </c>
      <c r="J43" s="108">
        <v>1294</v>
      </c>
      <c r="K43" s="108">
        <v>1386</v>
      </c>
      <c r="L43" s="108">
        <v>1256</v>
      </c>
      <c r="M43" s="109">
        <v>1193</v>
      </c>
    </row>
    <row r="44" spans="2:13" ht="27.75" customHeight="1" x14ac:dyDescent="0.2">
      <c r="B44" s="1278"/>
      <c r="C44" s="1279"/>
      <c r="D44" s="106"/>
      <c r="E44" s="1284" t="s">
        <v>34</v>
      </c>
      <c r="F44" s="1284"/>
      <c r="G44" s="1284"/>
      <c r="H44" s="1285"/>
      <c r="I44" s="107">
        <v>191</v>
      </c>
      <c r="J44" s="108">
        <v>157</v>
      </c>
      <c r="K44" s="108">
        <v>121</v>
      </c>
      <c r="L44" s="108">
        <v>86</v>
      </c>
      <c r="M44" s="109">
        <v>58</v>
      </c>
    </row>
    <row r="45" spans="2:13" ht="27.75" customHeight="1" x14ac:dyDescent="0.2">
      <c r="B45" s="1278"/>
      <c r="C45" s="1279"/>
      <c r="D45" s="106"/>
      <c r="E45" s="1284" t="s">
        <v>35</v>
      </c>
      <c r="F45" s="1284"/>
      <c r="G45" s="1284"/>
      <c r="H45" s="1285"/>
      <c r="I45" s="107">
        <v>1888</v>
      </c>
      <c r="J45" s="108">
        <v>1855</v>
      </c>
      <c r="K45" s="108">
        <v>1832</v>
      </c>
      <c r="L45" s="108">
        <v>1780</v>
      </c>
      <c r="M45" s="109">
        <v>1745</v>
      </c>
    </row>
    <row r="46" spans="2:13" ht="27.75" customHeight="1" x14ac:dyDescent="0.2">
      <c r="B46" s="1278"/>
      <c r="C46" s="1279"/>
      <c r="D46" s="110"/>
      <c r="E46" s="1284" t="s">
        <v>36</v>
      </c>
      <c r="F46" s="1284"/>
      <c r="G46" s="1284"/>
      <c r="H46" s="1285"/>
      <c r="I46" s="107" t="s">
        <v>511</v>
      </c>
      <c r="J46" s="108" t="s">
        <v>511</v>
      </c>
      <c r="K46" s="108" t="s">
        <v>511</v>
      </c>
      <c r="L46" s="108" t="s">
        <v>511</v>
      </c>
      <c r="M46" s="109" t="s">
        <v>511</v>
      </c>
    </row>
    <row r="47" spans="2:13" ht="27.75" customHeight="1" x14ac:dyDescent="0.2">
      <c r="B47" s="1278"/>
      <c r="C47" s="1279"/>
      <c r="D47" s="111"/>
      <c r="E47" s="1286" t="s">
        <v>37</v>
      </c>
      <c r="F47" s="1287"/>
      <c r="G47" s="1287"/>
      <c r="H47" s="1288"/>
      <c r="I47" s="107" t="s">
        <v>511</v>
      </c>
      <c r="J47" s="108" t="s">
        <v>511</v>
      </c>
      <c r="K47" s="108" t="s">
        <v>511</v>
      </c>
      <c r="L47" s="108" t="s">
        <v>511</v>
      </c>
      <c r="M47" s="109" t="s">
        <v>511</v>
      </c>
    </row>
    <row r="48" spans="2:13" ht="27.75" customHeight="1" x14ac:dyDescent="0.2">
      <c r="B48" s="1278"/>
      <c r="C48" s="1279"/>
      <c r="D48" s="106"/>
      <c r="E48" s="1284" t="s">
        <v>38</v>
      </c>
      <c r="F48" s="1284"/>
      <c r="G48" s="1284"/>
      <c r="H48" s="1285"/>
      <c r="I48" s="107" t="s">
        <v>511</v>
      </c>
      <c r="J48" s="108" t="s">
        <v>511</v>
      </c>
      <c r="K48" s="108" t="s">
        <v>511</v>
      </c>
      <c r="L48" s="108" t="s">
        <v>511</v>
      </c>
      <c r="M48" s="109" t="s">
        <v>511</v>
      </c>
    </row>
    <row r="49" spans="2:13" ht="27.75" customHeight="1" x14ac:dyDescent="0.2">
      <c r="B49" s="1280"/>
      <c r="C49" s="1281"/>
      <c r="D49" s="106"/>
      <c r="E49" s="1284" t="s">
        <v>39</v>
      </c>
      <c r="F49" s="1284"/>
      <c r="G49" s="1284"/>
      <c r="H49" s="1285"/>
      <c r="I49" s="107" t="s">
        <v>511</v>
      </c>
      <c r="J49" s="108" t="s">
        <v>511</v>
      </c>
      <c r="K49" s="108" t="s">
        <v>511</v>
      </c>
      <c r="L49" s="108" t="s">
        <v>511</v>
      </c>
      <c r="M49" s="109" t="s">
        <v>511</v>
      </c>
    </row>
    <row r="50" spans="2:13" ht="27.75" customHeight="1" x14ac:dyDescent="0.2">
      <c r="B50" s="1289" t="s">
        <v>40</v>
      </c>
      <c r="C50" s="1290"/>
      <c r="D50" s="112"/>
      <c r="E50" s="1284" t="s">
        <v>41</v>
      </c>
      <c r="F50" s="1284"/>
      <c r="G50" s="1284"/>
      <c r="H50" s="1285"/>
      <c r="I50" s="107">
        <v>1069</v>
      </c>
      <c r="J50" s="108">
        <v>1135</v>
      </c>
      <c r="K50" s="108">
        <v>1322</v>
      </c>
      <c r="L50" s="108">
        <v>1499</v>
      </c>
      <c r="M50" s="109">
        <v>1529</v>
      </c>
    </row>
    <row r="51" spans="2:13" ht="27.75" customHeight="1" x14ac:dyDescent="0.2">
      <c r="B51" s="1278"/>
      <c r="C51" s="1279"/>
      <c r="D51" s="106"/>
      <c r="E51" s="1284" t="s">
        <v>42</v>
      </c>
      <c r="F51" s="1284"/>
      <c r="G51" s="1284"/>
      <c r="H51" s="1285"/>
      <c r="I51" s="107">
        <v>618</v>
      </c>
      <c r="J51" s="108">
        <v>646</v>
      </c>
      <c r="K51" s="108">
        <v>615</v>
      </c>
      <c r="L51" s="108">
        <v>582</v>
      </c>
      <c r="M51" s="109">
        <v>550</v>
      </c>
    </row>
    <row r="52" spans="2:13" ht="27.75" customHeight="1" x14ac:dyDescent="0.2">
      <c r="B52" s="1280"/>
      <c r="C52" s="1281"/>
      <c r="D52" s="106"/>
      <c r="E52" s="1284" t="s">
        <v>43</v>
      </c>
      <c r="F52" s="1284"/>
      <c r="G52" s="1284"/>
      <c r="H52" s="1285"/>
      <c r="I52" s="107">
        <v>4956</v>
      </c>
      <c r="J52" s="108">
        <v>4922</v>
      </c>
      <c r="K52" s="108">
        <v>4896</v>
      </c>
      <c r="L52" s="108">
        <v>4827</v>
      </c>
      <c r="M52" s="109">
        <v>4734</v>
      </c>
    </row>
    <row r="53" spans="2:13" ht="27.75" customHeight="1" thickBot="1" x14ac:dyDescent="0.25">
      <c r="B53" s="1291" t="s">
        <v>44</v>
      </c>
      <c r="C53" s="1292"/>
      <c r="D53" s="113"/>
      <c r="E53" s="1293" t="s">
        <v>45</v>
      </c>
      <c r="F53" s="1293"/>
      <c r="G53" s="1293"/>
      <c r="H53" s="1294"/>
      <c r="I53" s="114">
        <v>2340</v>
      </c>
      <c r="J53" s="115">
        <v>2241</v>
      </c>
      <c r="K53" s="115">
        <v>2063</v>
      </c>
      <c r="L53" s="115">
        <v>1680</v>
      </c>
      <c r="M53" s="116">
        <v>1571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YYfNYXUGSjTfeNnBo33HMKsP+Z/NKi9+80FMa35akkSHvyvDR++8QDcXwrcMphRMszbrzWXz+LffkYmRbhEAQ==" saltValue="xPEjhzibECcInX5Vlv8n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3" t="s">
        <v>48</v>
      </c>
      <c r="D55" s="1303"/>
      <c r="E55" s="1304"/>
      <c r="F55" s="128">
        <v>596</v>
      </c>
      <c r="G55" s="128">
        <v>602</v>
      </c>
      <c r="H55" s="129">
        <v>656</v>
      </c>
    </row>
    <row r="56" spans="2:8" ht="52.5" customHeight="1" x14ac:dyDescent="0.2">
      <c r="B56" s="130"/>
      <c r="C56" s="1305" t="s">
        <v>49</v>
      </c>
      <c r="D56" s="1305"/>
      <c r="E56" s="1306"/>
      <c r="F56" s="131">
        <v>4</v>
      </c>
      <c r="G56" s="131">
        <v>4</v>
      </c>
      <c r="H56" s="132">
        <v>4</v>
      </c>
    </row>
    <row r="57" spans="2:8" ht="53.25" customHeight="1" x14ac:dyDescent="0.2">
      <c r="B57" s="130"/>
      <c r="C57" s="1307" t="s">
        <v>50</v>
      </c>
      <c r="D57" s="1307"/>
      <c r="E57" s="1308"/>
      <c r="F57" s="133">
        <v>582</v>
      </c>
      <c r="G57" s="133">
        <v>739</v>
      </c>
      <c r="H57" s="134">
        <v>711</v>
      </c>
    </row>
    <row r="58" spans="2:8" ht="45.75" customHeight="1" x14ac:dyDescent="0.2">
      <c r="B58" s="135"/>
      <c r="C58" s="1295" t="s">
        <v>590</v>
      </c>
      <c r="D58" s="1296"/>
      <c r="E58" s="1297"/>
      <c r="F58" s="136">
        <v>184</v>
      </c>
      <c r="G58" s="136">
        <v>325</v>
      </c>
      <c r="H58" s="137">
        <v>297</v>
      </c>
    </row>
    <row r="59" spans="2:8" ht="45.75" customHeight="1" x14ac:dyDescent="0.2">
      <c r="B59" s="135"/>
      <c r="C59" s="1295" t="s">
        <v>591</v>
      </c>
      <c r="D59" s="1296"/>
      <c r="E59" s="1297"/>
      <c r="F59" s="136">
        <v>199</v>
      </c>
      <c r="G59" s="136">
        <v>199</v>
      </c>
      <c r="H59" s="137">
        <v>199</v>
      </c>
    </row>
    <row r="60" spans="2:8" ht="45.75" customHeight="1" x14ac:dyDescent="0.2">
      <c r="B60" s="135"/>
      <c r="C60" s="1295" t="s">
        <v>592</v>
      </c>
      <c r="D60" s="1296"/>
      <c r="E60" s="1297"/>
      <c r="F60" s="136">
        <v>86</v>
      </c>
      <c r="G60" s="136">
        <v>86</v>
      </c>
      <c r="H60" s="137">
        <v>86</v>
      </c>
    </row>
    <row r="61" spans="2:8" ht="45.75" customHeight="1" x14ac:dyDescent="0.2">
      <c r="B61" s="135"/>
      <c r="C61" s="1295" t="s">
        <v>593</v>
      </c>
      <c r="D61" s="1296"/>
      <c r="E61" s="1297"/>
      <c r="F61" s="136">
        <v>46</v>
      </c>
      <c r="G61" s="136">
        <v>56</v>
      </c>
      <c r="H61" s="137">
        <v>51</v>
      </c>
    </row>
    <row r="62" spans="2:8" ht="45.75" customHeight="1" thickBot="1" x14ac:dyDescent="0.25">
      <c r="B62" s="138"/>
      <c r="C62" s="1298" t="s">
        <v>594</v>
      </c>
      <c r="D62" s="1299"/>
      <c r="E62" s="1300"/>
      <c r="F62" s="139">
        <v>29</v>
      </c>
      <c r="G62" s="139">
        <v>30</v>
      </c>
      <c r="H62" s="140">
        <v>32</v>
      </c>
    </row>
    <row r="63" spans="2:8" ht="52.5" customHeight="1" thickBot="1" x14ac:dyDescent="0.25">
      <c r="B63" s="141"/>
      <c r="C63" s="1301" t="s">
        <v>51</v>
      </c>
      <c r="D63" s="1301"/>
      <c r="E63" s="1302"/>
      <c r="F63" s="142">
        <v>1181</v>
      </c>
      <c r="G63" s="142">
        <v>1345</v>
      </c>
      <c r="H63" s="143">
        <v>1371</v>
      </c>
    </row>
    <row r="64" spans="2:8" ht="15" customHeight="1" x14ac:dyDescent="0.2"/>
  </sheetData>
  <sheetProtection algorithmName="SHA-512" hashValue="6Zo7XJ5a/RMnqO/XXexyw3hagWMz/7iHKwePri+a71QdpEaNyQbQPwaosXYy12Ue/PMPZSBxI4iRTir4LUUHfQ==" saltValue="eWNNr9pK4xYWnJ3/3+NK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598</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09">
        <v>76.7</v>
      </c>
      <c r="BQ51" s="1309"/>
      <c r="BR51" s="1309"/>
      <c r="BS51" s="1309"/>
      <c r="BT51" s="1309"/>
      <c r="BU51" s="1309"/>
      <c r="BV51" s="1309"/>
      <c r="BW51" s="1309"/>
      <c r="BX51" s="1309">
        <v>75</v>
      </c>
      <c r="BY51" s="1309"/>
      <c r="BZ51" s="1309"/>
      <c r="CA51" s="1309"/>
      <c r="CB51" s="1309"/>
      <c r="CC51" s="1309"/>
      <c r="CD51" s="1309"/>
      <c r="CE51" s="1309"/>
      <c r="CF51" s="1309">
        <v>69.8</v>
      </c>
      <c r="CG51" s="1309"/>
      <c r="CH51" s="1309"/>
      <c r="CI51" s="1309"/>
      <c r="CJ51" s="1309"/>
      <c r="CK51" s="1309"/>
      <c r="CL51" s="1309"/>
      <c r="CM51" s="1309"/>
      <c r="CN51" s="1309">
        <v>57.6</v>
      </c>
      <c r="CO51" s="1309"/>
      <c r="CP51" s="1309"/>
      <c r="CQ51" s="1309"/>
      <c r="CR51" s="1309"/>
      <c r="CS51" s="1309"/>
      <c r="CT51" s="1309"/>
      <c r="CU51" s="1309"/>
      <c r="CV51" s="1309">
        <v>53.6</v>
      </c>
      <c r="CW51" s="1309"/>
      <c r="CX51" s="1309"/>
      <c r="CY51" s="1309"/>
      <c r="CZ51" s="1309"/>
      <c r="DA51" s="1309"/>
      <c r="DB51" s="1309"/>
      <c r="DC51" s="1309"/>
    </row>
    <row r="52" spans="1:109" ht="13"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09">
        <v>58.4</v>
      </c>
      <c r="BQ53" s="1309"/>
      <c r="BR53" s="1309"/>
      <c r="BS53" s="1309"/>
      <c r="BT53" s="1309"/>
      <c r="BU53" s="1309"/>
      <c r="BV53" s="1309"/>
      <c r="BW53" s="1309"/>
      <c r="BX53" s="1309">
        <v>59.5</v>
      </c>
      <c r="BY53" s="1309"/>
      <c r="BZ53" s="1309"/>
      <c r="CA53" s="1309"/>
      <c r="CB53" s="1309"/>
      <c r="CC53" s="1309"/>
      <c r="CD53" s="1309"/>
      <c r="CE53" s="1309"/>
      <c r="CF53" s="1309">
        <v>61.9</v>
      </c>
      <c r="CG53" s="1309"/>
      <c r="CH53" s="1309"/>
      <c r="CI53" s="1309"/>
      <c r="CJ53" s="1309"/>
      <c r="CK53" s="1309"/>
      <c r="CL53" s="1309"/>
      <c r="CM53" s="1309"/>
      <c r="CN53" s="1309">
        <v>62.9</v>
      </c>
      <c r="CO53" s="1309"/>
      <c r="CP53" s="1309"/>
      <c r="CQ53" s="1309"/>
      <c r="CR53" s="1309"/>
      <c r="CS53" s="1309"/>
      <c r="CT53" s="1309"/>
      <c r="CU53" s="1309"/>
      <c r="CV53" s="1309">
        <v>64.3</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603</v>
      </c>
    </row>
    <row r="64" spans="1:109" ht="13" x14ac:dyDescent="0.2">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1" t="s">
        <v>607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598</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76.7</v>
      </c>
      <c r="BQ73" s="1309"/>
      <c r="BR73" s="1309"/>
      <c r="BS73" s="1309"/>
      <c r="BT73" s="1309"/>
      <c r="BU73" s="1309"/>
      <c r="BV73" s="1309"/>
      <c r="BW73" s="1309"/>
      <c r="BX73" s="1309">
        <v>75</v>
      </c>
      <c r="BY73" s="1309"/>
      <c r="BZ73" s="1309"/>
      <c r="CA73" s="1309"/>
      <c r="CB73" s="1309"/>
      <c r="CC73" s="1309"/>
      <c r="CD73" s="1309"/>
      <c r="CE73" s="1309"/>
      <c r="CF73" s="1309">
        <v>69.8</v>
      </c>
      <c r="CG73" s="1309"/>
      <c r="CH73" s="1309"/>
      <c r="CI73" s="1309"/>
      <c r="CJ73" s="1309"/>
      <c r="CK73" s="1309"/>
      <c r="CL73" s="1309"/>
      <c r="CM73" s="1309"/>
      <c r="CN73" s="1309">
        <v>57.6</v>
      </c>
      <c r="CO73" s="1309"/>
      <c r="CP73" s="1309"/>
      <c r="CQ73" s="1309"/>
      <c r="CR73" s="1309"/>
      <c r="CS73" s="1309"/>
      <c r="CT73" s="1309"/>
      <c r="CU73" s="1309"/>
      <c r="CV73" s="1309">
        <v>53.6</v>
      </c>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6.7</v>
      </c>
      <c r="BQ75" s="1309"/>
      <c r="BR75" s="1309"/>
      <c r="BS75" s="1309"/>
      <c r="BT75" s="1309"/>
      <c r="BU75" s="1309"/>
      <c r="BV75" s="1309"/>
      <c r="BW75" s="1309"/>
      <c r="BX75" s="1309">
        <v>7.1</v>
      </c>
      <c r="BY75" s="1309"/>
      <c r="BZ75" s="1309"/>
      <c r="CA75" s="1309"/>
      <c r="CB75" s="1309"/>
      <c r="CC75" s="1309"/>
      <c r="CD75" s="1309"/>
      <c r="CE75" s="1309"/>
      <c r="CF75" s="1309">
        <v>7.3</v>
      </c>
      <c r="CG75" s="1309"/>
      <c r="CH75" s="1309"/>
      <c r="CI75" s="1309"/>
      <c r="CJ75" s="1309"/>
      <c r="CK75" s="1309"/>
      <c r="CL75" s="1309"/>
      <c r="CM75" s="1309"/>
      <c r="CN75" s="1309">
        <v>7.3</v>
      </c>
      <c r="CO75" s="1309"/>
      <c r="CP75" s="1309"/>
      <c r="CQ75" s="1309"/>
      <c r="CR75" s="1309"/>
      <c r="CS75" s="1309"/>
      <c r="CT75" s="1309"/>
      <c r="CU75" s="1309"/>
      <c r="CV75" s="1309">
        <v>7.6</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TlL78hF5E8oLStGHL7HvHcImY9C2YeNfsGLKiHr40T0gkF/P4S9cLve0jDricOAIS+RMX+RkNf/6fYSmGIJQ5g==" saltValue="vPzrwk8v5Dvh6UQzm7M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605</v>
      </c>
    </row>
  </sheetData>
  <sheetProtection algorithmName="SHA-512" hashValue="AENx9P3axzJFicypkRHRE1u3br15UKZfjOLOmCxFpyJAElv29MfBf1Ih7B6WCCmux+OATHjoQstPjgGh9TDBFw==" saltValue="ZRI6tM1iM+Hju8aWEILI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605</v>
      </c>
    </row>
  </sheetData>
  <sheetProtection algorithmName="SHA-512" hashValue="zVIgPYSDhPCXaJsxFP31btmCis9x6GssvYagZil71siO9goVEK7gGO/3yPd39lwBaFV3VJa1XhMxQvh2uzmvvg==" saltValue="ZrjOQES5+LoqfQbZlroX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32910</v>
      </c>
      <c r="E3" s="162"/>
      <c r="F3" s="163">
        <v>75972</v>
      </c>
      <c r="G3" s="164"/>
      <c r="H3" s="165"/>
    </row>
    <row r="4" spans="1:8" x14ac:dyDescent="0.2">
      <c r="A4" s="166"/>
      <c r="B4" s="167"/>
      <c r="C4" s="168"/>
      <c r="D4" s="169">
        <v>22260</v>
      </c>
      <c r="E4" s="170"/>
      <c r="F4" s="171">
        <v>40712</v>
      </c>
      <c r="G4" s="172"/>
      <c r="H4" s="173"/>
    </row>
    <row r="5" spans="1:8" x14ac:dyDescent="0.2">
      <c r="A5" s="154" t="s">
        <v>545</v>
      </c>
      <c r="B5" s="159"/>
      <c r="C5" s="160"/>
      <c r="D5" s="161">
        <v>32583</v>
      </c>
      <c r="E5" s="162"/>
      <c r="F5" s="163">
        <v>79466</v>
      </c>
      <c r="G5" s="164"/>
      <c r="H5" s="165"/>
    </row>
    <row r="6" spans="1:8" x14ac:dyDescent="0.2">
      <c r="A6" s="166"/>
      <c r="B6" s="167"/>
      <c r="C6" s="168"/>
      <c r="D6" s="169">
        <v>27790</v>
      </c>
      <c r="E6" s="170"/>
      <c r="F6" s="171">
        <v>44645</v>
      </c>
      <c r="G6" s="172"/>
      <c r="H6" s="173"/>
    </row>
    <row r="7" spans="1:8" x14ac:dyDescent="0.2">
      <c r="A7" s="154" t="s">
        <v>546</v>
      </c>
      <c r="B7" s="159"/>
      <c r="C7" s="160"/>
      <c r="D7" s="161">
        <v>34599</v>
      </c>
      <c r="E7" s="162"/>
      <c r="F7" s="163">
        <v>90072</v>
      </c>
      <c r="G7" s="164"/>
      <c r="H7" s="165"/>
    </row>
    <row r="8" spans="1:8" x14ac:dyDescent="0.2">
      <c r="A8" s="166"/>
      <c r="B8" s="167"/>
      <c r="C8" s="168"/>
      <c r="D8" s="169">
        <v>24103</v>
      </c>
      <c r="E8" s="170"/>
      <c r="F8" s="171">
        <v>46083</v>
      </c>
      <c r="G8" s="172"/>
      <c r="H8" s="173"/>
    </row>
    <row r="9" spans="1:8" x14ac:dyDescent="0.2">
      <c r="A9" s="154" t="s">
        <v>547</v>
      </c>
      <c r="B9" s="159"/>
      <c r="C9" s="160"/>
      <c r="D9" s="161">
        <v>36205</v>
      </c>
      <c r="E9" s="162"/>
      <c r="F9" s="163">
        <v>88328</v>
      </c>
      <c r="G9" s="164"/>
      <c r="H9" s="165"/>
    </row>
    <row r="10" spans="1:8" x14ac:dyDescent="0.2">
      <c r="A10" s="166"/>
      <c r="B10" s="167"/>
      <c r="C10" s="168"/>
      <c r="D10" s="169">
        <v>26358</v>
      </c>
      <c r="E10" s="170"/>
      <c r="F10" s="171">
        <v>49013</v>
      </c>
      <c r="G10" s="172"/>
      <c r="H10" s="173"/>
    </row>
    <row r="11" spans="1:8" x14ac:dyDescent="0.2">
      <c r="A11" s="154" t="s">
        <v>548</v>
      </c>
      <c r="B11" s="159"/>
      <c r="C11" s="160"/>
      <c r="D11" s="161">
        <v>50741</v>
      </c>
      <c r="E11" s="162"/>
      <c r="F11" s="163">
        <v>103390</v>
      </c>
      <c r="G11" s="164"/>
      <c r="H11" s="165"/>
    </row>
    <row r="12" spans="1:8" x14ac:dyDescent="0.2">
      <c r="A12" s="166"/>
      <c r="B12" s="167"/>
      <c r="C12" s="174"/>
      <c r="D12" s="169">
        <v>32239</v>
      </c>
      <c r="E12" s="170"/>
      <c r="F12" s="171">
        <v>51269</v>
      </c>
      <c r="G12" s="172"/>
      <c r="H12" s="173"/>
    </row>
    <row r="13" spans="1:8" x14ac:dyDescent="0.2">
      <c r="A13" s="154"/>
      <c r="B13" s="159"/>
      <c r="C13" s="175"/>
      <c r="D13" s="176">
        <v>37408</v>
      </c>
      <c r="E13" s="177"/>
      <c r="F13" s="178">
        <v>87446</v>
      </c>
      <c r="G13" s="179"/>
      <c r="H13" s="165"/>
    </row>
    <row r="14" spans="1:8" x14ac:dyDescent="0.2">
      <c r="A14" s="166"/>
      <c r="B14" s="167"/>
      <c r="C14" s="168"/>
      <c r="D14" s="169">
        <v>26550</v>
      </c>
      <c r="E14" s="170"/>
      <c r="F14" s="171">
        <v>46344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4.6900000000000004</v>
      </c>
      <c r="C19" s="180">
        <f>ROUND(VALUE(SUBSTITUTE(実質収支比率等に係る経年分析!G$48,"▲","-")),2)</f>
        <v>5.22</v>
      </c>
      <c r="D19" s="180">
        <f>ROUND(VALUE(SUBSTITUTE(実質収支比率等に係る経年分析!H$48,"▲","-")),2)</f>
        <v>5.69</v>
      </c>
      <c r="E19" s="180">
        <f>ROUND(VALUE(SUBSTITUTE(実質収支比率等に係る経年分析!I$48,"▲","-")),2)</f>
        <v>5.9</v>
      </c>
      <c r="F19" s="180">
        <f>ROUND(VALUE(SUBSTITUTE(実質収支比率等に係る経年分析!J$48,"▲","-")),2)</f>
        <v>7.93</v>
      </c>
    </row>
    <row r="20" spans="1:11" x14ac:dyDescent="0.2">
      <c r="A20" s="180" t="s">
        <v>55</v>
      </c>
      <c r="B20" s="180">
        <f>ROUND(VALUE(SUBSTITUTE(実質収支比率等に係る経年分析!F$47,"▲","-")),2)</f>
        <v>15.64</v>
      </c>
      <c r="C20" s="180">
        <f>ROUND(VALUE(SUBSTITUTE(実質収支比率等に係る経年分析!G$47,"▲","-")),2)</f>
        <v>17.829999999999998</v>
      </c>
      <c r="D20" s="180">
        <f>ROUND(VALUE(SUBSTITUTE(実質収支比率等に係る経年分析!H$47,"▲","-")),2)</f>
        <v>17.96</v>
      </c>
      <c r="E20" s="180">
        <f>ROUND(VALUE(SUBSTITUTE(実質収支比率等に係る経年分析!I$47,"▲","-")),2)</f>
        <v>18.32</v>
      </c>
      <c r="F20" s="180">
        <f>ROUND(VALUE(SUBSTITUTE(実質収支比率等に係る経年分析!J$47,"▲","-")),2)</f>
        <v>19.84</v>
      </c>
    </row>
    <row r="21" spans="1:11" x14ac:dyDescent="0.2">
      <c r="A21" s="180" t="s">
        <v>56</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3.7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災害給付見舞事業特別会計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2">
      <c r="A33" s="181" t="str">
        <f>IF(連結実質赤字比率に係る赤字・黒字の構成分析!C$37="",NA(),連結実質赤字比率に係る赤字・黒字の構成分析!C$37)</f>
        <v>町設置型浄化槽事業特別会計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338</v>
      </c>
      <c r="E42" s="182"/>
      <c r="F42" s="182"/>
      <c r="G42" s="182">
        <f>'実質公債費比率（分子）の構造'!L$52</f>
        <v>356</v>
      </c>
      <c r="H42" s="182"/>
      <c r="I42" s="182"/>
      <c r="J42" s="182">
        <f>'実質公債費比率（分子）の構造'!M$52</f>
        <v>363</v>
      </c>
      <c r="K42" s="182"/>
      <c r="L42" s="182"/>
      <c r="M42" s="182">
        <f>'実質公債費比率（分子）の構造'!N$52</f>
        <v>378</v>
      </c>
      <c r="N42" s="182"/>
      <c r="O42" s="182"/>
      <c r="P42" s="182">
        <f>'実質公債費比率（分子）の構造'!O$52</f>
        <v>380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59</v>
      </c>
      <c r="C44" s="182"/>
      <c r="D44" s="182"/>
      <c r="E44" s="182">
        <f>'実質公債費比率（分子）の構造'!L$50</f>
        <v>59</v>
      </c>
      <c r="F44" s="182"/>
      <c r="G44" s="182"/>
      <c r="H44" s="182">
        <f>'実質公債費比率（分子）の構造'!M$50</f>
        <v>59</v>
      </c>
      <c r="I44" s="182"/>
      <c r="J44" s="182"/>
      <c r="K44" s="182">
        <f>'実質公債費比率（分子）の構造'!N$50</f>
        <v>60</v>
      </c>
      <c r="L44" s="182"/>
      <c r="M44" s="182"/>
      <c r="N44" s="182">
        <f>'実質公債費比率（分子）の構造'!O$50</f>
        <v>65</v>
      </c>
      <c r="O44" s="182"/>
      <c r="P44" s="182"/>
    </row>
    <row r="45" spans="1:16" x14ac:dyDescent="0.2">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2">
      <c r="A46" s="182" t="s">
        <v>67</v>
      </c>
      <c r="B46" s="182">
        <f>'実質公債費比率（分子）の構造'!K$48</f>
        <v>100</v>
      </c>
      <c r="C46" s="182"/>
      <c r="D46" s="182"/>
      <c r="E46" s="182">
        <f>'実質公債費比率（分子）の構造'!L$48</f>
        <v>99</v>
      </c>
      <c r="F46" s="182"/>
      <c r="G46" s="182"/>
      <c r="H46" s="182">
        <f>'実質公債費比率（分子）の構造'!M$48</f>
        <v>102</v>
      </c>
      <c r="I46" s="182"/>
      <c r="J46" s="182"/>
      <c r="K46" s="182">
        <f>'実質公債費比率（分子）の構造'!N$48</f>
        <v>84</v>
      </c>
      <c r="L46" s="182"/>
      <c r="M46" s="182"/>
      <c r="N46" s="182">
        <f>'実質公債費比率（分子）の構造'!O$48</f>
        <v>110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361</v>
      </c>
      <c r="C49" s="182"/>
      <c r="D49" s="182"/>
      <c r="E49" s="182">
        <f>'実質公債費比率（分子）の構造'!L$45</f>
        <v>379</v>
      </c>
      <c r="F49" s="182"/>
      <c r="G49" s="182"/>
      <c r="H49" s="182">
        <f>'実質公債費比率（分子）の構造'!M$45</f>
        <v>390</v>
      </c>
      <c r="I49" s="182"/>
      <c r="J49" s="182"/>
      <c r="K49" s="182">
        <f>'実質公債費比率（分子）の構造'!N$45</f>
        <v>401</v>
      </c>
      <c r="L49" s="182"/>
      <c r="M49" s="182"/>
      <c r="N49" s="182">
        <f>'実質公債費比率（分子）の構造'!O$45</f>
        <v>415</v>
      </c>
      <c r="O49" s="182"/>
      <c r="P49" s="182"/>
    </row>
    <row r="50" spans="1:16" x14ac:dyDescent="0.2">
      <c r="A50" s="182" t="s">
        <v>71</v>
      </c>
      <c r="B50" s="182" t="e">
        <f>NA()</f>
        <v>#N/A</v>
      </c>
      <c r="C50" s="182">
        <f>IF(ISNUMBER('実質公債費比率（分子）の構造'!K$53),'実質公債費比率（分子）の構造'!K$53,NA())</f>
        <v>219</v>
      </c>
      <c r="D50" s="182" t="e">
        <f>NA()</f>
        <v>#N/A</v>
      </c>
      <c r="E50" s="182" t="e">
        <f>NA()</f>
        <v>#N/A</v>
      </c>
      <c r="F50" s="182">
        <f>IF(ISNUMBER('実質公債費比率（分子）の構造'!L$53),'実質公債費比率（分子）の構造'!L$53,NA())</f>
        <v>218</v>
      </c>
      <c r="G50" s="182" t="e">
        <f>NA()</f>
        <v>#N/A</v>
      </c>
      <c r="H50" s="182" t="e">
        <f>NA()</f>
        <v>#N/A</v>
      </c>
      <c r="I50" s="182">
        <f>IF(ISNUMBER('実質公債費比率（分子）の構造'!M$53),'実質公債費比率（分子）の構造'!M$53,NA())</f>
        <v>225</v>
      </c>
      <c r="J50" s="182" t="e">
        <f>NA()</f>
        <v>#N/A</v>
      </c>
      <c r="K50" s="182" t="e">
        <f>NA()</f>
        <v>#N/A</v>
      </c>
      <c r="L50" s="182">
        <f>IF(ISNUMBER('実質公債費比率（分子）の構造'!N$53),'実質公債費比率（分子）の構造'!N$53,NA())</f>
        <v>204</v>
      </c>
      <c r="M50" s="182" t="e">
        <f>NA()</f>
        <v>#N/A</v>
      </c>
      <c r="N50" s="182" t="e">
        <f>NA()</f>
        <v>#N/A</v>
      </c>
      <c r="O50" s="182">
        <f>IF(ISNUMBER('実質公債費比率（分子）の構造'!O$53),'実質公債費比率（分子）の構造'!O$53,NA())</f>
        <v>247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4956</v>
      </c>
      <c r="E56" s="181"/>
      <c r="F56" s="181"/>
      <c r="G56" s="181">
        <f>'将来負担比率（分子）の構造'!J$52</f>
        <v>4922</v>
      </c>
      <c r="H56" s="181"/>
      <c r="I56" s="181"/>
      <c r="J56" s="181">
        <f>'将来負担比率（分子）の構造'!K$52</f>
        <v>4896</v>
      </c>
      <c r="K56" s="181"/>
      <c r="L56" s="181"/>
      <c r="M56" s="181">
        <f>'将来負担比率（分子）の構造'!L$52</f>
        <v>4827</v>
      </c>
      <c r="N56" s="181"/>
      <c r="O56" s="181"/>
      <c r="P56" s="181">
        <f>'将来負担比率（分子）の構造'!M$52</f>
        <v>4734</v>
      </c>
    </row>
    <row r="57" spans="1:16" x14ac:dyDescent="0.2">
      <c r="A57" s="181" t="s">
        <v>42</v>
      </c>
      <c r="B57" s="181"/>
      <c r="C57" s="181"/>
      <c r="D57" s="181">
        <f>'将来負担比率（分子）の構造'!I$51</f>
        <v>618</v>
      </c>
      <c r="E57" s="181"/>
      <c r="F57" s="181"/>
      <c r="G57" s="181">
        <f>'将来負担比率（分子）の構造'!J$51</f>
        <v>646</v>
      </c>
      <c r="H57" s="181"/>
      <c r="I57" s="181"/>
      <c r="J57" s="181">
        <f>'将来負担比率（分子）の構造'!K$51</f>
        <v>615</v>
      </c>
      <c r="K57" s="181"/>
      <c r="L57" s="181"/>
      <c r="M57" s="181">
        <f>'将来負担比率（分子）の構造'!L$51</f>
        <v>582</v>
      </c>
      <c r="N57" s="181"/>
      <c r="O57" s="181"/>
      <c r="P57" s="181">
        <f>'将来負担比率（分子）の構造'!M$51</f>
        <v>550</v>
      </c>
    </row>
    <row r="58" spans="1:16" x14ac:dyDescent="0.2">
      <c r="A58" s="181" t="s">
        <v>41</v>
      </c>
      <c r="B58" s="181"/>
      <c r="C58" s="181"/>
      <c r="D58" s="181">
        <f>'将来負担比率（分子）の構造'!I$50</f>
        <v>1069</v>
      </c>
      <c r="E58" s="181"/>
      <c r="F58" s="181"/>
      <c r="G58" s="181">
        <f>'将来負担比率（分子）の構造'!J$50</f>
        <v>1135</v>
      </c>
      <c r="H58" s="181"/>
      <c r="I58" s="181"/>
      <c r="J58" s="181">
        <f>'将来負担比率（分子）の構造'!K$50</f>
        <v>1322</v>
      </c>
      <c r="K58" s="181"/>
      <c r="L58" s="181"/>
      <c r="M58" s="181">
        <f>'将来負担比率（分子）の構造'!L$50</f>
        <v>1499</v>
      </c>
      <c r="N58" s="181"/>
      <c r="O58" s="181"/>
      <c r="P58" s="181">
        <f>'将来負担比率（分子）の構造'!M$50</f>
        <v>1529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1888</v>
      </c>
      <c r="C62" s="181"/>
      <c r="D62" s="181"/>
      <c r="E62" s="181">
        <f>'将来負担比率（分子）の構造'!J$45</f>
        <v>1855</v>
      </c>
      <c r="F62" s="181"/>
      <c r="G62" s="181"/>
      <c r="H62" s="181">
        <f>'将来負担比率（分子）の構造'!K$45</f>
        <v>1832</v>
      </c>
      <c r="I62" s="181"/>
      <c r="J62" s="181"/>
      <c r="K62" s="181">
        <f>'将来負担比率（分子）の構造'!L$45</f>
        <v>1780</v>
      </c>
      <c r="L62" s="181"/>
      <c r="M62" s="181"/>
      <c r="N62" s="181">
        <f>'将来負担比率（分子）の構造'!M$45</f>
        <v>1745</v>
      </c>
      <c r="O62" s="181"/>
      <c r="P62" s="181"/>
    </row>
    <row r="63" spans="1:16" x14ac:dyDescent="0.2">
      <c r="A63" s="181" t="s">
        <v>34</v>
      </c>
      <c r="B63" s="181">
        <f>'将来負担比率（分子）の構造'!I$44</f>
        <v>191</v>
      </c>
      <c r="C63" s="181"/>
      <c r="D63" s="181"/>
      <c r="E63" s="181">
        <f>'将来負担比率（分子）の構造'!J$44</f>
        <v>157</v>
      </c>
      <c r="F63" s="181"/>
      <c r="G63" s="181"/>
      <c r="H63" s="181">
        <f>'将来負担比率（分子）の構造'!K$44</f>
        <v>121</v>
      </c>
      <c r="I63" s="181"/>
      <c r="J63" s="181"/>
      <c r="K63" s="181">
        <f>'将来負担比率（分子）の構造'!L$44</f>
        <v>86</v>
      </c>
      <c r="L63" s="181"/>
      <c r="M63" s="181"/>
      <c r="N63" s="181">
        <f>'将来負担比率（分子）の構造'!M$44</f>
        <v>58</v>
      </c>
      <c r="O63" s="181"/>
      <c r="P63" s="181"/>
    </row>
    <row r="64" spans="1:16" x14ac:dyDescent="0.2">
      <c r="A64" s="181" t="s">
        <v>33</v>
      </c>
      <c r="B64" s="181">
        <f>'将来負担比率（分子）の構造'!I$43</f>
        <v>1185</v>
      </c>
      <c r="C64" s="181"/>
      <c r="D64" s="181"/>
      <c r="E64" s="181">
        <f>'将来負担比率（分子）の構造'!J$43</f>
        <v>1294</v>
      </c>
      <c r="F64" s="181"/>
      <c r="G64" s="181"/>
      <c r="H64" s="181">
        <f>'将来負担比率（分子）の構造'!K$43</f>
        <v>1386</v>
      </c>
      <c r="I64" s="181"/>
      <c r="J64" s="181"/>
      <c r="K64" s="181">
        <f>'将来負担比率（分子）の構造'!L$43</f>
        <v>1256</v>
      </c>
      <c r="L64" s="181"/>
      <c r="M64" s="181"/>
      <c r="N64" s="181">
        <f>'将来負担比率（分子）の構造'!M$43</f>
        <v>1193</v>
      </c>
      <c r="O64" s="181"/>
      <c r="P64" s="181"/>
    </row>
    <row r="65" spans="1:16" x14ac:dyDescent="0.2">
      <c r="A65" s="181" t="s">
        <v>32</v>
      </c>
      <c r="B65" s="181">
        <f>'将来負担比率（分子）の構造'!I$42</f>
        <v>1151</v>
      </c>
      <c r="C65" s="181"/>
      <c r="D65" s="181"/>
      <c r="E65" s="181">
        <f>'将来負担比率（分子）の構造'!J$42</f>
        <v>1107</v>
      </c>
      <c r="F65" s="181"/>
      <c r="G65" s="181"/>
      <c r="H65" s="181">
        <f>'将来負担比率（分子）の構造'!K$42</f>
        <v>1063</v>
      </c>
      <c r="I65" s="181"/>
      <c r="J65" s="181"/>
      <c r="K65" s="181">
        <f>'将来負担比率（分子）の構造'!L$42</f>
        <v>1017</v>
      </c>
      <c r="L65" s="181"/>
      <c r="M65" s="181"/>
      <c r="N65" s="181">
        <f>'将来負担比率（分子）の構造'!M$42</f>
        <v>967</v>
      </c>
      <c r="O65" s="181"/>
      <c r="P65" s="181"/>
    </row>
    <row r="66" spans="1:16" x14ac:dyDescent="0.2">
      <c r="A66" s="181" t="s">
        <v>31</v>
      </c>
      <c r="B66" s="181">
        <f>'将来負担比率（分子）の構造'!I$41</f>
        <v>4566</v>
      </c>
      <c r="C66" s="181"/>
      <c r="D66" s="181"/>
      <c r="E66" s="181">
        <f>'将来負担比率（分子）の構造'!J$41</f>
        <v>4532</v>
      </c>
      <c r="F66" s="181"/>
      <c r="G66" s="181"/>
      <c r="H66" s="181">
        <f>'将来負担比率（分子）の構造'!K$41</f>
        <v>4494</v>
      </c>
      <c r="I66" s="181"/>
      <c r="J66" s="181"/>
      <c r="K66" s="181">
        <f>'将来負担比率（分子）の構造'!L$41</f>
        <v>4449</v>
      </c>
      <c r="L66" s="181"/>
      <c r="M66" s="181"/>
      <c r="N66" s="181">
        <f>'将来負担比率（分子）の構造'!M$41</f>
        <v>4421</v>
      </c>
      <c r="O66" s="181"/>
      <c r="P66" s="181"/>
    </row>
    <row r="67" spans="1:16" x14ac:dyDescent="0.2">
      <c r="A67" s="181" t="s">
        <v>75</v>
      </c>
      <c r="B67" s="181" t="e">
        <f>NA()</f>
        <v>#N/A</v>
      </c>
      <c r="C67" s="181">
        <f>IF(ISNUMBER('将来負担比率（分子）の構造'!I$53), IF('将来負担比率（分子）の構造'!I$53 &lt; 0, 0, '将来負担比率（分子）の構造'!I$53), NA())</f>
        <v>2340</v>
      </c>
      <c r="D67" s="181" t="e">
        <f>NA()</f>
        <v>#N/A</v>
      </c>
      <c r="E67" s="181" t="e">
        <f>NA()</f>
        <v>#N/A</v>
      </c>
      <c r="F67" s="181">
        <f>IF(ISNUMBER('将来負担比率（分子）の構造'!J$53), IF('将来負担比率（分子）の構造'!J$53 &lt; 0, 0, '将来負担比率（分子）の構造'!J$53), NA())</f>
        <v>2241</v>
      </c>
      <c r="G67" s="181" t="e">
        <f>NA()</f>
        <v>#N/A</v>
      </c>
      <c r="H67" s="181" t="e">
        <f>NA()</f>
        <v>#N/A</v>
      </c>
      <c r="I67" s="181">
        <f>IF(ISNUMBER('将来負担比率（分子）の構造'!K$53), IF('将来負担比率（分子）の構造'!K$53 &lt; 0, 0, '将来負担比率（分子）の構造'!K$53), NA())</f>
        <v>2063</v>
      </c>
      <c r="J67" s="181" t="e">
        <f>NA()</f>
        <v>#N/A</v>
      </c>
      <c r="K67" s="181" t="e">
        <f>NA()</f>
        <v>#N/A</v>
      </c>
      <c r="L67" s="181">
        <f>IF(ISNUMBER('将来負担比率（分子）の構造'!L$53), IF('将来負担比率（分子）の構造'!L$53 &lt; 0, 0, '将来負担比率（分子）の構造'!L$53), NA())</f>
        <v>1680</v>
      </c>
      <c r="M67" s="181" t="e">
        <f>NA()</f>
        <v>#N/A</v>
      </c>
      <c r="N67" s="181" t="e">
        <f>NA()</f>
        <v>#N/A</v>
      </c>
      <c r="O67" s="181">
        <f>IF(ISNUMBER('将来負担比率（分子）の構造'!M$53), IF('将来負担比率（分子）の構造'!M$53 &lt; 0, 0, '将来負担比率（分子）の構造'!M$53), NA())</f>
        <v>1571</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596</v>
      </c>
      <c r="C72" s="185">
        <f>基金残高に係る経年分析!G55</f>
        <v>602</v>
      </c>
      <c r="D72" s="185">
        <f>基金残高に係る経年分析!H55</f>
        <v>656</v>
      </c>
    </row>
    <row r="73" spans="1:16" x14ac:dyDescent="0.2">
      <c r="A73" s="184" t="s">
        <v>78</v>
      </c>
      <c r="B73" s="185">
        <f>基金残高に係る経年分析!F56</f>
        <v>4</v>
      </c>
      <c r="C73" s="185">
        <f>基金残高に係る経年分析!G56</f>
        <v>4</v>
      </c>
      <c r="D73" s="185">
        <f>基金残高に係る経年分析!H56</f>
        <v>4</v>
      </c>
    </row>
    <row r="74" spans="1:16" x14ac:dyDescent="0.2">
      <c r="A74" s="184" t="s">
        <v>79</v>
      </c>
      <c r="B74" s="185">
        <f>基金残高に係る経年分析!F57</f>
        <v>582</v>
      </c>
      <c r="C74" s="185">
        <f>基金残高に係る経年分析!G57</f>
        <v>739</v>
      </c>
      <c r="D74" s="185">
        <f>基金残高に係る経年分析!H57</f>
        <v>711</v>
      </c>
    </row>
  </sheetData>
  <sheetProtection algorithmName="SHA-512" hashValue="uJIMvL8MsReNDNR1PoIQXuuStqT0WvnlTyLM32VCRD38Rvkim1zOvDG4X56he36GdMbHx++0KMjh9tzU792OGQ==" saltValue="onR7J5pUpOi1xLvUtcGF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1675766</v>
      </c>
      <c r="S5" s="673"/>
      <c r="T5" s="673"/>
      <c r="U5" s="673"/>
      <c r="V5" s="673"/>
      <c r="W5" s="673"/>
      <c r="X5" s="673"/>
      <c r="Y5" s="674"/>
      <c r="Z5" s="675">
        <v>29.8</v>
      </c>
      <c r="AA5" s="675"/>
      <c r="AB5" s="675"/>
      <c r="AC5" s="675"/>
      <c r="AD5" s="676">
        <v>1670258</v>
      </c>
      <c r="AE5" s="676"/>
      <c r="AF5" s="676"/>
      <c r="AG5" s="676"/>
      <c r="AH5" s="676"/>
      <c r="AI5" s="676"/>
      <c r="AJ5" s="676"/>
      <c r="AK5" s="676"/>
      <c r="AL5" s="677">
        <v>54.2</v>
      </c>
      <c r="AM5" s="678"/>
      <c r="AN5" s="678"/>
      <c r="AO5" s="679"/>
      <c r="AP5" s="669" t="s">
        <v>227</v>
      </c>
      <c r="AQ5" s="670"/>
      <c r="AR5" s="670"/>
      <c r="AS5" s="670"/>
      <c r="AT5" s="670"/>
      <c r="AU5" s="670"/>
      <c r="AV5" s="670"/>
      <c r="AW5" s="670"/>
      <c r="AX5" s="670"/>
      <c r="AY5" s="670"/>
      <c r="AZ5" s="670"/>
      <c r="BA5" s="670"/>
      <c r="BB5" s="670"/>
      <c r="BC5" s="670"/>
      <c r="BD5" s="670"/>
      <c r="BE5" s="670"/>
      <c r="BF5" s="671"/>
      <c r="BG5" s="683">
        <v>1672175</v>
      </c>
      <c r="BH5" s="684"/>
      <c r="BI5" s="684"/>
      <c r="BJ5" s="684"/>
      <c r="BK5" s="684"/>
      <c r="BL5" s="684"/>
      <c r="BM5" s="684"/>
      <c r="BN5" s="685"/>
      <c r="BO5" s="686">
        <v>99.8</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39073</v>
      </c>
      <c r="S6" s="684"/>
      <c r="T6" s="684"/>
      <c r="U6" s="684"/>
      <c r="V6" s="684"/>
      <c r="W6" s="684"/>
      <c r="X6" s="684"/>
      <c r="Y6" s="685"/>
      <c r="Z6" s="686">
        <v>0.7</v>
      </c>
      <c r="AA6" s="686"/>
      <c r="AB6" s="686"/>
      <c r="AC6" s="686"/>
      <c r="AD6" s="687">
        <v>39073</v>
      </c>
      <c r="AE6" s="687"/>
      <c r="AF6" s="687"/>
      <c r="AG6" s="687"/>
      <c r="AH6" s="687"/>
      <c r="AI6" s="687"/>
      <c r="AJ6" s="687"/>
      <c r="AK6" s="687"/>
      <c r="AL6" s="688">
        <v>1.3</v>
      </c>
      <c r="AM6" s="689"/>
      <c r="AN6" s="689"/>
      <c r="AO6" s="690"/>
      <c r="AP6" s="680" t="s">
        <v>233</v>
      </c>
      <c r="AQ6" s="681"/>
      <c r="AR6" s="681"/>
      <c r="AS6" s="681"/>
      <c r="AT6" s="681"/>
      <c r="AU6" s="681"/>
      <c r="AV6" s="681"/>
      <c r="AW6" s="681"/>
      <c r="AX6" s="681"/>
      <c r="AY6" s="681"/>
      <c r="AZ6" s="681"/>
      <c r="BA6" s="681"/>
      <c r="BB6" s="681"/>
      <c r="BC6" s="681"/>
      <c r="BD6" s="681"/>
      <c r="BE6" s="681"/>
      <c r="BF6" s="682"/>
      <c r="BG6" s="683">
        <v>1666667</v>
      </c>
      <c r="BH6" s="684"/>
      <c r="BI6" s="684"/>
      <c r="BJ6" s="684"/>
      <c r="BK6" s="684"/>
      <c r="BL6" s="684"/>
      <c r="BM6" s="684"/>
      <c r="BN6" s="685"/>
      <c r="BO6" s="686">
        <v>99.5</v>
      </c>
      <c r="BP6" s="686"/>
      <c r="BQ6" s="686"/>
      <c r="BR6" s="686"/>
      <c r="BS6" s="687" t="s">
        <v>129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96219</v>
      </c>
      <c r="CS6" s="684"/>
      <c r="CT6" s="684"/>
      <c r="CU6" s="684"/>
      <c r="CV6" s="684"/>
      <c r="CW6" s="684"/>
      <c r="CX6" s="684"/>
      <c r="CY6" s="685"/>
      <c r="CZ6" s="677">
        <v>1.8</v>
      </c>
      <c r="DA6" s="678"/>
      <c r="DB6" s="678"/>
      <c r="DC6" s="697"/>
      <c r="DD6" s="692" t="s">
        <v>129</v>
      </c>
      <c r="DE6" s="684"/>
      <c r="DF6" s="684"/>
      <c r="DG6" s="684"/>
      <c r="DH6" s="684"/>
      <c r="DI6" s="684"/>
      <c r="DJ6" s="684"/>
      <c r="DK6" s="684"/>
      <c r="DL6" s="684"/>
      <c r="DM6" s="684"/>
      <c r="DN6" s="684"/>
      <c r="DO6" s="684"/>
      <c r="DP6" s="685"/>
      <c r="DQ6" s="692">
        <v>96219</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765</v>
      </c>
      <c r="S7" s="684"/>
      <c r="T7" s="684"/>
      <c r="U7" s="684"/>
      <c r="V7" s="684"/>
      <c r="W7" s="684"/>
      <c r="X7" s="684"/>
      <c r="Y7" s="685"/>
      <c r="Z7" s="686">
        <v>0</v>
      </c>
      <c r="AA7" s="686"/>
      <c r="AB7" s="686"/>
      <c r="AC7" s="686"/>
      <c r="AD7" s="687">
        <v>765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620760</v>
      </c>
      <c r="BH7" s="684"/>
      <c r="BI7" s="684"/>
      <c r="BJ7" s="684"/>
      <c r="BK7" s="684"/>
      <c r="BL7" s="684"/>
      <c r="BM7" s="684"/>
      <c r="BN7" s="685"/>
      <c r="BO7" s="686">
        <v>37</v>
      </c>
      <c r="BP7" s="686"/>
      <c r="BQ7" s="686"/>
      <c r="BR7" s="686"/>
      <c r="BS7" s="687" t="s">
        <v>228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1327554</v>
      </c>
      <c r="CS7" s="684"/>
      <c r="CT7" s="684"/>
      <c r="CU7" s="684"/>
      <c r="CV7" s="684"/>
      <c r="CW7" s="684"/>
      <c r="CX7" s="684"/>
      <c r="CY7" s="685"/>
      <c r="CZ7" s="686">
        <v>25</v>
      </c>
      <c r="DA7" s="686"/>
      <c r="DB7" s="686"/>
      <c r="DC7" s="686"/>
      <c r="DD7" s="692">
        <v>38950</v>
      </c>
      <c r="DE7" s="684"/>
      <c r="DF7" s="684"/>
      <c r="DG7" s="684"/>
      <c r="DH7" s="684"/>
      <c r="DI7" s="684"/>
      <c r="DJ7" s="684"/>
      <c r="DK7" s="684"/>
      <c r="DL7" s="684"/>
      <c r="DM7" s="684"/>
      <c r="DN7" s="684"/>
      <c r="DO7" s="684"/>
      <c r="DP7" s="685"/>
      <c r="DQ7" s="692">
        <v>1209243</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7044</v>
      </c>
      <c r="S8" s="684"/>
      <c r="T8" s="684"/>
      <c r="U8" s="684"/>
      <c r="V8" s="684"/>
      <c r="W8" s="684"/>
      <c r="X8" s="684"/>
      <c r="Y8" s="685"/>
      <c r="Z8" s="686">
        <v>0.1</v>
      </c>
      <c r="AA8" s="686"/>
      <c r="AB8" s="686"/>
      <c r="AC8" s="686"/>
      <c r="AD8" s="687">
        <v>7044</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19030</v>
      </c>
      <c r="BH8" s="684"/>
      <c r="BI8" s="684"/>
      <c r="BJ8" s="684"/>
      <c r="BK8" s="684"/>
      <c r="BL8" s="684"/>
      <c r="BM8" s="684"/>
      <c r="BN8" s="685"/>
      <c r="BO8" s="686">
        <v>1.1000000000000001</v>
      </c>
      <c r="BP8" s="686"/>
      <c r="BQ8" s="686"/>
      <c r="BR8" s="686"/>
      <c r="BS8" s="692" t="s">
        <v>129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1271566</v>
      </c>
      <c r="CS8" s="684"/>
      <c r="CT8" s="684"/>
      <c r="CU8" s="684"/>
      <c r="CV8" s="684"/>
      <c r="CW8" s="684"/>
      <c r="CX8" s="684"/>
      <c r="CY8" s="685"/>
      <c r="CZ8" s="686">
        <v>23.9</v>
      </c>
      <c r="DA8" s="686"/>
      <c r="DB8" s="686"/>
      <c r="DC8" s="686"/>
      <c r="DD8" s="692">
        <v>2351</v>
      </c>
      <c r="DE8" s="684"/>
      <c r="DF8" s="684"/>
      <c r="DG8" s="684"/>
      <c r="DH8" s="684"/>
      <c r="DI8" s="684"/>
      <c r="DJ8" s="684"/>
      <c r="DK8" s="684"/>
      <c r="DL8" s="684"/>
      <c r="DM8" s="684"/>
      <c r="DN8" s="684"/>
      <c r="DO8" s="684"/>
      <c r="DP8" s="685"/>
      <c r="DQ8" s="692">
        <v>769214</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4216</v>
      </c>
      <c r="S9" s="684"/>
      <c r="T9" s="684"/>
      <c r="U9" s="684"/>
      <c r="V9" s="684"/>
      <c r="W9" s="684"/>
      <c r="X9" s="684"/>
      <c r="Y9" s="685"/>
      <c r="Z9" s="686">
        <v>0.1</v>
      </c>
      <c r="AA9" s="686"/>
      <c r="AB9" s="686"/>
      <c r="AC9" s="686"/>
      <c r="AD9" s="687">
        <v>4216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480712</v>
      </c>
      <c r="BH9" s="684"/>
      <c r="BI9" s="684"/>
      <c r="BJ9" s="684"/>
      <c r="BK9" s="684"/>
      <c r="BL9" s="684"/>
      <c r="BM9" s="684"/>
      <c r="BN9" s="685"/>
      <c r="BO9" s="686">
        <v>28.7</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448874</v>
      </c>
      <c r="CS9" s="684"/>
      <c r="CT9" s="684"/>
      <c r="CU9" s="684"/>
      <c r="CV9" s="684"/>
      <c r="CW9" s="684"/>
      <c r="CX9" s="684"/>
      <c r="CY9" s="685"/>
      <c r="CZ9" s="686">
        <v>8.4</v>
      </c>
      <c r="DA9" s="686"/>
      <c r="DB9" s="686"/>
      <c r="DC9" s="686"/>
      <c r="DD9" s="692">
        <v>5104</v>
      </c>
      <c r="DE9" s="684"/>
      <c r="DF9" s="684"/>
      <c r="DG9" s="684"/>
      <c r="DH9" s="684"/>
      <c r="DI9" s="684"/>
      <c r="DJ9" s="684"/>
      <c r="DK9" s="684"/>
      <c r="DL9" s="684"/>
      <c r="DM9" s="684"/>
      <c r="DN9" s="684"/>
      <c r="DO9" s="684"/>
      <c r="DP9" s="685"/>
      <c r="DQ9" s="692">
        <v>366614</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228</v>
      </c>
      <c r="AA10" s="686"/>
      <c r="AB10" s="686"/>
      <c r="AC10" s="686"/>
      <c r="AD10" s="687" t="s">
        <v>129</v>
      </c>
      <c r="AE10" s="687"/>
      <c r="AF10" s="687"/>
      <c r="AG10" s="687"/>
      <c r="AH10" s="687"/>
      <c r="AI10" s="687"/>
      <c r="AJ10" s="687"/>
      <c r="AK10" s="687"/>
      <c r="AL10" s="688" t="s">
        <v>228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35542</v>
      </c>
      <c r="BH10" s="684"/>
      <c r="BI10" s="684"/>
      <c r="BJ10" s="684"/>
      <c r="BK10" s="684"/>
      <c r="BL10" s="684"/>
      <c r="BM10" s="684"/>
      <c r="BN10" s="685"/>
      <c r="BO10" s="686">
        <v>2.1</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228</v>
      </c>
      <c r="DE10" s="684"/>
      <c r="DF10" s="684"/>
      <c r="DG10" s="684"/>
      <c r="DH10" s="684"/>
      <c r="DI10" s="684"/>
      <c r="DJ10" s="684"/>
      <c r="DK10" s="684"/>
      <c r="DL10" s="684"/>
      <c r="DM10" s="684"/>
      <c r="DN10" s="684"/>
      <c r="DO10" s="684"/>
      <c r="DP10" s="685"/>
      <c r="DQ10" s="692" t="s">
        <v>228</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189576</v>
      </c>
      <c r="S11" s="684"/>
      <c r="T11" s="684"/>
      <c r="U11" s="684"/>
      <c r="V11" s="684"/>
      <c r="W11" s="684"/>
      <c r="X11" s="684"/>
      <c r="Y11" s="685"/>
      <c r="Z11" s="688">
        <v>3.4</v>
      </c>
      <c r="AA11" s="689"/>
      <c r="AB11" s="689"/>
      <c r="AC11" s="701"/>
      <c r="AD11" s="692">
        <v>189576</v>
      </c>
      <c r="AE11" s="684"/>
      <c r="AF11" s="684"/>
      <c r="AG11" s="684"/>
      <c r="AH11" s="684"/>
      <c r="AI11" s="684"/>
      <c r="AJ11" s="684"/>
      <c r="AK11" s="685"/>
      <c r="AL11" s="688">
        <v>6.2</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85476</v>
      </c>
      <c r="BH11" s="684"/>
      <c r="BI11" s="684"/>
      <c r="BJ11" s="684"/>
      <c r="BK11" s="684"/>
      <c r="BL11" s="684"/>
      <c r="BM11" s="684"/>
      <c r="BN11" s="685"/>
      <c r="BO11" s="686">
        <v>5.0999999999999996</v>
      </c>
      <c r="BP11" s="686"/>
      <c r="BQ11" s="686"/>
      <c r="BR11" s="686"/>
      <c r="BS11" s="692" t="s">
        <v>129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141859</v>
      </c>
      <c r="CS11" s="684"/>
      <c r="CT11" s="684"/>
      <c r="CU11" s="684"/>
      <c r="CV11" s="684"/>
      <c r="CW11" s="684"/>
      <c r="CX11" s="684"/>
      <c r="CY11" s="685"/>
      <c r="CZ11" s="686">
        <v>2.7</v>
      </c>
      <c r="DA11" s="686"/>
      <c r="DB11" s="686"/>
      <c r="DC11" s="686"/>
      <c r="DD11" s="692">
        <v>39965</v>
      </c>
      <c r="DE11" s="684"/>
      <c r="DF11" s="684"/>
      <c r="DG11" s="684"/>
      <c r="DH11" s="684"/>
      <c r="DI11" s="684"/>
      <c r="DJ11" s="684"/>
      <c r="DK11" s="684"/>
      <c r="DL11" s="684"/>
      <c r="DM11" s="684"/>
      <c r="DN11" s="684"/>
      <c r="DO11" s="684"/>
      <c r="DP11" s="685"/>
      <c r="DQ11" s="692">
        <v>95753</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13395</v>
      </c>
      <c r="S12" s="684"/>
      <c r="T12" s="684"/>
      <c r="U12" s="684"/>
      <c r="V12" s="684"/>
      <c r="W12" s="684"/>
      <c r="X12" s="684"/>
      <c r="Y12" s="685"/>
      <c r="Z12" s="686">
        <v>0.2</v>
      </c>
      <c r="AA12" s="686"/>
      <c r="AB12" s="686"/>
      <c r="AC12" s="686"/>
      <c r="AD12" s="687">
        <v>13395</v>
      </c>
      <c r="AE12" s="687"/>
      <c r="AF12" s="687"/>
      <c r="AG12" s="687"/>
      <c r="AH12" s="687"/>
      <c r="AI12" s="687"/>
      <c r="AJ12" s="687"/>
      <c r="AK12" s="687"/>
      <c r="AL12" s="688">
        <v>0.4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965904</v>
      </c>
      <c r="BH12" s="684"/>
      <c r="BI12" s="684"/>
      <c r="BJ12" s="684"/>
      <c r="BK12" s="684"/>
      <c r="BL12" s="684"/>
      <c r="BM12" s="684"/>
      <c r="BN12" s="685"/>
      <c r="BO12" s="686">
        <v>57.6</v>
      </c>
      <c r="BP12" s="686"/>
      <c r="BQ12" s="686"/>
      <c r="BR12" s="686"/>
      <c r="BS12" s="692" t="s">
        <v>228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121312</v>
      </c>
      <c r="CS12" s="684"/>
      <c r="CT12" s="684"/>
      <c r="CU12" s="684"/>
      <c r="CV12" s="684"/>
      <c r="CW12" s="684"/>
      <c r="CX12" s="684"/>
      <c r="CY12" s="685"/>
      <c r="CZ12" s="686">
        <v>2.2999999999999998</v>
      </c>
      <c r="DA12" s="686"/>
      <c r="DB12" s="686"/>
      <c r="DC12" s="686"/>
      <c r="DD12" s="692">
        <v>6013</v>
      </c>
      <c r="DE12" s="684"/>
      <c r="DF12" s="684"/>
      <c r="DG12" s="684"/>
      <c r="DH12" s="684"/>
      <c r="DI12" s="684"/>
      <c r="DJ12" s="684"/>
      <c r="DK12" s="684"/>
      <c r="DL12" s="684"/>
      <c r="DM12" s="684"/>
      <c r="DN12" s="684"/>
      <c r="DO12" s="684"/>
      <c r="DP12" s="685"/>
      <c r="DQ12" s="692">
        <v>102859</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129</v>
      </c>
      <c r="AA13" s="686"/>
      <c r="AB13" s="686"/>
      <c r="AC13" s="686"/>
      <c r="AD13" s="687" t="s">
        <v>228</v>
      </c>
      <c r="AE13" s="687"/>
      <c r="AF13" s="687"/>
      <c r="AG13" s="687"/>
      <c r="AH13" s="687"/>
      <c r="AI13" s="687"/>
      <c r="AJ13" s="687"/>
      <c r="AK13" s="687"/>
      <c r="AL13" s="688" t="s">
        <v>228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836471</v>
      </c>
      <c r="BH13" s="684"/>
      <c r="BI13" s="684"/>
      <c r="BJ13" s="684"/>
      <c r="BK13" s="684"/>
      <c r="BL13" s="684"/>
      <c r="BM13" s="684"/>
      <c r="BN13" s="685"/>
      <c r="BO13" s="686">
        <v>49.9</v>
      </c>
      <c r="BP13" s="686"/>
      <c r="BQ13" s="686"/>
      <c r="BR13" s="686"/>
      <c r="BS13" s="692" t="s">
        <v>129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536525</v>
      </c>
      <c r="CS13" s="684"/>
      <c r="CT13" s="684"/>
      <c r="CU13" s="684"/>
      <c r="CV13" s="684"/>
      <c r="CW13" s="684"/>
      <c r="CX13" s="684"/>
      <c r="CY13" s="685"/>
      <c r="CZ13" s="686">
        <v>10.1</v>
      </c>
      <c r="DA13" s="686"/>
      <c r="DB13" s="686"/>
      <c r="DC13" s="686"/>
      <c r="DD13" s="692">
        <v>203284</v>
      </c>
      <c r="DE13" s="684"/>
      <c r="DF13" s="684"/>
      <c r="DG13" s="684"/>
      <c r="DH13" s="684"/>
      <c r="DI13" s="684"/>
      <c r="DJ13" s="684"/>
      <c r="DK13" s="684"/>
      <c r="DL13" s="684"/>
      <c r="DM13" s="684"/>
      <c r="DN13" s="684"/>
      <c r="DO13" s="684"/>
      <c r="DP13" s="685"/>
      <c r="DQ13" s="692">
        <v>398238</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9289</v>
      </c>
      <c r="S14" s="684"/>
      <c r="T14" s="684"/>
      <c r="U14" s="684"/>
      <c r="V14" s="684"/>
      <c r="W14" s="684"/>
      <c r="X14" s="684"/>
      <c r="Y14" s="685"/>
      <c r="Z14" s="686">
        <v>0.2</v>
      </c>
      <c r="AA14" s="686"/>
      <c r="AB14" s="686"/>
      <c r="AC14" s="686"/>
      <c r="AD14" s="687">
        <v>9289</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34864</v>
      </c>
      <c r="BH14" s="684"/>
      <c r="BI14" s="684"/>
      <c r="BJ14" s="684"/>
      <c r="BK14" s="684"/>
      <c r="BL14" s="684"/>
      <c r="BM14" s="684"/>
      <c r="BN14" s="685"/>
      <c r="BO14" s="686">
        <v>2.1</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279597</v>
      </c>
      <c r="CS14" s="684"/>
      <c r="CT14" s="684"/>
      <c r="CU14" s="684"/>
      <c r="CV14" s="684"/>
      <c r="CW14" s="684"/>
      <c r="CX14" s="684"/>
      <c r="CY14" s="685"/>
      <c r="CZ14" s="686">
        <v>5.3</v>
      </c>
      <c r="DA14" s="686"/>
      <c r="DB14" s="686"/>
      <c r="DC14" s="686"/>
      <c r="DD14" s="692">
        <v>72959</v>
      </c>
      <c r="DE14" s="684"/>
      <c r="DF14" s="684"/>
      <c r="DG14" s="684"/>
      <c r="DH14" s="684"/>
      <c r="DI14" s="684"/>
      <c r="DJ14" s="684"/>
      <c r="DK14" s="684"/>
      <c r="DL14" s="684"/>
      <c r="DM14" s="684"/>
      <c r="DN14" s="684"/>
      <c r="DO14" s="684"/>
      <c r="DP14" s="685"/>
      <c r="DQ14" s="692">
        <v>196995</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45139</v>
      </c>
      <c r="BH15" s="684"/>
      <c r="BI15" s="684"/>
      <c r="BJ15" s="684"/>
      <c r="BK15" s="684"/>
      <c r="BL15" s="684"/>
      <c r="BM15" s="684"/>
      <c r="BN15" s="685"/>
      <c r="BO15" s="686">
        <v>2.7</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567075</v>
      </c>
      <c r="CS15" s="684"/>
      <c r="CT15" s="684"/>
      <c r="CU15" s="684"/>
      <c r="CV15" s="684"/>
      <c r="CW15" s="684"/>
      <c r="CX15" s="684"/>
      <c r="CY15" s="685"/>
      <c r="CZ15" s="686">
        <v>10.7</v>
      </c>
      <c r="DA15" s="686"/>
      <c r="DB15" s="686"/>
      <c r="DC15" s="686"/>
      <c r="DD15" s="692">
        <v>144059</v>
      </c>
      <c r="DE15" s="684"/>
      <c r="DF15" s="684"/>
      <c r="DG15" s="684"/>
      <c r="DH15" s="684"/>
      <c r="DI15" s="684"/>
      <c r="DJ15" s="684"/>
      <c r="DK15" s="684"/>
      <c r="DL15" s="684"/>
      <c r="DM15" s="684"/>
      <c r="DN15" s="684"/>
      <c r="DO15" s="684"/>
      <c r="DP15" s="685"/>
      <c r="DQ15" s="692">
        <v>421713</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2899</v>
      </c>
      <c r="S16" s="684"/>
      <c r="T16" s="684"/>
      <c r="U16" s="684"/>
      <c r="V16" s="684"/>
      <c r="W16" s="684"/>
      <c r="X16" s="684"/>
      <c r="Y16" s="685"/>
      <c r="Z16" s="686">
        <v>0.1</v>
      </c>
      <c r="AA16" s="686"/>
      <c r="AB16" s="686"/>
      <c r="AC16" s="686"/>
      <c r="AD16" s="687">
        <v>2899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107427</v>
      </c>
      <c r="CS16" s="684"/>
      <c r="CT16" s="684"/>
      <c r="CU16" s="684"/>
      <c r="CV16" s="684"/>
      <c r="CW16" s="684"/>
      <c r="CX16" s="684"/>
      <c r="CY16" s="685"/>
      <c r="CZ16" s="686">
        <v>2</v>
      </c>
      <c r="DA16" s="686"/>
      <c r="DB16" s="686"/>
      <c r="DC16" s="686"/>
      <c r="DD16" s="692" t="s">
        <v>228</v>
      </c>
      <c r="DE16" s="684"/>
      <c r="DF16" s="684"/>
      <c r="DG16" s="684"/>
      <c r="DH16" s="684"/>
      <c r="DI16" s="684"/>
      <c r="DJ16" s="684"/>
      <c r="DK16" s="684"/>
      <c r="DL16" s="684"/>
      <c r="DM16" s="684"/>
      <c r="DN16" s="684"/>
      <c r="DO16" s="684"/>
      <c r="DP16" s="685"/>
      <c r="DQ16" s="692">
        <v>98676</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22938</v>
      </c>
      <c r="S17" s="684"/>
      <c r="T17" s="684"/>
      <c r="U17" s="684"/>
      <c r="V17" s="684"/>
      <c r="W17" s="684"/>
      <c r="X17" s="684"/>
      <c r="Y17" s="685"/>
      <c r="Z17" s="686">
        <v>0.4</v>
      </c>
      <c r="AA17" s="686"/>
      <c r="AB17" s="686"/>
      <c r="AC17" s="686"/>
      <c r="AD17" s="687">
        <v>22938</v>
      </c>
      <c r="AE17" s="687"/>
      <c r="AF17" s="687"/>
      <c r="AG17" s="687"/>
      <c r="AH17" s="687"/>
      <c r="AI17" s="687"/>
      <c r="AJ17" s="687"/>
      <c r="AK17" s="687"/>
      <c r="AL17" s="688">
        <v>0.7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415026</v>
      </c>
      <c r="CS17" s="684"/>
      <c r="CT17" s="684"/>
      <c r="CU17" s="684"/>
      <c r="CV17" s="684"/>
      <c r="CW17" s="684"/>
      <c r="CX17" s="684"/>
      <c r="CY17" s="685"/>
      <c r="CZ17" s="686">
        <v>7.8</v>
      </c>
      <c r="DA17" s="686"/>
      <c r="DB17" s="686"/>
      <c r="DC17" s="686"/>
      <c r="DD17" s="692" t="s">
        <v>228</v>
      </c>
      <c r="DE17" s="684"/>
      <c r="DF17" s="684"/>
      <c r="DG17" s="684"/>
      <c r="DH17" s="684"/>
      <c r="DI17" s="684"/>
      <c r="DJ17" s="684"/>
      <c r="DK17" s="684"/>
      <c r="DL17" s="684"/>
      <c r="DM17" s="684"/>
      <c r="DN17" s="684"/>
      <c r="DO17" s="684"/>
      <c r="DP17" s="685"/>
      <c r="DQ17" s="692">
        <v>413326</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4917</v>
      </c>
      <c r="S18" s="684"/>
      <c r="T18" s="684"/>
      <c r="U18" s="684"/>
      <c r="V18" s="684"/>
      <c r="W18" s="684"/>
      <c r="X18" s="684"/>
      <c r="Y18" s="685"/>
      <c r="Z18" s="686">
        <v>0.1</v>
      </c>
      <c r="AA18" s="686"/>
      <c r="AB18" s="686"/>
      <c r="AC18" s="686"/>
      <c r="AD18" s="687">
        <v>4917</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v>5508</v>
      </c>
      <c r="BH18" s="684"/>
      <c r="BI18" s="684"/>
      <c r="BJ18" s="684"/>
      <c r="BK18" s="684"/>
      <c r="BL18" s="684"/>
      <c r="BM18" s="684"/>
      <c r="BN18" s="685"/>
      <c r="BO18" s="686">
        <v>0.3</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228</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1508</v>
      </c>
      <c r="S19" s="684"/>
      <c r="T19" s="684"/>
      <c r="U19" s="684"/>
      <c r="V19" s="684"/>
      <c r="W19" s="684"/>
      <c r="X19" s="684"/>
      <c r="Y19" s="685"/>
      <c r="Z19" s="686">
        <v>0</v>
      </c>
      <c r="AA19" s="686"/>
      <c r="AB19" s="686"/>
      <c r="AC19" s="686"/>
      <c r="AD19" s="687">
        <v>1508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3591</v>
      </c>
      <c r="BH19" s="684"/>
      <c r="BI19" s="684"/>
      <c r="BJ19" s="684"/>
      <c r="BK19" s="684"/>
      <c r="BL19" s="684"/>
      <c r="BM19" s="684"/>
      <c r="BN19" s="685"/>
      <c r="BO19" s="686">
        <v>0.2</v>
      </c>
      <c r="BP19" s="686"/>
      <c r="BQ19" s="686"/>
      <c r="BR19" s="686"/>
      <c r="BS19" s="692" t="s">
        <v>228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228</v>
      </c>
      <c r="DA19" s="686"/>
      <c r="DB19" s="686"/>
      <c r="DC19" s="686"/>
      <c r="DD19" s="692" t="s">
        <v>129</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448</v>
      </c>
      <c r="S20" s="684"/>
      <c r="T20" s="684"/>
      <c r="U20" s="684"/>
      <c r="V20" s="684"/>
      <c r="W20" s="684"/>
      <c r="X20" s="684"/>
      <c r="Y20" s="685"/>
      <c r="Z20" s="686">
        <v>0</v>
      </c>
      <c r="AA20" s="686"/>
      <c r="AB20" s="686"/>
      <c r="AC20" s="686"/>
      <c r="AD20" s="687">
        <v>448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3591</v>
      </c>
      <c r="BH20" s="684"/>
      <c r="BI20" s="684"/>
      <c r="BJ20" s="684"/>
      <c r="BK20" s="684"/>
      <c r="BL20" s="684"/>
      <c r="BM20" s="684"/>
      <c r="BN20" s="685"/>
      <c r="BO20" s="686">
        <v>0.2</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5313034</v>
      </c>
      <c r="CS20" s="684"/>
      <c r="CT20" s="684"/>
      <c r="CU20" s="684"/>
      <c r="CV20" s="684"/>
      <c r="CW20" s="684"/>
      <c r="CX20" s="684"/>
      <c r="CY20" s="685"/>
      <c r="CZ20" s="686">
        <v>100</v>
      </c>
      <c r="DA20" s="686"/>
      <c r="DB20" s="686"/>
      <c r="DC20" s="686"/>
      <c r="DD20" s="692">
        <v>512685</v>
      </c>
      <c r="DE20" s="684"/>
      <c r="DF20" s="684"/>
      <c r="DG20" s="684"/>
      <c r="DH20" s="684"/>
      <c r="DI20" s="684"/>
      <c r="DJ20" s="684"/>
      <c r="DK20" s="684"/>
      <c r="DL20" s="684"/>
      <c r="DM20" s="684"/>
      <c r="DN20" s="684"/>
      <c r="DO20" s="684"/>
      <c r="DP20" s="685"/>
      <c r="DQ20" s="692">
        <v>4168850</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16065</v>
      </c>
      <c r="S21" s="684"/>
      <c r="T21" s="684"/>
      <c r="U21" s="684"/>
      <c r="V21" s="684"/>
      <c r="W21" s="684"/>
      <c r="X21" s="684"/>
      <c r="Y21" s="685"/>
      <c r="Z21" s="686">
        <v>0.3</v>
      </c>
      <c r="AA21" s="686"/>
      <c r="AB21" s="686"/>
      <c r="AC21" s="686"/>
      <c r="AD21" s="687">
        <v>16065</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3591</v>
      </c>
      <c r="BH21" s="684"/>
      <c r="BI21" s="684"/>
      <c r="BJ21" s="684"/>
      <c r="BK21" s="684"/>
      <c r="BL21" s="684"/>
      <c r="BM21" s="684"/>
      <c r="BN21" s="685"/>
      <c r="BO21" s="686">
        <v>0.2</v>
      </c>
      <c r="BP21" s="686"/>
      <c r="BQ21" s="686"/>
      <c r="BR21" s="686"/>
      <c r="BS21" s="692" t="s">
        <v>228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1294397</v>
      </c>
      <c r="S22" s="684"/>
      <c r="T22" s="684"/>
      <c r="U22" s="684"/>
      <c r="V22" s="684"/>
      <c r="W22" s="684"/>
      <c r="X22" s="684"/>
      <c r="Y22" s="685"/>
      <c r="Z22" s="686">
        <v>23</v>
      </c>
      <c r="AA22" s="686"/>
      <c r="AB22" s="686"/>
      <c r="AC22" s="686"/>
      <c r="AD22" s="687">
        <v>1108604</v>
      </c>
      <c r="AE22" s="687"/>
      <c r="AF22" s="687"/>
      <c r="AG22" s="687"/>
      <c r="AH22" s="687"/>
      <c r="AI22" s="687"/>
      <c r="AJ22" s="687"/>
      <c r="AK22" s="687"/>
      <c r="AL22" s="688">
        <v>36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228</v>
      </c>
      <c r="BH22" s="684"/>
      <c r="BI22" s="684"/>
      <c r="BJ22" s="684"/>
      <c r="BK22" s="684"/>
      <c r="BL22" s="684"/>
      <c r="BM22" s="684"/>
      <c r="BN22" s="685"/>
      <c r="BO22" s="686" t="s">
        <v>129</v>
      </c>
      <c r="BP22" s="686"/>
      <c r="BQ22" s="686"/>
      <c r="BR22" s="686"/>
      <c r="BS22" s="692" t="s">
        <v>228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1108604</v>
      </c>
      <c r="S23" s="684"/>
      <c r="T23" s="684"/>
      <c r="U23" s="684"/>
      <c r="V23" s="684"/>
      <c r="W23" s="684"/>
      <c r="X23" s="684"/>
      <c r="Y23" s="685"/>
      <c r="Z23" s="686">
        <v>19.7</v>
      </c>
      <c r="AA23" s="686"/>
      <c r="AB23" s="686"/>
      <c r="AC23" s="686"/>
      <c r="AD23" s="687">
        <v>1108604</v>
      </c>
      <c r="AE23" s="687"/>
      <c r="AF23" s="687"/>
      <c r="AG23" s="687"/>
      <c r="AH23" s="687"/>
      <c r="AI23" s="687"/>
      <c r="AJ23" s="687"/>
      <c r="AK23" s="687"/>
      <c r="AL23" s="688">
        <v>36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228</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185793</v>
      </c>
      <c r="S24" s="684"/>
      <c r="T24" s="684"/>
      <c r="U24" s="684"/>
      <c r="V24" s="684"/>
      <c r="W24" s="684"/>
      <c r="X24" s="684"/>
      <c r="Y24" s="685"/>
      <c r="Z24" s="686">
        <v>3.3</v>
      </c>
      <c r="AA24" s="686"/>
      <c r="AB24" s="686"/>
      <c r="AC24" s="686"/>
      <c r="AD24" s="687" t="s">
        <v>129</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2093254</v>
      </c>
      <c r="CS24" s="673"/>
      <c r="CT24" s="673"/>
      <c r="CU24" s="673"/>
      <c r="CV24" s="673"/>
      <c r="CW24" s="673"/>
      <c r="CX24" s="673"/>
      <c r="CY24" s="674"/>
      <c r="CZ24" s="677">
        <v>39.4</v>
      </c>
      <c r="DA24" s="678"/>
      <c r="DB24" s="678"/>
      <c r="DC24" s="697"/>
      <c r="DD24" s="719">
        <v>1696987</v>
      </c>
      <c r="DE24" s="673"/>
      <c r="DF24" s="673"/>
      <c r="DG24" s="673"/>
      <c r="DH24" s="673"/>
      <c r="DI24" s="673"/>
      <c r="DJ24" s="673"/>
      <c r="DK24" s="674"/>
      <c r="DL24" s="719">
        <v>1663414</v>
      </c>
      <c r="DM24" s="673"/>
      <c r="DN24" s="673"/>
      <c r="DO24" s="673"/>
      <c r="DP24" s="673"/>
      <c r="DQ24" s="673"/>
      <c r="DR24" s="673"/>
      <c r="DS24" s="673"/>
      <c r="DT24" s="673"/>
      <c r="DU24" s="673"/>
      <c r="DV24" s="674"/>
      <c r="DW24" s="677">
        <v>50.8</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228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228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1214026</v>
      </c>
      <c r="CS25" s="708"/>
      <c r="CT25" s="708"/>
      <c r="CU25" s="708"/>
      <c r="CV25" s="708"/>
      <c r="CW25" s="708"/>
      <c r="CX25" s="708"/>
      <c r="CY25" s="709"/>
      <c r="CZ25" s="688">
        <v>22.8</v>
      </c>
      <c r="DA25" s="720"/>
      <c r="DB25" s="720"/>
      <c r="DC25" s="722"/>
      <c r="DD25" s="692">
        <v>1152637</v>
      </c>
      <c r="DE25" s="708"/>
      <c r="DF25" s="708"/>
      <c r="DG25" s="708"/>
      <c r="DH25" s="708"/>
      <c r="DI25" s="708"/>
      <c r="DJ25" s="708"/>
      <c r="DK25" s="709"/>
      <c r="DL25" s="692">
        <v>1121511</v>
      </c>
      <c r="DM25" s="708"/>
      <c r="DN25" s="708"/>
      <c r="DO25" s="708"/>
      <c r="DP25" s="708"/>
      <c r="DQ25" s="708"/>
      <c r="DR25" s="708"/>
      <c r="DS25" s="708"/>
      <c r="DT25" s="708"/>
      <c r="DU25" s="708"/>
      <c r="DV25" s="709"/>
      <c r="DW25" s="688">
        <v>34.299999999999997</v>
      </c>
      <c r="DX25" s="720"/>
      <c r="DY25" s="720"/>
      <c r="DZ25" s="720"/>
      <c r="EA25" s="720"/>
      <c r="EB25" s="720"/>
      <c r="EC25" s="721"/>
    </row>
    <row r="26" spans="2:133" ht="11.25" customHeight="1" x14ac:dyDescent="0.2">
      <c r="B26" s="680" t="s">
        <v>295</v>
      </c>
      <c r="C26" s="681"/>
      <c r="D26" s="681"/>
      <c r="E26" s="681"/>
      <c r="F26" s="681"/>
      <c r="G26" s="681"/>
      <c r="H26" s="681"/>
      <c r="I26" s="681"/>
      <c r="J26" s="681"/>
      <c r="K26" s="681"/>
      <c r="L26" s="681"/>
      <c r="M26" s="681"/>
      <c r="N26" s="681"/>
      <c r="O26" s="681"/>
      <c r="P26" s="681"/>
      <c r="Q26" s="682"/>
      <c r="R26" s="683">
        <v>3259358</v>
      </c>
      <c r="S26" s="684"/>
      <c r="T26" s="684"/>
      <c r="U26" s="684"/>
      <c r="V26" s="684"/>
      <c r="W26" s="684"/>
      <c r="X26" s="684"/>
      <c r="Y26" s="685"/>
      <c r="Z26" s="686">
        <v>58</v>
      </c>
      <c r="AA26" s="686"/>
      <c r="AB26" s="686"/>
      <c r="AC26" s="686"/>
      <c r="AD26" s="687">
        <v>3068057</v>
      </c>
      <c r="AE26" s="687"/>
      <c r="AF26" s="687"/>
      <c r="AG26" s="687"/>
      <c r="AH26" s="687"/>
      <c r="AI26" s="687"/>
      <c r="AJ26" s="687"/>
      <c r="AK26" s="687"/>
      <c r="AL26" s="688">
        <v>99.6</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228</v>
      </c>
      <c r="BH26" s="684"/>
      <c r="BI26" s="684"/>
      <c r="BJ26" s="684"/>
      <c r="BK26" s="684"/>
      <c r="BL26" s="684"/>
      <c r="BM26" s="684"/>
      <c r="BN26" s="685"/>
      <c r="BO26" s="686" t="s">
        <v>228</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799108</v>
      </c>
      <c r="CS26" s="684"/>
      <c r="CT26" s="684"/>
      <c r="CU26" s="684"/>
      <c r="CV26" s="684"/>
      <c r="CW26" s="684"/>
      <c r="CX26" s="684"/>
      <c r="CY26" s="685"/>
      <c r="CZ26" s="688">
        <v>15</v>
      </c>
      <c r="DA26" s="720"/>
      <c r="DB26" s="720"/>
      <c r="DC26" s="722"/>
      <c r="DD26" s="692">
        <v>743753</v>
      </c>
      <c r="DE26" s="684"/>
      <c r="DF26" s="684"/>
      <c r="DG26" s="684"/>
      <c r="DH26" s="684"/>
      <c r="DI26" s="684"/>
      <c r="DJ26" s="684"/>
      <c r="DK26" s="685"/>
      <c r="DL26" s="692" t="s">
        <v>129</v>
      </c>
      <c r="DM26" s="684"/>
      <c r="DN26" s="684"/>
      <c r="DO26" s="684"/>
      <c r="DP26" s="684"/>
      <c r="DQ26" s="684"/>
      <c r="DR26" s="684"/>
      <c r="DS26" s="684"/>
      <c r="DT26" s="684"/>
      <c r="DU26" s="684"/>
      <c r="DV26" s="685"/>
      <c r="DW26" s="688" t="s">
        <v>228</v>
      </c>
      <c r="DX26" s="720"/>
      <c r="DY26" s="720"/>
      <c r="DZ26" s="720"/>
      <c r="EA26" s="720"/>
      <c r="EB26" s="720"/>
      <c r="EC26" s="721"/>
    </row>
    <row r="27" spans="2:133" ht="11.25" customHeight="1" x14ac:dyDescent="0.2">
      <c r="B27" s="680" t="s">
        <v>298</v>
      </c>
      <c r="C27" s="681"/>
      <c r="D27" s="681"/>
      <c r="E27" s="681"/>
      <c r="F27" s="681"/>
      <c r="G27" s="681"/>
      <c r="H27" s="681"/>
      <c r="I27" s="681"/>
      <c r="J27" s="681"/>
      <c r="K27" s="681"/>
      <c r="L27" s="681"/>
      <c r="M27" s="681"/>
      <c r="N27" s="681"/>
      <c r="O27" s="681"/>
      <c r="P27" s="681"/>
      <c r="Q27" s="682"/>
      <c r="R27" s="683">
        <v>1787</v>
      </c>
      <c r="S27" s="684"/>
      <c r="T27" s="684"/>
      <c r="U27" s="684"/>
      <c r="V27" s="684"/>
      <c r="W27" s="684"/>
      <c r="X27" s="684"/>
      <c r="Y27" s="685"/>
      <c r="Z27" s="686">
        <v>0</v>
      </c>
      <c r="AA27" s="686"/>
      <c r="AB27" s="686"/>
      <c r="AC27" s="686"/>
      <c r="AD27" s="687">
        <v>1787</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1675766</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464202</v>
      </c>
      <c r="CS27" s="708"/>
      <c r="CT27" s="708"/>
      <c r="CU27" s="708"/>
      <c r="CV27" s="708"/>
      <c r="CW27" s="708"/>
      <c r="CX27" s="708"/>
      <c r="CY27" s="709"/>
      <c r="CZ27" s="688">
        <v>8.6999999999999993</v>
      </c>
      <c r="DA27" s="720"/>
      <c r="DB27" s="720"/>
      <c r="DC27" s="722"/>
      <c r="DD27" s="692">
        <v>131024</v>
      </c>
      <c r="DE27" s="708"/>
      <c r="DF27" s="708"/>
      <c r="DG27" s="708"/>
      <c r="DH27" s="708"/>
      <c r="DI27" s="708"/>
      <c r="DJ27" s="708"/>
      <c r="DK27" s="709"/>
      <c r="DL27" s="692">
        <v>128577</v>
      </c>
      <c r="DM27" s="708"/>
      <c r="DN27" s="708"/>
      <c r="DO27" s="708"/>
      <c r="DP27" s="708"/>
      <c r="DQ27" s="708"/>
      <c r="DR27" s="708"/>
      <c r="DS27" s="708"/>
      <c r="DT27" s="708"/>
      <c r="DU27" s="708"/>
      <c r="DV27" s="709"/>
      <c r="DW27" s="688">
        <v>3.9</v>
      </c>
      <c r="DX27" s="720"/>
      <c r="DY27" s="720"/>
      <c r="DZ27" s="720"/>
      <c r="EA27" s="720"/>
      <c r="EB27" s="720"/>
      <c r="EC27" s="721"/>
    </row>
    <row r="28" spans="2:133" ht="11.25" customHeight="1" x14ac:dyDescent="0.2">
      <c r="B28" s="680" t="s">
        <v>301</v>
      </c>
      <c r="C28" s="681"/>
      <c r="D28" s="681"/>
      <c r="E28" s="681"/>
      <c r="F28" s="681"/>
      <c r="G28" s="681"/>
      <c r="H28" s="681"/>
      <c r="I28" s="681"/>
      <c r="J28" s="681"/>
      <c r="K28" s="681"/>
      <c r="L28" s="681"/>
      <c r="M28" s="681"/>
      <c r="N28" s="681"/>
      <c r="O28" s="681"/>
      <c r="P28" s="681"/>
      <c r="Q28" s="682"/>
      <c r="R28" s="683">
        <v>48550</v>
      </c>
      <c r="S28" s="684"/>
      <c r="T28" s="684"/>
      <c r="U28" s="684"/>
      <c r="V28" s="684"/>
      <c r="W28" s="684"/>
      <c r="X28" s="684"/>
      <c r="Y28" s="685"/>
      <c r="Z28" s="686">
        <v>0.9</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415026</v>
      </c>
      <c r="CS28" s="684"/>
      <c r="CT28" s="684"/>
      <c r="CU28" s="684"/>
      <c r="CV28" s="684"/>
      <c r="CW28" s="684"/>
      <c r="CX28" s="684"/>
      <c r="CY28" s="685"/>
      <c r="CZ28" s="688">
        <v>7.8</v>
      </c>
      <c r="DA28" s="720"/>
      <c r="DB28" s="720"/>
      <c r="DC28" s="722"/>
      <c r="DD28" s="692">
        <v>413326</v>
      </c>
      <c r="DE28" s="684"/>
      <c r="DF28" s="684"/>
      <c r="DG28" s="684"/>
      <c r="DH28" s="684"/>
      <c r="DI28" s="684"/>
      <c r="DJ28" s="684"/>
      <c r="DK28" s="685"/>
      <c r="DL28" s="692">
        <v>413326</v>
      </c>
      <c r="DM28" s="684"/>
      <c r="DN28" s="684"/>
      <c r="DO28" s="684"/>
      <c r="DP28" s="684"/>
      <c r="DQ28" s="684"/>
      <c r="DR28" s="684"/>
      <c r="DS28" s="684"/>
      <c r="DT28" s="684"/>
      <c r="DU28" s="684"/>
      <c r="DV28" s="685"/>
      <c r="DW28" s="688">
        <v>12.6</v>
      </c>
      <c r="DX28" s="720"/>
      <c r="DY28" s="720"/>
      <c r="DZ28" s="720"/>
      <c r="EA28" s="720"/>
      <c r="EB28" s="720"/>
      <c r="EC28" s="721"/>
    </row>
    <row r="29" spans="2:133" ht="11.25" customHeight="1" x14ac:dyDescent="0.2">
      <c r="B29" s="680" t="s">
        <v>303</v>
      </c>
      <c r="C29" s="681"/>
      <c r="D29" s="681"/>
      <c r="E29" s="681"/>
      <c r="F29" s="681"/>
      <c r="G29" s="681"/>
      <c r="H29" s="681"/>
      <c r="I29" s="681"/>
      <c r="J29" s="681"/>
      <c r="K29" s="681"/>
      <c r="L29" s="681"/>
      <c r="M29" s="681"/>
      <c r="N29" s="681"/>
      <c r="O29" s="681"/>
      <c r="P29" s="681"/>
      <c r="Q29" s="682"/>
      <c r="R29" s="683">
        <v>141194</v>
      </c>
      <c r="S29" s="684"/>
      <c r="T29" s="684"/>
      <c r="U29" s="684"/>
      <c r="V29" s="684"/>
      <c r="W29" s="684"/>
      <c r="X29" s="684"/>
      <c r="Y29" s="685"/>
      <c r="Z29" s="686">
        <v>2.5</v>
      </c>
      <c r="AA29" s="686"/>
      <c r="AB29" s="686"/>
      <c r="AC29" s="686"/>
      <c r="AD29" s="687">
        <v>3454</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415026</v>
      </c>
      <c r="CS29" s="708"/>
      <c r="CT29" s="708"/>
      <c r="CU29" s="708"/>
      <c r="CV29" s="708"/>
      <c r="CW29" s="708"/>
      <c r="CX29" s="708"/>
      <c r="CY29" s="709"/>
      <c r="CZ29" s="688">
        <v>7.8</v>
      </c>
      <c r="DA29" s="720"/>
      <c r="DB29" s="720"/>
      <c r="DC29" s="722"/>
      <c r="DD29" s="692">
        <v>413326</v>
      </c>
      <c r="DE29" s="708"/>
      <c r="DF29" s="708"/>
      <c r="DG29" s="708"/>
      <c r="DH29" s="708"/>
      <c r="DI29" s="708"/>
      <c r="DJ29" s="708"/>
      <c r="DK29" s="709"/>
      <c r="DL29" s="692">
        <v>413326</v>
      </c>
      <c r="DM29" s="708"/>
      <c r="DN29" s="708"/>
      <c r="DO29" s="708"/>
      <c r="DP29" s="708"/>
      <c r="DQ29" s="708"/>
      <c r="DR29" s="708"/>
      <c r="DS29" s="708"/>
      <c r="DT29" s="708"/>
      <c r="DU29" s="708"/>
      <c r="DV29" s="709"/>
      <c r="DW29" s="688">
        <v>12.6</v>
      </c>
      <c r="DX29" s="720"/>
      <c r="DY29" s="720"/>
      <c r="DZ29" s="720"/>
      <c r="EA29" s="720"/>
      <c r="EB29" s="720"/>
      <c r="EC29" s="721"/>
    </row>
    <row r="30" spans="2:133" ht="11.25" customHeight="1" x14ac:dyDescent="0.2">
      <c r="B30" s="680" t="s">
        <v>305</v>
      </c>
      <c r="C30" s="681"/>
      <c r="D30" s="681"/>
      <c r="E30" s="681"/>
      <c r="F30" s="681"/>
      <c r="G30" s="681"/>
      <c r="H30" s="681"/>
      <c r="I30" s="681"/>
      <c r="J30" s="681"/>
      <c r="K30" s="681"/>
      <c r="L30" s="681"/>
      <c r="M30" s="681"/>
      <c r="N30" s="681"/>
      <c r="O30" s="681"/>
      <c r="P30" s="681"/>
      <c r="Q30" s="682"/>
      <c r="R30" s="683">
        <v>12918</v>
      </c>
      <c r="S30" s="684"/>
      <c r="T30" s="684"/>
      <c r="U30" s="684"/>
      <c r="V30" s="684"/>
      <c r="W30" s="684"/>
      <c r="X30" s="684"/>
      <c r="Y30" s="685"/>
      <c r="Z30" s="686">
        <v>0.2</v>
      </c>
      <c r="AA30" s="686"/>
      <c r="AB30" s="686"/>
      <c r="AC30" s="686"/>
      <c r="AD30" s="687" t="s">
        <v>129</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389655</v>
      </c>
      <c r="CS30" s="684"/>
      <c r="CT30" s="684"/>
      <c r="CU30" s="684"/>
      <c r="CV30" s="684"/>
      <c r="CW30" s="684"/>
      <c r="CX30" s="684"/>
      <c r="CY30" s="685"/>
      <c r="CZ30" s="688">
        <v>7.3</v>
      </c>
      <c r="DA30" s="720"/>
      <c r="DB30" s="720"/>
      <c r="DC30" s="722"/>
      <c r="DD30" s="692">
        <v>388295</v>
      </c>
      <c r="DE30" s="684"/>
      <c r="DF30" s="684"/>
      <c r="DG30" s="684"/>
      <c r="DH30" s="684"/>
      <c r="DI30" s="684"/>
      <c r="DJ30" s="684"/>
      <c r="DK30" s="685"/>
      <c r="DL30" s="692">
        <v>388295</v>
      </c>
      <c r="DM30" s="684"/>
      <c r="DN30" s="684"/>
      <c r="DO30" s="684"/>
      <c r="DP30" s="684"/>
      <c r="DQ30" s="684"/>
      <c r="DR30" s="684"/>
      <c r="DS30" s="684"/>
      <c r="DT30" s="684"/>
      <c r="DU30" s="684"/>
      <c r="DV30" s="685"/>
      <c r="DW30" s="688">
        <v>11.9</v>
      </c>
      <c r="DX30" s="720"/>
      <c r="DY30" s="720"/>
      <c r="DZ30" s="720"/>
      <c r="EA30" s="720"/>
      <c r="EB30" s="720"/>
      <c r="EC30" s="721"/>
    </row>
    <row r="31" spans="2:133" ht="11.25" customHeight="1" x14ac:dyDescent="0.2">
      <c r="B31" s="680" t="s">
        <v>309</v>
      </c>
      <c r="C31" s="681"/>
      <c r="D31" s="681"/>
      <c r="E31" s="681"/>
      <c r="F31" s="681"/>
      <c r="G31" s="681"/>
      <c r="H31" s="681"/>
      <c r="I31" s="681"/>
      <c r="J31" s="681"/>
      <c r="K31" s="681"/>
      <c r="L31" s="681"/>
      <c r="M31" s="681"/>
      <c r="N31" s="681"/>
      <c r="O31" s="681"/>
      <c r="P31" s="681"/>
      <c r="Q31" s="682"/>
      <c r="R31" s="683">
        <v>356530</v>
      </c>
      <c r="S31" s="684"/>
      <c r="T31" s="684"/>
      <c r="U31" s="684"/>
      <c r="V31" s="684"/>
      <c r="W31" s="684"/>
      <c r="X31" s="684"/>
      <c r="Y31" s="685"/>
      <c r="Z31" s="686">
        <v>6.3</v>
      </c>
      <c r="AA31" s="686"/>
      <c r="AB31" s="686"/>
      <c r="AC31" s="686"/>
      <c r="AD31" s="687" t="s">
        <v>228</v>
      </c>
      <c r="AE31" s="687"/>
      <c r="AF31" s="687"/>
      <c r="AG31" s="687"/>
      <c r="AH31" s="687"/>
      <c r="AI31" s="687"/>
      <c r="AJ31" s="687"/>
      <c r="AK31" s="687"/>
      <c r="AL31" s="688" t="s">
        <v>228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99.2</v>
      </c>
      <c r="BH31" s="735"/>
      <c r="BI31" s="735"/>
      <c r="BJ31" s="735"/>
      <c r="BK31" s="735"/>
      <c r="BL31" s="735"/>
      <c r="BM31" s="678">
        <v>97</v>
      </c>
      <c r="BN31" s="735"/>
      <c r="BO31" s="735"/>
      <c r="BP31" s="735"/>
      <c r="BQ31" s="736"/>
      <c r="BR31" s="739">
        <v>99.3</v>
      </c>
      <c r="BS31" s="735"/>
      <c r="BT31" s="735"/>
      <c r="BU31" s="735"/>
      <c r="BV31" s="735"/>
      <c r="BW31" s="735"/>
      <c r="BX31" s="678">
        <v>97.3</v>
      </c>
      <c r="BY31" s="735"/>
      <c r="BZ31" s="735"/>
      <c r="CA31" s="735"/>
      <c r="CB31" s="736"/>
      <c r="CD31" s="731"/>
      <c r="CE31" s="732"/>
      <c r="CF31" s="698" t="s">
        <v>312</v>
      </c>
      <c r="CG31" s="699"/>
      <c r="CH31" s="699"/>
      <c r="CI31" s="699"/>
      <c r="CJ31" s="699"/>
      <c r="CK31" s="699"/>
      <c r="CL31" s="699"/>
      <c r="CM31" s="699"/>
      <c r="CN31" s="699"/>
      <c r="CO31" s="699"/>
      <c r="CP31" s="699"/>
      <c r="CQ31" s="700"/>
      <c r="CR31" s="683">
        <v>25371</v>
      </c>
      <c r="CS31" s="708"/>
      <c r="CT31" s="708"/>
      <c r="CU31" s="708"/>
      <c r="CV31" s="708"/>
      <c r="CW31" s="708"/>
      <c r="CX31" s="708"/>
      <c r="CY31" s="709"/>
      <c r="CZ31" s="688">
        <v>0.5</v>
      </c>
      <c r="DA31" s="720"/>
      <c r="DB31" s="720"/>
      <c r="DC31" s="722"/>
      <c r="DD31" s="692">
        <v>25031</v>
      </c>
      <c r="DE31" s="708"/>
      <c r="DF31" s="708"/>
      <c r="DG31" s="708"/>
      <c r="DH31" s="708"/>
      <c r="DI31" s="708"/>
      <c r="DJ31" s="708"/>
      <c r="DK31" s="709"/>
      <c r="DL31" s="692">
        <v>25031</v>
      </c>
      <c r="DM31" s="708"/>
      <c r="DN31" s="708"/>
      <c r="DO31" s="708"/>
      <c r="DP31" s="708"/>
      <c r="DQ31" s="708"/>
      <c r="DR31" s="708"/>
      <c r="DS31" s="708"/>
      <c r="DT31" s="708"/>
      <c r="DU31" s="708"/>
      <c r="DV31" s="709"/>
      <c r="DW31" s="688">
        <v>0.8</v>
      </c>
      <c r="DX31" s="720"/>
      <c r="DY31" s="720"/>
      <c r="DZ31" s="720"/>
      <c r="EA31" s="720"/>
      <c r="EB31" s="720"/>
      <c r="EC31" s="721"/>
    </row>
    <row r="32" spans="2:133" ht="11.25" customHeight="1" x14ac:dyDescent="0.2">
      <c r="B32" s="750" t="s">
        <v>313</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99.2</v>
      </c>
      <c r="BH32" s="708"/>
      <c r="BI32" s="708"/>
      <c r="BJ32" s="708"/>
      <c r="BK32" s="708"/>
      <c r="BL32" s="708"/>
      <c r="BM32" s="689">
        <v>98.1</v>
      </c>
      <c r="BN32" s="737"/>
      <c r="BO32" s="737"/>
      <c r="BP32" s="737"/>
      <c r="BQ32" s="738"/>
      <c r="BR32" s="749">
        <v>99.4</v>
      </c>
      <c r="BS32" s="708"/>
      <c r="BT32" s="708"/>
      <c r="BU32" s="708"/>
      <c r="BV32" s="708"/>
      <c r="BW32" s="708"/>
      <c r="BX32" s="689">
        <v>98.4</v>
      </c>
      <c r="BY32" s="737"/>
      <c r="BZ32" s="737"/>
      <c r="CA32" s="737"/>
      <c r="CB32" s="738"/>
      <c r="CD32" s="733"/>
      <c r="CE32" s="734"/>
      <c r="CF32" s="698" t="s">
        <v>316</v>
      </c>
      <c r="CG32" s="699"/>
      <c r="CH32" s="699"/>
      <c r="CI32" s="699"/>
      <c r="CJ32" s="699"/>
      <c r="CK32" s="699"/>
      <c r="CL32" s="699"/>
      <c r="CM32" s="699"/>
      <c r="CN32" s="699"/>
      <c r="CO32" s="699"/>
      <c r="CP32" s="699"/>
      <c r="CQ32" s="700"/>
      <c r="CR32" s="683" t="s">
        <v>228</v>
      </c>
      <c r="CS32" s="684"/>
      <c r="CT32" s="684"/>
      <c r="CU32" s="684"/>
      <c r="CV32" s="684"/>
      <c r="CW32" s="684"/>
      <c r="CX32" s="684"/>
      <c r="CY32" s="685"/>
      <c r="CZ32" s="688" t="s">
        <v>228</v>
      </c>
      <c r="DA32" s="720"/>
      <c r="DB32" s="720"/>
      <c r="DC32" s="722"/>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228</v>
      </c>
      <c r="DX32" s="720"/>
      <c r="DY32" s="720"/>
      <c r="DZ32" s="720"/>
      <c r="EA32" s="720"/>
      <c r="EB32" s="720"/>
      <c r="EC32" s="721"/>
    </row>
    <row r="33" spans="2:133" ht="11.25" customHeight="1" x14ac:dyDescent="0.2">
      <c r="B33" s="680" t="s">
        <v>317</v>
      </c>
      <c r="C33" s="681"/>
      <c r="D33" s="681"/>
      <c r="E33" s="681"/>
      <c r="F33" s="681"/>
      <c r="G33" s="681"/>
      <c r="H33" s="681"/>
      <c r="I33" s="681"/>
      <c r="J33" s="681"/>
      <c r="K33" s="681"/>
      <c r="L33" s="681"/>
      <c r="M33" s="681"/>
      <c r="N33" s="681"/>
      <c r="O33" s="681"/>
      <c r="P33" s="681"/>
      <c r="Q33" s="682"/>
      <c r="R33" s="683">
        <v>318373</v>
      </c>
      <c r="S33" s="684"/>
      <c r="T33" s="684"/>
      <c r="U33" s="684"/>
      <c r="V33" s="684"/>
      <c r="W33" s="684"/>
      <c r="X33" s="684"/>
      <c r="Y33" s="685"/>
      <c r="Z33" s="686">
        <v>5.7</v>
      </c>
      <c r="AA33" s="686"/>
      <c r="AB33" s="686"/>
      <c r="AC33" s="686"/>
      <c r="AD33" s="687" t="s">
        <v>228</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99.1</v>
      </c>
      <c r="BH33" s="754"/>
      <c r="BI33" s="754"/>
      <c r="BJ33" s="754"/>
      <c r="BK33" s="754"/>
      <c r="BL33" s="754"/>
      <c r="BM33" s="755">
        <v>95.4</v>
      </c>
      <c r="BN33" s="754"/>
      <c r="BO33" s="754"/>
      <c r="BP33" s="754"/>
      <c r="BQ33" s="756"/>
      <c r="BR33" s="753">
        <v>99</v>
      </c>
      <c r="BS33" s="754"/>
      <c r="BT33" s="754"/>
      <c r="BU33" s="754"/>
      <c r="BV33" s="754"/>
      <c r="BW33" s="754"/>
      <c r="BX33" s="755">
        <v>95.9</v>
      </c>
      <c r="BY33" s="754"/>
      <c r="BZ33" s="754"/>
      <c r="CA33" s="754"/>
      <c r="CB33" s="756"/>
      <c r="CD33" s="698" t="s">
        <v>319</v>
      </c>
      <c r="CE33" s="699"/>
      <c r="CF33" s="699"/>
      <c r="CG33" s="699"/>
      <c r="CH33" s="699"/>
      <c r="CI33" s="699"/>
      <c r="CJ33" s="699"/>
      <c r="CK33" s="699"/>
      <c r="CL33" s="699"/>
      <c r="CM33" s="699"/>
      <c r="CN33" s="699"/>
      <c r="CO33" s="699"/>
      <c r="CP33" s="699"/>
      <c r="CQ33" s="700"/>
      <c r="CR33" s="683">
        <v>2599668</v>
      </c>
      <c r="CS33" s="708"/>
      <c r="CT33" s="708"/>
      <c r="CU33" s="708"/>
      <c r="CV33" s="708"/>
      <c r="CW33" s="708"/>
      <c r="CX33" s="708"/>
      <c r="CY33" s="709"/>
      <c r="CZ33" s="688">
        <v>48.9</v>
      </c>
      <c r="DA33" s="720"/>
      <c r="DB33" s="720"/>
      <c r="DC33" s="722"/>
      <c r="DD33" s="692">
        <v>2162499</v>
      </c>
      <c r="DE33" s="708"/>
      <c r="DF33" s="708"/>
      <c r="DG33" s="708"/>
      <c r="DH33" s="708"/>
      <c r="DI33" s="708"/>
      <c r="DJ33" s="708"/>
      <c r="DK33" s="709"/>
      <c r="DL33" s="692">
        <v>1220207</v>
      </c>
      <c r="DM33" s="708"/>
      <c r="DN33" s="708"/>
      <c r="DO33" s="708"/>
      <c r="DP33" s="708"/>
      <c r="DQ33" s="708"/>
      <c r="DR33" s="708"/>
      <c r="DS33" s="708"/>
      <c r="DT33" s="708"/>
      <c r="DU33" s="708"/>
      <c r="DV33" s="709"/>
      <c r="DW33" s="688">
        <v>37.299999999999997</v>
      </c>
      <c r="DX33" s="720"/>
      <c r="DY33" s="720"/>
      <c r="DZ33" s="720"/>
      <c r="EA33" s="720"/>
      <c r="EB33" s="720"/>
      <c r="EC33" s="721"/>
    </row>
    <row r="34" spans="2:133" ht="11.25" customHeight="1" x14ac:dyDescent="0.2">
      <c r="B34" s="680" t="s">
        <v>320</v>
      </c>
      <c r="C34" s="681"/>
      <c r="D34" s="681"/>
      <c r="E34" s="681"/>
      <c r="F34" s="681"/>
      <c r="G34" s="681"/>
      <c r="H34" s="681"/>
      <c r="I34" s="681"/>
      <c r="J34" s="681"/>
      <c r="K34" s="681"/>
      <c r="L34" s="681"/>
      <c r="M34" s="681"/>
      <c r="N34" s="681"/>
      <c r="O34" s="681"/>
      <c r="P34" s="681"/>
      <c r="Q34" s="682"/>
      <c r="R34" s="683">
        <v>54345</v>
      </c>
      <c r="S34" s="684"/>
      <c r="T34" s="684"/>
      <c r="U34" s="684"/>
      <c r="V34" s="684"/>
      <c r="W34" s="684"/>
      <c r="X34" s="684"/>
      <c r="Y34" s="685"/>
      <c r="Z34" s="686">
        <v>1</v>
      </c>
      <c r="AA34" s="686"/>
      <c r="AB34" s="686"/>
      <c r="AC34" s="686"/>
      <c r="AD34" s="687">
        <v>7813</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997670</v>
      </c>
      <c r="CS34" s="684"/>
      <c r="CT34" s="684"/>
      <c r="CU34" s="684"/>
      <c r="CV34" s="684"/>
      <c r="CW34" s="684"/>
      <c r="CX34" s="684"/>
      <c r="CY34" s="685"/>
      <c r="CZ34" s="688">
        <v>18.8</v>
      </c>
      <c r="DA34" s="720"/>
      <c r="DB34" s="720"/>
      <c r="DC34" s="722"/>
      <c r="DD34" s="692">
        <v>754306</v>
      </c>
      <c r="DE34" s="684"/>
      <c r="DF34" s="684"/>
      <c r="DG34" s="684"/>
      <c r="DH34" s="684"/>
      <c r="DI34" s="684"/>
      <c r="DJ34" s="684"/>
      <c r="DK34" s="685"/>
      <c r="DL34" s="692">
        <v>399121</v>
      </c>
      <c r="DM34" s="684"/>
      <c r="DN34" s="684"/>
      <c r="DO34" s="684"/>
      <c r="DP34" s="684"/>
      <c r="DQ34" s="684"/>
      <c r="DR34" s="684"/>
      <c r="DS34" s="684"/>
      <c r="DT34" s="684"/>
      <c r="DU34" s="684"/>
      <c r="DV34" s="685"/>
      <c r="DW34" s="688">
        <v>12.2</v>
      </c>
      <c r="DX34" s="720"/>
      <c r="DY34" s="720"/>
      <c r="DZ34" s="720"/>
      <c r="EA34" s="720"/>
      <c r="EB34" s="720"/>
      <c r="EC34" s="721"/>
    </row>
    <row r="35" spans="2:133" ht="11.25" customHeight="1" x14ac:dyDescent="0.2">
      <c r="B35" s="680" t="s">
        <v>322</v>
      </c>
      <c r="C35" s="681"/>
      <c r="D35" s="681"/>
      <c r="E35" s="681"/>
      <c r="F35" s="681"/>
      <c r="G35" s="681"/>
      <c r="H35" s="681"/>
      <c r="I35" s="681"/>
      <c r="J35" s="681"/>
      <c r="K35" s="681"/>
      <c r="L35" s="681"/>
      <c r="M35" s="681"/>
      <c r="N35" s="681"/>
      <c r="O35" s="681"/>
      <c r="P35" s="681"/>
      <c r="Q35" s="682"/>
      <c r="R35" s="683">
        <v>708256</v>
      </c>
      <c r="S35" s="684"/>
      <c r="T35" s="684"/>
      <c r="U35" s="684"/>
      <c r="V35" s="684"/>
      <c r="W35" s="684"/>
      <c r="X35" s="684"/>
      <c r="Y35" s="685"/>
      <c r="Z35" s="686">
        <v>12.6</v>
      </c>
      <c r="AA35" s="686"/>
      <c r="AB35" s="686"/>
      <c r="AC35" s="686"/>
      <c r="AD35" s="687" t="s">
        <v>228</v>
      </c>
      <c r="AE35" s="687"/>
      <c r="AF35" s="687"/>
      <c r="AG35" s="687"/>
      <c r="AH35" s="687"/>
      <c r="AI35" s="687"/>
      <c r="AJ35" s="687"/>
      <c r="AK35" s="687"/>
      <c r="AL35" s="688" t="s">
        <v>228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36828</v>
      </c>
      <c r="CS35" s="708"/>
      <c r="CT35" s="708"/>
      <c r="CU35" s="708"/>
      <c r="CV35" s="708"/>
      <c r="CW35" s="708"/>
      <c r="CX35" s="708"/>
      <c r="CY35" s="709"/>
      <c r="CZ35" s="688">
        <v>0.7</v>
      </c>
      <c r="DA35" s="720"/>
      <c r="DB35" s="720"/>
      <c r="DC35" s="722"/>
      <c r="DD35" s="692">
        <v>28876</v>
      </c>
      <c r="DE35" s="708"/>
      <c r="DF35" s="708"/>
      <c r="DG35" s="708"/>
      <c r="DH35" s="708"/>
      <c r="DI35" s="708"/>
      <c r="DJ35" s="708"/>
      <c r="DK35" s="709"/>
      <c r="DL35" s="692">
        <v>28404</v>
      </c>
      <c r="DM35" s="708"/>
      <c r="DN35" s="708"/>
      <c r="DO35" s="708"/>
      <c r="DP35" s="708"/>
      <c r="DQ35" s="708"/>
      <c r="DR35" s="708"/>
      <c r="DS35" s="708"/>
      <c r="DT35" s="708"/>
      <c r="DU35" s="708"/>
      <c r="DV35" s="709"/>
      <c r="DW35" s="688">
        <v>0.9</v>
      </c>
      <c r="DX35" s="720"/>
      <c r="DY35" s="720"/>
      <c r="DZ35" s="720"/>
      <c r="EA35" s="720"/>
      <c r="EB35" s="720"/>
      <c r="EC35" s="721"/>
    </row>
    <row r="36" spans="2:133" ht="11.25" customHeight="1" x14ac:dyDescent="0.2">
      <c r="B36" s="680" t="s">
        <v>326</v>
      </c>
      <c r="C36" s="681"/>
      <c r="D36" s="681"/>
      <c r="E36" s="681"/>
      <c r="F36" s="681"/>
      <c r="G36" s="681"/>
      <c r="H36" s="681"/>
      <c r="I36" s="681"/>
      <c r="J36" s="681"/>
      <c r="K36" s="681"/>
      <c r="L36" s="681"/>
      <c r="M36" s="681"/>
      <c r="N36" s="681"/>
      <c r="O36" s="681"/>
      <c r="P36" s="681"/>
      <c r="Q36" s="682"/>
      <c r="R36" s="683">
        <v>54595</v>
      </c>
      <c r="S36" s="684"/>
      <c r="T36" s="684"/>
      <c r="U36" s="684"/>
      <c r="V36" s="684"/>
      <c r="W36" s="684"/>
      <c r="X36" s="684"/>
      <c r="Y36" s="685"/>
      <c r="Z36" s="686">
        <v>1</v>
      </c>
      <c r="AA36" s="686"/>
      <c r="AB36" s="686"/>
      <c r="AC36" s="686"/>
      <c r="AD36" s="687" t="s">
        <v>129</v>
      </c>
      <c r="AE36" s="687"/>
      <c r="AF36" s="687"/>
      <c r="AG36" s="687"/>
      <c r="AH36" s="687"/>
      <c r="AI36" s="687"/>
      <c r="AJ36" s="687"/>
      <c r="AK36" s="687"/>
      <c r="AL36" s="688" t="s">
        <v>129</v>
      </c>
      <c r="AM36" s="689"/>
      <c r="AN36" s="689"/>
      <c r="AO36" s="690"/>
      <c r="AP36" s="235"/>
      <c r="AQ36" s="757" t="s">
        <v>327</v>
      </c>
      <c r="AR36" s="758"/>
      <c r="AS36" s="758"/>
      <c r="AT36" s="758"/>
      <c r="AU36" s="758"/>
      <c r="AV36" s="758"/>
      <c r="AW36" s="758"/>
      <c r="AX36" s="758"/>
      <c r="AY36" s="759"/>
      <c r="AZ36" s="672">
        <v>629454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6392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880383</v>
      </c>
      <c r="CS36" s="684"/>
      <c r="CT36" s="684"/>
      <c r="CU36" s="684"/>
      <c r="CV36" s="684"/>
      <c r="CW36" s="684"/>
      <c r="CX36" s="684"/>
      <c r="CY36" s="685"/>
      <c r="CZ36" s="688">
        <v>16.600000000000001</v>
      </c>
      <c r="DA36" s="720"/>
      <c r="DB36" s="720"/>
      <c r="DC36" s="722"/>
      <c r="DD36" s="692">
        <v>769217</v>
      </c>
      <c r="DE36" s="684"/>
      <c r="DF36" s="684"/>
      <c r="DG36" s="684"/>
      <c r="DH36" s="684"/>
      <c r="DI36" s="684"/>
      <c r="DJ36" s="684"/>
      <c r="DK36" s="685"/>
      <c r="DL36" s="692">
        <v>361546</v>
      </c>
      <c r="DM36" s="684"/>
      <c r="DN36" s="684"/>
      <c r="DO36" s="684"/>
      <c r="DP36" s="684"/>
      <c r="DQ36" s="684"/>
      <c r="DR36" s="684"/>
      <c r="DS36" s="684"/>
      <c r="DT36" s="684"/>
      <c r="DU36" s="684"/>
      <c r="DV36" s="685"/>
      <c r="DW36" s="688">
        <v>11</v>
      </c>
      <c r="DX36" s="720"/>
      <c r="DY36" s="720"/>
      <c r="DZ36" s="720"/>
      <c r="EA36" s="720"/>
      <c r="EB36" s="720"/>
      <c r="EC36" s="721"/>
    </row>
    <row r="37" spans="2:133" ht="11.25" customHeight="1" x14ac:dyDescent="0.2">
      <c r="B37" s="680" t="s">
        <v>330</v>
      </c>
      <c r="C37" s="681"/>
      <c r="D37" s="681"/>
      <c r="E37" s="681"/>
      <c r="F37" s="681"/>
      <c r="G37" s="681"/>
      <c r="H37" s="681"/>
      <c r="I37" s="681"/>
      <c r="J37" s="681"/>
      <c r="K37" s="681"/>
      <c r="L37" s="681"/>
      <c r="M37" s="681"/>
      <c r="N37" s="681"/>
      <c r="O37" s="681"/>
      <c r="P37" s="681"/>
      <c r="Q37" s="682"/>
      <c r="R37" s="683">
        <v>196092</v>
      </c>
      <c r="S37" s="684"/>
      <c r="T37" s="684"/>
      <c r="U37" s="684"/>
      <c r="V37" s="684"/>
      <c r="W37" s="684"/>
      <c r="X37" s="684"/>
      <c r="Y37" s="685"/>
      <c r="Z37" s="686">
        <v>3.5</v>
      </c>
      <c r="AA37" s="686"/>
      <c r="AB37" s="686"/>
      <c r="AC37" s="686"/>
      <c r="AD37" s="687" t="s">
        <v>228</v>
      </c>
      <c r="AE37" s="687"/>
      <c r="AF37" s="687"/>
      <c r="AG37" s="687"/>
      <c r="AH37" s="687"/>
      <c r="AI37" s="687"/>
      <c r="AJ37" s="687"/>
      <c r="AK37" s="687"/>
      <c r="AL37" s="688" t="s">
        <v>228</v>
      </c>
      <c r="AM37" s="689"/>
      <c r="AN37" s="689"/>
      <c r="AO37" s="690"/>
      <c r="AQ37" s="761" t="s">
        <v>331</v>
      </c>
      <c r="AR37" s="762"/>
      <c r="AS37" s="762"/>
      <c r="AT37" s="762"/>
      <c r="AU37" s="762"/>
      <c r="AV37" s="762"/>
      <c r="AW37" s="762"/>
      <c r="AX37" s="762"/>
      <c r="AY37" s="763"/>
      <c r="AZ37" s="683">
        <v>147351</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1118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182267</v>
      </c>
      <c r="CS37" s="708"/>
      <c r="CT37" s="708"/>
      <c r="CU37" s="708"/>
      <c r="CV37" s="708"/>
      <c r="CW37" s="708"/>
      <c r="CX37" s="708"/>
      <c r="CY37" s="709"/>
      <c r="CZ37" s="688">
        <v>3.4</v>
      </c>
      <c r="DA37" s="720"/>
      <c r="DB37" s="720"/>
      <c r="DC37" s="722"/>
      <c r="DD37" s="692">
        <v>173828</v>
      </c>
      <c r="DE37" s="708"/>
      <c r="DF37" s="708"/>
      <c r="DG37" s="708"/>
      <c r="DH37" s="708"/>
      <c r="DI37" s="708"/>
      <c r="DJ37" s="708"/>
      <c r="DK37" s="709"/>
      <c r="DL37" s="692">
        <v>114830</v>
      </c>
      <c r="DM37" s="708"/>
      <c r="DN37" s="708"/>
      <c r="DO37" s="708"/>
      <c r="DP37" s="708"/>
      <c r="DQ37" s="708"/>
      <c r="DR37" s="708"/>
      <c r="DS37" s="708"/>
      <c r="DT37" s="708"/>
      <c r="DU37" s="708"/>
      <c r="DV37" s="709"/>
      <c r="DW37" s="688">
        <v>3.5</v>
      </c>
      <c r="DX37" s="720"/>
      <c r="DY37" s="720"/>
      <c r="DZ37" s="720"/>
      <c r="EA37" s="720"/>
      <c r="EB37" s="720"/>
      <c r="EC37" s="721"/>
    </row>
    <row r="38" spans="2:133" ht="11.25" customHeight="1" x14ac:dyDescent="0.2">
      <c r="B38" s="680" t="s">
        <v>334</v>
      </c>
      <c r="C38" s="681"/>
      <c r="D38" s="681"/>
      <c r="E38" s="681"/>
      <c r="F38" s="681"/>
      <c r="G38" s="681"/>
      <c r="H38" s="681"/>
      <c r="I38" s="681"/>
      <c r="J38" s="681"/>
      <c r="K38" s="681"/>
      <c r="L38" s="681"/>
      <c r="M38" s="681"/>
      <c r="N38" s="681"/>
      <c r="O38" s="681"/>
      <c r="P38" s="681"/>
      <c r="Q38" s="682"/>
      <c r="R38" s="683">
        <v>106144</v>
      </c>
      <c r="S38" s="684"/>
      <c r="T38" s="684"/>
      <c r="U38" s="684"/>
      <c r="V38" s="684"/>
      <c r="W38" s="684"/>
      <c r="X38" s="684"/>
      <c r="Y38" s="685"/>
      <c r="Z38" s="686">
        <v>1.9</v>
      </c>
      <c r="AA38" s="686"/>
      <c r="AB38" s="686"/>
      <c r="AC38" s="686"/>
      <c r="AD38" s="687">
        <v>1</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4550</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1715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624904</v>
      </c>
      <c r="CS38" s="684"/>
      <c r="CT38" s="684"/>
      <c r="CU38" s="684"/>
      <c r="CV38" s="684"/>
      <c r="CW38" s="684"/>
      <c r="CX38" s="684"/>
      <c r="CY38" s="685"/>
      <c r="CZ38" s="688">
        <v>11.8</v>
      </c>
      <c r="DA38" s="720"/>
      <c r="DB38" s="720"/>
      <c r="DC38" s="722"/>
      <c r="DD38" s="692">
        <v>555085</v>
      </c>
      <c r="DE38" s="684"/>
      <c r="DF38" s="684"/>
      <c r="DG38" s="684"/>
      <c r="DH38" s="684"/>
      <c r="DI38" s="684"/>
      <c r="DJ38" s="684"/>
      <c r="DK38" s="685"/>
      <c r="DL38" s="692">
        <v>430888</v>
      </c>
      <c r="DM38" s="684"/>
      <c r="DN38" s="684"/>
      <c r="DO38" s="684"/>
      <c r="DP38" s="684"/>
      <c r="DQ38" s="684"/>
      <c r="DR38" s="684"/>
      <c r="DS38" s="684"/>
      <c r="DT38" s="684"/>
      <c r="DU38" s="684"/>
      <c r="DV38" s="685"/>
      <c r="DW38" s="688">
        <v>13.2</v>
      </c>
      <c r="DX38" s="720"/>
      <c r="DY38" s="720"/>
      <c r="DZ38" s="720"/>
      <c r="EA38" s="720"/>
      <c r="EB38" s="720"/>
      <c r="EC38" s="721"/>
    </row>
    <row r="39" spans="2:133" ht="11.25" customHeight="1" x14ac:dyDescent="0.2">
      <c r="B39" s="680" t="s">
        <v>338</v>
      </c>
      <c r="C39" s="681"/>
      <c r="D39" s="681"/>
      <c r="E39" s="681"/>
      <c r="F39" s="681"/>
      <c r="G39" s="681"/>
      <c r="H39" s="681"/>
      <c r="I39" s="681"/>
      <c r="J39" s="681"/>
      <c r="K39" s="681"/>
      <c r="L39" s="681"/>
      <c r="M39" s="681"/>
      <c r="N39" s="681"/>
      <c r="O39" s="681"/>
      <c r="P39" s="681"/>
      <c r="Q39" s="682"/>
      <c r="R39" s="683">
        <v>362118</v>
      </c>
      <c r="S39" s="684"/>
      <c r="T39" s="684"/>
      <c r="U39" s="684"/>
      <c r="V39" s="684"/>
      <c r="W39" s="684"/>
      <c r="X39" s="684"/>
      <c r="Y39" s="685"/>
      <c r="Z39" s="686">
        <v>6.4</v>
      </c>
      <c r="AA39" s="686"/>
      <c r="AB39" s="686"/>
      <c r="AC39" s="686"/>
      <c r="AD39" s="687" t="s">
        <v>228</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t="s">
        <v>228</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2603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59343</v>
      </c>
      <c r="CS39" s="708"/>
      <c r="CT39" s="708"/>
      <c r="CU39" s="708"/>
      <c r="CV39" s="708"/>
      <c r="CW39" s="708"/>
      <c r="CX39" s="708"/>
      <c r="CY39" s="709"/>
      <c r="CZ39" s="688">
        <v>1.1000000000000001</v>
      </c>
      <c r="DA39" s="720"/>
      <c r="DB39" s="720"/>
      <c r="DC39" s="722"/>
      <c r="DD39" s="692">
        <v>54767</v>
      </c>
      <c r="DE39" s="708"/>
      <c r="DF39" s="708"/>
      <c r="DG39" s="708"/>
      <c r="DH39" s="708"/>
      <c r="DI39" s="708"/>
      <c r="DJ39" s="708"/>
      <c r="DK39" s="709"/>
      <c r="DL39" s="692" t="s">
        <v>129</v>
      </c>
      <c r="DM39" s="708"/>
      <c r="DN39" s="708"/>
      <c r="DO39" s="708"/>
      <c r="DP39" s="708"/>
      <c r="DQ39" s="708"/>
      <c r="DR39" s="708"/>
      <c r="DS39" s="708"/>
      <c r="DT39" s="708"/>
      <c r="DU39" s="708"/>
      <c r="DV39" s="709"/>
      <c r="DW39" s="688" t="s">
        <v>228</v>
      </c>
      <c r="DX39" s="720"/>
      <c r="DY39" s="720"/>
      <c r="DZ39" s="720"/>
      <c r="EA39" s="720"/>
      <c r="EB39" s="720"/>
      <c r="EC39" s="721"/>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228</v>
      </c>
      <c r="AE40" s="687"/>
      <c r="AF40" s="687"/>
      <c r="AG40" s="687"/>
      <c r="AH40" s="687"/>
      <c r="AI40" s="687"/>
      <c r="AJ40" s="687"/>
      <c r="AK40" s="687"/>
      <c r="AL40" s="688" t="s">
        <v>228</v>
      </c>
      <c r="AM40" s="689"/>
      <c r="AN40" s="689"/>
      <c r="AO40" s="690"/>
      <c r="AQ40" s="761" t="s">
        <v>343</v>
      </c>
      <c r="AR40" s="762"/>
      <c r="AS40" s="762"/>
      <c r="AT40" s="762"/>
      <c r="AU40" s="762"/>
      <c r="AV40" s="762"/>
      <c r="AW40" s="762"/>
      <c r="AX40" s="762"/>
      <c r="AY40" s="763"/>
      <c r="AZ40" s="683" t="s">
        <v>129</v>
      </c>
      <c r="BA40" s="684"/>
      <c r="BB40" s="684"/>
      <c r="BC40" s="684"/>
      <c r="BD40" s="708"/>
      <c r="BE40" s="708"/>
      <c r="BF40" s="738"/>
      <c r="BG40" s="764" t="s">
        <v>344</v>
      </c>
      <c r="BH40" s="765"/>
      <c r="BI40" s="765"/>
      <c r="BJ40" s="765"/>
      <c r="BK40" s="765"/>
      <c r="BL40" s="236"/>
      <c r="BM40" s="699" t="s">
        <v>345</v>
      </c>
      <c r="BN40" s="699"/>
      <c r="BO40" s="699"/>
      <c r="BP40" s="699"/>
      <c r="BQ40" s="699"/>
      <c r="BR40" s="699"/>
      <c r="BS40" s="699"/>
      <c r="BT40" s="699"/>
      <c r="BU40" s="700"/>
      <c r="BV40" s="683">
        <v>107</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540</v>
      </c>
      <c r="CS40" s="684"/>
      <c r="CT40" s="684"/>
      <c r="CU40" s="684"/>
      <c r="CV40" s="684"/>
      <c r="CW40" s="684"/>
      <c r="CX40" s="684"/>
      <c r="CY40" s="685"/>
      <c r="CZ40" s="688">
        <v>0</v>
      </c>
      <c r="DA40" s="720"/>
      <c r="DB40" s="720"/>
      <c r="DC40" s="722"/>
      <c r="DD40" s="692">
        <v>248</v>
      </c>
      <c r="DE40" s="684"/>
      <c r="DF40" s="684"/>
      <c r="DG40" s="684"/>
      <c r="DH40" s="684"/>
      <c r="DI40" s="684"/>
      <c r="DJ40" s="684"/>
      <c r="DK40" s="685"/>
      <c r="DL40" s="692">
        <v>248</v>
      </c>
      <c r="DM40" s="684"/>
      <c r="DN40" s="684"/>
      <c r="DO40" s="684"/>
      <c r="DP40" s="684"/>
      <c r="DQ40" s="684"/>
      <c r="DR40" s="684"/>
      <c r="DS40" s="684"/>
      <c r="DT40" s="684"/>
      <c r="DU40" s="684"/>
      <c r="DV40" s="685"/>
      <c r="DW40" s="688">
        <v>0</v>
      </c>
      <c r="DX40" s="720"/>
      <c r="DY40" s="720"/>
      <c r="DZ40" s="720"/>
      <c r="EA40" s="720"/>
      <c r="EB40" s="720"/>
      <c r="EC40" s="721"/>
    </row>
    <row r="41" spans="2:133" ht="11.25" customHeight="1" x14ac:dyDescent="0.2">
      <c r="B41" s="680" t="s">
        <v>347</v>
      </c>
      <c r="C41" s="681"/>
      <c r="D41" s="681"/>
      <c r="E41" s="681"/>
      <c r="F41" s="681"/>
      <c r="G41" s="681"/>
      <c r="H41" s="681"/>
      <c r="I41" s="681"/>
      <c r="J41" s="681"/>
      <c r="K41" s="681"/>
      <c r="L41" s="681"/>
      <c r="M41" s="681"/>
      <c r="N41" s="681"/>
      <c r="O41" s="681"/>
      <c r="P41" s="681"/>
      <c r="Q41" s="682"/>
      <c r="R41" s="683">
        <v>191118</v>
      </c>
      <c r="S41" s="684"/>
      <c r="T41" s="684"/>
      <c r="U41" s="684"/>
      <c r="V41" s="684"/>
      <c r="W41" s="684"/>
      <c r="X41" s="684"/>
      <c r="Y41" s="685"/>
      <c r="Z41" s="686">
        <v>3.4</v>
      </c>
      <c r="AA41" s="686"/>
      <c r="AB41" s="686"/>
      <c r="AC41" s="686"/>
      <c r="AD41" s="687" t="s">
        <v>129</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86656</v>
      </c>
      <c r="BA41" s="684"/>
      <c r="BB41" s="684"/>
      <c r="BC41" s="684"/>
      <c r="BD41" s="708"/>
      <c r="BE41" s="708"/>
      <c r="BF41" s="738"/>
      <c r="BG41" s="764"/>
      <c r="BH41" s="765"/>
      <c r="BI41" s="765"/>
      <c r="BJ41" s="765"/>
      <c r="BK41" s="765"/>
      <c r="BL41" s="236"/>
      <c r="BM41" s="699" t="s">
        <v>349</v>
      </c>
      <c r="BN41" s="699"/>
      <c r="BO41" s="699"/>
      <c r="BP41" s="699"/>
      <c r="BQ41" s="699"/>
      <c r="BR41" s="699"/>
      <c r="BS41" s="699"/>
      <c r="BT41" s="699"/>
      <c r="BU41" s="700"/>
      <c r="BV41" s="683" t="s">
        <v>228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129</v>
      </c>
      <c r="CS41" s="708"/>
      <c r="CT41" s="708"/>
      <c r="CU41" s="708"/>
      <c r="CV41" s="708"/>
      <c r="CW41" s="708"/>
      <c r="CX41" s="708"/>
      <c r="CY41" s="709"/>
      <c r="CZ41" s="688" t="s">
        <v>129</v>
      </c>
      <c r="DA41" s="720"/>
      <c r="DB41" s="720"/>
      <c r="DC41" s="722"/>
      <c r="DD41" s="692" t="s">
        <v>228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351</v>
      </c>
      <c r="C42" s="725"/>
      <c r="D42" s="725"/>
      <c r="E42" s="725"/>
      <c r="F42" s="725"/>
      <c r="G42" s="725"/>
      <c r="H42" s="725"/>
      <c r="I42" s="725"/>
      <c r="J42" s="725"/>
      <c r="K42" s="725"/>
      <c r="L42" s="725"/>
      <c r="M42" s="725"/>
      <c r="N42" s="725"/>
      <c r="O42" s="725"/>
      <c r="P42" s="725"/>
      <c r="Q42" s="726"/>
      <c r="R42" s="768">
        <v>5620260</v>
      </c>
      <c r="S42" s="769"/>
      <c r="T42" s="769"/>
      <c r="U42" s="769"/>
      <c r="V42" s="769"/>
      <c r="W42" s="769"/>
      <c r="X42" s="769"/>
      <c r="Y42" s="777"/>
      <c r="Z42" s="778">
        <v>100</v>
      </c>
      <c r="AA42" s="778"/>
      <c r="AB42" s="778"/>
      <c r="AC42" s="778"/>
      <c r="AD42" s="779">
        <v>3081112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390897</v>
      </c>
      <c r="BA42" s="769"/>
      <c r="BB42" s="769"/>
      <c r="BC42" s="769"/>
      <c r="BD42" s="754"/>
      <c r="BE42" s="754"/>
      <c r="BF42" s="756"/>
      <c r="BG42" s="766"/>
      <c r="BH42" s="767"/>
      <c r="BI42" s="767"/>
      <c r="BJ42" s="767"/>
      <c r="BK42" s="767"/>
      <c r="BL42" s="237"/>
      <c r="BM42" s="711" t="s">
        <v>353</v>
      </c>
      <c r="BN42" s="711"/>
      <c r="BO42" s="711"/>
      <c r="BP42" s="711"/>
      <c r="BQ42" s="711"/>
      <c r="BR42" s="711"/>
      <c r="BS42" s="711"/>
      <c r="BT42" s="711"/>
      <c r="BU42" s="712"/>
      <c r="BV42" s="768">
        <v>393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620112</v>
      </c>
      <c r="CS42" s="684"/>
      <c r="CT42" s="684"/>
      <c r="CU42" s="684"/>
      <c r="CV42" s="684"/>
      <c r="CW42" s="684"/>
      <c r="CX42" s="684"/>
      <c r="CY42" s="685"/>
      <c r="CZ42" s="688">
        <v>11.7</v>
      </c>
      <c r="DA42" s="689"/>
      <c r="DB42" s="689"/>
      <c r="DC42" s="701"/>
      <c r="DD42" s="692">
        <v>309364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4539</v>
      </c>
      <c r="CS43" s="708"/>
      <c r="CT43" s="708"/>
      <c r="CU43" s="708"/>
      <c r="CV43" s="708"/>
      <c r="CW43" s="708"/>
      <c r="CX43" s="708"/>
      <c r="CY43" s="709"/>
      <c r="CZ43" s="688">
        <v>0.1</v>
      </c>
      <c r="DA43" s="720"/>
      <c r="DB43" s="720"/>
      <c r="DC43" s="722"/>
      <c r="DD43" s="692">
        <v>4539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356</v>
      </c>
      <c r="CG44" s="681"/>
      <c r="CH44" s="681"/>
      <c r="CI44" s="681"/>
      <c r="CJ44" s="681"/>
      <c r="CK44" s="681"/>
      <c r="CL44" s="681"/>
      <c r="CM44" s="681"/>
      <c r="CN44" s="681"/>
      <c r="CO44" s="681"/>
      <c r="CP44" s="681"/>
      <c r="CQ44" s="682"/>
      <c r="CR44" s="683">
        <v>512685</v>
      </c>
      <c r="CS44" s="684"/>
      <c r="CT44" s="684"/>
      <c r="CU44" s="684"/>
      <c r="CV44" s="684"/>
      <c r="CW44" s="684"/>
      <c r="CX44" s="684"/>
      <c r="CY44" s="685"/>
      <c r="CZ44" s="688">
        <v>9.6</v>
      </c>
      <c r="DA44" s="689"/>
      <c r="DB44" s="689"/>
      <c r="DC44" s="701"/>
      <c r="DD44" s="692">
        <v>210688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182973</v>
      </c>
      <c r="CS45" s="708"/>
      <c r="CT45" s="708"/>
      <c r="CU45" s="708"/>
      <c r="CV45" s="708"/>
      <c r="CW45" s="708"/>
      <c r="CX45" s="708"/>
      <c r="CY45" s="709"/>
      <c r="CZ45" s="688">
        <v>3.4</v>
      </c>
      <c r="DA45" s="720"/>
      <c r="DB45" s="720"/>
      <c r="DC45" s="722"/>
      <c r="DD45" s="692">
        <v>22577</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325746</v>
      </c>
      <c r="CS46" s="684"/>
      <c r="CT46" s="684"/>
      <c r="CU46" s="684"/>
      <c r="CV46" s="684"/>
      <c r="CW46" s="684"/>
      <c r="CX46" s="684"/>
      <c r="CY46" s="685"/>
      <c r="CZ46" s="688">
        <v>6.1</v>
      </c>
      <c r="DA46" s="689"/>
      <c r="DB46" s="689"/>
      <c r="DC46" s="701"/>
      <c r="DD46" s="692">
        <v>184145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107427</v>
      </c>
      <c r="CS47" s="708"/>
      <c r="CT47" s="708"/>
      <c r="CU47" s="708"/>
      <c r="CV47" s="708"/>
      <c r="CW47" s="708"/>
      <c r="CX47" s="708"/>
      <c r="CY47" s="709"/>
      <c r="CZ47" s="688">
        <v>2</v>
      </c>
      <c r="DA47" s="720"/>
      <c r="DB47" s="720"/>
      <c r="DC47" s="722"/>
      <c r="DD47" s="692">
        <v>98676</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362</v>
      </c>
      <c r="CD48" s="799"/>
      <c r="CE48" s="800"/>
      <c r="CF48" s="680" t="s">
        <v>363</v>
      </c>
      <c r="CG48" s="681"/>
      <c r="CH48" s="681"/>
      <c r="CI48" s="681"/>
      <c r="CJ48" s="681"/>
      <c r="CK48" s="681"/>
      <c r="CL48" s="681"/>
      <c r="CM48" s="681"/>
      <c r="CN48" s="681"/>
      <c r="CO48" s="681"/>
      <c r="CP48" s="681"/>
      <c r="CQ48" s="682"/>
      <c r="CR48" s="683" t="s">
        <v>228</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364</v>
      </c>
      <c r="CE49" s="725"/>
      <c r="CF49" s="725"/>
      <c r="CG49" s="725"/>
      <c r="CH49" s="725"/>
      <c r="CI49" s="725"/>
      <c r="CJ49" s="725"/>
      <c r="CK49" s="725"/>
      <c r="CL49" s="725"/>
      <c r="CM49" s="725"/>
      <c r="CN49" s="725"/>
      <c r="CO49" s="725"/>
      <c r="CP49" s="725"/>
      <c r="CQ49" s="726"/>
      <c r="CR49" s="768">
        <v>5313034</v>
      </c>
      <c r="CS49" s="754"/>
      <c r="CT49" s="754"/>
      <c r="CU49" s="754"/>
      <c r="CV49" s="754"/>
      <c r="CW49" s="754"/>
      <c r="CX49" s="754"/>
      <c r="CY49" s="785"/>
      <c r="CZ49" s="780">
        <v>100</v>
      </c>
      <c r="DA49" s="786"/>
      <c r="DB49" s="786"/>
      <c r="DC49" s="787"/>
      <c r="DD49" s="788">
        <v>4168850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4u3de6R5b1J9BZ0NWzEcrfwLZNtL/nOZeyDrYEbzCN6NFFm0XMnlM8n3ybcrapJIjv4U+Ab2+ve9GGOlwBwnIw==" saltValue="qEUAi6eWEsZvP7Fp/t2a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5575</v>
      </c>
      <c r="R7" s="819"/>
      <c r="S7" s="819"/>
      <c r="T7" s="819"/>
      <c r="U7" s="819"/>
      <c r="V7" s="819">
        <v>5298</v>
      </c>
      <c r="W7" s="819"/>
      <c r="X7" s="819"/>
      <c r="Y7" s="819"/>
      <c r="Z7" s="819"/>
      <c r="AA7" s="819">
        <v>277</v>
      </c>
      <c r="AB7" s="819"/>
      <c r="AC7" s="819"/>
      <c r="AD7" s="819"/>
      <c r="AE7" s="820"/>
      <c r="AF7" s="821">
        <v>232</v>
      </c>
      <c r="AG7" s="822"/>
      <c r="AH7" s="822"/>
      <c r="AI7" s="822"/>
      <c r="AJ7" s="823"/>
      <c r="AK7" s="858">
        <v>55</v>
      </c>
      <c r="AL7" s="859"/>
      <c r="AM7" s="859"/>
      <c r="AN7" s="859"/>
      <c r="AO7" s="859"/>
      <c r="AP7" s="859">
        <v>4421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587</v>
      </c>
      <c r="BS7" s="862" t="s">
        <v>585</v>
      </c>
      <c r="BT7" s="863"/>
      <c r="BU7" s="863"/>
      <c r="BV7" s="863"/>
      <c r="BW7" s="863"/>
      <c r="BX7" s="863"/>
      <c r="BY7" s="863"/>
      <c r="BZ7" s="863"/>
      <c r="CA7" s="863"/>
      <c r="CB7" s="863"/>
      <c r="CC7" s="863"/>
      <c r="CD7" s="863"/>
      <c r="CE7" s="863"/>
      <c r="CF7" s="863"/>
      <c r="CG7" s="864"/>
      <c r="CH7" s="855">
        <v>89</v>
      </c>
      <c r="CI7" s="856"/>
      <c r="CJ7" s="856"/>
      <c r="CK7" s="856"/>
      <c r="CL7" s="857"/>
      <c r="CM7" s="855">
        <v>501</v>
      </c>
      <c r="CN7" s="856"/>
      <c r="CO7" s="856"/>
      <c r="CP7" s="856"/>
      <c r="CQ7" s="857"/>
      <c r="CR7" s="855">
        <v>1</v>
      </c>
      <c r="CS7" s="856"/>
      <c r="CT7" s="856"/>
      <c r="CU7" s="856"/>
      <c r="CV7" s="857"/>
      <c r="CW7" s="855">
        <v>1</v>
      </c>
      <c r="CX7" s="856"/>
      <c r="CY7" s="856"/>
      <c r="CZ7" s="856"/>
      <c r="DA7" s="857"/>
      <c r="DB7" s="855" t="s">
        <v>588</v>
      </c>
      <c r="DC7" s="856"/>
      <c r="DD7" s="856"/>
      <c r="DE7" s="856"/>
      <c r="DF7" s="857"/>
      <c r="DG7" s="855">
        <v>305</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4</v>
      </c>
      <c r="R8" s="843"/>
      <c r="S8" s="843"/>
      <c r="T8" s="843"/>
      <c r="U8" s="843"/>
      <c r="V8" s="843" t="s">
        <v>584</v>
      </c>
      <c r="W8" s="843"/>
      <c r="X8" s="843"/>
      <c r="Y8" s="843"/>
      <c r="Z8" s="843"/>
      <c r="AA8" s="843">
        <v>4</v>
      </c>
      <c r="AB8" s="843"/>
      <c r="AC8" s="843"/>
      <c r="AD8" s="843"/>
      <c r="AE8" s="844"/>
      <c r="AF8" s="845">
        <v>4</v>
      </c>
      <c r="AG8" s="846"/>
      <c r="AH8" s="846"/>
      <c r="AI8" s="846"/>
      <c r="AJ8" s="847"/>
      <c r="AK8" s="848" t="s">
        <v>584</v>
      </c>
      <c r="AL8" s="849"/>
      <c r="AM8" s="849"/>
      <c r="AN8" s="849"/>
      <c r="AO8" s="849"/>
      <c r="AP8" s="849" t="s">
        <v>584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586</v>
      </c>
      <c r="BT8" s="853"/>
      <c r="BU8" s="853"/>
      <c r="BV8" s="853"/>
      <c r="BW8" s="853"/>
      <c r="BX8" s="853"/>
      <c r="BY8" s="853"/>
      <c r="BZ8" s="853"/>
      <c r="CA8" s="853"/>
      <c r="CB8" s="853"/>
      <c r="CC8" s="853"/>
      <c r="CD8" s="853"/>
      <c r="CE8" s="853"/>
      <c r="CF8" s="853"/>
      <c r="CG8" s="854"/>
      <c r="CH8" s="865">
        <v>-1</v>
      </c>
      <c r="CI8" s="866"/>
      <c r="CJ8" s="866"/>
      <c r="CK8" s="866"/>
      <c r="CL8" s="867"/>
      <c r="CM8" s="865">
        <v>541</v>
      </c>
      <c r="CN8" s="866"/>
      <c r="CO8" s="866"/>
      <c r="CP8" s="866"/>
      <c r="CQ8" s="867"/>
      <c r="CR8" s="865">
        <v>20</v>
      </c>
      <c r="CS8" s="866"/>
      <c r="CT8" s="866"/>
      <c r="CU8" s="866"/>
      <c r="CV8" s="867"/>
      <c r="CW8" s="865">
        <v>1</v>
      </c>
      <c r="CX8" s="866"/>
      <c r="CY8" s="866"/>
      <c r="CZ8" s="866"/>
      <c r="DA8" s="867"/>
      <c r="DB8" s="865" t="s">
        <v>588</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2">
      <c r="A9" s="262">
        <v>3</v>
      </c>
      <c r="B9" s="839" t="s">
        <v>389</v>
      </c>
      <c r="C9" s="840"/>
      <c r="D9" s="840"/>
      <c r="E9" s="840"/>
      <c r="F9" s="840"/>
      <c r="G9" s="840"/>
      <c r="H9" s="840"/>
      <c r="I9" s="840"/>
      <c r="J9" s="840"/>
      <c r="K9" s="840"/>
      <c r="L9" s="840"/>
      <c r="M9" s="840"/>
      <c r="N9" s="840"/>
      <c r="O9" s="840"/>
      <c r="P9" s="841"/>
      <c r="Q9" s="842">
        <v>34</v>
      </c>
      <c r="R9" s="843"/>
      <c r="S9" s="843"/>
      <c r="T9" s="843"/>
      <c r="U9" s="843"/>
      <c r="V9" s="843">
        <v>10</v>
      </c>
      <c r="W9" s="843"/>
      <c r="X9" s="843"/>
      <c r="Y9" s="843"/>
      <c r="Z9" s="843"/>
      <c r="AA9" s="843">
        <v>25</v>
      </c>
      <c r="AB9" s="843"/>
      <c r="AC9" s="843"/>
      <c r="AD9" s="843"/>
      <c r="AE9" s="844"/>
      <c r="AF9" s="845">
        <v>25</v>
      </c>
      <c r="AG9" s="846"/>
      <c r="AH9" s="846"/>
      <c r="AI9" s="846"/>
      <c r="AJ9" s="847"/>
      <c r="AK9" s="848">
        <v>0</v>
      </c>
      <c r="AL9" s="849"/>
      <c r="AM9" s="849"/>
      <c r="AN9" s="849"/>
      <c r="AO9" s="849"/>
      <c r="AP9" s="849" t="s">
        <v>584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t="s">
        <v>390</v>
      </c>
      <c r="C10" s="840"/>
      <c r="D10" s="840"/>
      <c r="E10" s="840"/>
      <c r="F10" s="840"/>
      <c r="G10" s="840"/>
      <c r="H10" s="840"/>
      <c r="I10" s="840"/>
      <c r="J10" s="840"/>
      <c r="K10" s="840"/>
      <c r="L10" s="840"/>
      <c r="M10" s="840"/>
      <c r="N10" s="840"/>
      <c r="O10" s="840"/>
      <c r="P10" s="841"/>
      <c r="Q10" s="842">
        <v>7</v>
      </c>
      <c r="R10" s="843"/>
      <c r="S10" s="843"/>
      <c r="T10" s="843"/>
      <c r="U10" s="843"/>
      <c r="V10" s="843">
        <v>6</v>
      </c>
      <c r="W10" s="843"/>
      <c r="X10" s="843"/>
      <c r="Y10" s="843"/>
      <c r="Z10" s="843"/>
      <c r="AA10" s="843">
        <v>1</v>
      </c>
      <c r="AB10" s="843"/>
      <c r="AC10" s="843"/>
      <c r="AD10" s="843"/>
      <c r="AE10" s="844"/>
      <c r="AF10" s="845">
        <v>1</v>
      </c>
      <c r="AG10" s="846"/>
      <c r="AH10" s="846"/>
      <c r="AI10" s="846"/>
      <c r="AJ10" s="847"/>
      <c r="AK10" s="848" t="s">
        <v>584</v>
      </c>
      <c r="AL10" s="849"/>
      <c r="AM10" s="849"/>
      <c r="AN10" s="849"/>
      <c r="AO10" s="849"/>
      <c r="AP10" s="849" t="s">
        <v>584</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5620</v>
      </c>
      <c r="R23" s="878"/>
      <c r="S23" s="878"/>
      <c r="T23" s="878"/>
      <c r="U23" s="878"/>
      <c r="V23" s="878">
        <v>5313</v>
      </c>
      <c r="W23" s="878"/>
      <c r="X23" s="878"/>
      <c r="Y23" s="878"/>
      <c r="Z23" s="878"/>
      <c r="AA23" s="878">
        <v>307</v>
      </c>
      <c r="AB23" s="878"/>
      <c r="AC23" s="878"/>
      <c r="AD23" s="878"/>
      <c r="AE23" s="879"/>
      <c r="AF23" s="880">
        <v>262</v>
      </c>
      <c r="AG23" s="878"/>
      <c r="AH23" s="878"/>
      <c r="AI23" s="878"/>
      <c r="AJ23" s="881"/>
      <c r="AK23" s="882"/>
      <c r="AL23" s="883"/>
      <c r="AM23" s="883"/>
      <c r="AN23" s="883"/>
      <c r="AO23" s="883"/>
      <c r="AP23" s="878">
        <f>AP7</f>
        <v>4421</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404</v>
      </c>
      <c r="C28" s="816"/>
      <c r="D28" s="816"/>
      <c r="E28" s="816"/>
      <c r="F28" s="816"/>
      <c r="G28" s="816"/>
      <c r="H28" s="816"/>
      <c r="I28" s="816"/>
      <c r="J28" s="816"/>
      <c r="K28" s="816"/>
      <c r="L28" s="816"/>
      <c r="M28" s="816"/>
      <c r="N28" s="816"/>
      <c r="O28" s="816"/>
      <c r="P28" s="817"/>
      <c r="Q28" s="906">
        <v>1476</v>
      </c>
      <c r="R28" s="907"/>
      <c r="S28" s="907"/>
      <c r="T28" s="907"/>
      <c r="U28" s="907"/>
      <c r="V28" s="907">
        <v>1469</v>
      </c>
      <c r="W28" s="907"/>
      <c r="X28" s="907"/>
      <c r="Y28" s="907"/>
      <c r="Z28" s="907"/>
      <c r="AA28" s="907">
        <v>6</v>
      </c>
      <c r="AB28" s="907"/>
      <c r="AC28" s="907"/>
      <c r="AD28" s="907"/>
      <c r="AE28" s="908"/>
      <c r="AF28" s="909">
        <v>6</v>
      </c>
      <c r="AG28" s="907"/>
      <c r="AH28" s="907"/>
      <c r="AI28" s="907"/>
      <c r="AJ28" s="910"/>
      <c r="AK28" s="911">
        <v>87</v>
      </c>
      <c r="AL28" s="902"/>
      <c r="AM28" s="902"/>
      <c r="AN28" s="902"/>
      <c r="AO28" s="902"/>
      <c r="AP28" s="902">
        <v>95</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405</v>
      </c>
      <c r="C29" s="840"/>
      <c r="D29" s="840"/>
      <c r="E29" s="840"/>
      <c r="F29" s="840"/>
      <c r="G29" s="840"/>
      <c r="H29" s="840"/>
      <c r="I29" s="840"/>
      <c r="J29" s="840"/>
      <c r="K29" s="840"/>
      <c r="L29" s="840"/>
      <c r="M29" s="840"/>
      <c r="N29" s="840"/>
      <c r="O29" s="840"/>
      <c r="P29" s="841"/>
      <c r="Q29" s="842">
        <v>177</v>
      </c>
      <c r="R29" s="843"/>
      <c r="S29" s="843"/>
      <c r="T29" s="843"/>
      <c r="U29" s="843"/>
      <c r="V29" s="843">
        <v>173</v>
      </c>
      <c r="W29" s="843"/>
      <c r="X29" s="843"/>
      <c r="Y29" s="843"/>
      <c r="Z29" s="843"/>
      <c r="AA29" s="843">
        <v>4</v>
      </c>
      <c r="AB29" s="843"/>
      <c r="AC29" s="843"/>
      <c r="AD29" s="843"/>
      <c r="AE29" s="844"/>
      <c r="AF29" s="845">
        <v>4</v>
      </c>
      <c r="AG29" s="846"/>
      <c r="AH29" s="846"/>
      <c r="AI29" s="846"/>
      <c r="AJ29" s="847"/>
      <c r="AK29" s="914">
        <v>25</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406</v>
      </c>
      <c r="C30" s="840"/>
      <c r="D30" s="840"/>
      <c r="E30" s="840"/>
      <c r="F30" s="840"/>
      <c r="G30" s="840"/>
      <c r="H30" s="840"/>
      <c r="I30" s="840"/>
      <c r="J30" s="840"/>
      <c r="K30" s="840"/>
      <c r="L30" s="840"/>
      <c r="M30" s="840"/>
      <c r="N30" s="840"/>
      <c r="O30" s="840"/>
      <c r="P30" s="841"/>
      <c r="Q30" s="842">
        <v>1245</v>
      </c>
      <c r="R30" s="843"/>
      <c r="S30" s="843"/>
      <c r="T30" s="843"/>
      <c r="U30" s="843"/>
      <c r="V30" s="843">
        <v>1214</v>
      </c>
      <c r="W30" s="843"/>
      <c r="X30" s="843"/>
      <c r="Y30" s="843"/>
      <c r="Z30" s="843"/>
      <c r="AA30" s="843">
        <v>32</v>
      </c>
      <c r="AB30" s="843"/>
      <c r="AC30" s="843"/>
      <c r="AD30" s="843"/>
      <c r="AE30" s="844"/>
      <c r="AF30" s="845">
        <v>32</v>
      </c>
      <c r="AG30" s="846"/>
      <c r="AH30" s="846"/>
      <c r="AI30" s="846"/>
      <c r="AJ30" s="847"/>
      <c r="AK30" s="914">
        <v>206</v>
      </c>
      <c r="AL30" s="915"/>
      <c r="AM30" s="915"/>
      <c r="AN30" s="915"/>
      <c r="AO30" s="915"/>
      <c r="AP30" s="915" t="s">
        <v>584</v>
      </c>
      <c r="AQ30" s="915"/>
      <c r="AR30" s="915"/>
      <c r="AS30" s="915"/>
      <c r="AT30" s="915"/>
      <c r="AU30" s="915" t="s">
        <v>584</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407</v>
      </c>
      <c r="C31" s="840"/>
      <c r="D31" s="840"/>
      <c r="E31" s="840"/>
      <c r="F31" s="840"/>
      <c r="G31" s="840"/>
      <c r="H31" s="840"/>
      <c r="I31" s="840"/>
      <c r="J31" s="840"/>
      <c r="K31" s="840"/>
      <c r="L31" s="840"/>
      <c r="M31" s="840"/>
      <c r="N31" s="840"/>
      <c r="O31" s="840"/>
      <c r="P31" s="841"/>
      <c r="Q31" s="842">
        <v>190</v>
      </c>
      <c r="R31" s="843"/>
      <c r="S31" s="843"/>
      <c r="T31" s="843"/>
      <c r="U31" s="843"/>
      <c r="V31" s="843">
        <v>181</v>
      </c>
      <c r="W31" s="843"/>
      <c r="X31" s="843"/>
      <c r="Y31" s="843"/>
      <c r="Z31" s="843"/>
      <c r="AA31" s="843">
        <v>9</v>
      </c>
      <c r="AB31" s="843"/>
      <c r="AC31" s="843"/>
      <c r="AD31" s="843"/>
      <c r="AE31" s="844"/>
      <c r="AF31" s="845">
        <v>244</v>
      </c>
      <c r="AG31" s="846"/>
      <c r="AH31" s="846"/>
      <c r="AI31" s="846"/>
      <c r="AJ31" s="847"/>
      <c r="AK31" s="914">
        <v>5</v>
      </c>
      <c r="AL31" s="915"/>
      <c r="AM31" s="915"/>
      <c r="AN31" s="915"/>
      <c r="AO31" s="915"/>
      <c r="AP31" s="915">
        <v>301</v>
      </c>
      <c r="AQ31" s="915"/>
      <c r="AR31" s="915"/>
      <c r="AS31" s="915"/>
      <c r="AT31" s="915"/>
      <c r="AU31" s="915">
        <v>4</v>
      </c>
      <c r="AV31" s="915"/>
      <c r="AW31" s="915"/>
      <c r="AX31" s="915"/>
      <c r="AY31" s="915"/>
      <c r="AZ31" s="916" t="s">
        <v>584</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409</v>
      </c>
      <c r="C32" s="840"/>
      <c r="D32" s="840"/>
      <c r="E32" s="840"/>
      <c r="F32" s="840"/>
      <c r="G32" s="840"/>
      <c r="H32" s="840"/>
      <c r="I32" s="840"/>
      <c r="J32" s="840"/>
      <c r="K32" s="840"/>
      <c r="L32" s="840"/>
      <c r="M32" s="840"/>
      <c r="N32" s="840"/>
      <c r="O32" s="840"/>
      <c r="P32" s="841"/>
      <c r="Q32" s="842">
        <v>443</v>
      </c>
      <c r="R32" s="843"/>
      <c r="S32" s="843"/>
      <c r="T32" s="843"/>
      <c r="U32" s="843"/>
      <c r="V32" s="843">
        <v>441</v>
      </c>
      <c r="W32" s="843"/>
      <c r="X32" s="843"/>
      <c r="Y32" s="843"/>
      <c r="Z32" s="843"/>
      <c r="AA32" s="843">
        <v>2</v>
      </c>
      <c r="AB32" s="843"/>
      <c r="AC32" s="843"/>
      <c r="AD32" s="843"/>
      <c r="AE32" s="844"/>
      <c r="AF32" s="845">
        <v>2</v>
      </c>
      <c r="AG32" s="846"/>
      <c r="AH32" s="846"/>
      <c r="AI32" s="846"/>
      <c r="AJ32" s="847"/>
      <c r="AK32" s="914">
        <v>147</v>
      </c>
      <c r="AL32" s="915"/>
      <c r="AM32" s="915"/>
      <c r="AN32" s="915"/>
      <c r="AO32" s="915"/>
      <c r="AP32" s="915">
        <v>2308</v>
      </c>
      <c r="AQ32" s="915"/>
      <c r="AR32" s="915"/>
      <c r="AS32" s="915"/>
      <c r="AT32" s="915"/>
      <c r="AU32" s="915">
        <v>1189</v>
      </c>
      <c r="AV32" s="915"/>
      <c r="AW32" s="915"/>
      <c r="AX32" s="915"/>
      <c r="AY32" s="915"/>
      <c r="AZ32" s="916" t="s">
        <v>584</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287</v>
      </c>
      <c r="AG63" s="926"/>
      <c r="AH63" s="926"/>
      <c r="AI63" s="926"/>
      <c r="AJ63" s="927"/>
      <c r="AK63" s="928"/>
      <c r="AL63" s="923"/>
      <c r="AM63" s="923"/>
      <c r="AN63" s="923"/>
      <c r="AO63" s="923"/>
      <c r="AP63" s="926">
        <v>2610</v>
      </c>
      <c r="AQ63" s="926"/>
      <c r="AR63" s="926"/>
      <c r="AS63" s="926"/>
      <c r="AT63" s="926"/>
      <c r="AU63" s="926">
        <v>1193</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397</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401</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574</v>
      </c>
      <c r="C68" s="954"/>
      <c r="D68" s="954"/>
      <c r="E68" s="954"/>
      <c r="F68" s="954"/>
      <c r="G68" s="954"/>
      <c r="H68" s="954"/>
      <c r="I68" s="954"/>
      <c r="J68" s="954"/>
      <c r="K68" s="954"/>
      <c r="L68" s="954"/>
      <c r="M68" s="954"/>
      <c r="N68" s="954"/>
      <c r="O68" s="954"/>
      <c r="P68" s="955"/>
      <c r="Q68" s="956">
        <v>317</v>
      </c>
      <c r="R68" s="950"/>
      <c r="S68" s="950"/>
      <c r="T68" s="950"/>
      <c r="U68" s="950"/>
      <c r="V68" s="950">
        <v>306</v>
      </c>
      <c r="W68" s="950"/>
      <c r="X68" s="950"/>
      <c r="Y68" s="950"/>
      <c r="Z68" s="950"/>
      <c r="AA68" s="950">
        <v>11</v>
      </c>
      <c r="AB68" s="950"/>
      <c r="AC68" s="950"/>
      <c r="AD68" s="950"/>
      <c r="AE68" s="950"/>
      <c r="AF68" s="950">
        <v>11</v>
      </c>
      <c r="AG68" s="950"/>
      <c r="AH68" s="950"/>
      <c r="AI68" s="950"/>
      <c r="AJ68" s="950"/>
      <c r="AK68" s="950" t="s">
        <v>511</v>
      </c>
      <c r="AL68" s="950"/>
      <c r="AM68" s="950"/>
      <c r="AN68" s="950"/>
      <c r="AO68" s="950"/>
      <c r="AP68" s="950">
        <v>117</v>
      </c>
      <c r="AQ68" s="950"/>
      <c r="AR68" s="950"/>
      <c r="AS68" s="950"/>
      <c r="AT68" s="950"/>
      <c r="AU68" s="950">
        <v>58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575</v>
      </c>
      <c r="C69" s="958"/>
      <c r="D69" s="958"/>
      <c r="E69" s="958"/>
      <c r="F69" s="958"/>
      <c r="G69" s="958"/>
      <c r="H69" s="958"/>
      <c r="I69" s="958"/>
      <c r="J69" s="958"/>
      <c r="K69" s="958"/>
      <c r="L69" s="958"/>
      <c r="M69" s="958"/>
      <c r="N69" s="958"/>
      <c r="O69" s="958"/>
      <c r="P69" s="959"/>
      <c r="Q69" s="960">
        <v>60</v>
      </c>
      <c r="R69" s="915"/>
      <c r="S69" s="915"/>
      <c r="T69" s="915"/>
      <c r="U69" s="915"/>
      <c r="V69" s="915">
        <v>19</v>
      </c>
      <c r="W69" s="915"/>
      <c r="X69" s="915"/>
      <c r="Y69" s="915"/>
      <c r="Z69" s="915"/>
      <c r="AA69" s="915">
        <v>42</v>
      </c>
      <c r="AB69" s="915"/>
      <c r="AC69" s="915"/>
      <c r="AD69" s="915"/>
      <c r="AE69" s="915"/>
      <c r="AF69" s="915">
        <v>42</v>
      </c>
      <c r="AG69" s="915"/>
      <c r="AH69" s="915"/>
      <c r="AI69" s="915"/>
      <c r="AJ69" s="915"/>
      <c r="AK69" s="915" t="s">
        <v>511</v>
      </c>
      <c r="AL69" s="915"/>
      <c r="AM69" s="915"/>
      <c r="AN69" s="915"/>
      <c r="AO69" s="915"/>
      <c r="AP69" s="915" t="s">
        <v>511</v>
      </c>
      <c r="AQ69" s="915"/>
      <c r="AR69" s="915"/>
      <c r="AS69" s="915"/>
      <c r="AT69" s="915"/>
      <c r="AU69" s="915" t="s">
        <v>511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576</v>
      </c>
      <c r="C70" s="958"/>
      <c r="D70" s="958"/>
      <c r="E70" s="958"/>
      <c r="F70" s="958"/>
      <c r="G70" s="958"/>
      <c r="H70" s="958"/>
      <c r="I70" s="958"/>
      <c r="J70" s="958"/>
      <c r="K70" s="958"/>
      <c r="L70" s="958"/>
      <c r="M70" s="958"/>
      <c r="N70" s="958"/>
      <c r="O70" s="958"/>
      <c r="P70" s="959"/>
      <c r="Q70" s="960">
        <v>71</v>
      </c>
      <c r="R70" s="915"/>
      <c r="S70" s="915"/>
      <c r="T70" s="915"/>
      <c r="U70" s="915"/>
      <c r="V70" s="915">
        <v>22</v>
      </c>
      <c r="W70" s="915"/>
      <c r="X70" s="915"/>
      <c r="Y70" s="915"/>
      <c r="Z70" s="915"/>
      <c r="AA70" s="915">
        <v>49</v>
      </c>
      <c r="AB70" s="915"/>
      <c r="AC70" s="915"/>
      <c r="AD70" s="915"/>
      <c r="AE70" s="915"/>
      <c r="AF70" s="915">
        <v>49</v>
      </c>
      <c r="AG70" s="915"/>
      <c r="AH70" s="915"/>
      <c r="AI70" s="915"/>
      <c r="AJ70" s="915"/>
      <c r="AK70" s="915" t="s">
        <v>511</v>
      </c>
      <c r="AL70" s="915"/>
      <c r="AM70" s="915"/>
      <c r="AN70" s="915"/>
      <c r="AO70" s="915"/>
      <c r="AP70" s="915" t="s">
        <v>511</v>
      </c>
      <c r="AQ70" s="915"/>
      <c r="AR70" s="915"/>
      <c r="AS70" s="915"/>
      <c r="AT70" s="915"/>
      <c r="AU70" s="915" t="s">
        <v>511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577</v>
      </c>
      <c r="C71" s="958"/>
      <c r="D71" s="958"/>
      <c r="E71" s="958"/>
      <c r="F71" s="958"/>
      <c r="G71" s="958"/>
      <c r="H71" s="958"/>
      <c r="I71" s="958"/>
      <c r="J71" s="958"/>
      <c r="K71" s="958"/>
      <c r="L71" s="958"/>
      <c r="M71" s="958"/>
      <c r="N71" s="958"/>
      <c r="O71" s="958"/>
      <c r="P71" s="959"/>
      <c r="Q71" s="960">
        <v>4</v>
      </c>
      <c r="R71" s="915"/>
      <c r="S71" s="915"/>
      <c r="T71" s="915"/>
      <c r="U71" s="915"/>
      <c r="V71" s="915">
        <v>1</v>
      </c>
      <c r="W71" s="915"/>
      <c r="X71" s="915"/>
      <c r="Y71" s="915"/>
      <c r="Z71" s="915"/>
      <c r="AA71" s="915">
        <v>2</v>
      </c>
      <c r="AB71" s="915"/>
      <c r="AC71" s="915"/>
      <c r="AD71" s="915"/>
      <c r="AE71" s="915"/>
      <c r="AF71" s="915">
        <v>2</v>
      </c>
      <c r="AG71" s="915"/>
      <c r="AH71" s="915"/>
      <c r="AI71" s="915"/>
      <c r="AJ71" s="915"/>
      <c r="AK71" s="915" t="s">
        <v>511</v>
      </c>
      <c r="AL71" s="915"/>
      <c r="AM71" s="915"/>
      <c r="AN71" s="915"/>
      <c r="AO71" s="915"/>
      <c r="AP71" s="915" t="s">
        <v>511</v>
      </c>
      <c r="AQ71" s="915"/>
      <c r="AR71" s="915"/>
      <c r="AS71" s="915"/>
      <c r="AT71" s="915"/>
      <c r="AU71" s="915" t="s">
        <v>511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578</v>
      </c>
      <c r="C72" s="958"/>
      <c r="D72" s="958"/>
      <c r="E72" s="958"/>
      <c r="F72" s="958"/>
      <c r="G72" s="958"/>
      <c r="H72" s="958"/>
      <c r="I72" s="958"/>
      <c r="J72" s="958"/>
      <c r="K72" s="958"/>
      <c r="L72" s="958"/>
      <c r="M72" s="958"/>
      <c r="N72" s="958"/>
      <c r="O72" s="958"/>
      <c r="P72" s="959"/>
      <c r="Q72" s="960">
        <v>39</v>
      </c>
      <c r="R72" s="915"/>
      <c r="S72" s="915"/>
      <c r="T72" s="915"/>
      <c r="U72" s="915"/>
      <c r="V72" s="915">
        <v>3</v>
      </c>
      <c r="W72" s="915"/>
      <c r="X72" s="915"/>
      <c r="Y72" s="915"/>
      <c r="Z72" s="915"/>
      <c r="AA72" s="915">
        <v>37</v>
      </c>
      <c r="AB72" s="915"/>
      <c r="AC72" s="915"/>
      <c r="AD72" s="915"/>
      <c r="AE72" s="915"/>
      <c r="AF72" s="915">
        <v>37</v>
      </c>
      <c r="AG72" s="915"/>
      <c r="AH72" s="915"/>
      <c r="AI72" s="915"/>
      <c r="AJ72" s="915"/>
      <c r="AK72" s="915" t="s">
        <v>511</v>
      </c>
      <c r="AL72" s="915"/>
      <c r="AM72" s="915"/>
      <c r="AN72" s="915"/>
      <c r="AO72" s="915"/>
      <c r="AP72" s="915" t="s">
        <v>511</v>
      </c>
      <c r="AQ72" s="915"/>
      <c r="AR72" s="915"/>
      <c r="AS72" s="915"/>
      <c r="AT72" s="915"/>
      <c r="AU72" s="915" t="s">
        <v>511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579</v>
      </c>
      <c r="C73" s="958"/>
      <c r="D73" s="958"/>
      <c r="E73" s="958"/>
      <c r="F73" s="958"/>
      <c r="G73" s="958"/>
      <c r="H73" s="958"/>
      <c r="I73" s="958"/>
      <c r="J73" s="958"/>
      <c r="K73" s="958"/>
      <c r="L73" s="958"/>
      <c r="M73" s="958"/>
      <c r="N73" s="958"/>
      <c r="O73" s="958"/>
      <c r="P73" s="959"/>
      <c r="Q73" s="960">
        <v>211</v>
      </c>
      <c r="R73" s="915"/>
      <c r="S73" s="915"/>
      <c r="T73" s="915"/>
      <c r="U73" s="915"/>
      <c r="V73" s="915">
        <v>198</v>
      </c>
      <c r="W73" s="915"/>
      <c r="X73" s="915"/>
      <c r="Y73" s="915"/>
      <c r="Z73" s="915"/>
      <c r="AA73" s="915">
        <v>13</v>
      </c>
      <c r="AB73" s="915"/>
      <c r="AC73" s="915"/>
      <c r="AD73" s="915"/>
      <c r="AE73" s="915"/>
      <c r="AF73" s="915">
        <v>13</v>
      </c>
      <c r="AG73" s="915"/>
      <c r="AH73" s="915"/>
      <c r="AI73" s="915"/>
      <c r="AJ73" s="915"/>
      <c r="AK73" s="915" t="s">
        <v>511</v>
      </c>
      <c r="AL73" s="915"/>
      <c r="AM73" s="915"/>
      <c r="AN73" s="915"/>
      <c r="AO73" s="915"/>
      <c r="AP73" s="915" t="s">
        <v>511</v>
      </c>
      <c r="AQ73" s="915"/>
      <c r="AR73" s="915"/>
      <c r="AS73" s="915"/>
      <c r="AT73" s="915"/>
      <c r="AU73" s="915" t="s">
        <v>511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580</v>
      </c>
      <c r="C74" s="958"/>
      <c r="D74" s="958"/>
      <c r="E74" s="958"/>
      <c r="F74" s="958"/>
      <c r="G74" s="958"/>
      <c r="H74" s="958"/>
      <c r="I74" s="958"/>
      <c r="J74" s="958"/>
      <c r="K74" s="958"/>
      <c r="L74" s="958"/>
      <c r="M74" s="958"/>
      <c r="N74" s="958"/>
      <c r="O74" s="958"/>
      <c r="P74" s="959"/>
      <c r="Q74" s="960">
        <v>3463</v>
      </c>
      <c r="R74" s="915"/>
      <c r="S74" s="915"/>
      <c r="T74" s="915"/>
      <c r="U74" s="915"/>
      <c r="V74" s="915">
        <v>3147</v>
      </c>
      <c r="W74" s="915"/>
      <c r="X74" s="915"/>
      <c r="Y74" s="915"/>
      <c r="Z74" s="915"/>
      <c r="AA74" s="915">
        <v>316</v>
      </c>
      <c r="AB74" s="915"/>
      <c r="AC74" s="915"/>
      <c r="AD74" s="915"/>
      <c r="AE74" s="915"/>
      <c r="AF74" s="915">
        <v>316</v>
      </c>
      <c r="AG74" s="915"/>
      <c r="AH74" s="915"/>
      <c r="AI74" s="915"/>
      <c r="AJ74" s="915"/>
      <c r="AK74" s="915" t="s">
        <v>511</v>
      </c>
      <c r="AL74" s="915"/>
      <c r="AM74" s="915"/>
      <c r="AN74" s="915"/>
      <c r="AO74" s="915"/>
      <c r="AP74" s="915" t="s">
        <v>511</v>
      </c>
      <c r="AQ74" s="915"/>
      <c r="AR74" s="915"/>
      <c r="AS74" s="915"/>
      <c r="AT74" s="915"/>
      <c r="AU74" s="915" t="s">
        <v>511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581</v>
      </c>
      <c r="C75" s="958"/>
      <c r="D75" s="958"/>
      <c r="E75" s="958"/>
      <c r="F75" s="958"/>
      <c r="G75" s="958"/>
      <c r="H75" s="958"/>
      <c r="I75" s="958"/>
      <c r="J75" s="958"/>
      <c r="K75" s="958"/>
      <c r="L75" s="958"/>
      <c r="M75" s="958"/>
      <c r="N75" s="958"/>
      <c r="O75" s="958"/>
      <c r="P75" s="959"/>
      <c r="Q75" s="963">
        <v>4886</v>
      </c>
      <c r="R75" s="964"/>
      <c r="S75" s="964"/>
      <c r="T75" s="964"/>
      <c r="U75" s="914"/>
      <c r="V75" s="965">
        <v>3849</v>
      </c>
      <c r="W75" s="964"/>
      <c r="X75" s="964"/>
      <c r="Y75" s="964"/>
      <c r="Z75" s="914"/>
      <c r="AA75" s="965">
        <v>1038</v>
      </c>
      <c r="AB75" s="964"/>
      <c r="AC75" s="964"/>
      <c r="AD75" s="964"/>
      <c r="AE75" s="914"/>
      <c r="AF75" s="965">
        <v>1038</v>
      </c>
      <c r="AG75" s="964"/>
      <c r="AH75" s="964"/>
      <c r="AI75" s="964"/>
      <c r="AJ75" s="914"/>
      <c r="AK75" s="965">
        <v>0</v>
      </c>
      <c r="AL75" s="964"/>
      <c r="AM75" s="964"/>
      <c r="AN75" s="964"/>
      <c r="AO75" s="914"/>
      <c r="AP75" s="965" t="s">
        <v>511</v>
      </c>
      <c r="AQ75" s="964"/>
      <c r="AR75" s="964"/>
      <c r="AS75" s="964"/>
      <c r="AT75" s="914"/>
      <c r="AU75" s="965" t="s">
        <v>511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582</v>
      </c>
      <c r="C76" s="958"/>
      <c r="D76" s="958"/>
      <c r="E76" s="958"/>
      <c r="F76" s="958"/>
      <c r="G76" s="958"/>
      <c r="H76" s="958"/>
      <c r="I76" s="958"/>
      <c r="J76" s="958"/>
      <c r="K76" s="958"/>
      <c r="L76" s="958"/>
      <c r="M76" s="958"/>
      <c r="N76" s="958"/>
      <c r="O76" s="958"/>
      <c r="P76" s="959"/>
      <c r="Q76" s="963">
        <v>943518</v>
      </c>
      <c r="R76" s="964"/>
      <c r="S76" s="964"/>
      <c r="T76" s="964"/>
      <c r="U76" s="914"/>
      <c r="V76" s="965">
        <v>933423</v>
      </c>
      <c r="W76" s="964"/>
      <c r="X76" s="964"/>
      <c r="Y76" s="964"/>
      <c r="Z76" s="914"/>
      <c r="AA76" s="965">
        <v>10095</v>
      </c>
      <c r="AB76" s="964"/>
      <c r="AC76" s="964"/>
      <c r="AD76" s="964"/>
      <c r="AE76" s="914"/>
      <c r="AF76" s="965">
        <v>10095</v>
      </c>
      <c r="AG76" s="964"/>
      <c r="AH76" s="964"/>
      <c r="AI76" s="964"/>
      <c r="AJ76" s="914"/>
      <c r="AK76" s="965">
        <v>4560</v>
      </c>
      <c r="AL76" s="964"/>
      <c r="AM76" s="964"/>
      <c r="AN76" s="964"/>
      <c r="AO76" s="914"/>
      <c r="AP76" s="965" t="s">
        <v>511</v>
      </c>
      <c r="AQ76" s="964"/>
      <c r="AR76" s="964"/>
      <c r="AS76" s="964"/>
      <c r="AT76" s="914"/>
      <c r="AU76" s="965" t="s">
        <v>511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583</v>
      </c>
      <c r="C77" s="958"/>
      <c r="D77" s="958"/>
      <c r="E77" s="958"/>
      <c r="F77" s="958"/>
      <c r="G77" s="958"/>
      <c r="H77" s="958"/>
      <c r="I77" s="958"/>
      <c r="J77" s="958"/>
      <c r="K77" s="958"/>
      <c r="L77" s="958"/>
      <c r="M77" s="958"/>
      <c r="N77" s="958"/>
      <c r="O77" s="958"/>
      <c r="P77" s="959"/>
      <c r="Q77" s="963">
        <v>984</v>
      </c>
      <c r="R77" s="964"/>
      <c r="S77" s="964"/>
      <c r="T77" s="964"/>
      <c r="U77" s="914"/>
      <c r="V77" s="965">
        <v>932</v>
      </c>
      <c r="W77" s="964"/>
      <c r="X77" s="964"/>
      <c r="Y77" s="964"/>
      <c r="Z77" s="914"/>
      <c r="AA77" s="965">
        <v>52</v>
      </c>
      <c r="AB77" s="964"/>
      <c r="AC77" s="964"/>
      <c r="AD77" s="964"/>
      <c r="AE77" s="914"/>
      <c r="AF77" s="965">
        <v>52</v>
      </c>
      <c r="AG77" s="964"/>
      <c r="AH77" s="964"/>
      <c r="AI77" s="964"/>
      <c r="AJ77" s="914"/>
      <c r="AK77" s="965" t="s">
        <v>511</v>
      </c>
      <c r="AL77" s="964"/>
      <c r="AM77" s="964"/>
      <c r="AN77" s="964"/>
      <c r="AO77" s="914"/>
      <c r="AP77" s="965" t="s">
        <v>511</v>
      </c>
      <c r="AQ77" s="964"/>
      <c r="AR77" s="964"/>
      <c r="AS77" s="964"/>
      <c r="AT77" s="914"/>
      <c r="AU77" s="965" t="s">
        <v>511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11655</v>
      </c>
      <c r="AG88" s="926"/>
      <c r="AH88" s="926"/>
      <c r="AI88" s="926"/>
      <c r="AJ88" s="926"/>
      <c r="AK88" s="923"/>
      <c r="AL88" s="923"/>
      <c r="AM88" s="923"/>
      <c r="AN88" s="923"/>
      <c r="AO88" s="923"/>
      <c r="AP88" s="926">
        <f>AP68</f>
        <v>117</v>
      </c>
      <c r="AQ88" s="926"/>
      <c r="AR88" s="926"/>
      <c r="AS88" s="926"/>
      <c r="AT88" s="926"/>
      <c r="AU88" s="926">
        <f>AU68</f>
        <v>58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21</v>
      </c>
      <c r="CS102" s="934"/>
      <c r="CT102" s="934"/>
      <c r="CU102" s="934"/>
      <c r="CV102" s="977"/>
      <c r="CW102" s="976">
        <v>1</v>
      </c>
      <c r="CX102" s="934"/>
      <c r="CY102" s="934"/>
      <c r="CZ102" s="934"/>
      <c r="DA102" s="977"/>
      <c r="DB102" s="976" t="s">
        <v>588</v>
      </c>
      <c r="DC102" s="934"/>
      <c r="DD102" s="934"/>
      <c r="DE102" s="934"/>
      <c r="DF102" s="977"/>
      <c r="DG102" s="976">
        <f>DG7</f>
        <v>305</v>
      </c>
      <c r="DH102" s="934"/>
      <c r="DI102" s="934"/>
      <c r="DJ102" s="934"/>
      <c r="DK102" s="977"/>
      <c r="DL102" s="976" t="s">
        <v>588</v>
      </c>
      <c r="DM102" s="934"/>
      <c r="DN102" s="934"/>
      <c r="DO102" s="934"/>
      <c r="DP102" s="977"/>
      <c r="DQ102" s="976" t="s">
        <v>588</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2">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389801</v>
      </c>
      <c r="AB110" s="986"/>
      <c r="AC110" s="986"/>
      <c r="AD110" s="986"/>
      <c r="AE110" s="987"/>
      <c r="AF110" s="988">
        <v>400706</v>
      </c>
      <c r="AG110" s="986"/>
      <c r="AH110" s="986"/>
      <c r="AI110" s="986"/>
      <c r="AJ110" s="987"/>
      <c r="AK110" s="988">
        <v>415026</v>
      </c>
      <c r="AL110" s="986"/>
      <c r="AM110" s="986"/>
      <c r="AN110" s="986"/>
      <c r="AO110" s="987"/>
      <c r="AP110" s="989">
        <v>14.2</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4494035</v>
      </c>
      <c r="BR110" s="1021"/>
      <c r="BS110" s="1021"/>
      <c r="BT110" s="1021"/>
      <c r="BU110" s="1021"/>
      <c r="BV110" s="1021">
        <v>4448807</v>
      </c>
      <c r="BW110" s="1021"/>
      <c r="BX110" s="1021"/>
      <c r="BY110" s="1021"/>
      <c r="BZ110" s="1021"/>
      <c r="CA110" s="1021">
        <v>4421270</v>
      </c>
      <c r="CB110" s="1021"/>
      <c r="CC110" s="1021"/>
      <c r="CD110" s="1021"/>
      <c r="CE110" s="1021"/>
      <c r="CF110" s="1035">
        <v>150.9</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346251</v>
      </c>
      <c r="DH110" s="1021"/>
      <c r="DI110" s="1021"/>
      <c r="DJ110" s="1021"/>
      <c r="DK110" s="1021"/>
      <c r="DL110" s="1021">
        <v>331967</v>
      </c>
      <c r="DM110" s="1021"/>
      <c r="DN110" s="1021"/>
      <c r="DO110" s="1021"/>
      <c r="DP110" s="1021"/>
      <c r="DQ110" s="1021">
        <v>317481</v>
      </c>
      <c r="DR110" s="1021"/>
      <c r="DS110" s="1021"/>
      <c r="DT110" s="1021"/>
      <c r="DU110" s="1021"/>
      <c r="DV110" s="1022">
        <v>10.8</v>
      </c>
      <c r="DW110" s="1022"/>
      <c r="DX110" s="1022"/>
      <c r="DY110" s="1022"/>
      <c r="DZ110" s="1023"/>
    </row>
    <row r="111" spans="1:131" s="247" customFormat="1" ht="26.25" customHeight="1" x14ac:dyDescent="0.2">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1062665</v>
      </c>
      <c r="BR111" s="1014"/>
      <c r="BS111" s="1014"/>
      <c r="BT111" s="1014"/>
      <c r="BU111" s="1014"/>
      <c r="BV111" s="1014">
        <v>1017435</v>
      </c>
      <c r="BW111" s="1014"/>
      <c r="BX111" s="1014"/>
      <c r="BY111" s="1014"/>
      <c r="BZ111" s="1014"/>
      <c r="CA111" s="1014">
        <v>966654</v>
      </c>
      <c r="CB111" s="1014"/>
      <c r="CC111" s="1014"/>
      <c r="CD111" s="1014"/>
      <c r="CE111" s="1014"/>
      <c r="CF111" s="1008">
        <v>33</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440</v>
      </c>
      <c r="DW111" s="1015"/>
      <c r="DX111" s="1015"/>
      <c r="DY111" s="1015"/>
      <c r="DZ111" s="1016"/>
    </row>
    <row r="112" spans="1:131" s="247" customFormat="1" ht="26.25" customHeight="1" x14ac:dyDescent="0.2">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1385657</v>
      </c>
      <c r="BR112" s="1014"/>
      <c r="BS112" s="1014"/>
      <c r="BT112" s="1014"/>
      <c r="BU112" s="1014"/>
      <c r="BV112" s="1014">
        <v>1256404</v>
      </c>
      <c r="BW112" s="1014"/>
      <c r="BX112" s="1014"/>
      <c r="BY112" s="1014"/>
      <c r="BZ112" s="1014"/>
      <c r="CA112" s="1014">
        <v>1192779</v>
      </c>
      <c r="CB112" s="1014"/>
      <c r="CC112" s="1014"/>
      <c r="CD112" s="1014"/>
      <c r="CE112" s="1014"/>
      <c r="CF112" s="1008">
        <v>40.700000000000003</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440</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2">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101989</v>
      </c>
      <c r="AB113" s="1028"/>
      <c r="AC113" s="1028"/>
      <c r="AD113" s="1028"/>
      <c r="AE113" s="1029"/>
      <c r="AF113" s="1030">
        <v>84345</v>
      </c>
      <c r="AG113" s="1028"/>
      <c r="AH113" s="1028"/>
      <c r="AI113" s="1028"/>
      <c r="AJ113" s="1029"/>
      <c r="AK113" s="1030">
        <v>110260</v>
      </c>
      <c r="AL113" s="1028"/>
      <c r="AM113" s="1028"/>
      <c r="AN113" s="1028"/>
      <c r="AO113" s="1029"/>
      <c r="AP113" s="1031">
        <v>3.8</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121442</v>
      </c>
      <c r="BR113" s="1014"/>
      <c r="BS113" s="1014"/>
      <c r="BT113" s="1014"/>
      <c r="BU113" s="1014"/>
      <c r="BV113" s="1014">
        <v>85900</v>
      </c>
      <c r="BW113" s="1014"/>
      <c r="BX113" s="1014"/>
      <c r="BY113" s="1014"/>
      <c r="BZ113" s="1014"/>
      <c r="CA113" s="1014">
        <v>58445</v>
      </c>
      <c r="CB113" s="1014"/>
      <c r="CC113" s="1014"/>
      <c r="CD113" s="1014"/>
      <c r="CE113" s="1014"/>
      <c r="CF113" s="1008">
        <v>2</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2">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36929</v>
      </c>
      <c r="AB114" s="1053"/>
      <c r="AC114" s="1053"/>
      <c r="AD114" s="1053"/>
      <c r="AE114" s="1054"/>
      <c r="AF114" s="1055">
        <v>36929</v>
      </c>
      <c r="AG114" s="1053"/>
      <c r="AH114" s="1053"/>
      <c r="AI114" s="1053"/>
      <c r="AJ114" s="1054"/>
      <c r="AK114" s="1055">
        <v>36929</v>
      </c>
      <c r="AL114" s="1053"/>
      <c r="AM114" s="1053"/>
      <c r="AN114" s="1053"/>
      <c r="AO114" s="1054"/>
      <c r="AP114" s="1056">
        <v>1.3</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1832114</v>
      </c>
      <c r="BR114" s="1014"/>
      <c r="BS114" s="1014"/>
      <c r="BT114" s="1014"/>
      <c r="BU114" s="1014"/>
      <c r="BV114" s="1014">
        <v>1779954</v>
      </c>
      <c r="BW114" s="1014"/>
      <c r="BX114" s="1014"/>
      <c r="BY114" s="1014"/>
      <c r="BZ114" s="1014"/>
      <c r="CA114" s="1014">
        <v>1744589</v>
      </c>
      <c r="CB114" s="1014"/>
      <c r="CC114" s="1014"/>
      <c r="CD114" s="1014"/>
      <c r="CE114" s="1014"/>
      <c r="CF114" s="1008">
        <v>59.5</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2">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59493</v>
      </c>
      <c r="AB115" s="1028"/>
      <c r="AC115" s="1028"/>
      <c r="AD115" s="1028"/>
      <c r="AE115" s="1029"/>
      <c r="AF115" s="1030">
        <v>59521</v>
      </c>
      <c r="AG115" s="1028"/>
      <c r="AH115" s="1028"/>
      <c r="AI115" s="1028"/>
      <c r="AJ115" s="1029"/>
      <c r="AK115" s="1030">
        <v>64523</v>
      </c>
      <c r="AL115" s="1028"/>
      <c r="AM115" s="1028"/>
      <c r="AN115" s="1028"/>
      <c r="AO115" s="1029"/>
      <c r="AP115" s="1031">
        <v>2.2000000000000002</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440</v>
      </c>
      <c r="BW115" s="1014"/>
      <c r="BX115" s="1014"/>
      <c r="BY115" s="1014"/>
      <c r="BZ115" s="1014"/>
      <c r="CA115" s="1014" t="s">
        <v>129</v>
      </c>
      <c r="CB115" s="1014"/>
      <c r="CC115" s="1014"/>
      <c r="CD115" s="1014"/>
      <c r="CE115" s="1014"/>
      <c r="CF115" s="1008" t="s">
        <v>440</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313075</v>
      </c>
      <c r="DH115" s="1053"/>
      <c r="DI115" s="1053"/>
      <c r="DJ115" s="1053"/>
      <c r="DK115" s="1054"/>
      <c r="DL115" s="1055">
        <v>298190</v>
      </c>
      <c r="DM115" s="1053"/>
      <c r="DN115" s="1053"/>
      <c r="DO115" s="1053"/>
      <c r="DP115" s="1054"/>
      <c r="DQ115" s="1055">
        <v>278330</v>
      </c>
      <c r="DR115" s="1053"/>
      <c r="DS115" s="1053"/>
      <c r="DT115" s="1053"/>
      <c r="DU115" s="1054"/>
      <c r="DV115" s="1056">
        <v>9.5</v>
      </c>
      <c r="DW115" s="1057"/>
      <c r="DX115" s="1057"/>
      <c r="DY115" s="1057"/>
      <c r="DZ115" s="1058"/>
    </row>
    <row r="116" spans="1:130" s="247" customFormat="1" ht="26.25" customHeight="1" x14ac:dyDescent="0.2">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129</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440</v>
      </c>
      <c r="DM116" s="1053"/>
      <c r="DN116" s="1053"/>
      <c r="DO116" s="1053"/>
      <c r="DP116" s="1054"/>
      <c r="DQ116" s="1055" t="s">
        <v>413</v>
      </c>
      <c r="DR116" s="1053"/>
      <c r="DS116" s="1053"/>
      <c r="DT116" s="1053"/>
      <c r="DU116" s="1054"/>
      <c r="DV116" s="1056" t="s">
        <v>440</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588212</v>
      </c>
      <c r="AB117" s="1071"/>
      <c r="AC117" s="1071"/>
      <c r="AD117" s="1071"/>
      <c r="AE117" s="1072"/>
      <c r="AF117" s="1073">
        <v>581501</v>
      </c>
      <c r="AG117" s="1071"/>
      <c r="AH117" s="1071"/>
      <c r="AI117" s="1071"/>
      <c r="AJ117" s="1072"/>
      <c r="AK117" s="1073">
        <v>626738</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2">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461</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461</v>
      </c>
      <c r="DH118" s="1053"/>
      <c r="DI118" s="1053"/>
      <c r="DJ118" s="1053"/>
      <c r="DK118" s="1054"/>
      <c r="DL118" s="1055" t="s">
        <v>129</v>
      </c>
      <c r="DM118" s="1053"/>
      <c r="DN118" s="1053"/>
      <c r="DO118" s="1053"/>
      <c r="DP118" s="1054"/>
      <c r="DQ118" s="1055" t="s">
        <v>461</v>
      </c>
      <c r="DR118" s="1053"/>
      <c r="DS118" s="1053"/>
      <c r="DT118" s="1053"/>
      <c r="DU118" s="1054"/>
      <c r="DV118" s="1056" t="s">
        <v>129</v>
      </c>
      <c r="DW118" s="1057"/>
      <c r="DX118" s="1057"/>
      <c r="DY118" s="1057"/>
      <c r="DZ118" s="1058"/>
    </row>
    <row r="119" spans="1:130" s="247" customFormat="1" ht="26.25" customHeight="1" x14ac:dyDescent="0.2">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19800</v>
      </c>
      <c r="AB119" s="986"/>
      <c r="AC119" s="986"/>
      <c r="AD119" s="986"/>
      <c r="AE119" s="987"/>
      <c r="AF119" s="988">
        <v>19810</v>
      </c>
      <c r="AG119" s="986"/>
      <c r="AH119" s="986"/>
      <c r="AI119" s="986"/>
      <c r="AJ119" s="987"/>
      <c r="AK119" s="988">
        <v>19820</v>
      </c>
      <c r="AL119" s="986"/>
      <c r="AM119" s="986"/>
      <c r="AN119" s="986"/>
      <c r="AO119" s="987"/>
      <c r="AP119" s="989">
        <v>0.7</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463</v>
      </c>
      <c r="BP119" s="1100"/>
      <c r="BQ119" s="1091">
        <v>8895913</v>
      </c>
      <c r="BR119" s="1092"/>
      <c r="BS119" s="1092"/>
      <c r="BT119" s="1092"/>
      <c r="BU119" s="1092"/>
      <c r="BV119" s="1092">
        <v>8588500</v>
      </c>
      <c r="BW119" s="1092"/>
      <c r="BX119" s="1092"/>
      <c r="BY119" s="1092"/>
      <c r="BZ119" s="1092"/>
      <c r="CA119" s="1092">
        <v>8383737</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403339</v>
      </c>
      <c r="DH119" s="1078"/>
      <c r="DI119" s="1078"/>
      <c r="DJ119" s="1078"/>
      <c r="DK119" s="1079"/>
      <c r="DL119" s="1077">
        <v>387278</v>
      </c>
      <c r="DM119" s="1078"/>
      <c r="DN119" s="1078"/>
      <c r="DO119" s="1078"/>
      <c r="DP119" s="1079"/>
      <c r="DQ119" s="1077">
        <v>370843</v>
      </c>
      <c r="DR119" s="1078"/>
      <c r="DS119" s="1078"/>
      <c r="DT119" s="1078"/>
      <c r="DU119" s="1079"/>
      <c r="DV119" s="1080">
        <v>12.7</v>
      </c>
      <c r="DW119" s="1081"/>
      <c r="DX119" s="1081"/>
      <c r="DY119" s="1081"/>
      <c r="DZ119" s="1082"/>
    </row>
    <row r="120" spans="1:130" s="247" customFormat="1" ht="26.25" customHeight="1" x14ac:dyDescent="0.2">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1321968</v>
      </c>
      <c r="BR120" s="1021"/>
      <c r="BS120" s="1021"/>
      <c r="BT120" s="1021"/>
      <c r="BU120" s="1021"/>
      <c r="BV120" s="1021">
        <v>1499217</v>
      </c>
      <c r="BW120" s="1021"/>
      <c r="BX120" s="1021"/>
      <c r="BY120" s="1021"/>
      <c r="BZ120" s="1021"/>
      <c r="CA120" s="1021">
        <v>1528896</v>
      </c>
      <c r="CB120" s="1021"/>
      <c r="CC120" s="1021"/>
      <c r="CD120" s="1021"/>
      <c r="CE120" s="1021"/>
      <c r="CF120" s="1035">
        <v>52.2</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1383813</v>
      </c>
      <c r="DH120" s="1021"/>
      <c r="DI120" s="1021"/>
      <c r="DJ120" s="1021"/>
      <c r="DK120" s="1021"/>
      <c r="DL120" s="1021">
        <v>1255063</v>
      </c>
      <c r="DM120" s="1021"/>
      <c r="DN120" s="1021"/>
      <c r="DO120" s="1021"/>
      <c r="DP120" s="1021"/>
      <c r="DQ120" s="1021">
        <v>1188862</v>
      </c>
      <c r="DR120" s="1021"/>
      <c r="DS120" s="1021"/>
      <c r="DT120" s="1021"/>
      <c r="DU120" s="1021"/>
      <c r="DV120" s="1022">
        <v>40.6</v>
      </c>
      <c r="DW120" s="1022"/>
      <c r="DX120" s="1022"/>
      <c r="DY120" s="1022"/>
      <c r="DZ120" s="1023"/>
    </row>
    <row r="121" spans="1:130" s="247" customFormat="1" ht="26.25" customHeight="1" x14ac:dyDescent="0.2">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615092</v>
      </c>
      <c r="BR121" s="1014"/>
      <c r="BS121" s="1014"/>
      <c r="BT121" s="1014"/>
      <c r="BU121" s="1014"/>
      <c r="BV121" s="1014">
        <v>581671</v>
      </c>
      <c r="BW121" s="1014"/>
      <c r="BX121" s="1014"/>
      <c r="BY121" s="1014"/>
      <c r="BZ121" s="1014"/>
      <c r="CA121" s="1014">
        <v>549638</v>
      </c>
      <c r="CB121" s="1014"/>
      <c r="CC121" s="1014"/>
      <c r="CD121" s="1014"/>
      <c r="CE121" s="1014"/>
      <c r="CF121" s="1008">
        <v>18.8</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1844</v>
      </c>
      <c r="DH121" s="1014"/>
      <c r="DI121" s="1014"/>
      <c r="DJ121" s="1014"/>
      <c r="DK121" s="1014"/>
      <c r="DL121" s="1014">
        <v>1341</v>
      </c>
      <c r="DM121" s="1014"/>
      <c r="DN121" s="1014"/>
      <c r="DO121" s="1014"/>
      <c r="DP121" s="1014"/>
      <c r="DQ121" s="1014">
        <v>3917</v>
      </c>
      <c r="DR121" s="1014"/>
      <c r="DS121" s="1014"/>
      <c r="DT121" s="1014"/>
      <c r="DU121" s="1014"/>
      <c r="DV121" s="1015">
        <v>0.1</v>
      </c>
      <c r="DW121" s="1015"/>
      <c r="DX121" s="1015"/>
      <c r="DY121" s="1015"/>
      <c r="DZ121" s="1016"/>
    </row>
    <row r="122" spans="1:130" s="247" customFormat="1" ht="26.25" customHeight="1" x14ac:dyDescent="0.2">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4895848</v>
      </c>
      <c r="BR122" s="1092"/>
      <c r="BS122" s="1092"/>
      <c r="BT122" s="1092"/>
      <c r="BU122" s="1092"/>
      <c r="BV122" s="1092">
        <v>4827462</v>
      </c>
      <c r="BW122" s="1092"/>
      <c r="BX122" s="1092"/>
      <c r="BY122" s="1092"/>
      <c r="BZ122" s="1092"/>
      <c r="CA122" s="1092">
        <v>4734267</v>
      </c>
      <c r="CB122" s="1092"/>
      <c r="CC122" s="1092"/>
      <c r="CD122" s="1092"/>
      <c r="CE122" s="1092"/>
      <c r="CF122" s="1112">
        <v>161.6</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461</v>
      </c>
      <c r="DR122" s="1014"/>
      <c r="DS122" s="1014"/>
      <c r="DT122" s="1014"/>
      <c r="DU122" s="1014"/>
      <c r="DV122" s="1015" t="s">
        <v>129</v>
      </c>
      <c r="DW122" s="1015"/>
      <c r="DX122" s="1015"/>
      <c r="DY122" s="1015"/>
      <c r="DZ122" s="1016"/>
    </row>
    <row r="123" spans="1:130" s="247" customFormat="1" ht="26.25" customHeight="1" x14ac:dyDescent="0.2">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473</v>
      </c>
      <c r="BP123" s="1100"/>
      <c r="BQ123" s="1159">
        <v>6832908</v>
      </c>
      <c r="BR123" s="1160"/>
      <c r="BS123" s="1160"/>
      <c r="BT123" s="1160"/>
      <c r="BU123" s="1160"/>
      <c r="BV123" s="1160">
        <v>6908350</v>
      </c>
      <c r="BW123" s="1160"/>
      <c r="BX123" s="1160"/>
      <c r="BY123" s="1160"/>
      <c r="BZ123" s="1160"/>
      <c r="CA123" s="1160">
        <v>6812801</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129</v>
      </c>
      <c r="DR123" s="1053"/>
      <c r="DS123" s="1053"/>
      <c r="DT123" s="1053"/>
      <c r="DU123" s="1054"/>
      <c r="DV123" s="1056" t="s">
        <v>461</v>
      </c>
      <c r="DW123" s="1057"/>
      <c r="DX123" s="1057"/>
      <c r="DY123" s="1057"/>
      <c r="DZ123" s="1058"/>
    </row>
    <row r="124" spans="1:130" s="247" customFormat="1" ht="26.25" customHeight="1" thickBot="1" x14ac:dyDescent="0.25">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69.8</v>
      </c>
      <c r="BR124" s="1122"/>
      <c r="BS124" s="1122"/>
      <c r="BT124" s="1122"/>
      <c r="BU124" s="1122"/>
      <c r="BV124" s="1122">
        <v>57.6</v>
      </c>
      <c r="BW124" s="1122"/>
      <c r="BX124" s="1122"/>
      <c r="BY124" s="1122"/>
      <c r="BZ124" s="1122"/>
      <c r="CA124" s="1122">
        <v>53.6</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461</v>
      </c>
      <c r="DR124" s="1078"/>
      <c r="DS124" s="1078"/>
      <c r="DT124" s="1078"/>
      <c r="DU124" s="1079"/>
      <c r="DV124" s="1080" t="s">
        <v>129</v>
      </c>
      <c r="DW124" s="1081"/>
      <c r="DX124" s="1081"/>
      <c r="DY124" s="1081"/>
      <c r="DZ124" s="1082"/>
    </row>
    <row r="125" spans="1:130" s="247" customFormat="1" ht="26.25" customHeight="1" x14ac:dyDescent="0.2">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5">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39693</v>
      </c>
      <c r="AB126" s="1053"/>
      <c r="AC126" s="1053"/>
      <c r="AD126" s="1053"/>
      <c r="AE126" s="1054"/>
      <c r="AF126" s="1055">
        <v>39711</v>
      </c>
      <c r="AG126" s="1053"/>
      <c r="AH126" s="1053"/>
      <c r="AI126" s="1053"/>
      <c r="AJ126" s="1054"/>
      <c r="AK126" s="1055">
        <v>44703</v>
      </c>
      <c r="AL126" s="1053"/>
      <c r="AM126" s="1053"/>
      <c r="AN126" s="1053"/>
      <c r="AO126" s="1054"/>
      <c r="AP126" s="1056">
        <v>1.5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2">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5">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2248</v>
      </c>
      <c r="AB128" s="1142"/>
      <c r="AC128" s="1142"/>
      <c r="AD128" s="1142"/>
      <c r="AE128" s="1143"/>
      <c r="AF128" s="1144">
        <v>2925</v>
      </c>
      <c r="AG128" s="1142"/>
      <c r="AH128" s="1142"/>
      <c r="AI128" s="1142"/>
      <c r="AJ128" s="1143"/>
      <c r="AK128" s="1144">
        <v>1700</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3316637</v>
      </c>
      <c r="AB129" s="1053"/>
      <c r="AC129" s="1053"/>
      <c r="AD129" s="1053"/>
      <c r="AE129" s="1054"/>
      <c r="AF129" s="1055">
        <v>3287881</v>
      </c>
      <c r="AG129" s="1053"/>
      <c r="AH129" s="1053"/>
      <c r="AI129" s="1053"/>
      <c r="AJ129" s="1054"/>
      <c r="AK129" s="1055">
        <v>3308327</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361102</v>
      </c>
      <c r="AB130" s="1053"/>
      <c r="AC130" s="1053"/>
      <c r="AD130" s="1053"/>
      <c r="AE130" s="1054"/>
      <c r="AF130" s="1055">
        <v>374437</v>
      </c>
      <c r="AG130" s="1053"/>
      <c r="AH130" s="1053"/>
      <c r="AI130" s="1053"/>
      <c r="AJ130" s="1054"/>
      <c r="AK130" s="1055">
        <v>378185</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7.6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2955535</v>
      </c>
      <c r="AB131" s="1078"/>
      <c r="AC131" s="1078"/>
      <c r="AD131" s="1078"/>
      <c r="AE131" s="1079"/>
      <c r="AF131" s="1077">
        <v>2913444</v>
      </c>
      <c r="AG131" s="1078"/>
      <c r="AH131" s="1078"/>
      <c r="AI131" s="1078"/>
      <c r="AJ131" s="1079"/>
      <c r="AK131" s="1077">
        <v>2930142</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53.6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7.6081656960000004</v>
      </c>
      <c r="AB132" s="1194"/>
      <c r="AC132" s="1194"/>
      <c r="AD132" s="1194"/>
      <c r="AE132" s="1195"/>
      <c r="AF132" s="1196">
        <v>7.0067933350000002</v>
      </c>
      <c r="AG132" s="1194"/>
      <c r="AH132" s="1194"/>
      <c r="AI132" s="1194"/>
      <c r="AJ132" s="1195"/>
      <c r="AK132" s="1196">
        <v>8.4246087729999992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7.3</v>
      </c>
      <c r="AB133" s="1177"/>
      <c r="AC133" s="1177"/>
      <c r="AD133" s="1177"/>
      <c r="AE133" s="1178"/>
      <c r="AF133" s="1176">
        <v>7.3</v>
      </c>
      <c r="AG133" s="1177"/>
      <c r="AH133" s="1177"/>
      <c r="AI133" s="1177"/>
      <c r="AJ133" s="1178"/>
      <c r="AK133" s="1176">
        <v>7.6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6LsMSCHaCv8prV899mg0kpIaMMRSIhJORZkp3nn2TweV5b4dz2exkqimPaMSMfCDuCYs5GnRnCUeanS2oNGDdw==" saltValue="KCpreT3C78SghZhUwbkS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6N/EuyoQdJ5OyDdAux2UUoM6sjwQHjuGtpQZWsWMkYduTWK13t/L26RTnAwFlaQBil2hW1+giWWOVumeddNLA==" saltValue="N9zGTKOO5AQ68qRVbXu7N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fZ94N9Zr+FDpT721D5uCzPVqeKnK+H52tc2I5dvB5mEg3BRm/fAKamaYfWM3HjnV2OCLod18HI705PduxYycw==" saltValue="+MvRyzsTa0tamOozpmj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1214026</v>
      </c>
      <c r="AP9" s="313">
        <v>120153</v>
      </c>
      <c r="AQ9" s="314">
        <v>92300</v>
      </c>
      <c r="AR9" s="315">
        <v>30.2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113964</v>
      </c>
      <c r="AP10" s="316">
        <v>11279</v>
      </c>
      <c r="AQ10" s="317">
        <v>10627</v>
      </c>
      <c r="AR10" s="318">
        <v>6.1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5571</v>
      </c>
      <c r="AP11" s="316">
        <v>551</v>
      </c>
      <c r="AQ11" s="317">
        <v>14044</v>
      </c>
      <c r="AR11" s="318">
        <v>-96.1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859</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v>30</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44564</v>
      </c>
      <c r="AP14" s="316">
        <v>4411</v>
      </c>
      <c r="AQ14" s="317">
        <v>4161</v>
      </c>
      <c r="AR14" s="318">
        <v>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4539</v>
      </c>
      <c r="AP15" s="316">
        <v>449</v>
      </c>
      <c r="AQ15" s="317">
        <v>2030</v>
      </c>
      <c r="AR15" s="318">
        <v>-77.900000000000006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-114168</v>
      </c>
      <c r="AP16" s="316">
        <v>-11299</v>
      </c>
      <c r="AQ16" s="317">
        <v>-8642</v>
      </c>
      <c r="AR16" s="318">
        <v>30.7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1268496</v>
      </c>
      <c r="AP17" s="316">
        <v>125544</v>
      </c>
      <c r="AQ17" s="317">
        <v>115409</v>
      </c>
      <c r="AR17" s="318">
        <v>8.8000000000000007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13.46</v>
      </c>
      <c r="AP21" s="329">
        <v>10.59</v>
      </c>
      <c r="AQ21" s="330">
        <v>2.87</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102</v>
      </c>
      <c r="AP22" s="334">
        <v>96.7</v>
      </c>
      <c r="AQ22" s="335">
        <v>5.3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415026</v>
      </c>
      <c r="AP32" s="343">
        <v>41075</v>
      </c>
      <c r="AQ32" s="344">
        <v>54047</v>
      </c>
      <c r="AR32" s="345">
        <v>-24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t="s">
        <v>511</v>
      </c>
      <c r="AR34" s="345"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110260</v>
      </c>
      <c r="AP35" s="343">
        <v>10913</v>
      </c>
      <c r="AQ35" s="344">
        <v>14654</v>
      </c>
      <c r="AR35" s="345">
        <v>-25.5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36929</v>
      </c>
      <c r="AP36" s="343">
        <v>3655</v>
      </c>
      <c r="AQ36" s="344">
        <v>3772</v>
      </c>
      <c r="AR36" s="345">
        <v>-3.1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64523</v>
      </c>
      <c r="AP37" s="343">
        <v>6386</v>
      </c>
      <c r="AQ37" s="344">
        <v>740</v>
      </c>
      <c r="AR37" s="345">
        <v>763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12</v>
      </c>
      <c r="AR38" s="335" t="s">
        <v>511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-1700</v>
      </c>
      <c r="AP39" s="343">
        <v>-168</v>
      </c>
      <c r="AQ39" s="344">
        <v>-2627</v>
      </c>
      <c r="AR39" s="345">
        <v>-93.6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-378185</v>
      </c>
      <c r="AP40" s="343">
        <v>-37429</v>
      </c>
      <c r="AQ40" s="344">
        <v>-48398</v>
      </c>
      <c r="AR40" s="345">
        <v>-22.7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246853</v>
      </c>
      <c r="AP41" s="343">
        <v>24431</v>
      </c>
      <c r="AQ41" s="344">
        <v>22201</v>
      </c>
      <c r="AR41" s="345">
        <v>10</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366086</v>
      </c>
      <c r="AN51" s="365">
        <v>32910</v>
      </c>
      <c r="AO51" s="366">
        <v>-33.700000000000003</v>
      </c>
      <c r="AP51" s="367">
        <v>75972</v>
      </c>
      <c r="AQ51" s="368">
        <v>-17.3</v>
      </c>
      <c r="AR51" s="369">
        <v>-16.399999999999999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247625</v>
      </c>
      <c r="AN52" s="373">
        <v>22260</v>
      </c>
      <c r="AO52" s="374">
        <v>-18.2</v>
      </c>
      <c r="AP52" s="375">
        <v>40712</v>
      </c>
      <c r="AQ52" s="376">
        <v>-25.2</v>
      </c>
      <c r="AR52" s="377">
        <v>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353262</v>
      </c>
      <c r="AN53" s="365">
        <v>32583</v>
      </c>
      <c r="AO53" s="366">
        <v>-1</v>
      </c>
      <c r="AP53" s="367">
        <v>79466</v>
      </c>
      <c r="AQ53" s="368">
        <v>4.5999999999999996</v>
      </c>
      <c r="AR53" s="369">
        <v>-5.6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301303</v>
      </c>
      <c r="AN54" s="373">
        <v>27790</v>
      </c>
      <c r="AO54" s="374">
        <v>24.8</v>
      </c>
      <c r="AP54" s="375">
        <v>44645</v>
      </c>
      <c r="AQ54" s="376">
        <v>9.6999999999999993</v>
      </c>
      <c r="AR54" s="377">
        <v>15.1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366161</v>
      </c>
      <c r="AN55" s="365">
        <v>34599</v>
      </c>
      <c r="AO55" s="366">
        <v>6.2</v>
      </c>
      <c r="AP55" s="367">
        <v>90072</v>
      </c>
      <c r="AQ55" s="368">
        <v>13.3</v>
      </c>
      <c r="AR55" s="369">
        <v>-7.1</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255081</v>
      </c>
      <c r="AN56" s="373">
        <v>24103</v>
      </c>
      <c r="AO56" s="374">
        <v>-13.3</v>
      </c>
      <c r="AP56" s="375">
        <v>46083</v>
      </c>
      <c r="AQ56" s="376">
        <v>3.2</v>
      </c>
      <c r="AR56" s="377">
        <v>-16.5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373198</v>
      </c>
      <c r="AN57" s="365">
        <v>36205</v>
      </c>
      <c r="AO57" s="366">
        <v>4.5999999999999996</v>
      </c>
      <c r="AP57" s="367">
        <v>88328</v>
      </c>
      <c r="AQ57" s="368">
        <v>-1.9</v>
      </c>
      <c r="AR57" s="369">
        <v>6.5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271699</v>
      </c>
      <c r="AN58" s="373">
        <v>26358</v>
      </c>
      <c r="AO58" s="374">
        <v>9.4</v>
      </c>
      <c r="AP58" s="375">
        <v>49013</v>
      </c>
      <c r="AQ58" s="376">
        <v>6.4</v>
      </c>
      <c r="AR58" s="377">
        <v>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512685</v>
      </c>
      <c r="AN59" s="365">
        <v>50741</v>
      </c>
      <c r="AO59" s="366">
        <v>40.1</v>
      </c>
      <c r="AP59" s="367">
        <v>103390</v>
      </c>
      <c r="AQ59" s="368">
        <v>17.100000000000001</v>
      </c>
      <c r="AR59" s="369">
        <v>23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325746</v>
      </c>
      <c r="AN60" s="373">
        <v>32239</v>
      </c>
      <c r="AO60" s="374">
        <v>22.3</v>
      </c>
      <c r="AP60" s="375">
        <v>51269</v>
      </c>
      <c r="AQ60" s="376">
        <v>4.5999999999999996</v>
      </c>
      <c r="AR60" s="377">
        <v>17.7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394278</v>
      </c>
      <c r="AN61" s="380">
        <v>37408</v>
      </c>
      <c r="AO61" s="381">
        <v>3.2</v>
      </c>
      <c r="AP61" s="382">
        <v>87446</v>
      </c>
      <c r="AQ61" s="383">
        <v>3.2</v>
      </c>
      <c r="AR61" s="369">
        <v>0</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280291</v>
      </c>
      <c r="AN62" s="373">
        <v>26550</v>
      </c>
      <c r="AO62" s="374">
        <v>5</v>
      </c>
      <c r="AP62" s="375">
        <v>46344</v>
      </c>
      <c r="AQ62" s="376">
        <v>-0.3</v>
      </c>
      <c r="AR62" s="377">
        <v>5.3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aJ+cpUQgGRvhqUY1Yd6whEuxMFIewkbuN4spv0PB+V2l7Wraf13hwLUhR5N6kCoBBL/tOqFB/7C2BgKInbUpBQ==" saltValue="S588LYY0ZnoAV0osv6V5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1AbsbgesAAmtjeR52rrNSR3gkEygG9j0my8Pwpd7RJWWxqOskh3NmkSvv9daQWeqOs4eD+QpTUIiJzm+cfDKoA==" saltValue="35nsOM2h+04Ev+IE7kgi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R5jlT8aELTwtbDpih3PfdcJuLJ+nJq4GzlreEIOztdLJLeZKogVsjIjn0JkMRArmxmBedoe9c3s+jJrry3zIdg==" saltValue="Xr2ZNI6B9WhwDdhkypTp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15.64</v>
      </c>
      <c r="G47" s="12">
        <v>17.829999999999998</v>
      </c>
      <c r="H47" s="12">
        <v>17.96</v>
      </c>
      <c r="I47" s="12">
        <v>18.32</v>
      </c>
      <c r="J47" s="13">
        <v>19.84</v>
      </c>
    </row>
    <row r="48" spans="2:10" ht="57.75" customHeight="1" x14ac:dyDescent="0.2">
      <c r="B48" s="14"/>
      <c r="C48" s="1238" t="s">
        <v>4</v>
      </c>
      <c r="D48" s="1238"/>
      <c r="E48" s="1239"/>
      <c r="F48" s="15">
        <v>4.6900000000000004</v>
      </c>
      <c r="G48" s="16">
        <v>5.22</v>
      </c>
      <c r="H48" s="16">
        <v>5.69</v>
      </c>
      <c r="I48" s="16">
        <v>5.9</v>
      </c>
      <c r="J48" s="17">
        <v>7.93</v>
      </c>
    </row>
    <row r="49" spans="2:10" ht="57.75" customHeight="1" thickBot="1" x14ac:dyDescent="0.25">
      <c r="B49" s="18"/>
      <c r="C49" s="1240" t="s">
        <v>5</v>
      </c>
      <c r="D49" s="1240"/>
      <c r="E49" s="1241"/>
      <c r="F49" s="19">
        <v>2.64</v>
      </c>
      <c r="G49" s="20">
        <v>2.4300000000000002</v>
      </c>
      <c r="H49" s="20">
        <v>0.46</v>
      </c>
      <c r="I49" s="20">
        <v>0.36</v>
      </c>
      <c r="J49" s="21">
        <v>3.7</v>
      </c>
    </row>
    <row r="50" spans="2:10" ht="13.5" customHeight="1" x14ac:dyDescent="0.2"/>
  </sheetData>
  <sheetProtection algorithmName="SHA-512" hashValue="bJn9VkPU7IdU7fBJaK6hYrXMP0LcSsWlxO2R20alZuz2gFhw1CrD7q1hvUhZLxPraFKm48Tm0A0IwBBeJgwPzQ==" saltValue="uNLb2NYfBDG4xxwfwKGo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2021-09-10T10:04:38Z</cp:lastPrinted>
  <dcterms:created xsi:type="dcterms:W3CDTF">2021-02-05T02:11:09Z</dcterms:created>
  <dcterms:modified xsi:type="dcterms:W3CDTF">2021-10-26T08:31:00Z</dcterms:modified>
  <cp:category/>
</cp:coreProperties>
</file>