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110" yWindow="-110" windowWidth="23260" windowHeight="12720" tabRatio="6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BE35" i="10"/>
  <c r="AM35" i="10"/>
  <c r="C35" i="10"/>
  <c r="AM34" i="10"/>
  <c r="U34" i="10"/>
  <c r="U35" i="10" s="1"/>
  <c r="U36" i="10" s="1"/>
  <c r="C34" i="10"/>
  <c r="BE34" i="10" l="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CO34" i="10"/>
  <c r="CO35" i="10" s="1"/>
</calcChain>
</file>

<file path=xl/sharedStrings.xml><?xml version="1.0" encoding="utf-8"?>
<sst xmlns="http://schemas.openxmlformats.org/spreadsheetml/2006/main" count="1198" uniqueCount="604">
  <si>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</si>
  <si>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</si>
  <si>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</si>
  <si>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</si>
  <si>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</si>
  <si>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</si>
  <si>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</si>
  <si>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</si>
  <si>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</si>
  <si>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</si>
  <si>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</si>
  <si>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</si>
  <si>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</si>
  <si>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</si>
  <si>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</si>
  <si>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</si>
  <si>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</si>
  <si>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</si>
  <si>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</si>
  <si>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</si>
  <si>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</si>
  <si>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</si>
  <si>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</si>
  <si>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</si>
  <si>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</si>
  <si>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</si>
  <si>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</si>
  <si>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</si>
  <si>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</si>
  <si>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</si>
  <si>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</si>
  <si>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</si>
  <si>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</si>
  <si>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</si>
  <si>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</si>
  <si>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</si>
  <si>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</si>
  <si>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</si>
  <si>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</si>
  <si>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</si>
  <si>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</si>
  <si>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</si>
  <si>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</si>
  <si>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</si>
  <si>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</si>
  <si>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</si>
  <si>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</si>
  <si>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</si>
  <si>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</si>
  <si>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</si>
  <si>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</si>
  <si>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</si>
  <si>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</si>
  <si>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</si>
  <si>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</si>
  <si>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</si>
  <si>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</si>
  <si>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</si>
  <si>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</si>
  <si>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</si>
  <si>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</si>
  <si>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</si>
  <si>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</si>
  <si>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</si>
  <si>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</si>
  <si>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</si>
  <si>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</si>
  <si>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</si>
  <si>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</si>
  <si>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</si>
  <si>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</si>
  <si>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</si>
  <si>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</si>
  <si>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</si>
  <si>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</si>
  <si>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</si>
  <si>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</si>
  <si>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</si>
  <si>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</si>
  <si>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</si>
  <si>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</si>
  <si>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</si>
  <si>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</si>
  <si>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</si>
  <si>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</si>
  <si>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</si>
  <si>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</si>
  <si>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</si>
  <si>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</si>
  <si>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</si>
  <si>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</si>
  <si>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</si>
  <si>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</si>
  <si>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</si>
  <si>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</si>
  <si>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</si>
  <si>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</si>
  <si>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</si>
  <si>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二宮町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</si>
  <si>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</si>
  <si>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</si>
  <si>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</si>
  <si>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</si>
  <si>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</si>
  <si>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</si>
  <si>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</si>
  <si>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</si>
  <si>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</si>
  <si>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</si>
  <si>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</si>
  <si>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</si>
  <si>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</si>
  <si>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</si>
  <si>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</si>
  <si>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</si>
  <si>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</si>
  <si>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</si>
  <si>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</si>
  <si>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</si>
  <si>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</si>
  <si>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</si>
  <si>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</si>
  <si>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</si>
  <si>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</si>
  <si>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</si>
  <si>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</si>
  <si>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</si>
  <si>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</si>
  <si>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</si>
  <si>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</si>
  <si>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</si>
  <si>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</si>
  <si>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</si>
  <si>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</si>
  <si>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</si>
  <si>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</si>
  <si>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</si>
  <si>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</si>
  <si>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</si>
  <si>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</si>
  <si>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</si>
  <si>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</si>
  <si>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</si>
  <si>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</si>
  <si>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</si>
  <si>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</si>
  <si>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</si>
  <si>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</si>
  <si>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</si>
  <si>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</si>
  <si>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</si>
  <si>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</si>
  <si>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</si>
  <si>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</si>
  <si>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</si>
  <si>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</si>
  <si>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</si>
  <si>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</si>
  <si>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</si>
  <si>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</si>
  <si>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</si>
  <si>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</si>
  <si>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</si>
  <si>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</si>
  <si>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</si>
  <si>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</si>
  <si>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</si>
  <si>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</si>
  <si>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</si>
  <si>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</si>
  <si>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</si>
  <si>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</si>
  <si>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</si>
  <si>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</si>
  <si>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</si>
  <si>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</si>
  <si>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</si>
  <si>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</si>
  <si>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</si>
  <si>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</si>
  <si>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</si>
  <si>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</si>
  <si>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</si>
  <si>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</si>
  <si>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</si>
  <si>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</si>
  <si>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</si>
  <si>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</si>
  <si>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</si>
  <si>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</si>
  <si>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</si>
  <si>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</si>
  <si>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</si>
  <si>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</si>
  <si>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</si>
  <si>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</si>
  <si>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</si>
  <si>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</si>
  <si>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</si>
  <si>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</si>
  <si>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</si>
  <si>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</si>
  <si>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</si>
  <si>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</si>
  <si>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</si>
  <si>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</si>
  <si>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</si>
  <si>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</si>
  <si>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</si>
  <si>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</si>
  <si>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</si>
  <si>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</si>
  <si>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</si>
  <si>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</si>
  <si>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</si>
  <si>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</si>
  <si>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</si>
  <si>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</si>
  <si>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</si>
  <si>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神奈川県二宮町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</si>
  <si>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</si>
  <si>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</si>
  <si>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</si>
  <si>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</si>
  <si>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</si>
  <si>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</si>
  <si>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</si>
  <si>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</si>
  <si>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</si>
  <si>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</si>
  <si>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</si>
  <si>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</si>
  <si>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</si>
  <si>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</si>
  <si>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</si>
  <si>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</si>
  <si>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</si>
  <si>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</si>
  <si>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</si>
  <si>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</si>
  <si>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</si>
  <si>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</si>
  <si>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</si>
  <si>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</si>
  <si>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</si>
  <si>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</si>
  <si>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</si>
  <si>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</si>
  <si>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</si>
  <si>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</si>
  <si>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</si>
  <si>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</si>
  <si>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</si>
  <si>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</si>
  <si>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</si>
  <si>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</si>
  <si>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</si>
  <si>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</si>
  <si>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</si>
  <si>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</si>
  <si>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</si>
  <si>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</si>
  <si>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</si>
  <si>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</si>
  <si>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</si>
  <si>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</si>
  <si>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</si>
  <si>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</si>
  <si>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</si>
  <si>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</si>
  <si>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</si>
  <si>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</si>
  <si>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</si>
  <si>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</si>
  <si>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</si>
  <si>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</si>
  <si>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</si>
  <si>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</si>
  <si>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</si>
  <si>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</si>
  <si>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</si>
  <si>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</si>
  <si>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</si>
  <si>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</si>
  <si>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</si>
  <si>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</si>
  <si>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</si>
  <si>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</si>
  <si>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</si>
  <si>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</si>
  <si>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</si>
  <si>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</si>
  <si>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</si>
  <si>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</si>
  <si>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</si>
  <si>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</si>
  <si>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</si>
  <si>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</si>
  <si>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</si>
  <si>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</si>
  <si>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</si>
  <si>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</si>
  <si>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</si>
  <si>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</si>
  <si>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</si>
  <si>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</si>
  <si>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</si>
  <si>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</si>
  <si>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</si>
  <si>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</si>
  <si>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</si>
  <si>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</si>
  <si>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</si>
  <si>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</si>
  <si>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</si>
  <si>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</si>
  <si>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</si>
  <si>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</si>
  <si>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</si>
  <si>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</si>
  <si>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</si>
  <si>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</si>
  <si>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</si>
  <si>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</si>
  <si>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</si>
  <si>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</si>
  <si>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</si>
  <si>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</si>
  <si>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</si>
  <si>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</si>
  <si>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</si>
  <si>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</si>
  <si>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</si>
  <si>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</si>
  <si>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</si>
  <si>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</si>
  <si>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</si>
  <si>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</si>
  <si>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</si>
  <si>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</si>
  <si>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</si>
  <si>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</si>
  <si>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</si>
  <si>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</si>
  <si>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</si>
  <si>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</si>
  <si>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</si>
  <si>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</si>
  <si>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</si>
  <si>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</si>
  <si>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</si>
  <si>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</si>
  <si>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</si>
  <si>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</si>
  <si>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</si>
  <si>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</si>
  <si>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</si>
  <si>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</si>
  <si>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</si>
  <si>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</si>
  <si>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</si>
  <si>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</si>
  <si>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</si>
  <si>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</si>
  <si>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</si>
  <si>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</si>
  <si>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</si>
  <si>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</si>
  <si>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</si>
  <si>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</si>
  <si>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</si>
  <si>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</si>
  <si>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</si>
  <si>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神奈川県二宮町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</si>
  <si>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</si>
  <si>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</si>
  <si>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</si>
  <si>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</si>
  <si>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</si>
  <si>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</si>
  <si>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</si>
  <si>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</si>
  <si>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</si>
  <si>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</si>
  <si>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</si>
  <si>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</si>
  <si>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</si>
  <si>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</si>
  <si>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</si>
  <si>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</si>
  <si>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</si>
  <si>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</si>
  <si>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</si>
  <si>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</si>
  <si>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</si>
  <si>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</si>
  <si>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</si>
  <si>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</si>
  <si>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</si>
  <si>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</si>
  <si>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</si>
  <si>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</si>
  <si>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</si>
  <si>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</si>
  <si>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</si>
  <si>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</si>
  <si>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</si>
  <si>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</si>
  <si>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</si>
  <si>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</si>
  <si>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</si>
  <si>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</si>
  <si>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</si>
  <si>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</si>
  <si>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</si>
  <si>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</si>
  <si>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</si>
  <si>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</si>
  <si>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</si>
  <si>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</si>
  <si>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</si>
  <si>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</si>
  <si>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</si>
  <si>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</si>
  <si>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</si>
  <si>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</si>
  <si>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</si>
  <si>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</si>
  <si>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</si>
  <si>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</si>
  <si>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</si>
  <si>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</si>
  <si>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</si>
  <si>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</si>
  <si>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</si>
  <si>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</si>
  <si>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</si>
  <si>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</si>
  <si>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</si>
  <si>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</si>
  <si>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</si>
  <si>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</si>
  <si>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</si>
  <si>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</si>
  <si>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</si>
  <si>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</si>
  <si>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</si>
  <si>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</si>
  <si>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</si>
  <si>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</si>
  <si>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</si>
  <si>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</si>
  <si>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</si>
  <si>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</si>
  <si>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</si>
  <si>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</si>
  <si>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</si>
  <si>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</si>
  <si>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</si>
  <si>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</si>
  <si>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</si>
  <si>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</si>
  <si>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</si>
  <si>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</si>
  <si>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</si>
  <si>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</si>
  <si>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</si>
  <si>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</si>
  <si>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</si>
  <si>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</si>
  <si>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</si>
  <si>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</si>
  <si>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</si>
  <si>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</si>
  <si>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</si>
  <si>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</si>
  <si>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</si>
  <si>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</si>
  <si>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</si>
  <si>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</si>
  <si>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</si>
  <si>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</si>
  <si>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</si>
  <si>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</si>
  <si>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</si>
  <si>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</si>
  <si>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</si>
  <si>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</si>
  <si>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</si>
  <si>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</si>
  <si>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</si>
  <si>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</si>
  <si>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</si>
  <si>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</si>
  <si>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</si>
  <si>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</si>
  <si>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</si>
  <si>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</si>
  <si>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</si>
  <si>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</si>
  <si>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</si>
  <si>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</si>
  <si>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</si>
  <si>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</si>
  <si>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</si>
  <si>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</si>
  <si>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</si>
  <si>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</si>
  <si>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</si>
  <si>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</si>
  <si>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</si>
  <si>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</si>
  <si>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</si>
  <si>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</si>
  <si>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</si>
  <si>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</si>
  <si>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</si>
  <si>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</si>
  <si>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</si>
  <si>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</si>
  <si>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</si>
  <si>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</si>
  <si>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</si>
  <si>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</si>
  <si>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</si>
  <si>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</si>
  <si>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</si>
  <si>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</si>
  <si>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</si>
  <si>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</si>
  <si>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</si>
  <si>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</si>
  <si>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</si>
  <si>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</si>
  <si>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</si>
  <si>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</si>
  <si>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</si>
  <si>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</si>
  <si>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</si>
  <si>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</si>
  <si>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</si>
  <si>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</si>
  <si>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</si>
  <si>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</si>
  <si>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</si>
  <si>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</si>
  <si>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</si>
  <si>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</si>
  <si>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</si>
  <si>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</si>
  <si>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</si>
  <si>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</si>
  <si>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</si>
  <si>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</si>
  <si>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</si>
  <si>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</si>
  <si>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</si>
  <si>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</si>
  <si>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</si>
  <si>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</si>
  <si>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</si>
  <si>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</si>
  <si>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</si>
  <si>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介護保険特別会計</t>
  </si>
  <si>
    <t>後期高齢者医療特別会計</t>
  </si>
  <si>
    <t>国民健康保険特別会計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</si>
  <si>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</si>
  <si>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</si>
  <si>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</si>
  <si>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</si>
  <si>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</si>
  <si>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</si>
  <si>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</si>
  <si>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</si>
  <si>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</si>
  <si>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</si>
  <si>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</si>
  <si>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</si>
  <si>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</si>
  <si>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</si>
  <si>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二宮町土地開発公社</t>
    <rPh sb="0" eb="3">
      <t>ニノミヤマチ</t>
    </rPh>
    <rPh sb="3" eb="5">
      <t>トチ</t>
    </rPh>
    <rPh sb="5" eb="7">
      <t>カイハツ</t>
    </rPh>
    <rPh sb="7" eb="9">
      <t>コウシャ</t>
    </rPh>
    <phoneticPr fontId="2"/>
  </si>
  <si>
    <t>（公財）かながわ海岸美化財団</t>
    <rPh sb="1" eb="2">
      <t>コウ</t>
    </rPh>
    <rPh sb="2" eb="3">
      <t>ザイ</t>
    </rPh>
    <rPh sb="8" eb="10">
      <t>カイガン</t>
    </rPh>
    <rPh sb="10" eb="12">
      <t>ビカ</t>
    </rPh>
    <rPh sb="12" eb="14">
      <t>ザイダン</t>
    </rPh>
    <phoneticPr fontId="2"/>
  </si>
  <si>
    <t>-</t>
    <phoneticPr fontId="2"/>
  </si>
  <si>
    <t>-</t>
    <phoneticPr fontId="2"/>
  </si>
  <si>
    <t>-</t>
    <phoneticPr fontId="2"/>
  </si>
  <si>
    <t>-</t>
    <phoneticPr fontId="2"/>
  </si>
  <si>
    <t>公共施設整備基金</t>
    <phoneticPr fontId="2"/>
  </si>
  <si>
    <t>庁舎整備基金</t>
    <phoneticPr fontId="2"/>
  </si>
  <si>
    <t>災害対策基金</t>
    <phoneticPr fontId="2"/>
  </si>
  <si>
    <t>地域福祉基金</t>
    <phoneticPr fontId="2"/>
  </si>
  <si>
    <t>みどり基金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</si>
  <si>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</si>
  <si>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</si>
  <si>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</si>
  <si>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</si>
  <si>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</si>
  <si>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</si>
  <si>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</si>
  <si>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</si>
  <si>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</si>
  <si>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</si>
  <si>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</si>
  <si>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償還元金の決算額は増加しているものの、交付税措置の対象となる地方債を中心に発行していたことから、数値自体は減少傾向となっており類似団体の平均も下回っている。ただし、庁舎の更新等を行う際に地方債を発行する場合、その時点で交付税措置率の高い地方債が選択できない可能性があることから、数値の急激な上昇を招くことのないよう、二宮町公共施設再配置・町有地有効活用実施計画などに基づいた計画的な事業の実施を推進することともに、適切な財源の確保に努めることで過度の将来負担を生じさせることのないようにする必要がある。</t>
    <rPh sb="0" eb="2">
      <t>ジッシツ</t>
    </rPh>
    <rPh sb="2" eb="5">
      <t>コウサイヒ</t>
    </rPh>
    <rPh sb="5" eb="7">
      <t>ヒリツ</t>
    </rPh>
    <rPh sb="9" eb="11">
      <t>ショウカン</t>
    </rPh>
    <rPh sb="11" eb="13">
      <t>ガンキン</t>
    </rPh>
    <rPh sb="14" eb="16">
      <t>ケッサン</t>
    </rPh>
    <rPh sb="16" eb="17">
      <t>ガク</t>
    </rPh>
    <rPh sb="18" eb="20">
      <t>ゾウカ</t>
    </rPh>
    <rPh sb="28" eb="31">
      <t>コウフゼイ</t>
    </rPh>
    <rPh sb="31" eb="33">
      <t>ソチ</t>
    </rPh>
    <rPh sb="34" eb="36">
      <t>タイショウ</t>
    </rPh>
    <rPh sb="39" eb="42">
      <t>チホウサイ</t>
    </rPh>
    <rPh sb="43" eb="45">
      <t>チュウシン</t>
    </rPh>
    <rPh sb="46" eb="48">
      <t>ハッコウ</t>
    </rPh>
    <rPh sb="57" eb="59">
      <t>スウチ</t>
    </rPh>
    <rPh sb="59" eb="61">
      <t>ジタイ</t>
    </rPh>
    <rPh sb="62" eb="64">
      <t>ゲンショウ</t>
    </rPh>
    <rPh sb="64" eb="66">
      <t>ケイコウ</t>
    </rPh>
    <rPh sb="72" eb="74">
      <t>ルイジ</t>
    </rPh>
    <rPh sb="74" eb="76">
      <t>ダンタイ</t>
    </rPh>
    <rPh sb="77" eb="79">
      <t>ヘイキン</t>
    </rPh>
    <rPh sb="80" eb="82">
      <t>シタマワ</t>
    </rPh>
    <rPh sb="91" eb="93">
      <t>チョウシャ</t>
    </rPh>
    <rPh sb="94" eb="96">
      <t>コウシン</t>
    </rPh>
    <rPh sb="96" eb="97">
      <t>トウ</t>
    </rPh>
    <rPh sb="98" eb="99">
      <t>オコナ</t>
    </rPh>
    <rPh sb="100" eb="101">
      <t>サイ</t>
    </rPh>
    <rPh sb="102" eb="105">
      <t>チホウサイ</t>
    </rPh>
    <rPh sb="106" eb="108">
      <t>ハッコウ</t>
    </rPh>
    <rPh sb="110" eb="112">
      <t>バアイ</t>
    </rPh>
    <rPh sb="118" eb="121">
      <t>コウフゼイ</t>
    </rPh>
    <rPh sb="121" eb="123">
      <t>ソチ</t>
    </rPh>
    <rPh sb="123" eb="124">
      <t>リツ</t>
    </rPh>
    <rPh sb="125" eb="126">
      <t>タカ</t>
    </rPh>
    <rPh sb="127" eb="130">
      <t>チホウサイ</t>
    </rPh>
    <rPh sb="131" eb="133">
      <t>センタク</t>
    </rPh>
    <rPh sb="137" eb="140">
      <t>カノウセイ</t>
    </rPh>
    <rPh sb="148" eb="150">
      <t>スウチ</t>
    </rPh>
    <rPh sb="151" eb="153">
      <t>キュウゲキ</t>
    </rPh>
    <rPh sb="154" eb="156">
      <t>ジョウショウ</t>
    </rPh>
    <rPh sb="157" eb="158">
      <t>マネ</t>
    </rPh>
    <rPh sb="192" eb="193">
      <t>モト</t>
    </rPh>
    <rPh sb="196" eb="199">
      <t>ケイカクテキ</t>
    </rPh>
    <rPh sb="200" eb="202">
      <t>ジギョウ</t>
    </rPh>
    <rPh sb="203" eb="205">
      <t>ジッシ</t>
    </rPh>
    <rPh sb="206" eb="208">
      <t>スイシン</t>
    </rPh>
    <rPh sb="216" eb="218">
      <t>テキセツ</t>
    </rPh>
    <rPh sb="219" eb="221">
      <t>ザイゲン</t>
    </rPh>
    <rPh sb="222" eb="224">
      <t>カクホ</t>
    </rPh>
    <rPh sb="225" eb="226">
      <t>ツト</t>
    </rPh>
    <rPh sb="231" eb="233">
      <t>カド</t>
    </rPh>
    <rPh sb="234" eb="236">
      <t>ショウライ</t>
    </rPh>
    <rPh sb="236" eb="238">
      <t>フタン</t>
    </rPh>
    <rPh sb="239" eb="240">
      <t>ショウ</t>
    </rPh>
    <rPh sb="254" eb="256">
      <t>ヒツヨウ</t>
    </rPh>
    <phoneticPr fontId="5"/>
  </si>
  <si>
    <t>将来負担比率については、債務償還比率にて述べたとおり、過去の借り入れの影響から、類似団体平均を上回っているものの、近年の地方債発行の抑制や償還が進んでいることで数値は減少傾向にある。今後の施設の更新等における地方債の発行状況によっては、再び数値が増加することが予想されるため、状況を見極めつつ計画的かつ効果的な更新と財源の確保に努める。
有形固定資産減価償却率については、施設の老朽化により非常に高い数値となっている。ただ、大きな要因となっている庁舎や地域集会施設については、先に述べたように施設の更新・改修を行うことになれば、今後数値は改善される。</t>
    <rPh sb="0" eb="2">
      <t>ショウライ</t>
    </rPh>
    <rPh sb="2" eb="4">
      <t>フタン</t>
    </rPh>
    <rPh sb="4" eb="6">
      <t>ヒリツ</t>
    </rPh>
    <rPh sb="12" eb="14">
      <t>サイム</t>
    </rPh>
    <rPh sb="14" eb="16">
      <t>ショウカン</t>
    </rPh>
    <rPh sb="17" eb="18">
      <t>リツ</t>
    </rPh>
    <rPh sb="20" eb="21">
      <t>ノ</t>
    </rPh>
    <rPh sb="27" eb="29">
      <t>カコ</t>
    </rPh>
    <rPh sb="30" eb="31">
      <t>カ</t>
    </rPh>
    <rPh sb="32" eb="33">
      <t>イ</t>
    </rPh>
    <rPh sb="35" eb="37">
      <t>エイキョウ</t>
    </rPh>
    <rPh sb="40" eb="42">
      <t>ルイジ</t>
    </rPh>
    <rPh sb="42" eb="44">
      <t>ダンタイ</t>
    </rPh>
    <rPh sb="44" eb="46">
      <t>ヘイキン</t>
    </rPh>
    <rPh sb="47" eb="49">
      <t>ウワマワ</t>
    </rPh>
    <rPh sb="57" eb="59">
      <t>キンネン</t>
    </rPh>
    <rPh sb="60" eb="63">
      <t>チホウサイ</t>
    </rPh>
    <rPh sb="63" eb="65">
      <t>ハッコウ</t>
    </rPh>
    <rPh sb="66" eb="68">
      <t>ヨクセイ</t>
    </rPh>
    <rPh sb="69" eb="71">
      <t>ショウカン</t>
    </rPh>
    <rPh sb="72" eb="73">
      <t>スス</t>
    </rPh>
    <rPh sb="80" eb="82">
      <t>スウチ</t>
    </rPh>
    <rPh sb="83" eb="85">
      <t>ゲンショウ</t>
    </rPh>
    <rPh sb="85" eb="87">
      <t>ケイコウ</t>
    </rPh>
    <rPh sb="91" eb="93">
      <t>コンゴ</t>
    </rPh>
    <rPh sb="94" eb="96">
      <t>シセツ</t>
    </rPh>
    <rPh sb="97" eb="99">
      <t>コウシン</t>
    </rPh>
    <rPh sb="99" eb="100">
      <t>トウ</t>
    </rPh>
    <rPh sb="104" eb="107">
      <t>チホウサイ</t>
    </rPh>
    <rPh sb="108" eb="110">
      <t>ハッコウ</t>
    </rPh>
    <rPh sb="110" eb="112">
      <t>ジョウキョウ</t>
    </rPh>
    <rPh sb="118" eb="119">
      <t>フタタ</t>
    </rPh>
    <rPh sb="120" eb="122">
      <t>スウチ</t>
    </rPh>
    <rPh sb="123" eb="125">
      <t>ゾウカ</t>
    </rPh>
    <rPh sb="130" eb="132">
      <t>ヨソウ</t>
    </rPh>
    <rPh sb="138" eb="140">
      <t>ジョウキョウ</t>
    </rPh>
    <rPh sb="141" eb="143">
      <t>ミキワ</t>
    </rPh>
    <rPh sb="146" eb="149">
      <t>ケイカクテキ</t>
    </rPh>
    <rPh sb="151" eb="154">
      <t>コウカテキ</t>
    </rPh>
    <rPh sb="155" eb="157">
      <t>コウシン</t>
    </rPh>
    <rPh sb="158" eb="160">
      <t>ザイゲン</t>
    </rPh>
    <rPh sb="161" eb="163">
      <t>カクホ</t>
    </rPh>
    <rPh sb="164" eb="165">
      <t>ツト</t>
    </rPh>
    <rPh sb="169" eb="171">
      <t>ユウケイ</t>
    </rPh>
    <rPh sb="171" eb="173">
      <t>コテイ</t>
    </rPh>
    <rPh sb="173" eb="175">
      <t>シサン</t>
    </rPh>
    <rPh sb="175" eb="177">
      <t>ゲンカ</t>
    </rPh>
    <rPh sb="177" eb="179">
      <t>ショウキャク</t>
    </rPh>
    <rPh sb="179" eb="180">
      <t>リツ</t>
    </rPh>
    <rPh sb="186" eb="188">
      <t>シセツ</t>
    </rPh>
    <rPh sb="189" eb="192">
      <t>ロウキュウカ</t>
    </rPh>
    <rPh sb="195" eb="197">
      <t>ヒジョウ</t>
    </rPh>
    <rPh sb="198" eb="199">
      <t>タカ</t>
    </rPh>
    <rPh sb="200" eb="202">
      <t>スウチ</t>
    </rPh>
    <rPh sb="212" eb="213">
      <t>オオ</t>
    </rPh>
    <rPh sb="215" eb="217">
      <t>ヨウイン</t>
    </rPh>
    <rPh sb="223" eb="225">
      <t>チョウシャ</t>
    </rPh>
    <rPh sb="226" eb="228">
      <t>チイキ</t>
    </rPh>
    <rPh sb="228" eb="230">
      <t>シュウカイ</t>
    </rPh>
    <rPh sb="230" eb="232">
      <t>シセツ</t>
    </rPh>
    <rPh sb="238" eb="239">
      <t>サキ</t>
    </rPh>
    <rPh sb="240" eb="241">
      <t>ノ</t>
    </rPh>
    <rPh sb="246" eb="248">
      <t>シセツ</t>
    </rPh>
    <rPh sb="249" eb="251">
      <t>コウシン</t>
    </rPh>
    <rPh sb="252" eb="254">
      <t>カイシュウ</t>
    </rPh>
    <rPh sb="255" eb="256">
      <t>オコナ</t>
    </rPh>
    <rPh sb="264" eb="266">
      <t>コンゴ</t>
    </rPh>
    <rPh sb="266" eb="268">
      <t>スウチ</t>
    </rPh>
    <rPh sb="269" eb="271">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</si>
</sst>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EB62-4E49-BCC7-DA99DE0E87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17502</c:v>
                </c:pt>
                <c:pt idx="1">
                  <c:v>10388</c:v>
                </c:pt>
                <c:pt idx="2">
                  <c:v>18397</c:v>
                </c:pt>
                <c:pt idx="3">
                  <c:v>11584</c:v>
                </c:pt>
                <c:pt idx="4">
                  <c:v>48267</c:v>
                </c:pt>
              </c:numCache>
            </c:numRef>
          </c:val>
          <c:smooth val="0"/>
          <c:extLst xmlns:c16r2="http://schemas.microsoft.com/office/drawing/2015/06/chart">
            <c:ext xmlns:c16="http://schemas.microsoft.com/office/drawing/2014/chart" uri="{C3380CC4-5D6E-409C-BE32-E72D297353CC}">
              <c16:uniqueId val="{00000001-EB62-4E49-BCC7-DA99DE0E8727}"/>
            </c:ext>
          </c:extLst>
        </c:ser>
        <c:dLbls>
          <c:showLegendKey val="0"/>
          <c:showVal val="0"/>
          <c:showCatName val="0"/>
          <c:showSerName val="0"/>
          <c:showPercent val="0"/>
          <c:showBubbleSize val="0"/>
        </c:dLbls>
        <c:marker val="1"/>
        <c:smooth val="0"/>
        <c:axId val="552301600"/>
        <c:axId val="552304736"/>
      </c:lineChart>
      <c:catAx>
        <c:axId val="552301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4736"/>
        <c:crosses val="autoZero"/>
        <c:auto val="1"/>
        <c:lblAlgn val="ctr"/>
        <c:lblOffset val="100"/>
        <c:tickLblSkip val="1"/>
        <c:tickMarkSkip val="1"/>
        <c:noMultiLvlLbl val="0"/>
      </c:catAx>
      <c:valAx>
        <c:axId val="5523047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1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c:v>
                </c:pt>
                <c:pt idx="1">
                  <c:v>3.94</c:v>
                </c:pt>
                <c:pt idx="2">
                  <c:v>4.57</c:v>
                </c:pt>
                <c:pt idx="3">
                  <c:v>4.37</c:v>
                </c:pt>
                <c:pt idx="4">
                  <c:v>4.91</c:v>
                </c:pt>
              </c:numCache>
            </c:numRef>
          </c:val>
          <c:extLst xmlns:c16r2="http://schemas.microsoft.com/office/drawing/2015/06/chart">
            <c:ext xmlns:c16="http://schemas.microsoft.com/office/drawing/2014/chart" uri="{C3380CC4-5D6E-409C-BE32-E72D297353CC}">
              <c16:uniqueId val="{00000000-9FD7-4AD0-966F-F3949D13CA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5.08</c:v>
                </c:pt>
                <c:pt idx="1">
                  <c:v>8.06</c:v>
                </c:pt>
                <c:pt idx="2">
                  <c:v>13.97</c:v>
                </c:pt>
                <c:pt idx="3">
                  <c:v>15.24</c:v>
                </c:pt>
                <c:pt idx="4">
                  <c:v>16.21</c:v>
                </c:pt>
              </c:numCache>
            </c:numRef>
          </c:val>
          <c:extLst xmlns:c16r2="http://schemas.microsoft.com/office/drawing/2015/06/chart">
            <c:ext xmlns:c16="http://schemas.microsoft.com/office/drawing/2014/chart" uri="{C3380CC4-5D6E-409C-BE32-E72D297353CC}">
              <c16:uniqueId val="{00000001-9FD7-4AD0-966F-F3949D13CAFB}"/>
            </c:ext>
          </c:extLst>
        </c:ser>
        <c:dLbls>
          <c:showLegendKey val="0"/>
          <c:showVal val="0"/>
          <c:showCatName val="0"/>
          <c:showSerName val="0"/>
          <c:showPercent val="0"/>
          <c:showBubbleSize val="0"/>
        </c:dLbls>
        <c:gapWidth val="250"/>
        <c:overlap val="100"/>
        <c:axId val="552299248"/>
        <c:axId val="552303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0.71</c:v>
                </c:pt>
                <c:pt idx="1">
                  <c:v>2.93</c:v>
                </c:pt>
                <c:pt idx="2">
                  <c:v>7.07</c:v>
                </c:pt>
                <c:pt idx="3">
                  <c:v>0.61</c:v>
                </c:pt>
                <c:pt idx="4">
                  <c:v>1.56</c:v>
                </c:pt>
              </c:numCache>
            </c:numRef>
          </c:val>
          <c:smooth val="0"/>
          <c:extLst xmlns:c16r2="http://schemas.microsoft.com/office/drawing/2015/06/chart">
            <c:ext xmlns:c16="http://schemas.microsoft.com/office/drawing/2014/chart" uri="{C3380CC4-5D6E-409C-BE32-E72D297353CC}">
              <c16:uniqueId val="{00000002-9FD7-4AD0-966F-F3949D13CAFB}"/>
            </c:ext>
          </c:extLst>
        </c:ser>
        <c:dLbls>
          <c:showLegendKey val="0"/>
          <c:showVal val="0"/>
          <c:showCatName val="0"/>
          <c:showSerName val="0"/>
          <c:showPercent val="0"/>
          <c:showBubbleSize val="0"/>
        </c:dLbls>
        <c:marker val="1"/>
        <c:smooth val="0"/>
        <c:axId val="552299248"/>
        <c:axId val="552303560"/>
      </c:lineChart>
      <c:catAx>
        <c:axId val="55229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2303560"/>
        <c:crosses val="autoZero"/>
        <c:auto val="1"/>
        <c:lblAlgn val="ctr"/>
        <c:lblOffset val="100"/>
        <c:tickLblSkip val="1"/>
        <c:tickMarkSkip val="1"/>
        <c:noMultiLvlLbl val="0"/>
      </c:catAx>
      <c:valAx>
        <c:axId val="552303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29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35D-48DE-9C97-325A22BFE7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35D-48DE-9C97-325A22BFE7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35D-48DE-9C97-325A22BFE77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35D-48DE-9C97-325A22BFE77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835D-48DE-9C97-325A22BFE77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0.18</c:v>
                </c:pt>
                <c:pt idx="4">
                  <c:v>#N/A</c:v>
                </c:pt>
                <c:pt idx="5">
                  <c:v>0.22</c:v>
                </c:pt>
                <c:pt idx="6">
                  <c:v>#N/A</c:v>
                </c:pt>
                <c:pt idx="7">
                  <c:v>0.09</c:v>
                </c:pt>
                <c:pt idx="8">
                  <c:v>#N/A</c:v>
                </c:pt>
                <c:pt idx="9">
                  <c:v>0.2</c:v>
                </c:pt>
              </c:numCache>
            </c:numRef>
          </c:val>
          <c:extLst xmlns:c16r2="http://schemas.microsoft.com/office/drawing/2015/06/chart">
            <c:ext xmlns:c16="http://schemas.microsoft.com/office/drawing/2014/chart" uri="{C3380CC4-5D6E-409C-BE32-E72D297353CC}">
              <c16:uniqueId val="{00000005-835D-48DE-9C97-325A22BFE77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1.1499999999999999</c:v>
                </c:pt>
                <c:pt idx="2">
                  <c:v>#N/A</c:v>
                </c:pt>
                <c:pt idx="3">
                  <c:v>3.92</c:v>
                </c:pt>
                <c:pt idx="4">
                  <c:v>#N/A</c:v>
                </c:pt>
                <c:pt idx="5">
                  <c:v>2.3199999999999998</c:v>
                </c:pt>
                <c:pt idx="6">
                  <c:v>#N/A</c:v>
                </c:pt>
                <c:pt idx="7">
                  <c:v>0.37</c:v>
                </c:pt>
                <c:pt idx="8">
                  <c:v>#N/A</c:v>
                </c:pt>
                <c:pt idx="9">
                  <c:v>0.63</c:v>
                </c:pt>
              </c:numCache>
            </c:numRef>
          </c:val>
          <c:extLst xmlns:c16r2="http://schemas.microsoft.com/office/drawing/2015/06/chart">
            <c:ext xmlns:c16="http://schemas.microsoft.com/office/drawing/2014/chart" uri="{C3380CC4-5D6E-409C-BE32-E72D297353CC}">
              <c16:uniqueId val="{00000006-835D-48DE-9C97-325A22BFE774}"/>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0.53</c:v>
                </c:pt>
                <c:pt idx="2">
                  <c:v>#N/A</c:v>
                </c:pt>
                <c:pt idx="3">
                  <c:v>1.18</c:v>
                </c:pt>
                <c:pt idx="4">
                  <c:v>#N/A</c:v>
                </c:pt>
                <c:pt idx="5">
                  <c:v>0.59</c:v>
                </c:pt>
                <c:pt idx="6">
                  <c:v>#N/A</c:v>
                </c:pt>
                <c:pt idx="7">
                  <c:v>0.41</c:v>
                </c:pt>
                <c:pt idx="8">
                  <c:v>#N/A</c:v>
                </c:pt>
                <c:pt idx="9">
                  <c:v>0.66</c:v>
                </c:pt>
              </c:numCache>
            </c:numRef>
          </c:val>
          <c:extLst xmlns:c16r2="http://schemas.microsoft.com/office/drawing/2015/06/chart">
            <c:ext xmlns:c16="http://schemas.microsoft.com/office/drawing/2014/chart" uri="{C3380CC4-5D6E-409C-BE32-E72D297353CC}">
              <c16:uniqueId val="{00000007-835D-48DE-9C97-325A22BFE77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1.53</c:v>
                </c:pt>
                <c:pt idx="2">
                  <c:v>#N/A</c:v>
                </c:pt>
                <c:pt idx="3">
                  <c:v>0.96</c:v>
                </c:pt>
                <c:pt idx="4">
                  <c:v>#N/A</c:v>
                </c:pt>
                <c:pt idx="5">
                  <c:v>1.33</c:v>
                </c:pt>
                <c:pt idx="6">
                  <c:v>#N/A</c:v>
                </c:pt>
                <c:pt idx="7">
                  <c:v>0.97</c:v>
                </c:pt>
                <c:pt idx="8">
                  <c:v>#N/A</c:v>
                </c:pt>
                <c:pt idx="9">
                  <c:v>1.1000000000000001</c:v>
                </c:pt>
              </c:numCache>
            </c:numRef>
          </c:val>
          <c:extLst xmlns:c16r2="http://schemas.microsoft.com/office/drawing/2015/06/chart">
            <c:ext xmlns:c16="http://schemas.microsoft.com/office/drawing/2014/chart" uri="{C3380CC4-5D6E-409C-BE32-E72D297353CC}">
              <c16:uniqueId val="{00000008-835D-48DE-9C97-325A22BFE7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3.9</c:v>
                </c:pt>
                <c:pt idx="2">
                  <c:v>#N/A</c:v>
                </c:pt>
                <c:pt idx="3">
                  <c:v>3.93</c:v>
                </c:pt>
                <c:pt idx="4">
                  <c:v>#N/A</c:v>
                </c:pt>
                <c:pt idx="5">
                  <c:v>4.5599999999999996</c:v>
                </c:pt>
                <c:pt idx="6">
                  <c:v>#N/A</c:v>
                </c:pt>
                <c:pt idx="7">
                  <c:v>4.3600000000000003</c:v>
                </c:pt>
                <c:pt idx="8">
                  <c:v>#N/A</c:v>
                </c:pt>
                <c:pt idx="9">
                  <c:v>4.91</c:v>
                </c:pt>
              </c:numCache>
            </c:numRef>
          </c:val>
          <c:extLst xmlns:c16r2="http://schemas.microsoft.com/office/drawing/2015/06/chart">
            <c:ext xmlns:c16="http://schemas.microsoft.com/office/drawing/2014/chart" uri="{C3380CC4-5D6E-409C-BE32-E72D297353CC}">
              <c16:uniqueId val="{00000009-835D-48DE-9C97-325A22BFE774}"/>
            </c:ext>
          </c:extLst>
        </c:ser>
        <c:dLbls>
          <c:showLegendKey val="0"/>
          <c:showVal val="0"/>
          <c:showCatName val="0"/>
          <c:showSerName val="0"/>
          <c:showPercent val="0"/>
          <c:showBubbleSize val="0"/>
        </c:dLbls>
        <c:gapWidth val="150"/>
        <c:overlap val="100"/>
        <c:axId val="552303168"/>
        <c:axId val="552304344"/>
      </c:barChart>
      <c:catAx>
        <c:axId val="5523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304344"/>
        <c:crosses val="autoZero"/>
        <c:auto val="1"/>
        <c:lblAlgn val="ctr"/>
        <c:lblOffset val="100"/>
        <c:tickLblSkip val="1"/>
        <c:tickMarkSkip val="1"/>
        <c:noMultiLvlLbl val="0"/>
      </c:catAx>
      <c:valAx>
        <c:axId val="552304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3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645</c:v>
                </c:pt>
                <c:pt idx="5">
                  <c:v>665</c:v>
                </c:pt>
                <c:pt idx="8">
                  <c:v>693</c:v>
                </c:pt>
                <c:pt idx="11">
                  <c:v>707</c:v>
                </c:pt>
                <c:pt idx="14">
                  <c:v>658</c:v>
                </c:pt>
              </c:numCache>
            </c:numRef>
          </c:val>
          <c:extLst xmlns:c16r2="http://schemas.microsoft.com/office/drawing/2015/06/chart">
            <c:ext xmlns:c16="http://schemas.microsoft.com/office/drawing/2014/chart" uri="{C3380CC4-5D6E-409C-BE32-E72D297353CC}">
              <c16:uniqueId val="{00000000-B61F-4600-84FA-3B089EE9DF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61F-4600-84FA-3B089EE9DF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61F-4600-84FA-3B089EE9DF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61F-4600-84FA-3B089EE9DF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362</c:v>
                </c:pt>
                <c:pt idx="3">
                  <c:v>342</c:v>
                </c:pt>
                <c:pt idx="6">
                  <c:v>373</c:v>
                </c:pt>
                <c:pt idx="9">
                  <c:v>364</c:v>
                </c:pt>
                <c:pt idx="12">
                  <c:v>278</c:v>
                </c:pt>
              </c:numCache>
            </c:numRef>
          </c:val>
          <c:extLst xmlns:c16r2="http://schemas.microsoft.com/office/drawing/2015/06/chart">
            <c:ext xmlns:c16="http://schemas.microsoft.com/office/drawing/2014/chart" uri="{C3380CC4-5D6E-409C-BE32-E72D297353CC}">
              <c16:uniqueId val="{00000004-B61F-4600-84FA-3B089EE9DF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61F-4600-84FA-3B089EE9DF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61F-4600-84FA-3B089EE9DF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623</c:v>
                </c:pt>
                <c:pt idx="3">
                  <c:v>646</c:v>
                </c:pt>
                <c:pt idx="6">
                  <c:v>674</c:v>
                </c:pt>
                <c:pt idx="9">
                  <c:v>652</c:v>
                </c:pt>
                <c:pt idx="12">
                  <c:v>659</c:v>
                </c:pt>
              </c:numCache>
            </c:numRef>
          </c:val>
          <c:extLst xmlns:c16r2="http://schemas.microsoft.com/office/drawing/2015/06/chart">
            <c:ext xmlns:c16="http://schemas.microsoft.com/office/drawing/2014/chart" uri="{C3380CC4-5D6E-409C-BE32-E72D297353CC}">
              <c16:uniqueId val="{00000007-B61F-4600-84FA-3B089EE9DF2F}"/>
            </c:ext>
          </c:extLst>
        </c:ser>
        <c:dLbls>
          <c:showLegendKey val="0"/>
          <c:showVal val="0"/>
          <c:showCatName val="0"/>
          <c:showSerName val="0"/>
          <c:showPercent val="0"/>
          <c:showBubbleSize val="0"/>
        </c:dLbls>
        <c:gapWidth val="100"/>
        <c:overlap val="100"/>
        <c:axId val="547587808"/>
        <c:axId val="547585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340</c:v>
                </c:pt>
                <c:pt idx="2">
                  <c:v>#N/A</c:v>
                </c:pt>
                <c:pt idx="3">
                  <c:v>#N/A</c:v>
                </c:pt>
                <c:pt idx="4">
                  <c:v>323</c:v>
                </c:pt>
                <c:pt idx="5">
                  <c:v>#N/A</c:v>
                </c:pt>
                <c:pt idx="6">
                  <c:v>#N/A</c:v>
                </c:pt>
                <c:pt idx="7">
                  <c:v>354</c:v>
                </c:pt>
                <c:pt idx="8">
                  <c:v>#N/A</c:v>
                </c:pt>
                <c:pt idx="9">
                  <c:v>#N/A</c:v>
                </c:pt>
                <c:pt idx="10">
                  <c:v>309</c:v>
                </c:pt>
                <c:pt idx="11">
                  <c:v>#N/A</c:v>
                </c:pt>
                <c:pt idx="12">
                  <c:v>#N/A</c:v>
                </c:pt>
                <c:pt idx="13">
                  <c:v>279</c:v>
                </c:pt>
                <c:pt idx="14">
                  <c:v>#N/A</c:v>
                </c:pt>
              </c:numCache>
            </c:numRef>
          </c:val>
          <c:smooth val="0"/>
          <c:extLst xmlns:c16r2="http://schemas.microsoft.com/office/drawing/2015/06/chart">
            <c:ext xmlns:c16="http://schemas.microsoft.com/office/drawing/2014/chart" uri="{C3380CC4-5D6E-409C-BE32-E72D297353CC}">
              <c16:uniqueId val="{00000008-B61F-4600-84FA-3B089EE9DF2F}"/>
            </c:ext>
          </c:extLst>
        </c:ser>
        <c:dLbls>
          <c:showLegendKey val="0"/>
          <c:showVal val="0"/>
          <c:showCatName val="0"/>
          <c:showSerName val="0"/>
          <c:showPercent val="0"/>
          <c:showBubbleSize val="0"/>
        </c:dLbls>
        <c:marker val="1"/>
        <c:smooth val="0"/>
        <c:axId val="547587808"/>
        <c:axId val="547585064"/>
      </c:lineChart>
      <c:catAx>
        <c:axId val="54758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7585064"/>
        <c:crosses val="autoZero"/>
        <c:auto val="1"/>
        <c:lblAlgn val="ctr"/>
        <c:lblOffset val="100"/>
        <c:tickLblSkip val="1"/>
        <c:tickMarkSkip val="1"/>
        <c:noMultiLvlLbl val="0"/>
      </c:catAx>
      <c:valAx>
        <c:axId val="547585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9166</c:v>
                </c:pt>
                <c:pt idx="5">
                  <c:v>9217</c:v>
                </c:pt>
                <c:pt idx="8">
                  <c:v>8976</c:v>
                </c:pt>
                <c:pt idx="11">
                  <c:v>8914</c:v>
                </c:pt>
                <c:pt idx="14">
                  <c:v>9053</c:v>
                </c:pt>
              </c:numCache>
            </c:numRef>
          </c:val>
          <c:extLst xmlns:c16r2="http://schemas.microsoft.com/office/drawing/2015/06/chart">
            <c:ext xmlns:c16="http://schemas.microsoft.com/office/drawing/2014/chart" uri="{C3380CC4-5D6E-409C-BE32-E72D297353CC}">
              <c16:uniqueId val="{00000000-F57F-42E7-AA4E-927681D1DA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57F-42E7-AA4E-927681D1DA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891</c:v>
                </c:pt>
                <c:pt idx="5">
                  <c:v>1063</c:v>
                </c:pt>
                <c:pt idx="8">
                  <c:v>1676</c:v>
                </c:pt>
                <c:pt idx="11">
                  <c:v>1914</c:v>
                </c:pt>
                <c:pt idx="14">
                  <c:v>2074</c:v>
                </c:pt>
              </c:numCache>
            </c:numRef>
          </c:val>
          <c:extLst xmlns:c16r2="http://schemas.microsoft.com/office/drawing/2015/06/chart">
            <c:ext xmlns:c16="http://schemas.microsoft.com/office/drawing/2014/chart" uri="{C3380CC4-5D6E-409C-BE32-E72D297353CC}">
              <c16:uniqueId val="{00000002-F57F-42E7-AA4E-927681D1DA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7F-42E7-AA4E-927681D1DA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57F-42E7-AA4E-927681D1DA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57F-42E7-AA4E-927681D1DA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1307</c:v>
                </c:pt>
                <c:pt idx="3">
                  <c:v>1302</c:v>
                </c:pt>
                <c:pt idx="6">
                  <c:v>1285</c:v>
                </c:pt>
                <c:pt idx="9">
                  <c:v>1232</c:v>
                </c:pt>
                <c:pt idx="12">
                  <c:v>1203</c:v>
                </c:pt>
              </c:numCache>
            </c:numRef>
          </c:val>
          <c:extLst xmlns:c16r2="http://schemas.microsoft.com/office/drawing/2015/06/chart">
            <c:ext xmlns:c16="http://schemas.microsoft.com/office/drawing/2014/chart" uri="{C3380CC4-5D6E-409C-BE32-E72D297353CC}">
              <c16:uniqueId val="{00000006-F57F-42E7-AA4E-927681D1DA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57F-42E7-AA4E-927681D1DA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4326</c:v>
                </c:pt>
                <c:pt idx="3">
                  <c:v>4364</c:v>
                </c:pt>
                <c:pt idx="6">
                  <c:v>4388</c:v>
                </c:pt>
                <c:pt idx="9">
                  <c:v>4125</c:v>
                </c:pt>
                <c:pt idx="12">
                  <c:v>3688</c:v>
                </c:pt>
              </c:numCache>
            </c:numRef>
          </c:val>
          <c:extLst xmlns:c16r2="http://schemas.microsoft.com/office/drawing/2015/06/chart">
            <c:ext xmlns:c16="http://schemas.microsoft.com/office/drawing/2014/chart" uri="{C3380CC4-5D6E-409C-BE32-E72D297353CC}">
              <c16:uniqueId val="{00000008-F57F-42E7-AA4E-927681D1DA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57F-42E7-AA4E-927681D1DA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7304</c:v>
                </c:pt>
                <c:pt idx="3">
                  <c:v>7131</c:v>
                </c:pt>
                <c:pt idx="6">
                  <c:v>7089</c:v>
                </c:pt>
                <c:pt idx="9">
                  <c:v>7104</c:v>
                </c:pt>
                <c:pt idx="12">
                  <c:v>7620</c:v>
                </c:pt>
              </c:numCache>
            </c:numRef>
          </c:val>
          <c:extLst xmlns:c16r2="http://schemas.microsoft.com/office/drawing/2015/06/chart">
            <c:ext xmlns:c16="http://schemas.microsoft.com/office/drawing/2014/chart" uri="{C3380CC4-5D6E-409C-BE32-E72D297353CC}">
              <c16:uniqueId val="{0000000A-F57F-42E7-AA4E-927681D1DAD0}"/>
            </c:ext>
          </c:extLst>
        </c:ser>
        <c:dLbls>
          <c:showLegendKey val="0"/>
          <c:showVal val="0"/>
          <c:showCatName val="0"/>
          <c:showSerName val="0"/>
          <c:showPercent val="0"/>
          <c:showBubbleSize val="0"/>
        </c:dLbls>
        <c:gapWidth val="100"/>
        <c:overlap val="100"/>
        <c:axId val="547590944"/>
        <c:axId val="547588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2879</c:v>
                </c:pt>
                <c:pt idx="2">
                  <c:v>#N/A</c:v>
                </c:pt>
                <c:pt idx="3">
                  <c:v>#N/A</c:v>
                </c:pt>
                <c:pt idx="4">
                  <c:v>2517</c:v>
                </c:pt>
                <c:pt idx="5">
                  <c:v>#N/A</c:v>
                </c:pt>
                <c:pt idx="6">
                  <c:v>#N/A</c:v>
                </c:pt>
                <c:pt idx="7">
                  <c:v>2112</c:v>
                </c:pt>
                <c:pt idx="8">
                  <c:v>#N/A</c:v>
                </c:pt>
                <c:pt idx="9">
                  <c:v>#N/A</c:v>
                </c:pt>
                <c:pt idx="10">
                  <c:v>1633</c:v>
                </c:pt>
                <c:pt idx="11">
                  <c:v>#N/A</c:v>
                </c:pt>
                <c:pt idx="12">
                  <c:v>#N/A</c:v>
                </c:pt>
                <c:pt idx="13">
                  <c:v>1383</c:v>
                </c:pt>
                <c:pt idx="14">
                  <c:v>#N/A</c:v>
                </c:pt>
              </c:numCache>
            </c:numRef>
          </c:val>
          <c:smooth val="0"/>
          <c:extLst xmlns:c16r2="http://schemas.microsoft.com/office/drawing/2015/06/chart">
            <c:ext xmlns:c16="http://schemas.microsoft.com/office/drawing/2014/chart" uri="{C3380CC4-5D6E-409C-BE32-E72D297353CC}">
              <c16:uniqueId val="{0000000B-F57F-42E7-AA4E-927681D1DAD0}"/>
            </c:ext>
          </c:extLst>
        </c:ser>
        <c:dLbls>
          <c:showLegendKey val="0"/>
          <c:showVal val="0"/>
          <c:showCatName val="0"/>
          <c:showSerName val="0"/>
          <c:showPercent val="0"/>
          <c:showBubbleSize val="0"/>
        </c:dLbls>
        <c:marker val="1"/>
        <c:smooth val="0"/>
        <c:axId val="547590944"/>
        <c:axId val="547588984"/>
      </c:lineChart>
      <c:catAx>
        <c:axId val="54759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7588984"/>
        <c:crosses val="autoZero"/>
        <c:auto val="1"/>
        <c:lblAlgn val="ctr"/>
        <c:lblOffset val="100"/>
        <c:tickLblSkip val="1"/>
        <c:tickMarkSkip val="1"/>
        <c:noMultiLvlLbl val="0"/>
      </c:catAx>
      <c:valAx>
        <c:axId val="547588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9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821</c:v>
                </c:pt>
                <c:pt idx="1">
                  <c:v>874</c:v>
                </c:pt>
                <c:pt idx="2">
                  <c:v>932</c:v>
                </c:pt>
              </c:numCache>
            </c:numRef>
          </c:val>
          <c:extLst xmlns:c16r2="http://schemas.microsoft.com/office/drawing/2015/06/chart">
            <c:ext xmlns:c16="http://schemas.microsoft.com/office/drawing/2014/chart" uri="{C3380CC4-5D6E-409C-BE32-E72D297353CC}">
              <c16:uniqueId val="{00000000-386E-45D0-B973-F73B140325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86E-45D0-B973-F73B140325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435</c:v>
                </c:pt>
                <c:pt idx="1">
                  <c:v>569</c:v>
                </c:pt>
                <c:pt idx="2">
                  <c:v>743</c:v>
                </c:pt>
              </c:numCache>
            </c:numRef>
          </c:val>
          <c:extLst xmlns:c16r2="http://schemas.microsoft.com/office/drawing/2015/06/chart">
            <c:ext xmlns:c16="http://schemas.microsoft.com/office/drawing/2014/chart" uri="{C3380CC4-5D6E-409C-BE32-E72D297353CC}">
              <c16:uniqueId val="{00000002-386E-45D0-B973-F73B14032565}"/>
            </c:ext>
          </c:extLst>
        </c:ser>
        <c:dLbls>
          <c:showLegendKey val="0"/>
          <c:showVal val="0"/>
          <c:showCatName val="0"/>
          <c:showSerName val="0"/>
          <c:showPercent val="0"/>
          <c:showBubbleSize val="0"/>
        </c:dLbls>
        <c:gapWidth val="120"/>
        <c:overlap val="100"/>
        <c:axId val="547585456"/>
        <c:axId val="547590160"/>
      </c:barChart>
      <c:catAx>
        <c:axId val="54758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7590160"/>
        <c:crosses val="autoZero"/>
        <c:auto val="1"/>
        <c:lblAlgn val="ctr"/>
        <c:lblOffset val="100"/>
        <c:tickLblSkip val="1"/>
        <c:tickMarkSkip val="1"/>
        <c:noMultiLvlLbl val="0"/>
      </c:catAx>
      <c:valAx>
        <c:axId val="547590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758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05C-4822-A10C-D417131F0A13}"/>
                </c:ext>
                <c:ext xmlns:c15="http://schemas.microsoft.com/office/drawing/2012/chart" uri="{CE6537A1-D6FC-4f65-9D91-7224C49458BB}">
                  <c15:dlblFieldTable>
                    <c15:dlblFTEntry>
                      <c15:txfldGUID>{EA2DC091-C41A-4408-830A-99B69694069C}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5C-4822-A10C-D417131F0A13}"/>
                </c:ext>
                <c:ext xmlns:c15="http://schemas.microsoft.com/office/drawing/2012/chart" uri="{CE6537A1-D6FC-4f65-9D91-7224C49458BB}">
                  <c15:dlblFieldTable>
                    <c15:dlblFTEntry>
                      <c15:txfldGUID>{9EF0185E-7463-4A9B-AA65-2B4499CDA5CF}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05C-4822-A10C-D417131F0A13}"/>
                </c:ext>
                <c:ext xmlns:c15="http://schemas.microsoft.com/office/drawing/2012/chart" uri="{CE6537A1-D6FC-4f65-9D91-7224C49458BB}">
                  <c15:dlblFieldTable>
                    <c15:dlblFTEntry>
                      <c15:txfldGUID>{B6BD4711-8EDF-4C86-BD6F-01B432424600}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5C-4822-A10C-D417131F0A13}"/>
                </c:ext>
                <c:ext xmlns:c15="http://schemas.microsoft.com/office/drawing/2012/chart" uri="{CE6537A1-D6FC-4f65-9D91-7224C49458BB}">
                  <c15:dlblFieldTable>
                    <c15:dlblFTEntry>
                      <c15:txfldGUID>{1846F1CE-CBB1-4BE6-979E-E8EB679DB98F}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05C-4822-A10C-D417131F0A13}"/>
                </c:ext>
                <c:ext xmlns:c15="http://schemas.microsoft.com/office/drawing/2012/chart" uri="{CE6537A1-D6FC-4f65-9D91-7224C49458BB}">
                  <c15:dlblFieldTable>
                    <c15:dlblFTEntry>
                      <c15:txfldGUID>{95866B5C-1379-4903-A5F3-3783A68A36EB}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05C-4822-A10C-D417131F0A13}"/>
                </c:ext>
                <c:ext xmlns:c15="http://schemas.microsoft.com/office/drawing/2012/chart" uri="{CE6537A1-D6FC-4f65-9D91-7224C49458BB}">
                  <c15:dlblFieldTable>
                    <c15:dlblFTEntry>
                      <c15:txfldGUID>{7A82C084-40CC-4E49-84BD-D7D538E64E5F}</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05C-4822-A10C-D417131F0A13}"/>
                </c:ext>
                <c:ext xmlns:c15="http://schemas.microsoft.com/office/drawing/2012/chart" uri="{CE6537A1-D6FC-4f65-9D91-7224C49458BB}">
                  <c15:dlblFieldTable>
                    <c15:dlblFTEntry>
                      <c15:txfldGUID>{1483090E-58EC-4D72-B9A4-8F63681E3268}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05C-4822-A10C-D417131F0A13}"/>
                </c:ext>
                <c:ext xmlns:c15="http://schemas.microsoft.com/office/drawing/2012/chart" uri="{CE6537A1-D6FC-4f65-9D91-7224C49458BB}">
                  <c15:dlblFieldTable>
                    <c15:dlblFTEntry>
                      <c15:txfldGUID>{1B589FFD-77B5-45BB-9E6A-B8CCF39F048E}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05C-4822-A10C-D417131F0A13}"/>
                </c:ext>
                <c:ext xmlns:c15="http://schemas.microsoft.com/office/drawing/2012/chart" uri="{CE6537A1-D6FC-4f65-9D91-7224C49458BB}">
                  <c15:dlblFieldTable>
                    <c15:dlblFTEntry>
                      <c15:txfldGUID>{3509E75A-C77D-4DEC-B2CD-49FC9B1AC068}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76.7</c:v>
                </c:pt>
                <c:pt idx="8">
                  <c:v>79.2</c:v>
                </c:pt>
                <c:pt idx="16">
                  <c:v>80.2</c:v>
                </c:pt>
                <c:pt idx="24">
                  <c:v>81.099999999999994</c:v>
                </c:pt>
                <c:pt idx="32">
                  <c:v>80.7</c:v>
                </c:pt>
              </c:numCache>
            </c:numRef>
          </c:xVal>
          <c:yVal>
            <c:numRef>
              <c:f>公会計指標分析・財政指標組合せ分析表!$BP$51:$DC$51</c:f>
              <c:numCache>
                <c:formatCode>#,##0.0;"▲ "#,##0.0</c:formatCode>
                <c:ptCount val="40"/>
                <c:pt idx="0">
                  <c:v>57.2</c:v>
                </c:pt>
                <c:pt idx="8">
                  <c:v>50.7</c:v>
                </c:pt>
                <c:pt idx="16">
                  <c:v>40.700000000000003</c:v>
                </c:pt>
                <c:pt idx="24">
                  <c:v>32.4</c:v>
                </c:pt>
                <c:pt idx="32">
                  <c:v>27.1</c:v>
                </c:pt>
              </c:numCache>
            </c:numRef>
          </c:yVal>
          <c:smooth val="0"/>
          <c:extLst xmlns:c16r2="http://schemas.microsoft.com/office/drawing/2015/06/chart">
            <c:ext xmlns:c16="http://schemas.microsoft.com/office/drawing/2014/chart" uri="{C3380CC4-5D6E-409C-BE32-E72D297353CC}">
              <c16:uniqueId val="{00000009-505C-4822-A10C-D417131F0A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05C-4822-A10C-D417131F0A13}"/>
                </c:ext>
                <c:ext xmlns:c15="http://schemas.microsoft.com/office/drawing/2012/chart" uri="{CE6537A1-D6FC-4f65-9D91-7224C49458BB}">
                  <c15:dlblFieldTable>
                    <c15:dlblFTEntry>
                      <c15:txfldGUID>{C76C6664-06F3-4B44-8C5B-5F22C05C27B0}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05C-4822-A10C-D417131F0A13}"/>
                </c:ext>
                <c:ext xmlns:c15="http://schemas.microsoft.com/office/drawing/2012/chart" uri="{CE6537A1-D6FC-4f65-9D91-7224C49458BB}">
                  <c15:dlblFieldTable>
                    <c15:dlblFTEntry>
                      <c15:txfldGUID>{EC246AE9-5895-414D-9DF2-84D7378C5C65}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05C-4822-A10C-D417131F0A13}"/>
                </c:ext>
                <c:ext xmlns:c15="http://schemas.microsoft.com/office/drawing/2012/chart" uri="{CE6537A1-D6FC-4f65-9D91-7224C49458BB}">
                  <c15:dlblFieldTable>
                    <c15:dlblFTEntry>
                      <c15:txfldGUID>{1B198044-155E-4408-BBBC-FE2C619E3D50}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05C-4822-A10C-D417131F0A13}"/>
                </c:ext>
                <c:ext xmlns:c15="http://schemas.microsoft.com/office/drawing/2012/chart" uri="{CE6537A1-D6FC-4f65-9D91-7224C49458BB}">
                  <c15:dlblFieldTable>
                    <c15:dlblFTEntry>
                      <c15:txfldGUID>{2B87C841-BFB3-4F68-BFA1-DE70AA92C883}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05C-4822-A10C-D417131F0A13}"/>
                </c:ext>
                <c:ext xmlns:c15="http://schemas.microsoft.com/office/drawing/2012/chart" uri="{CE6537A1-D6FC-4f65-9D91-7224C49458BB}">
                  <c15:dlblFieldTable>
                    <c15:dlblFTEntry>
                      <c15:txfldGUID>{03874268-2E0F-4488-B35E-E2A418CE6549}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05C-4822-A10C-D417131F0A13}"/>
                </c:ext>
                <c:ext xmlns:c15="http://schemas.microsoft.com/office/drawing/2012/chart" uri="{CE6537A1-D6FC-4f65-9D91-7224C49458BB}">
                  <c15:dlblFieldTable>
                    <c15:dlblFTEntry>
                      <c15:txfldGUID>{E11DEE62-FF20-46B0-A653-33DC93BB4D12}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05C-4822-A10C-D417131F0A13}"/>
                </c:ext>
                <c:ext xmlns:c15="http://schemas.microsoft.com/office/drawing/2012/chart" uri="{CE6537A1-D6FC-4f65-9D91-7224C49458BB}">
                  <c15:dlblFieldTable>
                    <c15:dlblFTEntry>
                      <c15:txfldGUID>{EFC463B5-469B-40CA-BD76-8B3E204EBE7D}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05C-4822-A10C-D417131F0A13}"/>
                </c:ext>
                <c:ext xmlns:c15="http://schemas.microsoft.com/office/drawing/2012/chart" uri="{CE6537A1-D6FC-4f65-9D91-7224C49458BB}">
                  <c15:dlblFieldTable>
                    <c15:dlblFTEntry>
                      <c15:txfldGUID>{9FD7C8F2-A2BD-45E2-9DBE-12554329FEC4}</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05C-4822-A10C-D417131F0A13}"/>
                </c:ext>
                <c:ext xmlns:c15="http://schemas.microsoft.com/office/drawing/2012/chart" uri="{CE6537A1-D6FC-4f65-9D91-7224C49458BB}">
                  <c15:dlblFieldTable>
                    <c15:dlblFTEntry>
                      <c15:txfldGUID>{21480DD6-C01E-467E-B1DD-459DD0BC2FE3}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505C-4822-A10C-D417131F0A13}"/>
            </c:ext>
          </c:extLst>
        </c:ser>
        <c:dLbls>
          <c:showLegendKey val="0"/>
          <c:showVal val="1"/>
          <c:showCatName val="0"/>
          <c:showSerName val="0"/>
          <c:showPercent val="0"/>
          <c:showBubbleSize val="0"/>
        </c:dLbls>
        <c:axId val="547588200"/>
        <c:axId val="547584672"/>
      </c:scatterChart>
      <c:valAx>
        <c:axId val="547588200"/>
        <c:scaling>
          <c:orientation val="minMax"/>
          <c:max val="8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4672"/>
        <c:crosses val="autoZero"/>
        <c:crossBetween val="midCat"/>
      </c:valAx>
      <c:valAx>
        <c:axId val="547584672"/>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88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67E-425E-A513-80E51587BACA}"/>
                </c:ext>
                <c:ext xmlns:c15="http://schemas.microsoft.com/office/drawing/2012/chart" uri="{CE6537A1-D6FC-4f65-9D91-7224C49458BB}">
                  <c15:dlblFieldTable>
                    <c15:dlblFTEntry>
                      <c15:txfldGUID>{97E3DF10-242E-46F3-B09E-ED26A3E00E5A}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67E-425E-A513-80E51587BACA}"/>
                </c:ext>
                <c:ext xmlns:c15="http://schemas.microsoft.com/office/drawing/2012/chart" uri="{CE6537A1-D6FC-4f65-9D91-7224C49458BB}">
                  <c15:dlblFieldTable>
                    <c15:dlblFTEntry>
                      <c15:txfldGUID>{1116A5B5-D2CF-4E27-9B71-5B149FFDE447}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67E-425E-A513-80E51587BACA}"/>
                </c:ext>
                <c:ext xmlns:c15="http://schemas.microsoft.com/office/drawing/2012/chart" uri="{CE6537A1-D6FC-4f65-9D91-7224C49458BB}">
                  <c15:dlblFieldTable>
                    <c15:dlblFTEntry>
                      <c15:txfldGUID>{6D977CD6-6CCB-4180-8BE9-3053AE496634}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67E-425E-A513-80E51587BACA}"/>
                </c:ext>
                <c:ext xmlns:c15="http://schemas.microsoft.com/office/drawing/2012/chart" uri="{CE6537A1-D6FC-4f65-9D91-7224C49458BB}">
                  <c15:dlblFieldTable>
                    <c15:dlblFTEntry>
                      <c15:txfldGUID>{594244B9-2BA9-43B4-BB0B-68B11F878AF8}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67E-425E-A513-80E51587BACA}"/>
                </c:ext>
                <c:ext xmlns:c15="http://schemas.microsoft.com/office/drawing/2012/chart" uri="{CE6537A1-D6FC-4f65-9D91-7224C49458BB}">
                  <c15:dlblFieldTable>
                    <c15:dlblFTEntry>
                      <c15:txfldGUID>{DE30A4EC-1B0A-4953-BAD0-652F67E796CD}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67E-425E-A513-80E51587BACA}"/>
                </c:ext>
                <c:ext xmlns:c15="http://schemas.microsoft.com/office/drawing/2012/chart" uri="{CE6537A1-D6FC-4f65-9D91-7224C49458BB}">
                  <c15:dlblFieldTable>
                    <c15:dlblFTEntry>
                      <c15:txfldGUID>{290A617C-BEC9-4EAD-BBBD-3D7DC2395A85}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67E-425E-A513-80E51587BACA}"/>
                </c:ext>
                <c:ext xmlns:c15="http://schemas.microsoft.com/office/drawing/2012/chart" uri="{CE6537A1-D6FC-4f65-9D91-7224C49458BB}">
                  <c15:dlblFieldTable>
                    <c15:dlblFTEntry>
                      <c15:txfldGUID>{739E433C-BE06-4899-B6D5-3A5D94738816}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67E-425E-A513-80E51587BACA}"/>
                </c:ext>
                <c:ext xmlns:c15="http://schemas.microsoft.com/office/drawing/2012/chart" uri="{CE6537A1-D6FC-4f65-9D91-7224C49458BB}">
                  <c15:dlblFieldTable>
                    <c15:dlblFTEntry>
                      <c15:txfldGUID>{B62C573F-1EDE-4CD5-B4D3-3BCB90300FA5}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67E-425E-A513-80E51587BACA}"/>
                </c:ext>
                <c:ext xmlns:c15="http://schemas.microsoft.com/office/drawing/2012/chart" uri="{CE6537A1-D6FC-4f65-9D91-7224C49458BB}">
                  <c15:dlblFieldTable>
                    <c15:dlblFTEntry>
                      <c15:txfldGUID>{046059E6-64EC-4A11-B10E-515E2820D7E2}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6.2</c:v>
                </c:pt>
                <c:pt idx="16">
                  <c:v>6.7</c:v>
                </c:pt>
                <c:pt idx="24">
                  <c:v>6.5</c:v>
                </c:pt>
                <c:pt idx="32">
                  <c:v>6.1</c:v>
                </c:pt>
              </c:numCache>
            </c:numRef>
          </c:xVal>
          <c:yVal>
            <c:numRef>
              <c:f>公会計指標分析・財政指標組合せ分析表!$BP$73:$DC$73</c:f>
              <c:numCache>
                <c:formatCode>#,##0.0;"▲ "#,##0.0</c:formatCode>
                <c:ptCount val="40"/>
                <c:pt idx="0">
                  <c:v>57.2</c:v>
                </c:pt>
                <c:pt idx="8">
                  <c:v>50.7</c:v>
                </c:pt>
                <c:pt idx="16">
                  <c:v>40.700000000000003</c:v>
                </c:pt>
                <c:pt idx="24">
                  <c:v>32.4</c:v>
                </c:pt>
                <c:pt idx="32">
                  <c:v>27.1</c:v>
                </c:pt>
              </c:numCache>
            </c:numRef>
          </c:yVal>
          <c:smooth val="0"/>
          <c:extLst xmlns:c16r2="http://schemas.microsoft.com/office/drawing/2015/06/chart">
            <c:ext xmlns:c16="http://schemas.microsoft.com/office/drawing/2014/chart" uri="{C3380CC4-5D6E-409C-BE32-E72D297353CC}">
              <c16:uniqueId val="{00000009-067E-425E-A513-80E51587BA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67E-425E-A513-80E51587BACA}"/>
                </c:ext>
                <c:ext xmlns:c15="http://schemas.microsoft.com/office/drawing/2012/chart" uri="{CE6537A1-D6FC-4f65-9D91-7224C49458BB}">
                  <c15:dlblFieldTable>
                    <c15:dlblFTEntry>
                      <c15:txfldGUID>{5D98F612-C075-46F5-A31C-16C4603B9E81}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67E-425E-A513-80E51587BACA}"/>
                </c:ext>
                <c:ext xmlns:c15="http://schemas.microsoft.com/office/drawing/2012/chart" uri="{CE6537A1-D6FC-4f65-9D91-7224C49458BB}">
                  <c15:dlblFieldTable>
                    <c15:dlblFTEntry>
                      <c15:txfldGUID>{1D72F921-C1F4-4D44-8157-058F7F0F84FE}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67E-425E-A513-80E51587BACA}"/>
                </c:ext>
                <c:ext xmlns:c15="http://schemas.microsoft.com/office/drawing/2012/chart" uri="{CE6537A1-D6FC-4f65-9D91-7224C49458BB}">
                  <c15:dlblFieldTable>
                    <c15:dlblFTEntry>
                      <c15:txfldGUID>{734FBA28-8B7F-48AF-8A99-BE70146B12BB}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67E-425E-A513-80E51587BACA}"/>
                </c:ext>
                <c:ext xmlns:c15="http://schemas.microsoft.com/office/drawing/2012/chart" uri="{CE6537A1-D6FC-4f65-9D91-7224C49458BB}">
                  <c15:dlblFieldTable>
                    <c15:dlblFTEntry>
                      <c15:txfldGUID>{4471083B-420D-4CCA-88B5-313B8F59405B}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67E-425E-A513-80E51587BACA}"/>
                </c:ext>
                <c:ext xmlns:c15="http://schemas.microsoft.com/office/drawing/2012/chart" uri="{CE6537A1-D6FC-4f65-9D91-7224C49458BB}">
                  <c15:dlblFieldTable>
                    <c15:dlblFTEntry>
                      <c15:txfldGUID>{C30BAF67-EE05-4399-A95C-3BEF24A6A673}</c15:txfldGUID>
                      <c15:f>#REF!</c15:f>
                      <c15:dlblFieldTableCache>
                        <c:ptCount val="1"/>
                        <c:pt idx="0">
                          <c:v>#REF!</c:v>
                        </c:pt>
                      </c15:dlblFieldTableCache>
                    </c15:dlblFTEntry>
                  </c15:dlblFieldTable>
                  <c15:showDataLabelsRange val="0"/>
                </c:ext>
              </c:extLst>
            </c:dLbl>
            <c:dLbl>
              <c:idx val="8"/>
              <c:layout>
                <c:manualLayout>
                  <c:x val="-4.5160355153971272E-2"/>
                  <c:y val="-8.252854462647270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67E-425E-A513-80E51587BACA}"/>
                </c:ext>
                <c:ext xmlns:c15="http://schemas.microsoft.com/office/drawing/2012/chart" uri="{CE6537A1-D6FC-4f65-9D91-7224C49458BB}">
                  <c15:dlblFieldTable>
                    <c15:dlblFTEntry>
                      <c15:txfldGUID>{19A32D36-3528-4CFA-B057-A6E94799D573}</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128E-2"/>
                  <c:y val="-5.851948103543573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67E-425E-A513-80E51587BACA}"/>
                </c:ext>
                <c:ext xmlns:c15="http://schemas.microsoft.com/office/drawing/2012/chart" uri="{CE6537A1-D6FC-4f65-9D91-7224C49458BB}">
                  <c15:dlblFieldTable>
                    <c15:dlblFTEntry>
                      <c15:txfldGUID>{204889A8-426F-4940-BBDB-2E277F579EBF}</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4.620157311390383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67E-425E-A513-80E51587BACA}"/>
                </c:ext>
                <c:ext xmlns:c15="http://schemas.microsoft.com/office/drawing/2012/chart" uri="{CE6537A1-D6FC-4f65-9D91-7224C49458BB}">
                  <c15:dlblFieldTable>
                    <c15:dlblFTEntry>
                      <c15:txfldGUID>{A2555B73-6889-4F10-B6B9-95234AE279FE}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67E-425E-A513-80E51587BACA}"/>
                </c:ext>
                <c:ext xmlns:c15="http://schemas.microsoft.com/office/drawing/2012/chart" uri="{CE6537A1-D6FC-4f65-9D91-7224C49458BB}">
                  <c15:dlblFieldTable>
                    <c15:dlblFTEntry>
                      <c15:txfldGUID>{135517F1-82F0-4D16-95FE-D450DED6C0C9}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067E-425E-A513-80E51587BACA}"/>
            </c:ext>
          </c:extLst>
        </c:ser>
        <c:dLbls>
          <c:showLegendKey val="0"/>
          <c:showVal val="1"/>
          <c:showCatName val="0"/>
          <c:showSerName val="0"/>
          <c:showPercent val="0"/>
          <c:showBubbleSize val="0"/>
        </c:dLbls>
        <c:axId val="547589768"/>
        <c:axId val="547589376"/>
      </c:scatterChart>
      <c:valAx>
        <c:axId val="547589768"/>
        <c:scaling>
          <c:orientation val="minMax"/>
          <c:max val="6.8999999999999995"/>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9376"/>
        <c:crosses val="autoZero"/>
        <c:crossBetween val="midCat"/>
      </c:valAx>
      <c:valAx>
        <c:axId val="547589376"/>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897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実質公債費比率は、下水道事業特別会計において、将来負担の平準化のための資本費平準化債を借入れたことにより、公営企業債の元利償還金に対する繰入額が前年度から</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百万円の減となり、分子においても</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百万円の減となった。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一般会計で借入を行った地方債における、元金の償還が始まると、数値は上昇してしまうであろうことから、借入を行うにあたっては、なるべく最小限に行うと共に、交付税による措置率の高いものを活用でき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二宮町においては、当基金の利用はありません。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将来負担額における公営企業等繰入見込額について、主に、施設整備に関する負担を後年へ平準化することを目的とした、資本費平準化債の発行を新たに行ったことから、前年度より</a:t>
          </a:r>
          <a:r>
            <a:rPr kumimoji="1" lang="en-US" altLang="ja-JP" sz="1400">
              <a:latin typeface="ＭＳ ゴシック" pitchFamily="49" charset="-128"/>
              <a:ea typeface="ＭＳ ゴシック" pitchFamily="49" charset="-128"/>
            </a:rPr>
            <a:t>437</a:t>
          </a:r>
          <a:r>
            <a:rPr kumimoji="1" lang="ja-JP" altLang="en-US" sz="1400">
              <a:latin typeface="ＭＳ ゴシック" pitchFamily="49" charset="-128"/>
              <a:ea typeface="ＭＳ ゴシック" pitchFamily="49" charset="-128"/>
            </a:rPr>
            <a:t>百万円が減となり、将来負担比率の分子減の大きな要因となっている。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ただし、地方債の現在高は、今年度の起債総額が約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億円であったことから、</a:t>
          </a:r>
          <a:r>
            <a:rPr kumimoji="1" lang="en-US" altLang="ja-JP" sz="1400">
              <a:latin typeface="ＭＳ ゴシック" pitchFamily="49" charset="-128"/>
              <a:ea typeface="ＭＳ ゴシック" pitchFamily="49" charset="-128"/>
            </a:rPr>
            <a:t>516</a:t>
          </a:r>
          <a:r>
            <a:rPr kumimoji="1" lang="ja-JP" altLang="en-US" sz="1400">
              <a:latin typeface="ＭＳ ゴシック" pitchFamily="49" charset="-128"/>
              <a:ea typeface="ＭＳ ゴシック" pitchFamily="49" charset="-128"/>
            </a:rPr>
            <a:t>百万円と大幅な増となっており、今後も老朽化した施設の改修等も控える中で、いかにして町財政に負担の少ない方法で事業遂行に努めるかが重要となってくる。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神奈川県二宮町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前年度からの繰り越し分及び急な財政需要に備えるため、財政調整基金への積立てを行ったことや、庁舎整備基金を設置したことにより、前年度よりも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今後も必要に応じて、これまでどおり基金の積立ては行うが、特定目的基金においては、施設の庁舎を含めた施設改修等もあることから、事業を実施する際には適宜取り崩しを行う予定である。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公共施設整備基金：二宮町の公共施設整備及び当該公共施設整備のために必要な用地の取得の資金に充てるため。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地域福祉基金：地域福祉の推進を図る事業の財源とするため。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みどり基金：緑化の推進を図る事業の財源とするため。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図書館基金：二宮町図書館の図書等の整備費用に充てるため。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災害対策基金：地震や風水害等の災害から、町民の生命と財産を守るべく、その予防対策、復旧対策、復興対策等の円滑な推進を図る事業の財源とするため。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庁舎整備基金：二宮町庁舎の整備に要する財源に充てるため。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主に、庁舎整備の財源とすることを目的とした庁舎整備基金を新たに設置し、約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百万円の積立てを行ったことから、特定目的金については、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公共施設整備基金及び庁舎整備基金については、後年の施設整備に向け積立てを行うとともに、事業実施の際は適宜取崩しを行い、町財政への負担を平準化する。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その他の基金については、引き続き寄付金や運用収入の積立てを行い、各基金の目的に沿った事業へ充当する。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前年度からの繰り越し及び急な財政需要に備えるための積立てを行ったことにより、前年度より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今後の財政運営の中で、年度間の財政負担の偏重を軽減できるよう、適宜積立てを行いつつ、必要に応じて財源として取り崩しを行う。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5DDEEF00-3689-4AC1-AD4C-E298EA27AE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252F502-13B7-4365-93CF-C6FD55044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2DA7D449-AA3E-428A-8645-64BE1F89018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39C4EB37-ED7D-4B77-951B-684D624637AF}"/>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2B35EA9E-7253-4D3B-A770-661B5509C80D}"/>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67D23F5-D7B1-4F24-AAEA-64F6FD083F1A}"/>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4708B870-CCF5-4BAC-B524-33B0C89BA97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A94AE0BB-D204-4182-A6BC-224DCF529AA2}"/>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7E226E21-AA15-493A-8070-7301C2CF5B76}"/>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6BCDDF1A-A057-48AF-A1EB-45DB37E04343}"/>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C7147A8-E4F3-4F70-BD8C-B40DE461340B}"/>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D2C29A15-F2CE-445F-BE05-5D7FFDB29227}"/>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28,547
28,301
9.08
9,175,875
8,819,071
282,569
5,749,268
7,619,887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6C3B513A-99B4-4803-A9EF-537D54E6AF51}"/>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E1C0F9EF-7861-4113-94FB-E79E871600A5}"/>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CEF871C8-267E-4F87-929D-1AAA180E0A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31FCC68F-1351-465E-9353-94BA9EBA622E}"/>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E5A18BEE-9562-4551-8FA3-16BD393D9A2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A78C94B6-5282-456F-880F-E74DAFFD54A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CB03AF3D-4D71-400B-AEEC-C8F3B0827092}"/>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E2800724-3F62-4148-8893-D0478BCAD97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C816CA3D-11FD-40BD-8F7F-56A2E86A40CC}"/>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81DD2C5B-D713-463A-93FD-51F50DA569B8}"/>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F084ECB6-5F51-4B17-A645-F6F20F4807B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B621B8E5-8896-4988-AB93-5A21CD002D45}"/>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6C1C5264-975A-4F55-8CBC-3728BA2568EE}"/>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27E25169-B180-4725-96EF-69EBE93801EA}"/>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2C42EDE4-B07F-44DA-8773-32575275B985}"/>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ABD2DD05-E7EC-45CF-8B2C-598E88AE6B39}"/>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CD1CE279-4C5F-4029-8C60-8B4B79A8EC4C}"/>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BD62D6BE-56AE-4219-B2D4-74D0E1104E95}"/>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99380965-705F-4B4F-B9DA-4A05B1B193E7}"/>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6F2B7C9E-A2F7-4513-BC3D-9112CFA30B8A}"/>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E55D6CFB-31B0-4273-9612-B7020994E1FF}"/>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97EB79A6-BC58-4A72-972A-BB0DAB43DE8D}"/>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0F289412-E399-4CEF-8495-982CC4F3AE9D}"/>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8BAC7BB1-A432-4E72-A5E5-6392FA29C4C7}"/>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EF1B07AF-1A1F-4B9D-B9DA-8364E88480FC}"/>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B48D910E-2A57-4FF9-8F49-9878485CC173}"/>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B59FD04C-6F81-4A5A-BD11-9375001D64AA}"/>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2C42D40D-41BB-4C6C-BF77-020259513D4B}"/>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BF6B860B-91B6-4239-8BF9-93F1870067CD}"/>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F86E4EC4-6915-4E3E-A427-018EDC7059D1}"/>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2449F9B0-A2AF-4831-9D78-4E806456089A}"/>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F80C9FAC-4205-44D8-B000-4C59C076F89E}"/>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34205E77-57B5-455F-AD92-A173B02E5111}"/>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810A9222-46A1-425A-87CB-34D0BC378C9A}"/>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C886E132-32B4-48C1-947F-E172ABA97174}"/>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有形固定資産の減価償却率は、し尿処理施設の改修により前年度から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ポイント改善したものの、依然として類似団体の数値より高い状態が続いている。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主な要因としては、昭和</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年竣工の本庁舎や各地域集会所の老朽化が挙げられる。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今後は、二宮町公共施設再配置・町有地有効活用実施計画などに基づいた、計画的かつ効果的な施設の更新を進める。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E27E81BF-936F-4161-98E7-CBD66E94C5E8}"/>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9175F55D-B969-455F-BD3A-02445A69A807}"/>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29E5D761-80A4-4C6A-8E1A-3D5A83D8524D}"/>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BF2AD12A-5229-4688-8083-4F43B5CCDDFF}"/>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xmlns="" id="{4F8B7345-C4F8-4F7E-B7E9-BCF6C6367C00}"/>
            </a:ext>
          </a:extLst>
        </xdr:cNvPr>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626894CC-972F-4898-9F83-92CF36588095}"/>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1C4D17B3-11E5-474F-9A6F-ADBA7619402E}"/>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DA7CAB41-C0AD-488D-9E03-D63DCB470EAF}"/>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C052A443-C2B2-496A-B025-479907EFFD13}"/>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4EEB8B21-809B-411B-9122-E276E1D6A198}"/>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E7EFC7FE-591E-45B1-AEB1-445D9EEFDAD7}"/>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AF4E8045-91D5-4247-A830-2AC4E187072A}"/>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0C7A76FB-58E7-4BAC-80F9-DB6B88A316B9}"/>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D953D91C-D11D-4F78-9438-C675150ED6E4}"/>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xmlns="" id="{80FDB060-F259-414C-893B-84E3387D67ED}"/>
            </a:ext>
          </a:extLst>
        </xdr:cNvPr>
        <xdr:cNvCxnSpPr/>
      </xdr:nvCxnSpPr>
      <xdr:spPr>
        <a:xfrm flipV="1">
          <a:off x="4206240" y="5257800"/>
          <a:ext cx="1270" cy="10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xmlns="" id="{41953073-4E92-4DB5-AD40-AC49184252AC}"/>
            </a:ext>
          </a:extLst>
        </xdr:cNvPr>
        <xdr:cNvSpPr txBox="1"/>
      </xdr:nvSpPr>
      <xdr:spPr>
        <a:xfrm>
          <a:off x="4258945"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xmlns="" id="{0AA0FB01-FFCA-4D09-B8A0-E2C661308349}"/>
            </a:ext>
          </a:extLst>
        </xdr:cNvPr>
        <xdr:cNvCxnSpPr/>
      </xdr:nvCxnSpPr>
      <xdr:spPr>
        <a:xfrm>
          <a:off x="4119245" y="631063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xmlns="" id="{BD790A17-2C09-4559-83E7-09EF83B92BE3}"/>
            </a:ext>
          </a:extLst>
        </xdr:cNvPr>
        <xdr:cNvSpPr txBox="1"/>
      </xdr:nvSpPr>
      <xdr:spPr>
        <a:xfrm>
          <a:off x="4258945" y="503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xmlns="" id="{73277FC9-964E-4993-9BF8-3962EE336D4A}"/>
            </a:ext>
          </a:extLst>
        </xdr:cNvPr>
        <xdr:cNvCxnSpPr/>
      </xdr:nvCxnSpPr>
      <xdr:spPr>
        <a:xfrm>
          <a:off x="4119245" y="525780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a:extLst>
            <a:ext uri="{FF2B5EF4-FFF2-40B4-BE49-F238E27FC236}">
              <a16:creationId xmlns:a16="http://schemas.microsoft.com/office/drawing/2014/main" xmlns="" id="{211FAD25-EFF3-4900-BA9F-20EA52BCBA83}"/>
            </a:ext>
          </a:extLst>
        </xdr:cNvPr>
        <xdr:cNvSpPr txBox="1"/>
      </xdr:nvSpPr>
      <xdr:spPr>
        <a:xfrm>
          <a:off x="4258945" y="5508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xmlns="" id="{34D3F8C4-C673-45D7-BDD6-57603AA9FF97}"/>
            </a:ext>
          </a:extLst>
        </xdr:cNvPr>
        <xdr:cNvSpPr/>
      </xdr:nvSpPr>
      <xdr:spPr>
        <a:xfrm>
          <a:off x="4157345" y="56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xmlns="" id="{6B336B1E-BCEA-4221-B130-4CBBD594CE73}"/>
            </a:ext>
          </a:extLst>
        </xdr:cNvPr>
        <xdr:cNvSpPr/>
      </xdr:nvSpPr>
      <xdr:spPr>
        <a:xfrm>
          <a:off x="3537585" y="5625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xmlns="" id="{4C7C5505-AD9A-4586-BEF7-CAD47FF14A41}"/>
            </a:ext>
          </a:extLst>
        </xdr:cNvPr>
        <xdr:cNvSpPr/>
      </xdr:nvSpPr>
      <xdr:spPr>
        <a:xfrm>
          <a:off x="2867025" y="56009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xmlns="" id="{D38E5054-2EE7-4113-AFA1-5B2CEDA171A4}"/>
            </a:ext>
          </a:extLst>
        </xdr:cNvPr>
        <xdr:cNvSpPr/>
      </xdr:nvSpPr>
      <xdr:spPr>
        <a:xfrm>
          <a:off x="2196465" y="55577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xmlns="" id="{868DD4FF-0D9D-43BE-BD15-D47C4A2DB4B8}"/>
            </a:ext>
          </a:extLst>
        </xdr:cNvPr>
        <xdr:cNvSpPr/>
      </xdr:nvSpPr>
      <xdr:spPr>
        <a:xfrm>
          <a:off x="1525905" y="54994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566CA9ED-02B1-498B-9F9C-648EA49BF1AB}"/>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9A21DB84-39F4-47DD-86C4-8F9496749CE2}"/>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59DD2983-0948-4B24-81DD-DC8D2D5859F9}"/>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B7E41BDC-2FBA-401D-A508-6C220CBF45CF}"/>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44422096-FAE8-4171-BB3D-3CBEF99BF0DF}"/>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126238</xdr:rowOff>
    </xdr:from>
    <xdr:to>
      <xdr:col>23</xdr:col>
      <xdr:colOff>136525</xdr:colOff>
      <xdr:row>32</xdr:row>
      <xdr:rowOff>56388</xdr:rowOff>
    </xdr:to>
    <xdr:sp macro="" textlink="">
      <xdr:nvSpPr>
        <xdr:cNvPr id="79" name="楕円 78">
          <a:extLst>
            <a:ext uri="{FF2B5EF4-FFF2-40B4-BE49-F238E27FC236}">
              <a16:creationId xmlns:a16="http://schemas.microsoft.com/office/drawing/2014/main" xmlns="" id="{62991F23-7EC0-41AD-ACC9-D63D5588F255}"/>
            </a:ext>
          </a:extLst>
        </xdr:cNvPr>
        <xdr:cNvSpPr/>
      </xdr:nvSpPr>
      <xdr:spPr>
        <a:xfrm>
          <a:off x="4157345" y="6077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104665</xdr:rowOff>
    </xdr:from>
    <xdr:ext cx="405111" cy="259045"/>
    <xdr:sp macro="" textlink="">
      <xdr:nvSpPr>
        <xdr:cNvPr id="80" name="有形固定資産減価償却率該当値テキスト">
          <a:extLst>
            <a:ext uri="{FF2B5EF4-FFF2-40B4-BE49-F238E27FC236}">
              <a16:creationId xmlns:a16="http://schemas.microsoft.com/office/drawing/2014/main" xmlns="" id="{FE9D67DC-633B-424A-B0FF-C979A66EA116}"/>
            </a:ext>
          </a:extLst>
        </xdr:cNvPr>
        <xdr:cNvSpPr txBox="1"/>
      </xdr:nvSpPr>
      <xdr:spPr>
        <a:xfrm>
          <a:off x="4258945" y="605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134874</xdr:rowOff>
    </xdr:from>
    <xdr:to>
      <xdr:col>19</xdr:col>
      <xdr:colOff>187325</xdr:colOff>
      <xdr:row>32</xdr:row>
      <xdr:rowOff>65024</xdr:rowOff>
    </xdr:to>
    <xdr:sp macro="" textlink="">
      <xdr:nvSpPr>
        <xdr:cNvPr id="81" name="楕円 80">
          <a:extLst>
            <a:ext uri="{FF2B5EF4-FFF2-40B4-BE49-F238E27FC236}">
              <a16:creationId xmlns:a16="http://schemas.microsoft.com/office/drawing/2014/main" xmlns="" id="{D309451F-F8E6-416F-BF60-73F23BA7E71F}"/>
            </a:ext>
          </a:extLst>
        </xdr:cNvPr>
        <xdr:cNvSpPr/>
      </xdr:nvSpPr>
      <xdr:spPr>
        <a:xfrm>
          <a:off x="3537585" y="60860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5588</xdr:rowOff>
    </xdr:from>
    <xdr:to>
      <xdr:col>23</xdr:col>
      <xdr:colOff>85725</xdr:colOff>
      <xdr:row>32</xdr:row>
      <xdr:rowOff>14224</xdr:rowOff>
    </xdr:to>
    <xdr:cxnSp macro="">
      <xdr:nvCxnSpPr>
        <xdr:cNvPr id="82" name="直線コネクタ 81">
          <a:extLst>
            <a:ext uri="{FF2B5EF4-FFF2-40B4-BE49-F238E27FC236}">
              <a16:creationId xmlns:a16="http://schemas.microsoft.com/office/drawing/2014/main" xmlns="" id="{7D37E0EB-97CF-4721-8C6D-4FEC6AE5B891}"/>
            </a:ext>
          </a:extLst>
        </xdr:cNvPr>
        <xdr:cNvCxnSpPr/>
      </xdr:nvCxnSpPr>
      <xdr:spPr>
        <a:xfrm flipV="1">
          <a:off x="3588385" y="6124448"/>
          <a:ext cx="61976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115443</xdr:rowOff>
    </xdr:from>
    <xdr:to>
      <xdr:col>15</xdr:col>
      <xdr:colOff>187325</xdr:colOff>
      <xdr:row>32</xdr:row>
      <xdr:rowOff>45593</xdr:rowOff>
    </xdr:to>
    <xdr:sp macro="" textlink="">
      <xdr:nvSpPr>
        <xdr:cNvPr id="83" name="楕円 82">
          <a:extLst>
            <a:ext uri="{FF2B5EF4-FFF2-40B4-BE49-F238E27FC236}">
              <a16:creationId xmlns:a16="http://schemas.microsoft.com/office/drawing/2014/main" xmlns="" id="{285AD987-C56D-4C28-A99C-C6230C1F8862}"/>
            </a:ext>
          </a:extLst>
        </xdr:cNvPr>
        <xdr:cNvSpPr/>
      </xdr:nvSpPr>
      <xdr:spPr>
        <a:xfrm>
          <a:off x="2867025" y="60666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166243</xdr:rowOff>
    </xdr:from>
    <xdr:to>
      <xdr:col>19</xdr:col>
      <xdr:colOff>136525</xdr:colOff>
      <xdr:row>32</xdr:row>
      <xdr:rowOff>14224</xdr:rowOff>
    </xdr:to>
    <xdr:cxnSp macro="">
      <xdr:nvCxnSpPr>
        <xdr:cNvPr id="84" name="直線コネクタ 83">
          <a:extLst>
            <a:ext uri="{FF2B5EF4-FFF2-40B4-BE49-F238E27FC236}">
              <a16:creationId xmlns:a16="http://schemas.microsoft.com/office/drawing/2014/main" xmlns="" id="{CA8877F1-EC78-4F22-B7D3-88BB2E64C279}"/>
            </a:ext>
          </a:extLst>
        </xdr:cNvPr>
        <xdr:cNvCxnSpPr/>
      </xdr:nvCxnSpPr>
      <xdr:spPr>
        <a:xfrm>
          <a:off x="2917825" y="6117463"/>
          <a:ext cx="67056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93853</xdr:rowOff>
    </xdr:from>
    <xdr:to>
      <xdr:col>11</xdr:col>
      <xdr:colOff>187325</xdr:colOff>
      <xdr:row>32</xdr:row>
      <xdr:rowOff>24003</xdr:rowOff>
    </xdr:to>
    <xdr:sp macro="" textlink="">
      <xdr:nvSpPr>
        <xdr:cNvPr id="85" name="楕円 84">
          <a:extLst>
            <a:ext uri="{FF2B5EF4-FFF2-40B4-BE49-F238E27FC236}">
              <a16:creationId xmlns:a16="http://schemas.microsoft.com/office/drawing/2014/main" xmlns="" id="{19C743F7-F38F-4579-93EA-F17CC9FE16FF}"/>
            </a:ext>
          </a:extLst>
        </xdr:cNvPr>
        <xdr:cNvSpPr/>
      </xdr:nvSpPr>
      <xdr:spPr>
        <a:xfrm>
          <a:off x="2196465" y="6045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144653</xdr:rowOff>
    </xdr:from>
    <xdr:to>
      <xdr:col>15</xdr:col>
      <xdr:colOff>136525</xdr:colOff>
      <xdr:row>31</xdr:row>
      <xdr:rowOff>166243</xdr:rowOff>
    </xdr:to>
    <xdr:cxnSp macro="">
      <xdr:nvCxnSpPr>
        <xdr:cNvPr id="86" name="直線コネクタ 85">
          <a:extLst>
            <a:ext uri="{FF2B5EF4-FFF2-40B4-BE49-F238E27FC236}">
              <a16:creationId xmlns:a16="http://schemas.microsoft.com/office/drawing/2014/main" xmlns="" id="{857E47FC-DF8D-4AFF-9EC5-B162D250EBB1}"/>
            </a:ext>
          </a:extLst>
        </xdr:cNvPr>
        <xdr:cNvCxnSpPr/>
      </xdr:nvCxnSpPr>
      <xdr:spPr>
        <a:xfrm>
          <a:off x="2247265" y="6095873"/>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39878</xdr:rowOff>
    </xdr:from>
    <xdr:to>
      <xdr:col>7</xdr:col>
      <xdr:colOff>187325</xdr:colOff>
      <xdr:row>31</xdr:row>
      <xdr:rowOff>141478</xdr:rowOff>
    </xdr:to>
    <xdr:sp macro="" textlink="">
      <xdr:nvSpPr>
        <xdr:cNvPr id="87" name="楕円 86">
          <a:extLst>
            <a:ext uri="{FF2B5EF4-FFF2-40B4-BE49-F238E27FC236}">
              <a16:creationId xmlns:a16="http://schemas.microsoft.com/office/drawing/2014/main" xmlns="" id="{47D9805E-E8EF-4471-BF58-F6C46DDEA236}"/>
            </a:ext>
          </a:extLst>
        </xdr:cNvPr>
        <xdr:cNvSpPr/>
      </xdr:nvSpPr>
      <xdr:spPr>
        <a:xfrm>
          <a:off x="1525905" y="59910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90678</xdr:rowOff>
    </xdr:from>
    <xdr:to>
      <xdr:col>11</xdr:col>
      <xdr:colOff>136525</xdr:colOff>
      <xdr:row>31</xdr:row>
      <xdr:rowOff>144653</xdr:rowOff>
    </xdr:to>
    <xdr:cxnSp macro="">
      <xdr:nvCxnSpPr>
        <xdr:cNvPr id="88" name="直線コネクタ 87">
          <a:extLst>
            <a:ext uri="{FF2B5EF4-FFF2-40B4-BE49-F238E27FC236}">
              <a16:creationId xmlns:a16="http://schemas.microsoft.com/office/drawing/2014/main" xmlns="" id="{1BC91B9D-A795-4FD2-BD86-85F638434A4D}"/>
            </a:ext>
          </a:extLst>
        </xdr:cNvPr>
        <xdr:cNvCxnSpPr/>
      </xdr:nvCxnSpPr>
      <xdr:spPr>
        <a:xfrm>
          <a:off x="1576705" y="6041898"/>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a:extLst>
            <a:ext uri="{FF2B5EF4-FFF2-40B4-BE49-F238E27FC236}">
              <a16:creationId xmlns:a16="http://schemas.microsoft.com/office/drawing/2014/main" xmlns="" id="{0D343A39-0445-4055-8199-827D749544EE}"/>
            </a:ext>
          </a:extLst>
        </xdr:cNvPr>
        <xdr:cNvSpPr txBox="1"/>
      </xdr:nvSpPr>
      <xdr:spPr>
        <a:xfrm>
          <a:off x="3395989" y="540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0" name="n_2aveValue有形固定資産減価償却率">
          <a:extLst>
            <a:ext uri="{FF2B5EF4-FFF2-40B4-BE49-F238E27FC236}">
              <a16:creationId xmlns:a16="http://schemas.microsoft.com/office/drawing/2014/main" xmlns="" id="{ABC66B08-5333-4966-8E2D-A2635FC79478}"/>
            </a:ext>
          </a:extLst>
        </xdr:cNvPr>
        <xdr:cNvSpPr txBox="1"/>
      </xdr:nvSpPr>
      <xdr:spPr>
        <a:xfrm>
          <a:off x="2738129" y="53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a:extLst>
            <a:ext uri="{FF2B5EF4-FFF2-40B4-BE49-F238E27FC236}">
              <a16:creationId xmlns:a16="http://schemas.microsoft.com/office/drawing/2014/main" xmlns="" id="{B2D64FB2-BE9E-4029-B999-551D17B24525}"/>
            </a:ext>
          </a:extLst>
        </xdr:cNvPr>
        <xdr:cNvSpPr txBox="1"/>
      </xdr:nvSpPr>
      <xdr:spPr>
        <a:xfrm>
          <a:off x="2067569" y="533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a:extLst>
            <a:ext uri="{FF2B5EF4-FFF2-40B4-BE49-F238E27FC236}">
              <a16:creationId xmlns:a16="http://schemas.microsoft.com/office/drawing/2014/main" xmlns="" id="{A6C04419-CD24-4BC4-98A9-E041F804DABA}"/>
            </a:ext>
          </a:extLst>
        </xdr:cNvPr>
        <xdr:cNvSpPr txBox="1"/>
      </xdr:nvSpPr>
      <xdr:spPr>
        <a:xfrm>
          <a:off x="1397009" y="528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56151</xdr:rowOff>
    </xdr:from>
    <xdr:ext cx="405111" cy="259045"/>
    <xdr:sp macro="" textlink="">
      <xdr:nvSpPr>
        <xdr:cNvPr id="93" name="n_1mainValue有形固定資産減価償却率">
          <a:extLst>
            <a:ext uri="{FF2B5EF4-FFF2-40B4-BE49-F238E27FC236}">
              <a16:creationId xmlns:a16="http://schemas.microsoft.com/office/drawing/2014/main" xmlns="" id="{AB1F945D-C428-4992-B02D-24C6ADEBBB82}"/>
            </a:ext>
          </a:extLst>
        </xdr:cNvPr>
        <xdr:cNvSpPr txBox="1"/>
      </xdr:nvSpPr>
      <xdr:spPr>
        <a:xfrm>
          <a:off x="3395989" y="6175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36720</xdr:rowOff>
    </xdr:from>
    <xdr:ext cx="405111" cy="259045"/>
    <xdr:sp macro="" textlink="">
      <xdr:nvSpPr>
        <xdr:cNvPr id="94" name="n_2mainValue有形固定資産減価償却率">
          <a:extLst>
            <a:ext uri="{FF2B5EF4-FFF2-40B4-BE49-F238E27FC236}">
              <a16:creationId xmlns:a16="http://schemas.microsoft.com/office/drawing/2014/main" xmlns="" id="{0857F242-7CD0-4B23-AFA5-62C71ED1E2AA}"/>
            </a:ext>
          </a:extLst>
        </xdr:cNvPr>
        <xdr:cNvSpPr txBox="1"/>
      </xdr:nvSpPr>
      <xdr:spPr>
        <a:xfrm>
          <a:off x="2738129" y="6155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15130</xdr:rowOff>
    </xdr:from>
    <xdr:ext cx="405111" cy="259045"/>
    <xdr:sp macro="" textlink="">
      <xdr:nvSpPr>
        <xdr:cNvPr id="95" name="n_3mainValue有形固定資産減価償却率">
          <a:extLst>
            <a:ext uri="{FF2B5EF4-FFF2-40B4-BE49-F238E27FC236}">
              <a16:creationId xmlns:a16="http://schemas.microsoft.com/office/drawing/2014/main" xmlns="" id="{471E24E3-0982-46FE-9C47-5E9FF37A9D00}"/>
            </a:ext>
          </a:extLst>
        </xdr:cNvPr>
        <xdr:cNvSpPr txBox="1"/>
      </xdr:nvSpPr>
      <xdr:spPr>
        <a:xfrm>
          <a:off x="2067569" y="613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132605</xdr:rowOff>
    </xdr:from>
    <xdr:ext cx="405111" cy="259045"/>
    <xdr:sp macro="" textlink="">
      <xdr:nvSpPr>
        <xdr:cNvPr id="96" name="n_4mainValue有形固定資産減価償却率">
          <a:extLst>
            <a:ext uri="{FF2B5EF4-FFF2-40B4-BE49-F238E27FC236}">
              <a16:creationId xmlns:a16="http://schemas.microsoft.com/office/drawing/2014/main" xmlns="" id="{DC434697-02B5-4947-B901-51F9E365CAD1}"/>
            </a:ext>
          </a:extLst>
        </xdr:cNvPr>
        <xdr:cNvSpPr txBox="1"/>
      </xdr:nvSpPr>
      <xdr:spPr>
        <a:xfrm>
          <a:off x="1397009" y="6083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0FFBFAA0-8BE8-4015-A1BA-5202F691630D}"/>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961C08B2-3BE6-49DE-B036-C37855DA766D}"/>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1792DC71-84C5-4807-8DCB-228E4FD06E7C}"/>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9A51B859-91F8-4CC2-9F47-017322AEAD1C}"/>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8314C443-3831-4181-BE29-81E988E6E9BB}"/>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90DC8122-A063-476A-B833-AB83634F7849}"/>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62B3897A-D9DC-4EFB-B3CF-54A4E8ED7BD5}"/>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A532A837-59BB-4442-813D-22BE043C5F84}"/>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30C15292-6B5D-4159-B566-727A47410637}"/>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41DBE1C4-0C4B-4E6A-95FE-67A07728087E}"/>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7A1B3F0F-8751-4C79-91E5-E0D9D853B48C}"/>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B73815BD-4171-47AB-8C52-821A3A578459}"/>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93AB58F5-C6EE-45EE-A2E4-E57966F6EE6E}"/>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債務償還費率は、類似団体平均と比較すると高い数値となっているが、これは平成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年度の花の丘公園用地取得や平成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年度の学校給食センター等の整備にあたって借り入れを行った地方債が影響している。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近年は減少傾向にあるものの、今後控えている庁舎の更新やその他の施設の改修等を行う際には、地方債の借り入れを検討しなければならないことから、今後とも人件費等の経常経費の抑制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2498B9FB-CA3A-4076-B324-00B27337D9FC}"/>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C24B3147-49B3-44E6-8BC2-E8AD757D86FE}"/>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394A2D93-2B9D-43C2-95AA-21088EA7C154}"/>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xmlns="" id="{1C26FBDE-CEDB-4807-AF3B-716AD5CFE5E4}"/>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xmlns="" id="{0EC9FBC5-565E-4BDA-ADE4-B0A62C023B43}"/>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xmlns="" id="{C6F4F4F0-6D3B-40F1-8744-855DA47C409D}"/>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xmlns="" id="{3AA42E14-D1F1-4108-A9A1-E88A74D3D014}"/>
            </a:ext>
          </a:extLst>
        </xdr:cNvPr>
        <xdr:cNvSpPr txBox="1"/>
      </xdr:nvSpPr>
      <xdr:spPr>
        <a:xfrm>
          <a:off x="9486041" y="61594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xmlns="" id="{7DE8322E-58EB-47EC-980A-8568ACF18038}"/>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xmlns="" id="{B9ECE7EE-15A9-41CA-A465-8A3D121B1142}"/>
            </a:ext>
          </a:extLst>
        </xdr:cNvPr>
        <xdr:cNvSpPr txBox="1"/>
      </xdr:nvSpPr>
      <xdr:spPr>
        <a:xfrm>
          <a:off x="9486041" y="580725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xmlns="" id="{ADD64FB3-00B0-4671-BF0F-4070580E4FFA}"/>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xmlns="" id="{FC061CA4-8C31-4D3A-864C-910ECC6C309E}"/>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xmlns="" id="{37CD5378-ADA4-430C-A17F-5010A22F0C91}"/>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xmlns="" id="{2F319533-3898-4F34-ABB7-0C08F84252C4}"/>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94DCEA03-22F2-4B1B-A38D-68AEFAC12F6E}"/>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xmlns="" id="{90946FBC-B53F-44B5-A106-72C420EB9122}"/>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xmlns="" id="{2AA1F3B4-4DC7-4473-A695-2FB602660E6B}"/>
            </a:ext>
          </a:extLst>
        </xdr:cNvPr>
        <xdr:cNvCxnSpPr/>
      </xdr:nvCxnSpPr>
      <xdr:spPr>
        <a:xfrm flipV="1">
          <a:off x="13027660" y="5196628"/>
          <a:ext cx="1269" cy="117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xmlns="" id="{30EE1114-4372-46DC-BFEF-2533510B7D56}"/>
            </a:ext>
          </a:extLst>
        </xdr:cNvPr>
        <xdr:cNvSpPr txBox="1"/>
      </xdr:nvSpPr>
      <xdr:spPr>
        <a:xfrm>
          <a:off x="13080365" y="63768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xmlns="" id="{6AA79D3D-BFB2-4187-B51E-9851A886224E}"/>
            </a:ext>
          </a:extLst>
        </xdr:cNvPr>
        <xdr:cNvCxnSpPr/>
      </xdr:nvCxnSpPr>
      <xdr:spPr>
        <a:xfrm>
          <a:off x="12963525" y="6373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xmlns="" id="{0EB1238A-1705-4BE4-8A9C-A5CABF06B572}"/>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xmlns="" id="{A9715F4C-D941-4039-BC21-D831C3C19A3E}"/>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a:extLst>
            <a:ext uri="{FF2B5EF4-FFF2-40B4-BE49-F238E27FC236}">
              <a16:creationId xmlns:a16="http://schemas.microsoft.com/office/drawing/2014/main" xmlns="" id="{64550951-EE39-452E-850B-4653D7224940}"/>
            </a:ext>
          </a:extLst>
        </xdr:cNvPr>
        <xdr:cNvSpPr txBox="1"/>
      </xdr:nvSpPr>
      <xdr:spPr>
        <a:xfrm>
          <a:off x="13080365" y="5429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xmlns="" id="{6B1A557C-6551-4A7E-8A65-1A3791A772EA}"/>
            </a:ext>
          </a:extLst>
        </xdr:cNvPr>
        <xdr:cNvSpPr/>
      </xdr:nvSpPr>
      <xdr:spPr>
        <a:xfrm>
          <a:off x="13001625" y="55740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xmlns="" id="{5B8AB2D0-B734-4391-B0A5-B7FF6A0D94BD}"/>
            </a:ext>
          </a:extLst>
        </xdr:cNvPr>
        <xdr:cNvSpPr/>
      </xdr:nvSpPr>
      <xdr:spPr>
        <a:xfrm>
          <a:off x="12359005" y="5564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xmlns="" id="{59EEFED0-91A8-49D1-8AD0-5CFB99CE7D22}"/>
            </a:ext>
          </a:extLst>
        </xdr:cNvPr>
        <xdr:cNvSpPr/>
      </xdr:nvSpPr>
      <xdr:spPr>
        <a:xfrm>
          <a:off x="11688445" y="5564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xmlns="" id="{AE4F753E-7F32-406B-91CE-AEE0159C6C30}"/>
            </a:ext>
          </a:extLst>
        </xdr:cNvPr>
        <xdr:cNvSpPr/>
      </xdr:nvSpPr>
      <xdr:spPr>
        <a:xfrm>
          <a:off x="11017885" y="5576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xmlns="" id="{F2687B8E-6CB9-491B-8BE0-0959129EC3BB}"/>
            </a:ext>
          </a:extLst>
        </xdr:cNvPr>
        <xdr:cNvSpPr/>
      </xdr:nvSpPr>
      <xdr:spPr>
        <a:xfrm>
          <a:off x="10347325" y="550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D87094CE-E6B1-472D-9511-9C448B78FC75}"/>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E143DB96-FB26-434F-B6ED-9EEB5662084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DBD42799-A923-494E-8CD2-93C4C50F59C9}"/>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B303EC5B-0673-4A7C-AC27-4A24F638768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309CD72C-3000-4637-B7B2-B17BFA3B5A3A}"/>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98006</xdr:rowOff>
    </xdr:from>
    <xdr:to>
      <xdr:col>76</xdr:col>
      <xdr:colOff>73025</xdr:colOff>
      <xdr:row>30</xdr:row>
      <xdr:rowOff>28156</xdr:rowOff>
    </xdr:to>
    <xdr:sp macro="" textlink="">
      <xdr:nvSpPr>
        <xdr:cNvPr id="141" name="楕円 140">
          <a:extLst>
            <a:ext uri="{FF2B5EF4-FFF2-40B4-BE49-F238E27FC236}">
              <a16:creationId xmlns:a16="http://schemas.microsoft.com/office/drawing/2014/main" xmlns="" id="{AB24501A-0CC8-4385-9FAE-5CD609DD2891}"/>
            </a:ext>
          </a:extLst>
        </xdr:cNvPr>
        <xdr:cNvSpPr/>
      </xdr:nvSpPr>
      <xdr:spPr>
        <a:xfrm>
          <a:off x="13001625" y="5713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76433</xdr:rowOff>
    </xdr:from>
    <xdr:ext cx="469744" cy="259045"/>
    <xdr:sp macro="" textlink="">
      <xdr:nvSpPr>
        <xdr:cNvPr id="142" name="債務償還比率該当値テキスト">
          <a:extLst>
            <a:ext uri="{FF2B5EF4-FFF2-40B4-BE49-F238E27FC236}">
              <a16:creationId xmlns:a16="http://schemas.microsoft.com/office/drawing/2014/main" xmlns="" id="{6E3313E5-81B9-42ED-916B-964792A25FC2}"/>
            </a:ext>
          </a:extLst>
        </xdr:cNvPr>
        <xdr:cNvSpPr txBox="1"/>
      </xdr:nvSpPr>
      <xdr:spPr>
        <a:xfrm>
          <a:off x="13080365" y="569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98078</xdr:rowOff>
    </xdr:from>
    <xdr:to>
      <xdr:col>72</xdr:col>
      <xdr:colOff>123825</xdr:colOff>
      <xdr:row>30</xdr:row>
      <xdr:rowOff>28228</xdr:rowOff>
    </xdr:to>
    <xdr:sp macro="" textlink="">
      <xdr:nvSpPr>
        <xdr:cNvPr id="143" name="楕円 142">
          <a:extLst>
            <a:ext uri="{FF2B5EF4-FFF2-40B4-BE49-F238E27FC236}">
              <a16:creationId xmlns:a16="http://schemas.microsoft.com/office/drawing/2014/main" xmlns="" id="{DDD4B4B6-A83B-4B24-AF8B-E01D51B0E911}"/>
            </a:ext>
          </a:extLst>
        </xdr:cNvPr>
        <xdr:cNvSpPr/>
      </xdr:nvSpPr>
      <xdr:spPr>
        <a:xfrm>
          <a:off x="12359005" y="5714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148806</xdr:rowOff>
    </xdr:from>
    <xdr:to>
      <xdr:col>76</xdr:col>
      <xdr:colOff>22225</xdr:colOff>
      <xdr:row>29</xdr:row>
      <xdr:rowOff>148878</xdr:rowOff>
    </xdr:to>
    <xdr:cxnSp macro="">
      <xdr:nvCxnSpPr>
        <xdr:cNvPr id="144" name="直線コネクタ 143">
          <a:extLst>
            <a:ext uri="{FF2B5EF4-FFF2-40B4-BE49-F238E27FC236}">
              <a16:creationId xmlns:a16="http://schemas.microsoft.com/office/drawing/2014/main" xmlns="" id="{F8A834E1-4181-4F74-A06A-A5D414823E50}"/>
            </a:ext>
          </a:extLst>
        </xdr:cNvPr>
        <xdr:cNvCxnSpPr/>
      </xdr:nvCxnSpPr>
      <xdr:spPr>
        <a:xfrm flipV="1">
          <a:off x="12409805" y="5764746"/>
          <a:ext cx="61976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35899</xdr:rowOff>
    </xdr:from>
    <xdr:to>
      <xdr:col>68</xdr:col>
      <xdr:colOff>123825</xdr:colOff>
      <xdr:row>29</xdr:row>
      <xdr:rowOff>137499</xdr:rowOff>
    </xdr:to>
    <xdr:sp macro="" textlink="">
      <xdr:nvSpPr>
        <xdr:cNvPr id="145" name="楕円 144">
          <a:extLst>
            <a:ext uri="{FF2B5EF4-FFF2-40B4-BE49-F238E27FC236}">
              <a16:creationId xmlns:a16="http://schemas.microsoft.com/office/drawing/2014/main" xmlns="" id="{A5D5D8DE-0341-4F4B-8060-2DE2EA2D82F7}"/>
            </a:ext>
          </a:extLst>
        </xdr:cNvPr>
        <xdr:cNvSpPr/>
      </xdr:nvSpPr>
      <xdr:spPr>
        <a:xfrm>
          <a:off x="11688445" y="56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86699</xdr:rowOff>
    </xdr:from>
    <xdr:to>
      <xdr:col>72</xdr:col>
      <xdr:colOff>73025</xdr:colOff>
      <xdr:row>29</xdr:row>
      <xdr:rowOff>148878</xdr:rowOff>
    </xdr:to>
    <xdr:cxnSp macro="">
      <xdr:nvCxnSpPr>
        <xdr:cNvPr id="146" name="直線コネクタ 145">
          <a:extLst>
            <a:ext uri="{FF2B5EF4-FFF2-40B4-BE49-F238E27FC236}">
              <a16:creationId xmlns:a16="http://schemas.microsoft.com/office/drawing/2014/main" xmlns="" id="{70AE0450-219C-48B4-8FED-CFB6F7D2D140}"/>
            </a:ext>
          </a:extLst>
        </xdr:cNvPr>
        <xdr:cNvCxnSpPr/>
      </xdr:nvCxnSpPr>
      <xdr:spPr>
        <a:xfrm>
          <a:off x="11739245" y="5702639"/>
          <a:ext cx="67056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142625</xdr:rowOff>
    </xdr:from>
    <xdr:to>
      <xdr:col>64</xdr:col>
      <xdr:colOff>123825</xdr:colOff>
      <xdr:row>30</xdr:row>
      <xdr:rowOff>72775</xdr:rowOff>
    </xdr:to>
    <xdr:sp macro="" textlink="">
      <xdr:nvSpPr>
        <xdr:cNvPr id="147" name="楕円 146">
          <a:extLst>
            <a:ext uri="{FF2B5EF4-FFF2-40B4-BE49-F238E27FC236}">
              <a16:creationId xmlns:a16="http://schemas.microsoft.com/office/drawing/2014/main" xmlns="" id="{13693357-49FB-4B02-A493-FE4B5EE8B100}"/>
            </a:ext>
          </a:extLst>
        </xdr:cNvPr>
        <xdr:cNvSpPr/>
      </xdr:nvSpPr>
      <xdr:spPr>
        <a:xfrm>
          <a:off x="11017885" y="5758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86699</xdr:rowOff>
    </xdr:from>
    <xdr:to>
      <xdr:col>68</xdr:col>
      <xdr:colOff>73025</xdr:colOff>
      <xdr:row>30</xdr:row>
      <xdr:rowOff>21975</xdr:rowOff>
    </xdr:to>
    <xdr:cxnSp macro="">
      <xdr:nvCxnSpPr>
        <xdr:cNvPr id="148" name="直線コネクタ 147">
          <a:extLst>
            <a:ext uri="{FF2B5EF4-FFF2-40B4-BE49-F238E27FC236}">
              <a16:creationId xmlns:a16="http://schemas.microsoft.com/office/drawing/2014/main" xmlns="" id="{9F34ED1B-300E-46CE-8E07-2EC6D5F02786}"/>
            </a:ext>
          </a:extLst>
        </xdr:cNvPr>
        <xdr:cNvCxnSpPr/>
      </xdr:nvCxnSpPr>
      <xdr:spPr>
        <a:xfrm flipV="1">
          <a:off x="11068685" y="5702639"/>
          <a:ext cx="670560" cy="10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58903</xdr:rowOff>
    </xdr:from>
    <xdr:to>
      <xdr:col>60</xdr:col>
      <xdr:colOff>123825</xdr:colOff>
      <xdr:row>30</xdr:row>
      <xdr:rowOff>160503</xdr:rowOff>
    </xdr:to>
    <xdr:sp macro="" textlink="">
      <xdr:nvSpPr>
        <xdr:cNvPr id="149" name="楕円 148">
          <a:extLst>
            <a:ext uri="{FF2B5EF4-FFF2-40B4-BE49-F238E27FC236}">
              <a16:creationId xmlns:a16="http://schemas.microsoft.com/office/drawing/2014/main" xmlns="" id="{31E5F404-8226-4114-80C7-DDD8F8E16FDD}"/>
            </a:ext>
          </a:extLst>
        </xdr:cNvPr>
        <xdr:cNvSpPr/>
      </xdr:nvSpPr>
      <xdr:spPr>
        <a:xfrm>
          <a:off x="10347325" y="58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21975</xdr:rowOff>
    </xdr:from>
    <xdr:to>
      <xdr:col>64</xdr:col>
      <xdr:colOff>73025</xdr:colOff>
      <xdr:row>30</xdr:row>
      <xdr:rowOff>109703</xdr:rowOff>
    </xdr:to>
    <xdr:cxnSp macro="">
      <xdr:nvCxnSpPr>
        <xdr:cNvPr id="150" name="直線コネクタ 149">
          <a:extLst>
            <a:ext uri="{FF2B5EF4-FFF2-40B4-BE49-F238E27FC236}">
              <a16:creationId xmlns:a16="http://schemas.microsoft.com/office/drawing/2014/main" xmlns="" id="{0E9B0CFE-6167-4162-BC9D-4CB87DBA54DB}"/>
            </a:ext>
          </a:extLst>
        </xdr:cNvPr>
        <xdr:cNvCxnSpPr/>
      </xdr:nvCxnSpPr>
      <xdr:spPr>
        <a:xfrm flipV="1">
          <a:off x="10398125" y="5805555"/>
          <a:ext cx="670560" cy="8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xmlns="" id="{B91536DE-DB4B-4896-BC62-AC6C3DABA0DF}"/>
            </a:ext>
          </a:extLst>
        </xdr:cNvPr>
        <xdr:cNvSpPr txBox="1"/>
      </xdr:nvSpPr>
      <xdr:spPr>
        <a:xfrm>
          <a:off x="12185092" y="5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xmlns="" id="{363C9B08-6632-4601-A224-6C857B2E7993}"/>
            </a:ext>
          </a:extLst>
        </xdr:cNvPr>
        <xdr:cNvSpPr txBox="1"/>
      </xdr:nvSpPr>
      <xdr:spPr>
        <a:xfrm>
          <a:off x="11527232" y="5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xmlns="" id="{48C40966-6EFE-460F-B481-104E039956D7}"/>
            </a:ext>
          </a:extLst>
        </xdr:cNvPr>
        <xdr:cNvSpPr txBox="1"/>
      </xdr:nvSpPr>
      <xdr:spPr>
        <a:xfrm>
          <a:off x="10856672" y="53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xmlns="" id="{42AB2553-FCFF-4E76-9BC4-EFE77CCACFFF}"/>
            </a:ext>
          </a:extLst>
        </xdr:cNvPr>
        <xdr:cNvSpPr txBox="1"/>
      </xdr:nvSpPr>
      <xdr:spPr>
        <a:xfrm>
          <a:off x="10186112" y="528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19355</xdr:rowOff>
    </xdr:from>
    <xdr:ext cx="469744" cy="259045"/>
    <xdr:sp macro="" textlink="">
      <xdr:nvSpPr>
        <xdr:cNvPr id="155" name="n_1mainValue債務償還比率">
          <a:extLst>
            <a:ext uri="{FF2B5EF4-FFF2-40B4-BE49-F238E27FC236}">
              <a16:creationId xmlns:a16="http://schemas.microsoft.com/office/drawing/2014/main" xmlns="" id="{FB188A5D-D02E-4F41-92F2-0C23497ACF8E}"/>
            </a:ext>
          </a:extLst>
        </xdr:cNvPr>
        <xdr:cNvSpPr txBox="1"/>
      </xdr:nvSpPr>
      <xdr:spPr>
        <a:xfrm>
          <a:off x="12185092" y="58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128626</xdr:rowOff>
    </xdr:from>
    <xdr:ext cx="469744" cy="259045"/>
    <xdr:sp macro="" textlink="">
      <xdr:nvSpPr>
        <xdr:cNvPr id="156" name="n_2mainValue債務償還比率">
          <a:extLst>
            <a:ext uri="{FF2B5EF4-FFF2-40B4-BE49-F238E27FC236}">
              <a16:creationId xmlns:a16="http://schemas.microsoft.com/office/drawing/2014/main" xmlns="" id="{CFE62376-E370-4145-836A-70D54D3786AE}"/>
            </a:ext>
          </a:extLst>
        </xdr:cNvPr>
        <xdr:cNvSpPr txBox="1"/>
      </xdr:nvSpPr>
      <xdr:spPr>
        <a:xfrm>
          <a:off x="11527232" y="574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63902</xdr:rowOff>
    </xdr:from>
    <xdr:ext cx="469744" cy="259045"/>
    <xdr:sp macro="" textlink="">
      <xdr:nvSpPr>
        <xdr:cNvPr id="157" name="n_3mainValue債務償還比率">
          <a:extLst>
            <a:ext uri="{FF2B5EF4-FFF2-40B4-BE49-F238E27FC236}">
              <a16:creationId xmlns:a16="http://schemas.microsoft.com/office/drawing/2014/main" xmlns="" id="{C8190FFE-4461-4E44-AC35-5436F2C85D8A}"/>
            </a:ext>
          </a:extLst>
        </xdr:cNvPr>
        <xdr:cNvSpPr txBox="1"/>
      </xdr:nvSpPr>
      <xdr:spPr>
        <a:xfrm>
          <a:off x="10856672" y="584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151630</xdr:rowOff>
    </xdr:from>
    <xdr:ext cx="469744" cy="259045"/>
    <xdr:sp macro="" textlink="">
      <xdr:nvSpPr>
        <xdr:cNvPr id="158" name="n_4mainValue債務償還比率">
          <a:extLst>
            <a:ext uri="{FF2B5EF4-FFF2-40B4-BE49-F238E27FC236}">
              <a16:creationId xmlns:a16="http://schemas.microsoft.com/office/drawing/2014/main" xmlns="" id="{B8FE806B-8AA1-4937-8FED-FD91E6777810}"/>
            </a:ext>
          </a:extLst>
        </xdr:cNvPr>
        <xdr:cNvSpPr txBox="1"/>
      </xdr:nvSpPr>
      <xdr:spPr>
        <a:xfrm>
          <a:off x="10186112" y="59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33D73BB2-042F-45E5-8D67-F8C45436A23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3C164281-E680-4E27-AE38-D465735B8BA2}"/>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D05BF0A3-9E9E-4D9C-92FE-2E90E133BB13}"/>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03A964B1-6537-431F-BF8D-76CC21FC651E}"/>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9C470E90-869F-4C2F-B63B-08D8CD2AC42E}"/>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73509541-1F40-4861-9FC5-0CC2C35D16FE}"/>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228E919-9A8D-48A2-9774-B12A09302B8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F365A29-B1D2-410D-8C8D-D7374BE1D8C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472AFEA-2FA4-40CB-B35A-24454B01EF5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654EFF6-3609-4042-9EE1-4AB270FFC27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B73E9CD-E4A3-45CA-99FB-7E89A1C4D32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67E635C-E476-45CE-8057-889A97173DB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661D870-D684-48EC-8ABA-9CD8A3F156E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E9BE169-D4EF-4D0E-983C-46631A5A80A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67F3EC4-FB26-4892-AB96-B4B7B433375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AD3E0D3-8EB5-49BF-ABFD-880F9DF3F05F}"/>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28,547
28,301
9.08
9,175,875
8,819,071
282,569
5,749,268
7,619,887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B2DAFED-59C3-4579-8E19-5EC1B36D3A5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5982DB3-8815-4278-8E09-0E26DE1CA38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E38E1C8-6E0B-407F-96CB-16B65F36DE12}"/>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D42AA53-85DE-4B53-8B08-70F3856CA2F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3858A8F-981D-4ABC-949A-B6A6657D4A03}"/>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D133DD76-B19B-42BB-9865-99828BAAE45F}"/>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4751387-6D3F-47C1-92EF-AC99BFCDDED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F8F1AE6-E09A-43FC-AE3A-9F2B84C830F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EAE0953-F5A1-4030-BA09-03E84364C859}"/>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49CA719-EF9F-435E-85F9-285714CD3DB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9330D17B-96A8-4CD1-9442-D486400FFABF}"/>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A20A77F-3816-4DE2-A8B0-42E82EFC7A8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38491DC-8817-4A29-9C0C-90BAC256D79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84E7889-93D9-4983-AA1D-53FB87296ED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254E1FB-A2B1-4ECA-BBF5-0E88D1B57C4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0D2282D-C3F4-4F26-B9EF-A33AAA55220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9FA47AA-1E7B-4323-8B8C-B2D456C730A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945F09D-E480-4D92-BAFB-B3DDDDFF40D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9E47FB1-3513-4478-B04B-6AA178968D1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E84D1131-60CD-4803-A68A-4FC768823AC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5217AD4-20D4-406B-B52F-C6A63F622AFE}"/>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B635C0C-3593-4686-8379-285EF6E77EF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CAA6C4D-D241-41F9-9B99-37AC5444846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4F58B629-FCA7-45CD-922C-649F89F451B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B68AA43-98ED-4717-9F4E-DEE678F1A69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5A8D3A49-8D82-49CC-A2AC-E56FAA4BE9B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D143E35-4AD6-47AD-A2E7-13C481FAFB3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A1E4E11-375D-42C0-A7FC-398B59D03D5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40CEFBD-26DB-4C99-846A-B0036636F6E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C16B218-2C7C-4A2D-89F0-BF93862BDA8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EF6810A-42C1-4DE0-9C60-DB7A4CDE82D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AE4F14FA-628C-4C8C-A18D-D639787FA67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7317A72C-F008-4BDA-8018-7BCA8C06CA02}"/>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C9FC428C-FB2F-4A73-8B52-E0210A4F60A8}"/>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1A7B827B-28E0-4688-BBC7-F6B8863A612F}"/>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B643D493-5E90-4DEE-9EA0-1122E1ECBE4E}"/>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10120152-12A2-4066-9354-5D299DFAC3E2}"/>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73E95C3A-4BB4-40C9-B4F3-07ED71A4F598}"/>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EA32A8DA-551B-4BB6-90F7-828BDFC11569}"/>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307B5242-AD8C-47BD-BE7A-4470277FDA6D}"/>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7D30CCC6-2173-4A55-983D-45E7D0387008}"/>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491CF1AA-1B60-4DAF-8458-89A2E49E5B3F}"/>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45CF6B90-B80A-483D-A46C-6DF66778665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6A3A1D1-A897-4091-BD2B-C23D3C640C75}"/>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D20940C7-C33C-44A3-BA39-ECABD4524887}"/>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xmlns="" id="{7B0B1DD4-ECEB-4943-BAC4-1D7796EAFE6B}"/>
            </a:ext>
          </a:extLst>
        </xdr:cNvPr>
        <xdr:cNvCxnSpPr/>
      </xdr:nvCxnSpPr>
      <xdr:spPr>
        <a:xfrm flipV="1">
          <a:off x="4086225" y="57435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CE42D6B6-6319-48E7-BDDD-8900D3DCA616}"/>
            </a:ext>
          </a:extLst>
        </xdr:cNvPr>
        <xdr:cNvSpPr txBox="1"/>
      </xdr:nvSpPr>
      <xdr:spPr>
        <a:xfrm>
          <a:off x="412496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xmlns="" id="{B4205F72-48D7-4F45-8A9D-E1ED33BECFEF}"/>
            </a:ext>
          </a:extLst>
        </xdr:cNvPr>
        <xdr:cNvCxnSpPr/>
      </xdr:nvCxnSpPr>
      <xdr:spPr>
        <a:xfrm>
          <a:off x="402082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AC2F0616-8644-4DF0-A7ED-0AE4E223CA88}"/>
            </a:ext>
          </a:extLst>
        </xdr:cNvPr>
        <xdr:cNvSpPr txBox="1"/>
      </xdr:nvSpPr>
      <xdr:spPr>
        <a:xfrm>
          <a:off x="412496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xmlns="" id="{860EE693-FD7A-4F90-8B28-264E8E689C4E}"/>
            </a:ext>
          </a:extLst>
        </xdr:cNvPr>
        <xdr:cNvCxnSpPr/>
      </xdr:nvCxnSpPr>
      <xdr:spPr>
        <a:xfrm>
          <a:off x="4020820" y="574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6C3B4954-26AF-46CF-AB25-8835829C29F7}"/>
            </a:ext>
          </a:extLst>
        </xdr:cNvPr>
        <xdr:cNvSpPr txBox="1"/>
      </xdr:nvSpPr>
      <xdr:spPr>
        <a:xfrm>
          <a:off x="412496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xmlns="" id="{BF4FA310-FB04-4E8A-83E8-11448E231C31}"/>
            </a:ext>
          </a:extLst>
        </xdr:cNvPr>
        <xdr:cNvSpPr/>
      </xdr:nvSpPr>
      <xdr:spPr>
        <a:xfrm>
          <a:off x="403606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xmlns="" id="{E5904313-E429-44F7-9011-D356997E0630}"/>
            </a:ext>
          </a:extLst>
        </xdr:cNvPr>
        <xdr:cNvSpPr/>
      </xdr:nvSpPr>
      <xdr:spPr>
        <a:xfrm>
          <a:off x="3312160" y="6306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xmlns="" id="{8ACD9764-3CDE-4655-9F76-3CEDD309BDFD}"/>
            </a:ext>
          </a:extLst>
        </xdr:cNvPr>
        <xdr:cNvSpPr/>
      </xdr:nvSpPr>
      <xdr:spPr>
        <a:xfrm>
          <a:off x="251460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xmlns="" id="{EDEC9711-BC53-4E41-971B-AFA6D782E0EB}"/>
            </a:ext>
          </a:extLst>
        </xdr:cNvPr>
        <xdr:cNvSpPr/>
      </xdr:nvSpPr>
      <xdr:spPr>
        <a:xfrm>
          <a:off x="17399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xmlns="" id="{17E5A583-A855-4483-A5C5-8C8D928F8FEA}"/>
            </a:ext>
          </a:extLst>
        </xdr:cNvPr>
        <xdr:cNvSpPr/>
      </xdr:nvSpPr>
      <xdr:spPr>
        <a:xfrm>
          <a:off x="965200" y="6212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4C454A6F-FC1B-45BF-959A-D591FC97747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D9DC7B6-DCE6-427E-B521-F5DA207A102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AB5D59D-C502-461E-8315-437ACEF8927F}"/>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81B5C7E-0AC0-4817-95F4-5BC53DC89BA1}"/>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75FA755-16F2-4CD9-9CB9-AF85514996F9}"/>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61595</xdr:rowOff>
    </xdr:from>
    <xdr:to>
      <xdr:col>24</xdr:col>
      <xdr:colOff>114300</xdr:colOff>
      <xdr:row>40</xdr:row>
      <xdr:rowOff>163195</xdr:rowOff>
    </xdr:to>
    <xdr:sp macro="" textlink="">
      <xdr:nvSpPr>
        <xdr:cNvPr id="73" name="楕円 72">
          <a:extLst>
            <a:ext uri="{FF2B5EF4-FFF2-40B4-BE49-F238E27FC236}">
              <a16:creationId xmlns:a16="http://schemas.microsoft.com/office/drawing/2014/main" xmlns="" id="{3FD6737B-4D9E-41F9-9721-63396730CEEF}"/>
            </a:ext>
          </a:extLst>
        </xdr:cNvPr>
        <xdr:cNvSpPr/>
      </xdr:nvSpPr>
      <xdr:spPr>
        <a:xfrm>
          <a:off x="403606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40022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75507A8B-082E-437A-B8E5-6122A232FEB4}"/>
            </a:ext>
          </a:extLst>
        </xdr:cNvPr>
        <xdr:cNvSpPr txBox="1"/>
      </xdr:nvSpPr>
      <xdr:spPr>
        <a:xfrm>
          <a:off x="4124960"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46355</xdr:rowOff>
    </xdr:from>
    <xdr:to>
      <xdr:col>20</xdr:col>
      <xdr:colOff>38100</xdr:colOff>
      <xdr:row>40</xdr:row>
      <xdr:rowOff>147955</xdr:rowOff>
    </xdr:to>
    <xdr:sp macro="" textlink="">
      <xdr:nvSpPr>
        <xdr:cNvPr id="75" name="楕円 74">
          <a:extLst>
            <a:ext uri="{FF2B5EF4-FFF2-40B4-BE49-F238E27FC236}">
              <a16:creationId xmlns:a16="http://schemas.microsoft.com/office/drawing/2014/main" xmlns="" id="{F2A297F4-C678-4EF2-9E26-C0624E63BC42}"/>
            </a:ext>
          </a:extLst>
        </xdr:cNvPr>
        <xdr:cNvSpPr/>
      </xdr:nvSpPr>
      <xdr:spPr>
        <a:xfrm>
          <a:off x="3312160" y="67519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97155</xdr:rowOff>
    </xdr:from>
    <xdr:to>
      <xdr:col>24</xdr:col>
      <xdr:colOff>63500</xdr:colOff>
      <xdr:row>40</xdr:row>
      <xdr:rowOff>112395</xdr:rowOff>
    </xdr:to>
    <xdr:cxnSp macro="">
      <xdr:nvCxnSpPr>
        <xdr:cNvPr id="76" name="直線コネクタ 75">
          <a:extLst>
            <a:ext uri="{FF2B5EF4-FFF2-40B4-BE49-F238E27FC236}">
              <a16:creationId xmlns:a16="http://schemas.microsoft.com/office/drawing/2014/main" xmlns="" id="{80B91F23-8CE2-41E6-BD9E-AEE1D91C0B6C}"/>
            </a:ext>
          </a:extLst>
        </xdr:cNvPr>
        <xdr:cNvCxnSpPr/>
      </xdr:nvCxnSpPr>
      <xdr:spPr>
        <a:xfrm>
          <a:off x="3355340" y="6802755"/>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33020</xdr:rowOff>
    </xdr:from>
    <xdr:to>
      <xdr:col>15</xdr:col>
      <xdr:colOff>101600</xdr:colOff>
      <xdr:row>40</xdr:row>
      <xdr:rowOff>134620</xdr:rowOff>
    </xdr:to>
    <xdr:sp macro="" textlink="">
      <xdr:nvSpPr>
        <xdr:cNvPr id="77" name="楕円 76">
          <a:extLst>
            <a:ext uri="{FF2B5EF4-FFF2-40B4-BE49-F238E27FC236}">
              <a16:creationId xmlns:a16="http://schemas.microsoft.com/office/drawing/2014/main" xmlns="" id="{42606F71-1E29-4F0D-918B-78E3E460F6A3}"/>
            </a:ext>
          </a:extLst>
        </xdr:cNvPr>
        <xdr:cNvSpPr/>
      </xdr:nvSpPr>
      <xdr:spPr>
        <a:xfrm>
          <a:off x="25146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83820</xdr:rowOff>
    </xdr:from>
    <xdr:to>
      <xdr:col>19</xdr:col>
      <xdr:colOff>177800</xdr:colOff>
      <xdr:row>40</xdr:row>
      <xdr:rowOff>97155</xdr:rowOff>
    </xdr:to>
    <xdr:cxnSp macro="">
      <xdr:nvCxnSpPr>
        <xdr:cNvPr id="78" name="直線コネクタ 77">
          <a:extLst>
            <a:ext uri="{FF2B5EF4-FFF2-40B4-BE49-F238E27FC236}">
              <a16:creationId xmlns:a16="http://schemas.microsoft.com/office/drawing/2014/main" xmlns="" id="{633A900D-BCF9-403B-8BF2-E26A643B4D8E}"/>
            </a:ext>
          </a:extLst>
        </xdr:cNvPr>
        <xdr:cNvCxnSpPr/>
      </xdr:nvCxnSpPr>
      <xdr:spPr>
        <a:xfrm>
          <a:off x="2565400" y="6789420"/>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17780</xdr:rowOff>
    </xdr:from>
    <xdr:to>
      <xdr:col>10</xdr:col>
      <xdr:colOff>165100</xdr:colOff>
      <xdr:row>40</xdr:row>
      <xdr:rowOff>119380</xdr:rowOff>
    </xdr:to>
    <xdr:sp macro="" textlink="">
      <xdr:nvSpPr>
        <xdr:cNvPr id="79" name="楕円 78">
          <a:extLst>
            <a:ext uri="{FF2B5EF4-FFF2-40B4-BE49-F238E27FC236}">
              <a16:creationId xmlns:a16="http://schemas.microsoft.com/office/drawing/2014/main" xmlns="" id="{25F56F8E-E3E9-4765-AFD6-56A5A614645B}"/>
            </a:ext>
          </a:extLst>
        </xdr:cNvPr>
        <xdr:cNvSpPr/>
      </xdr:nvSpPr>
      <xdr:spPr>
        <a:xfrm>
          <a:off x="17399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68580</xdr:rowOff>
    </xdr:from>
    <xdr:to>
      <xdr:col>15</xdr:col>
      <xdr:colOff>50800</xdr:colOff>
      <xdr:row>40</xdr:row>
      <xdr:rowOff>83820</xdr:rowOff>
    </xdr:to>
    <xdr:cxnSp macro="">
      <xdr:nvCxnSpPr>
        <xdr:cNvPr id="80" name="直線コネクタ 79">
          <a:extLst>
            <a:ext uri="{FF2B5EF4-FFF2-40B4-BE49-F238E27FC236}">
              <a16:creationId xmlns:a16="http://schemas.microsoft.com/office/drawing/2014/main" xmlns="" id="{71F7EDEC-26B8-4A0D-AAE6-F78FA2BFE3A2}"/>
            </a:ext>
          </a:extLst>
        </xdr:cNvPr>
        <xdr:cNvCxnSpPr/>
      </xdr:nvCxnSpPr>
      <xdr:spPr>
        <a:xfrm>
          <a:off x="1790700" y="677418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133985</xdr:rowOff>
    </xdr:from>
    <xdr:to>
      <xdr:col>6</xdr:col>
      <xdr:colOff>38100</xdr:colOff>
      <xdr:row>40</xdr:row>
      <xdr:rowOff>64135</xdr:rowOff>
    </xdr:to>
    <xdr:sp macro="" textlink="">
      <xdr:nvSpPr>
        <xdr:cNvPr id="81" name="楕円 80">
          <a:extLst>
            <a:ext uri="{FF2B5EF4-FFF2-40B4-BE49-F238E27FC236}">
              <a16:creationId xmlns:a16="http://schemas.microsoft.com/office/drawing/2014/main" xmlns="" id="{E9A8AD9E-49D9-44BC-94B2-2B4CBA779656}"/>
            </a:ext>
          </a:extLst>
        </xdr:cNvPr>
        <xdr:cNvSpPr/>
      </xdr:nvSpPr>
      <xdr:spPr>
        <a:xfrm>
          <a:off x="965200" y="6671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13335</xdr:rowOff>
    </xdr:from>
    <xdr:to>
      <xdr:col>10</xdr:col>
      <xdr:colOff>114300</xdr:colOff>
      <xdr:row>40</xdr:row>
      <xdr:rowOff>68580</xdr:rowOff>
    </xdr:to>
    <xdr:cxnSp macro="">
      <xdr:nvCxnSpPr>
        <xdr:cNvPr id="82" name="直線コネクタ 81">
          <a:extLst>
            <a:ext uri="{FF2B5EF4-FFF2-40B4-BE49-F238E27FC236}">
              <a16:creationId xmlns:a16="http://schemas.microsoft.com/office/drawing/2014/main" xmlns="" id="{78E158A3-AC29-4B5F-804F-43E9DC98C187}"/>
            </a:ext>
          </a:extLst>
        </xdr:cNvPr>
        <xdr:cNvCxnSpPr/>
      </xdr:nvCxnSpPr>
      <xdr:spPr>
        <a:xfrm>
          <a:off x="1008380" y="6718935"/>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a:extLst>
            <a:ext uri="{FF2B5EF4-FFF2-40B4-BE49-F238E27FC236}">
              <a16:creationId xmlns:a16="http://schemas.microsoft.com/office/drawing/2014/main" xmlns="" id="{A90DE254-639C-4365-AB3C-09E74BD1B6C1}"/>
            </a:ext>
          </a:extLst>
        </xdr:cNvPr>
        <xdr:cNvSpPr txBox="1"/>
      </xdr:nvSpPr>
      <xdr:spPr>
        <a:xfrm>
          <a:off x="317056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xmlns="" id="{07A5D67E-2CB1-4BB7-8C5E-F047E465124C}"/>
            </a:ext>
          </a:extLst>
        </xdr:cNvPr>
        <xdr:cNvSpPr txBox="1"/>
      </xdr:nvSpPr>
      <xdr:spPr>
        <a:xfrm>
          <a:off x="238570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a:extLst>
            <a:ext uri="{FF2B5EF4-FFF2-40B4-BE49-F238E27FC236}">
              <a16:creationId xmlns:a16="http://schemas.microsoft.com/office/drawing/2014/main" xmlns="" id="{9249F75A-9BB5-4695-BF39-7B103E24CEC0}"/>
            </a:ext>
          </a:extLst>
        </xdr:cNvPr>
        <xdr:cNvSpPr txBox="1"/>
      </xdr:nvSpPr>
      <xdr:spPr>
        <a:xfrm>
          <a:off x="161100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xmlns="" id="{3C4C24C2-8871-4F56-AF2A-CCF3A834D0C4}"/>
            </a:ext>
          </a:extLst>
        </xdr:cNvPr>
        <xdr:cNvSpPr txBox="1"/>
      </xdr:nvSpPr>
      <xdr:spPr>
        <a:xfrm>
          <a:off x="83630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139082</xdr:rowOff>
    </xdr:from>
    <xdr:ext cx="405111" cy="259045"/>
    <xdr:sp macro="" textlink="">
      <xdr:nvSpPr>
        <xdr:cNvPr id="87" name="n_1mainValue【道路】&#10;有形固定資産減価償却率">
          <a:extLst>
            <a:ext uri="{FF2B5EF4-FFF2-40B4-BE49-F238E27FC236}">
              <a16:creationId xmlns:a16="http://schemas.microsoft.com/office/drawing/2014/main" xmlns="" id="{71C1CCE7-B372-47D8-B4D0-16AB2BA9E9FB}"/>
            </a:ext>
          </a:extLst>
        </xdr:cNvPr>
        <xdr:cNvSpPr txBox="1"/>
      </xdr:nvSpPr>
      <xdr:spPr>
        <a:xfrm>
          <a:off x="317056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125747</xdr:rowOff>
    </xdr:from>
    <xdr:ext cx="405111" cy="259045"/>
    <xdr:sp macro="" textlink="">
      <xdr:nvSpPr>
        <xdr:cNvPr id="88" name="n_2mainValue【道路】&#10;有形固定資産減価償却率">
          <a:extLst>
            <a:ext uri="{FF2B5EF4-FFF2-40B4-BE49-F238E27FC236}">
              <a16:creationId xmlns:a16="http://schemas.microsoft.com/office/drawing/2014/main" xmlns="" id="{684070C4-4CD6-4B91-B2BF-52933CD94709}"/>
            </a:ext>
          </a:extLst>
        </xdr:cNvPr>
        <xdr:cNvSpPr txBox="1"/>
      </xdr:nvSpPr>
      <xdr:spPr>
        <a:xfrm>
          <a:off x="238570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110507</xdr:rowOff>
    </xdr:from>
    <xdr:ext cx="405111" cy="259045"/>
    <xdr:sp macro="" textlink="">
      <xdr:nvSpPr>
        <xdr:cNvPr id="89" name="n_3mainValue【道路】&#10;有形固定資産減価償却率">
          <a:extLst>
            <a:ext uri="{FF2B5EF4-FFF2-40B4-BE49-F238E27FC236}">
              <a16:creationId xmlns:a16="http://schemas.microsoft.com/office/drawing/2014/main" xmlns="" id="{1590BBF1-1CFB-43AC-AA6C-515F522DC865}"/>
            </a:ext>
          </a:extLst>
        </xdr:cNvPr>
        <xdr:cNvSpPr txBox="1"/>
      </xdr:nvSpPr>
      <xdr:spPr>
        <a:xfrm>
          <a:off x="161100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55262</xdr:rowOff>
    </xdr:from>
    <xdr:ext cx="405111" cy="259045"/>
    <xdr:sp macro="" textlink="">
      <xdr:nvSpPr>
        <xdr:cNvPr id="90" name="n_4mainValue【道路】&#10;有形固定資産減価償却率">
          <a:extLst>
            <a:ext uri="{FF2B5EF4-FFF2-40B4-BE49-F238E27FC236}">
              <a16:creationId xmlns:a16="http://schemas.microsoft.com/office/drawing/2014/main" xmlns="" id="{5A0018C7-4365-48DB-A478-975C2CE38766}"/>
            </a:ext>
          </a:extLst>
        </xdr:cNvPr>
        <xdr:cNvSpPr txBox="1"/>
      </xdr:nvSpPr>
      <xdr:spPr>
        <a:xfrm>
          <a:off x="83630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CCB3F270-0B2D-405B-9050-4BAC3C38FB4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8D0B8371-03EE-4E1F-AB16-FBC38735872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86A6C3F3-4AF0-48A3-A2BA-A8DF8293301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71E4623A-57FD-44B9-9941-E5878351029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7D26D6EF-65D2-488C-A463-FBF7040D9C2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C3CEE139-5517-43A5-AC0A-32685774C31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7CB38AB1-1540-4197-B372-E8E25A0AA15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2C42F965-9586-4F57-B4A2-DA02F1A257BB}"/>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960C6FDA-4F47-4CF7-8E81-090BFAD02A73}"/>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9965C839-13C0-4D3A-848F-F7F40FCA954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0B99C1A5-133B-428E-B3C4-990835EA84B3}"/>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6B99EE62-D4A0-4874-9CF3-DA1814BF6469}"/>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FF5043EE-C914-4F0B-891C-AEB916C0B282}"/>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4C40229D-DFF3-4591-9F7F-33BBDF398818}"/>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803A846A-01EB-48C5-B526-0017A6C6E1A9}"/>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5A973C37-CBF7-4BAA-816B-2AE49BF35C3D}"/>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FF4DB8B0-125E-48F8-88E6-F09B8FC14024}"/>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CF86E608-DCBE-4DDA-9920-2C8F4CB55B64}"/>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EDD26EDE-C7AC-4239-9925-A83B7C0E19DF}"/>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FD671328-7D72-44B8-8BFC-C748BC26E054}"/>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53D46D52-B5A1-4DE5-A061-B52D92274E6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82104514-C369-4365-BB79-D890817D3A75}"/>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53BA1A29-3D89-4999-963C-2D0FD2B5671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xmlns="" id="{748C733C-0F56-4BC7-BEE2-F5E5DC8DB29A}"/>
            </a:ext>
          </a:extLst>
        </xdr:cNvPr>
        <xdr:cNvCxnSpPr/>
      </xdr:nvCxnSpPr>
      <xdr:spPr>
        <a:xfrm flipV="1">
          <a:off x="9219565" y="5846940"/>
          <a:ext cx="0" cy="1210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xmlns="" id="{0A254142-6DDB-4949-AB3D-B5286B1521D0}"/>
            </a:ext>
          </a:extLst>
        </xdr:cNvPr>
        <xdr:cNvSpPr txBox="1"/>
      </xdr:nvSpPr>
      <xdr:spPr>
        <a:xfrm>
          <a:off x="9258300" y="70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xmlns="" id="{BB43F04E-5AB8-41C8-95CA-7176D6C5705A}"/>
            </a:ext>
          </a:extLst>
        </xdr:cNvPr>
        <xdr:cNvCxnSpPr/>
      </xdr:nvCxnSpPr>
      <xdr:spPr>
        <a:xfrm>
          <a:off x="9154160" y="7057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xmlns="" id="{8945104B-9DE4-401D-9899-506CC0518416}"/>
            </a:ext>
          </a:extLst>
        </xdr:cNvPr>
        <xdr:cNvSpPr txBox="1"/>
      </xdr:nvSpPr>
      <xdr:spPr>
        <a:xfrm>
          <a:off x="9258300" y="56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xmlns="" id="{4FA8D13B-2860-49CC-B3E2-59708CFAC3ED}"/>
            </a:ext>
          </a:extLst>
        </xdr:cNvPr>
        <xdr:cNvCxnSpPr/>
      </xdr:nvCxnSpPr>
      <xdr:spPr>
        <a:xfrm>
          <a:off x="9154160" y="5846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xmlns="" id="{78EE1430-112B-4D1D-BC71-057A785DE354}"/>
            </a:ext>
          </a:extLst>
        </xdr:cNvPr>
        <xdr:cNvSpPr txBox="1"/>
      </xdr:nvSpPr>
      <xdr:spPr>
        <a:xfrm>
          <a:off x="9258300" y="6536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xmlns="" id="{51402ED3-FCF7-4D62-A78F-4EBAA08D3C5F}"/>
            </a:ext>
          </a:extLst>
        </xdr:cNvPr>
        <xdr:cNvSpPr/>
      </xdr:nvSpPr>
      <xdr:spPr>
        <a:xfrm>
          <a:off x="9192260" y="6681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xmlns="" id="{A87C6EF3-8AEC-4DAF-9C3F-9E21612B3123}"/>
            </a:ext>
          </a:extLst>
        </xdr:cNvPr>
        <xdr:cNvSpPr/>
      </xdr:nvSpPr>
      <xdr:spPr>
        <a:xfrm>
          <a:off x="8445500" y="6678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xmlns="" id="{35229169-D46A-434B-A985-E1623E0DC65B}"/>
            </a:ext>
          </a:extLst>
        </xdr:cNvPr>
        <xdr:cNvSpPr/>
      </xdr:nvSpPr>
      <xdr:spPr>
        <a:xfrm>
          <a:off x="7670800" y="6690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xmlns="" id="{EC9DC2B9-1F20-42A6-87C0-D44923EB0485}"/>
            </a:ext>
          </a:extLst>
        </xdr:cNvPr>
        <xdr:cNvSpPr/>
      </xdr:nvSpPr>
      <xdr:spPr>
        <a:xfrm>
          <a:off x="6873240" y="6661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xmlns="" id="{4135EC1F-9822-412D-8972-C79E594A3F47}"/>
            </a:ext>
          </a:extLst>
        </xdr:cNvPr>
        <xdr:cNvSpPr/>
      </xdr:nvSpPr>
      <xdr:spPr>
        <a:xfrm>
          <a:off x="6098540" y="667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EB075433-B3F8-4FE6-92A0-D568B135248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DA4A1744-F0E9-464C-B091-4A89D186D5C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9B95827-8A47-4BAA-A68C-7400EF70D78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603BB5E8-1AFF-4EE9-B4F4-0AF3E4BA4F85}"/>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8893C50-E52A-4A06-934F-51181735DD72}"/>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156578</xdr:rowOff>
    </xdr:from>
    <xdr:to>
      <xdr:col>55</xdr:col>
      <xdr:colOff>50800</xdr:colOff>
      <xdr:row>41</xdr:row>
      <xdr:rowOff>86728</xdr:rowOff>
    </xdr:to>
    <xdr:sp macro="" textlink="">
      <xdr:nvSpPr>
        <xdr:cNvPr id="130" name="楕円 129">
          <a:extLst>
            <a:ext uri="{FF2B5EF4-FFF2-40B4-BE49-F238E27FC236}">
              <a16:creationId xmlns:a16="http://schemas.microsoft.com/office/drawing/2014/main" xmlns="" id="{0FAFA146-CE90-409D-B23D-EDDCA6B1D0EA}"/>
            </a:ext>
          </a:extLst>
        </xdr:cNvPr>
        <xdr:cNvSpPr/>
      </xdr:nvSpPr>
      <xdr:spPr>
        <a:xfrm>
          <a:off x="9192260" y="6862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135005</xdr:rowOff>
    </xdr:from>
    <xdr:ext cx="469744" cy="259045"/>
    <xdr:sp macro="" textlink="">
      <xdr:nvSpPr>
        <xdr:cNvPr id="131" name="【道路】&#10;一人当たり延長該当値テキスト">
          <a:extLst>
            <a:ext uri="{FF2B5EF4-FFF2-40B4-BE49-F238E27FC236}">
              <a16:creationId xmlns:a16="http://schemas.microsoft.com/office/drawing/2014/main" xmlns="" id="{248B8D68-B19B-4147-AE22-A2D0E61A5F06}"/>
            </a:ext>
          </a:extLst>
        </xdr:cNvPr>
        <xdr:cNvSpPr txBox="1"/>
      </xdr:nvSpPr>
      <xdr:spPr>
        <a:xfrm>
          <a:off x="9258300" y="68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158102</xdr:rowOff>
    </xdr:from>
    <xdr:to>
      <xdr:col>50</xdr:col>
      <xdr:colOff>165100</xdr:colOff>
      <xdr:row>41</xdr:row>
      <xdr:rowOff>88252</xdr:rowOff>
    </xdr:to>
    <xdr:sp macro="" textlink="">
      <xdr:nvSpPr>
        <xdr:cNvPr id="132" name="楕円 131">
          <a:extLst>
            <a:ext uri="{FF2B5EF4-FFF2-40B4-BE49-F238E27FC236}">
              <a16:creationId xmlns:a16="http://schemas.microsoft.com/office/drawing/2014/main" xmlns="" id="{7C7388E5-8F89-4F08-8395-0773F37CBB17}"/>
            </a:ext>
          </a:extLst>
        </xdr:cNvPr>
        <xdr:cNvSpPr/>
      </xdr:nvSpPr>
      <xdr:spPr>
        <a:xfrm>
          <a:off x="8445500" y="6863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35928</xdr:rowOff>
    </xdr:from>
    <xdr:to>
      <xdr:col>55</xdr:col>
      <xdr:colOff>0</xdr:colOff>
      <xdr:row>41</xdr:row>
      <xdr:rowOff>37452</xdr:rowOff>
    </xdr:to>
    <xdr:cxnSp macro="">
      <xdr:nvCxnSpPr>
        <xdr:cNvPr id="133" name="直線コネクタ 132">
          <a:extLst>
            <a:ext uri="{FF2B5EF4-FFF2-40B4-BE49-F238E27FC236}">
              <a16:creationId xmlns:a16="http://schemas.microsoft.com/office/drawing/2014/main" xmlns="" id="{70C04B8D-7989-4E90-BB14-58176296744A}"/>
            </a:ext>
          </a:extLst>
        </xdr:cNvPr>
        <xdr:cNvCxnSpPr/>
      </xdr:nvCxnSpPr>
      <xdr:spPr>
        <a:xfrm flipV="1">
          <a:off x="8496300" y="6909168"/>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159741</xdr:rowOff>
    </xdr:from>
    <xdr:to>
      <xdr:col>46</xdr:col>
      <xdr:colOff>38100</xdr:colOff>
      <xdr:row>41</xdr:row>
      <xdr:rowOff>89891</xdr:rowOff>
    </xdr:to>
    <xdr:sp macro="" textlink="">
      <xdr:nvSpPr>
        <xdr:cNvPr id="134" name="楕円 133">
          <a:extLst>
            <a:ext uri="{FF2B5EF4-FFF2-40B4-BE49-F238E27FC236}">
              <a16:creationId xmlns:a16="http://schemas.microsoft.com/office/drawing/2014/main" xmlns="" id="{15AD0376-32BD-410D-9DC0-0DA359B63AD2}"/>
            </a:ext>
          </a:extLst>
        </xdr:cNvPr>
        <xdr:cNvSpPr/>
      </xdr:nvSpPr>
      <xdr:spPr>
        <a:xfrm>
          <a:off x="7670800" y="6865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37452</xdr:rowOff>
    </xdr:from>
    <xdr:to>
      <xdr:col>50</xdr:col>
      <xdr:colOff>114300</xdr:colOff>
      <xdr:row>41</xdr:row>
      <xdr:rowOff>39091</xdr:rowOff>
    </xdr:to>
    <xdr:cxnSp macro="">
      <xdr:nvCxnSpPr>
        <xdr:cNvPr id="135" name="直線コネクタ 134">
          <a:extLst>
            <a:ext uri="{FF2B5EF4-FFF2-40B4-BE49-F238E27FC236}">
              <a16:creationId xmlns:a16="http://schemas.microsoft.com/office/drawing/2014/main" xmlns="" id="{C030A6B6-268C-4C0E-83D1-F1D1690EEB82}"/>
            </a:ext>
          </a:extLst>
        </xdr:cNvPr>
        <xdr:cNvCxnSpPr/>
      </xdr:nvCxnSpPr>
      <xdr:spPr>
        <a:xfrm flipV="1">
          <a:off x="7713980" y="6910692"/>
          <a:ext cx="78232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166027</xdr:rowOff>
    </xdr:from>
    <xdr:to>
      <xdr:col>41</xdr:col>
      <xdr:colOff>101600</xdr:colOff>
      <xdr:row>41</xdr:row>
      <xdr:rowOff>96177</xdr:rowOff>
    </xdr:to>
    <xdr:sp macro="" textlink="">
      <xdr:nvSpPr>
        <xdr:cNvPr id="136" name="楕円 135">
          <a:extLst>
            <a:ext uri="{FF2B5EF4-FFF2-40B4-BE49-F238E27FC236}">
              <a16:creationId xmlns:a16="http://schemas.microsoft.com/office/drawing/2014/main" xmlns="" id="{8CD8B63A-B844-4F36-A5EA-3065A4AA950B}"/>
            </a:ext>
          </a:extLst>
        </xdr:cNvPr>
        <xdr:cNvSpPr/>
      </xdr:nvSpPr>
      <xdr:spPr>
        <a:xfrm>
          <a:off x="6873240" y="6871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39091</xdr:rowOff>
    </xdr:from>
    <xdr:to>
      <xdr:col>45</xdr:col>
      <xdr:colOff>177800</xdr:colOff>
      <xdr:row>41</xdr:row>
      <xdr:rowOff>45377</xdr:rowOff>
    </xdr:to>
    <xdr:cxnSp macro="">
      <xdr:nvCxnSpPr>
        <xdr:cNvPr id="137" name="直線コネクタ 136">
          <a:extLst>
            <a:ext uri="{FF2B5EF4-FFF2-40B4-BE49-F238E27FC236}">
              <a16:creationId xmlns:a16="http://schemas.microsoft.com/office/drawing/2014/main" xmlns="" id="{853E99C5-21A5-4F64-8C51-D7B1706B01D6}"/>
            </a:ext>
          </a:extLst>
        </xdr:cNvPr>
        <xdr:cNvCxnSpPr/>
      </xdr:nvCxnSpPr>
      <xdr:spPr>
        <a:xfrm flipV="1">
          <a:off x="6924040" y="6912331"/>
          <a:ext cx="78994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16942</xdr:rowOff>
    </xdr:from>
    <xdr:to>
      <xdr:col>36</xdr:col>
      <xdr:colOff>165100</xdr:colOff>
      <xdr:row>41</xdr:row>
      <xdr:rowOff>118542</xdr:rowOff>
    </xdr:to>
    <xdr:sp macro="" textlink="">
      <xdr:nvSpPr>
        <xdr:cNvPr id="138" name="楕円 137">
          <a:extLst>
            <a:ext uri="{FF2B5EF4-FFF2-40B4-BE49-F238E27FC236}">
              <a16:creationId xmlns:a16="http://schemas.microsoft.com/office/drawing/2014/main" xmlns="" id="{382990E3-3D45-4A4C-98B5-AFC977083807}"/>
            </a:ext>
          </a:extLst>
        </xdr:cNvPr>
        <xdr:cNvSpPr/>
      </xdr:nvSpPr>
      <xdr:spPr>
        <a:xfrm>
          <a:off x="6098540" y="68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45377</xdr:rowOff>
    </xdr:from>
    <xdr:to>
      <xdr:col>41</xdr:col>
      <xdr:colOff>50800</xdr:colOff>
      <xdr:row>41</xdr:row>
      <xdr:rowOff>67742</xdr:rowOff>
    </xdr:to>
    <xdr:cxnSp macro="">
      <xdr:nvCxnSpPr>
        <xdr:cNvPr id="139" name="直線コネクタ 138">
          <a:extLst>
            <a:ext uri="{FF2B5EF4-FFF2-40B4-BE49-F238E27FC236}">
              <a16:creationId xmlns:a16="http://schemas.microsoft.com/office/drawing/2014/main" xmlns="" id="{852343B1-5433-491E-97F4-002CFC67E156}"/>
            </a:ext>
          </a:extLst>
        </xdr:cNvPr>
        <xdr:cNvCxnSpPr/>
      </xdr:nvCxnSpPr>
      <xdr:spPr>
        <a:xfrm flipV="1">
          <a:off x="6149340" y="6918617"/>
          <a:ext cx="7747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xmlns="" id="{CC641715-F5AE-49B0-92CA-65E16F2A7498}"/>
            </a:ext>
          </a:extLst>
        </xdr:cNvPr>
        <xdr:cNvSpPr txBox="1"/>
      </xdr:nvSpPr>
      <xdr:spPr>
        <a:xfrm>
          <a:off x="8271587" y="645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xmlns="" id="{4D2D3BC7-C4A0-4133-AA14-FBEC89475EB6}"/>
            </a:ext>
          </a:extLst>
        </xdr:cNvPr>
        <xdr:cNvSpPr txBox="1"/>
      </xdr:nvSpPr>
      <xdr:spPr>
        <a:xfrm>
          <a:off x="7509587" y="646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xmlns="" id="{9092B7A6-5DD0-419B-B16F-CBFA353C1F37}"/>
            </a:ext>
          </a:extLst>
        </xdr:cNvPr>
        <xdr:cNvSpPr txBox="1"/>
      </xdr:nvSpPr>
      <xdr:spPr>
        <a:xfrm>
          <a:off x="6712027" y="644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xmlns="" id="{9A5F63CB-6F77-4AAB-9B26-2DD96D77B674}"/>
            </a:ext>
          </a:extLst>
        </xdr:cNvPr>
        <xdr:cNvSpPr txBox="1"/>
      </xdr:nvSpPr>
      <xdr:spPr>
        <a:xfrm>
          <a:off x="5937327" y="64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79379</xdr:rowOff>
    </xdr:from>
    <xdr:ext cx="469744" cy="259045"/>
    <xdr:sp macro="" textlink="">
      <xdr:nvSpPr>
        <xdr:cNvPr id="144" name="n_1mainValue【道路】&#10;一人当たり延長">
          <a:extLst>
            <a:ext uri="{FF2B5EF4-FFF2-40B4-BE49-F238E27FC236}">
              <a16:creationId xmlns:a16="http://schemas.microsoft.com/office/drawing/2014/main" xmlns="" id="{20EF7C80-0DB6-41B4-8206-040DA2A38ED9}"/>
            </a:ext>
          </a:extLst>
        </xdr:cNvPr>
        <xdr:cNvSpPr txBox="1"/>
      </xdr:nvSpPr>
      <xdr:spPr>
        <a:xfrm>
          <a:off x="8271587" y="69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81018</xdr:rowOff>
    </xdr:from>
    <xdr:ext cx="469744" cy="259045"/>
    <xdr:sp macro="" textlink="">
      <xdr:nvSpPr>
        <xdr:cNvPr id="145" name="n_2mainValue【道路】&#10;一人当たり延長">
          <a:extLst>
            <a:ext uri="{FF2B5EF4-FFF2-40B4-BE49-F238E27FC236}">
              <a16:creationId xmlns:a16="http://schemas.microsoft.com/office/drawing/2014/main" xmlns="" id="{A036B19F-8882-4969-B441-231E8734C8B0}"/>
            </a:ext>
          </a:extLst>
        </xdr:cNvPr>
        <xdr:cNvSpPr txBox="1"/>
      </xdr:nvSpPr>
      <xdr:spPr>
        <a:xfrm>
          <a:off x="7509587" y="695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87304</xdr:rowOff>
    </xdr:from>
    <xdr:ext cx="469744" cy="259045"/>
    <xdr:sp macro="" textlink="">
      <xdr:nvSpPr>
        <xdr:cNvPr id="146" name="n_3mainValue【道路】&#10;一人当たり延長">
          <a:extLst>
            <a:ext uri="{FF2B5EF4-FFF2-40B4-BE49-F238E27FC236}">
              <a16:creationId xmlns:a16="http://schemas.microsoft.com/office/drawing/2014/main" xmlns="" id="{11E896C9-2DB7-4E5C-B731-1980488DA6A8}"/>
            </a:ext>
          </a:extLst>
        </xdr:cNvPr>
        <xdr:cNvSpPr txBox="1"/>
      </xdr:nvSpPr>
      <xdr:spPr>
        <a:xfrm>
          <a:off x="6712027" y="69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109669</xdr:rowOff>
    </xdr:from>
    <xdr:ext cx="469744" cy="259045"/>
    <xdr:sp macro="" textlink="">
      <xdr:nvSpPr>
        <xdr:cNvPr id="147" name="n_4mainValue【道路】&#10;一人当たり延長">
          <a:extLst>
            <a:ext uri="{FF2B5EF4-FFF2-40B4-BE49-F238E27FC236}">
              <a16:creationId xmlns:a16="http://schemas.microsoft.com/office/drawing/2014/main" xmlns="" id="{A990A3F9-46F8-43C7-BA5D-DE50C6CB05FD}"/>
            </a:ext>
          </a:extLst>
        </xdr:cNvPr>
        <xdr:cNvSpPr txBox="1"/>
      </xdr:nvSpPr>
      <xdr:spPr>
        <a:xfrm>
          <a:off x="5937327" y="69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20D0C873-DD3D-45BF-AFA2-5EBF6701EDFA}"/>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AABFD410-866D-4684-9744-E5E5C3B77E89}"/>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6DFE7CB2-C6AF-41CE-BA43-11BA1EEF5B3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16BD47BF-C1EC-4AB5-A0B8-649BD212813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083CC6C6-B517-4EFB-8706-004ECAFBB66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24391CF4-8BDB-4451-99E6-2F91F92F724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21A57E81-A43E-4C59-8E84-BFEE69E9C54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C7F78C4C-3701-41DC-8533-CBF6751A12F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7B39DE85-8881-4AFF-A29B-37C6BA9F5B1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658C0B69-3D6B-4979-B085-63AA49BE782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2AD1A082-371D-426B-980D-55B63A264E8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D837CFC5-199D-44DC-9CCB-42211CA316CF}"/>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CB633C86-7418-41C0-BD93-8A775C3695DF}"/>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CB42AE0D-C0E6-4053-9B51-984110FD90D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414B2775-6D6E-4B10-BA6B-FFBDA383F30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BD9F1263-9184-4138-A0B1-366C012A7BD7}"/>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73AC9C80-1B5D-4991-892D-F9D22DCF6C04}"/>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66C59CBE-3A61-4D50-B4A7-6C91B76C0E02}"/>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B705AC6E-D868-4618-B005-E717CDF51B2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2DBC1561-59D8-42A1-B651-9EB3A5000259}"/>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35CB5E10-F8AA-48A8-9F62-5D447FF0D007}"/>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2A800041-DB88-4026-8610-BB1E95A139CB}"/>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797A7AC8-9C0F-49FB-AC01-DDBAA27E194A}"/>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148B7329-7A02-4B31-8AFB-AB2CC47560E3}"/>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DD270512-321A-4FF4-AE53-1604360319E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0B0B3635-A407-4AF4-83D0-9BDE9C875027}"/>
            </a:ext>
          </a:extLst>
        </xdr:cNvPr>
        <xdr:cNvCxnSpPr/>
      </xdr:nvCxnSpPr>
      <xdr:spPr>
        <a:xfrm flipV="1">
          <a:off x="4086225" y="928388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5B94A54C-1416-4C8F-9EE7-68C5C1C0C9AA}"/>
            </a:ext>
          </a:extLst>
        </xdr:cNvPr>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356368CC-2FB8-40C6-8AEF-7D47F242FDEA}"/>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89EA9425-C42D-455C-9010-6F4E60872D8C}"/>
            </a:ext>
          </a:extLst>
        </xdr:cNvPr>
        <xdr:cNvSpPr txBox="1"/>
      </xdr:nvSpPr>
      <xdr:spPr>
        <a:xfrm>
          <a:off x="4124960" y="9062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xmlns="" id="{62D2E879-E8EE-45CA-BC54-B6C388EE62A7}"/>
            </a:ext>
          </a:extLst>
        </xdr:cNvPr>
        <xdr:cNvCxnSpPr/>
      </xdr:nvCxnSpPr>
      <xdr:spPr>
        <a:xfrm>
          <a:off x="4020820" y="928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D98A1EF7-E5B1-4BAF-BC21-2DA1225EA26F}"/>
            </a:ext>
          </a:extLst>
        </xdr:cNvPr>
        <xdr:cNvSpPr txBox="1"/>
      </xdr:nvSpPr>
      <xdr:spPr>
        <a:xfrm>
          <a:off x="4124960" y="1000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xmlns="" id="{72C8746C-5BB7-40FB-8D7E-0801CDADFEEA}"/>
            </a:ext>
          </a:extLst>
        </xdr:cNvPr>
        <xdr:cNvSpPr/>
      </xdr:nvSpPr>
      <xdr:spPr>
        <a:xfrm>
          <a:off x="403606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xmlns="" id="{30961409-9883-42EE-B198-7C6AFD29CDFE}"/>
            </a:ext>
          </a:extLst>
        </xdr:cNvPr>
        <xdr:cNvSpPr/>
      </xdr:nvSpPr>
      <xdr:spPr>
        <a:xfrm>
          <a:off x="3312160" y="10128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xmlns="" id="{A0EC9807-D208-465E-9049-02284E310B61}"/>
            </a:ext>
          </a:extLst>
        </xdr:cNvPr>
        <xdr:cNvSpPr/>
      </xdr:nvSpPr>
      <xdr:spPr>
        <a:xfrm>
          <a:off x="25146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xmlns="" id="{A7BA8AFB-F84A-4E24-9075-CA4ACAEC7302}"/>
            </a:ext>
          </a:extLst>
        </xdr:cNvPr>
        <xdr:cNvSpPr/>
      </xdr:nvSpPr>
      <xdr:spPr>
        <a:xfrm>
          <a:off x="17399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xmlns="" id="{1D6B9D09-8B75-4142-80E4-7E4AF24E9CAE}"/>
            </a:ext>
          </a:extLst>
        </xdr:cNvPr>
        <xdr:cNvSpPr/>
      </xdr:nvSpPr>
      <xdr:spPr>
        <a:xfrm>
          <a:off x="965200" y="100554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2667BDB9-7D3F-4EE6-82E1-A3A9D78D98E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25432B54-30DE-4F22-A904-DC26B13A469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9DCC249E-DB2B-4C6C-8F89-511B59F8F97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27607CC9-6076-41F4-B0FA-69C9CBE9B81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2BB55900-5B5A-4080-98A0-5530EA68849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79828</xdr:rowOff>
    </xdr:from>
    <xdr:to>
      <xdr:col>24</xdr:col>
      <xdr:colOff>114300</xdr:colOff>
      <xdr:row>62</xdr:row>
      <xdr:rowOff>9978</xdr:rowOff>
    </xdr:to>
    <xdr:sp macro="" textlink="">
      <xdr:nvSpPr>
        <xdr:cNvPr id="189" name="楕円 188">
          <a:extLst>
            <a:ext uri="{FF2B5EF4-FFF2-40B4-BE49-F238E27FC236}">
              <a16:creationId xmlns:a16="http://schemas.microsoft.com/office/drawing/2014/main" xmlns="" id="{974447BC-FE6D-4B94-8781-972F72A77C7D}"/>
            </a:ext>
          </a:extLst>
        </xdr:cNvPr>
        <xdr:cNvSpPr/>
      </xdr:nvSpPr>
      <xdr:spPr>
        <a:xfrm>
          <a:off x="4036060" y="1030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58255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12551A89-E1D7-48F8-B7ED-621016718A30}"/>
            </a:ext>
          </a:extLst>
        </xdr:cNvPr>
        <xdr:cNvSpPr txBox="1"/>
      </xdr:nvSpPr>
      <xdr:spPr>
        <a:xfrm>
          <a:off x="4124960" y="1028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91" name="楕円 190">
          <a:extLst>
            <a:ext uri="{FF2B5EF4-FFF2-40B4-BE49-F238E27FC236}">
              <a16:creationId xmlns:a16="http://schemas.microsoft.com/office/drawing/2014/main" xmlns="" id="{AD219214-A52A-4823-9333-2F4698A0C509}"/>
            </a:ext>
          </a:extLst>
        </xdr:cNvPr>
        <xdr:cNvSpPr/>
      </xdr:nvSpPr>
      <xdr:spPr>
        <a:xfrm>
          <a:off x="3312160" y="1033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130628</xdr:rowOff>
    </xdr:from>
    <xdr:to>
      <xdr:col>24</xdr:col>
      <xdr:colOff>63500</xdr:colOff>
      <xdr:row>61</xdr:row>
      <xdr:rowOff>160020</xdr:rowOff>
    </xdr:to>
    <xdr:cxnSp macro="">
      <xdr:nvCxnSpPr>
        <xdr:cNvPr id="192" name="直線コネクタ 191">
          <a:extLst>
            <a:ext uri="{FF2B5EF4-FFF2-40B4-BE49-F238E27FC236}">
              <a16:creationId xmlns:a16="http://schemas.microsoft.com/office/drawing/2014/main" xmlns="" id="{253993D3-8003-4118-9429-7A03ABBAF878}"/>
            </a:ext>
          </a:extLst>
        </xdr:cNvPr>
        <xdr:cNvCxnSpPr/>
      </xdr:nvCxnSpPr>
      <xdr:spPr>
        <a:xfrm flipV="1">
          <a:off x="3355340" y="10356668"/>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87993</xdr:rowOff>
    </xdr:from>
    <xdr:to>
      <xdr:col>15</xdr:col>
      <xdr:colOff>101600</xdr:colOff>
      <xdr:row>62</xdr:row>
      <xdr:rowOff>18143</xdr:rowOff>
    </xdr:to>
    <xdr:sp macro="" textlink="">
      <xdr:nvSpPr>
        <xdr:cNvPr id="193" name="楕円 192">
          <a:extLst>
            <a:ext uri="{FF2B5EF4-FFF2-40B4-BE49-F238E27FC236}">
              <a16:creationId xmlns:a16="http://schemas.microsoft.com/office/drawing/2014/main" xmlns="" id="{5413EBFC-16D0-4407-B3CC-462B18AFE1AD}"/>
            </a:ext>
          </a:extLst>
        </xdr:cNvPr>
        <xdr:cNvSpPr/>
      </xdr:nvSpPr>
      <xdr:spPr>
        <a:xfrm>
          <a:off x="2514600" y="103140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138793</xdr:rowOff>
    </xdr:from>
    <xdr:to>
      <xdr:col>19</xdr:col>
      <xdr:colOff>177800</xdr:colOff>
      <xdr:row>61</xdr:row>
      <xdr:rowOff>160020</xdr:rowOff>
    </xdr:to>
    <xdr:cxnSp macro="">
      <xdr:nvCxnSpPr>
        <xdr:cNvPr id="194" name="直線コネクタ 193">
          <a:extLst>
            <a:ext uri="{FF2B5EF4-FFF2-40B4-BE49-F238E27FC236}">
              <a16:creationId xmlns:a16="http://schemas.microsoft.com/office/drawing/2014/main" xmlns="" id="{61193D39-331F-4B81-ACB2-841E3A233D2A}"/>
            </a:ext>
          </a:extLst>
        </xdr:cNvPr>
        <xdr:cNvCxnSpPr/>
      </xdr:nvCxnSpPr>
      <xdr:spPr>
        <a:xfrm>
          <a:off x="2565400" y="10364833"/>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104322</xdr:rowOff>
    </xdr:from>
    <xdr:to>
      <xdr:col>10</xdr:col>
      <xdr:colOff>165100</xdr:colOff>
      <xdr:row>62</xdr:row>
      <xdr:rowOff>34472</xdr:rowOff>
    </xdr:to>
    <xdr:sp macro="" textlink="">
      <xdr:nvSpPr>
        <xdr:cNvPr id="195" name="楕円 194">
          <a:extLst>
            <a:ext uri="{FF2B5EF4-FFF2-40B4-BE49-F238E27FC236}">
              <a16:creationId xmlns:a16="http://schemas.microsoft.com/office/drawing/2014/main" xmlns="" id="{E840A9B2-8398-4195-8719-D7AAD7C30D32}"/>
            </a:ext>
          </a:extLst>
        </xdr:cNvPr>
        <xdr:cNvSpPr/>
      </xdr:nvSpPr>
      <xdr:spPr>
        <a:xfrm>
          <a:off x="1739900" y="10330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138793</xdr:rowOff>
    </xdr:from>
    <xdr:to>
      <xdr:col>15</xdr:col>
      <xdr:colOff>50800</xdr:colOff>
      <xdr:row>61</xdr:row>
      <xdr:rowOff>155122</xdr:rowOff>
    </xdr:to>
    <xdr:cxnSp macro="">
      <xdr:nvCxnSpPr>
        <xdr:cNvPr id="196" name="直線コネクタ 195">
          <a:extLst>
            <a:ext uri="{FF2B5EF4-FFF2-40B4-BE49-F238E27FC236}">
              <a16:creationId xmlns:a16="http://schemas.microsoft.com/office/drawing/2014/main" xmlns="" id="{5AEE739E-6D15-4126-B480-B1816D444B24}"/>
            </a:ext>
          </a:extLst>
        </xdr:cNvPr>
        <xdr:cNvCxnSpPr/>
      </xdr:nvCxnSpPr>
      <xdr:spPr>
        <a:xfrm flipV="1">
          <a:off x="1790700" y="10364833"/>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43906</xdr:rowOff>
    </xdr:from>
    <xdr:to>
      <xdr:col>6</xdr:col>
      <xdr:colOff>38100</xdr:colOff>
      <xdr:row>61</xdr:row>
      <xdr:rowOff>145506</xdr:rowOff>
    </xdr:to>
    <xdr:sp macro="" textlink="">
      <xdr:nvSpPr>
        <xdr:cNvPr id="197" name="楕円 196">
          <a:extLst>
            <a:ext uri="{FF2B5EF4-FFF2-40B4-BE49-F238E27FC236}">
              <a16:creationId xmlns:a16="http://schemas.microsoft.com/office/drawing/2014/main" xmlns="" id="{4BC589D4-B288-40FE-8B5B-ECBBBB9CA913}"/>
            </a:ext>
          </a:extLst>
        </xdr:cNvPr>
        <xdr:cNvSpPr/>
      </xdr:nvSpPr>
      <xdr:spPr>
        <a:xfrm>
          <a:off x="965200" y="102699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94706</xdr:rowOff>
    </xdr:from>
    <xdr:to>
      <xdr:col>10</xdr:col>
      <xdr:colOff>114300</xdr:colOff>
      <xdr:row>61</xdr:row>
      <xdr:rowOff>155122</xdr:rowOff>
    </xdr:to>
    <xdr:cxnSp macro="">
      <xdr:nvCxnSpPr>
        <xdr:cNvPr id="198" name="直線コネクタ 197">
          <a:extLst>
            <a:ext uri="{FF2B5EF4-FFF2-40B4-BE49-F238E27FC236}">
              <a16:creationId xmlns:a16="http://schemas.microsoft.com/office/drawing/2014/main" xmlns="" id="{0E451522-06B4-4AF2-AB47-452AA01BEC6E}"/>
            </a:ext>
          </a:extLst>
        </xdr:cNvPr>
        <xdr:cNvCxnSpPr/>
      </xdr:nvCxnSpPr>
      <xdr:spPr>
        <a:xfrm>
          <a:off x="1008380" y="10320746"/>
          <a:ext cx="78232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8613EFB8-1BF3-4FD0-A5CA-591FFAC40541}"/>
            </a:ext>
          </a:extLst>
        </xdr:cNvPr>
        <xdr:cNvSpPr txBox="1"/>
      </xdr:nvSpPr>
      <xdr:spPr>
        <a:xfrm>
          <a:off x="317056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B0966B85-91A8-46D3-940E-A4FA2A77FE13}"/>
            </a:ext>
          </a:extLst>
        </xdr:cNvPr>
        <xdr:cNvSpPr txBox="1"/>
      </xdr:nvSpPr>
      <xdr:spPr>
        <a:xfrm>
          <a:off x="23857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0097A3F6-D0B8-4A2A-A281-2277877F2B5F}"/>
            </a:ext>
          </a:extLst>
        </xdr:cNvPr>
        <xdr:cNvSpPr txBox="1"/>
      </xdr:nvSpPr>
      <xdr:spPr>
        <a:xfrm>
          <a:off x="16110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1B5BAEEA-8943-4348-965F-E9CA5182F568}"/>
            </a:ext>
          </a:extLst>
        </xdr:cNvPr>
        <xdr:cNvSpPr txBox="1"/>
      </xdr:nvSpPr>
      <xdr:spPr>
        <a:xfrm>
          <a:off x="836304"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E68DD76A-3FE4-46DC-8A28-73E8CD0D791F}"/>
            </a:ext>
          </a:extLst>
        </xdr:cNvPr>
        <xdr:cNvSpPr txBox="1"/>
      </xdr:nvSpPr>
      <xdr:spPr>
        <a:xfrm>
          <a:off x="317056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99E04CB8-83F1-4E1A-B178-3546011F89E7}"/>
            </a:ext>
          </a:extLst>
        </xdr:cNvPr>
        <xdr:cNvSpPr txBox="1"/>
      </xdr:nvSpPr>
      <xdr:spPr>
        <a:xfrm>
          <a:off x="2385704" y="1040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25599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AA730184-CE12-4358-BB96-80B52BC960B8}"/>
            </a:ext>
          </a:extLst>
        </xdr:cNvPr>
        <xdr:cNvSpPr txBox="1"/>
      </xdr:nvSpPr>
      <xdr:spPr>
        <a:xfrm>
          <a:off x="1611004" y="1041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136633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E7540383-6667-4352-BBEC-96F07D2E03EC}"/>
            </a:ext>
          </a:extLst>
        </xdr:cNvPr>
        <xdr:cNvSpPr txBox="1"/>
      </xdr:nvSpPr>
      <xdr:spPr>
        <a:xfrm>
          <a:off x="836304" y="1036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ABF0877E-8764-49DC-90CB-F53A7D616F8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C4ADD516-922D-4513-BA34-0506EC20E3A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8A9AE1B5-F07D-451B-9C7B-8D51B4DFFC6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3C716C39-F5CC-4481-9419-DE93D81F30D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8FAE495A-BE24-4CA5-B2EE-DB832A61A9E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8FEBC837-7E1A-485A-AC0F-0D0362B3A5E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F8FE66CD-2A3B-4C1A-80A7-C092DDEC985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9360D4FD-830C-4915-8B29-BA945C685BB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5EF5BFC5-868B-44DC-9375-951F5031B64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35C93BB6-96A5-43FE-AA83-AA2B686CE78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xmlns="" id="{C74DACE9-3EFA-4439-AC93-A53C577B7EAB}"/>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xmlns="" id="{32A1453C-86DC-4272-B54A-5A4E59094154}"/>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xmlns="" id="{3293A811-CB13-4257-A65C-156F83969B1A}"/>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xmlns="" id="{7BB4FC21-4397-4E34-AD53-E0FE5D2791AE}"/>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xmlns="" id="{8EDED961-8317-4E11-8E19-65D71F1AD166}"/>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xmlns="" id="{AFC1F520-C1A1-4B58-91AB-E7060A53BEED}"/>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xmlns="" id="{1294764E-CFB8-4A40-9D2A-E91175FCDD8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xmlns="" id="{D0CAA147-87B5-45B7-9892-089206E881C5}"/>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xmlns="" id="{C6F934B0-3EF0-47C2-8B19-8F9351C96389}"/>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xmlns="" id="{EFF1290C-072C-4528-874D-727C575CD40D}"/>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xmlns="" id="{459D732B-EBFC-4F19-B0EC-16B5632002C8}"/>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xmlns="" id="{50014335-DB79-48D8-95D2-C3D4E2C98025}"/>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xmlns="" id="{8945DCBF-8E67-46BB-8086-AD924BB282A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xmlns="" id="{6A768247-3692-4516-8D24-C561B51538D8}"/>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xmlns="" id="{3ED556E6-AB4C-425D-B11F-724CCDE3936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xmlns="" id="{D93B2E90-6E6C-4725-BC3B-284D4C552B63}"/>
            </a:ext>
          </a:extLst>
        </xdr:cNvPr>
        <xdr:cNvCxnSpPr/>
      </xdr:nvCxnSpPr>
      <xdr:spPr>
        <a:xfrm flipV="1">
          <a:off x="9219565" y="9402924"/>
          <a:ext cx="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xmlns="" id="{08758296-D247-44E4-8F44-C1764073A8E4}"/>
            </a:ext>
          </a:extLst>
        </xdr:cNvPr>
        <xdr:cNvSpPr txBox="1"/>
      </xdr:nvSpPr>
      <xdr:spPr>
        <a:xfrm>
          <a:off x="9258300" y="108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xmlns="" id="{EA65D339-BA6F-43E7-B905-5058447E9B13}"/>
            </a:ext>
          </a:extLst>
        </xdr:cNvPr>
        <xdr:cNvCxnSpPr/>
      </xdr:nvCxnSpPr>
      <xdr:spPr>
        <a:xfrm>
          <a:off x="9154160" y="10859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xmlns="" id="{C482E9C0-E59E-44E5-90EB-9BB1405F0A01}"/>
            </a:ext>
          </a:extLst>
        </xdr:cNvPr>
        <xdr:cNvSpPr txBox="1"/>
      </xdr:nvSpPr>
      <xdr:spPr>
        <a:xfrm>
          <a:off x="9258300" y="9185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xmlns="" id="{A3BE5856-231F-4908-B63D-0AF44BCC4F67}"/>
            </a:ext>
          </a:extLst>
        </xdr:cNvPr>
        <xdr:cNvCxnSpPr/>
      </xdr:nvCxnSpPr>
      <xdr:spPr>
        <a:xfrm>
          <a:off x="9154160" y="9402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xmlns="" id="{2C4A8F31-6DC2-4A62-9196-75AB8F8F0F0B}"/>
            </a:ext>
          </a:extLst>
        </xdr:cNvPr>
        <xdr:cNvSpPr txBox="1"/>
      </xdr:nvSpPr>
      <xdr:spPr>
        <a:xfrm>
          <a:off x="9258300" y="105965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xmlns="" id="{EABE5088-B8AE-4AF7-9EED-B85FD59CA9DC}"/>
            </a:ext>
          </a:extLst>
        </xdr:cNvPr>
        <xdr:cNvSpPr/>
      </xdr:nvSpPr>
      <xdr:spPr>
        <a:xfrm>
          <a:off x="9192260" y="10741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xmlns="" id="{BD47E6C9-64A8-4BE5-8445-0823C1E49E15}"/>
            </a:ext>
          </a:extLst>
        </xdr:cNvPr>
        <xdr:cNvSpPr/>
      </xdr:nvSpPr>
      <xdr:spPr>
        <a:xfrm>
          <a:off x="8445500" y="1074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xmlns="" id="{61E5A6B2-33DE-48E2-836E-FAE18FB1B3DB}"/>
            </a:ext>
          </a:extLst>
        </xdr:cNvPr>
        <xdr:cNvSpPr/>
      </xdr:nvSpPr>
      <xdr:spPr>
        <a:xfrm>
          <a:off x="7670800" y="107464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xmlns="" id="{EF7A3A61-ED7B-496E-9C24-D215DFFD8392}"/>
            </a:ext>
          </a:extLst>
        </xdr:cNvPr>
        <xdr:cNvSpPr/>
      </xdr:nvSpPr>
      <xdr:spPr>
        <a:xfrm>
          <a:off x="6873240" y="107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xmlns="" id="{408EDE71-36D6-4887-859C-B3A7DDBD6A31}"/>
            </a:ext>
          </a:extLst>
        </xdr:cNvPr>
        <xdr:cNvSpPr/>
      </xdr:nvSpPr>
      <xdr:spPr>
        <a:xfrm>
          <a:off x="6098540" y="107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60ED1DEE-3530-4816-8DCF-D6D43B54D49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34D73B3B-8C78-4FF9-8031-E4D0D16C0A69}"/>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B35CA32E-7407-4CF0-81B1-DA5E33C7FC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77CEC139-F476-4193-83F0-D0F173BBA67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5D6A751E-081D-44A6-A22D-C0218F3049F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44395</xdr:rowOff>
    </xdr:from>
    <xdr:to>
      <xdr:col>55</xdr:col>
      <xdr:colOff>50800</xdr:colOff>
      <xdr:row>64</xdr:row>
      <xdr:rowOff>145995</xdr:rowOff>
    </xdr:to>
    <xdr:sp macro="" textlink="">
      <xdr:nvSpPr>
        <xdr:cNvPr id="248" name="楕円 247">
          <a:extLst>
            <a:ext uri="{FF2B5EF4-FFF2-40B4-BE49-F238E27FC236}">
              <a16:creationId xmlns:a16="http://schemas.microsoft.com/office/drawing/2014/main" xmlns="" id="{6E25DE43-9518-4E00-805C-C4EE96CF05BD}"/>
            </a:ext>
          </a:extLst>
        </xdr:cNvPr>
        <xdr:cNvSpPr/>
      </xdr:nvSpPr>
      <xdr:spPr>
        <a:xfrm>
          <a:off x="9192260" y="107733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xmlns="" id="{0E46793A-A9A3-438E-9079-2D7C160610D6}"/>
            </a:ext>
          </a:extLst>
        </xdr:cNvPr>
        <xdr:cNvSpPr txBox="1"/>
      </xdr:nvSpPr>
      <xdr:spPr>
        <a:xfrm>
          <a:off x="9258300" y="1072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46352</xdr:rowOff>
    </xdr:from>
    <xdr:to>
      <xdr:col>50</xdr:col>
      <xdr:colOff>165100</xdr:colOff>
      <xdr:row>64</xdr:row>
      <xdr:rowOff>147952</xdr:rowOff>
    </xdr:to>
    <xdr:sp macro="" textlink="">
      <xdr:nvSpPr>
        <xdr:cNvPr id="250" name="楕円 249">
          <a:extLst>
            <a:ext uri="{FF2B5EF4-FFF2-40B4-BE49-F238E27FC236}">
              <a16:creationId xmlns:a16="http://schemas.microsoft.com/office/drawing/2014/main" xmlns="" id="{E56E30EE-8803-4B0E-A9D1-6F24CB45A3D4}"/>
            </a:ext>
          </a:extLst>
        </xdr:cNvPr>
        <xdr:cNvSpPr/>
      </xdr:nvSpPr>
      <xdr:spPr>
        <a:xfrm>
          <a:off x="8445500" y="107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95195</xdr:rowOff>
    </xdr:from>
    <xdr:to>
      <xdr:col>55</xdr:col>
      <xdr:colOff>0</xdr:colOff>
      <xdr:row>64</xdr:row>
      <xdr:rowOff>97152</xdr:rowOff>
    </xdr:to>
    <xdr:cxnSp macro="">
      <xdr:nvCxnSpPr>
        <xdr:cNvPr id="251" name="直線コネクタ 250">
          <a:extLst>
            <a:ext uri="{FF2B5EF4-FFF2-40B4-BE49-F238E27FC236}">
              <a16:creationId xmlns:a16="http://schemas.microsoft.com/office/drawing/2014/main" xmlns="" id="{24C42972-947B-4F71-AAB6-25F78AA60A45}"/>
            </a:ext>
          </a:extLst>
        </xdr:cNvPr>
        <xdr:cNvCxnSpPr/>
      </xdr:nvCxnSpPr>
      <xdr:spPr>
        <a:xfrm flipV="1">
          <a:off x="8496300" y="10824155"/>
          <a:ext cx="7239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46661</xdr:rowOff>
    </xdr:from>
    <xdr:to>
      <xdr:col>46</xdr:col>
      <xdr:colOff>38100</xdr:colOff>
      <xdr:row>64</xdr:row>
      <xdr:rowOff>148261</xdr:rowOff>
    </xdr:to>
    <xdr:sp macro="" textlink="">
      <xdr:nvSpPr>
        <xdr:cNvPr id="252" name="楕円 251">
          <a:extLst>
            <a:ext uri="{FF2B5EF4-FFF2-40B4-BE49-F238E27FC236}">
              <a16:creationId xmlns:a16="http://schemas.microsoft.com/office/drawing/2014/main" xmlns="" id="{AA0A406C-0465-446E-AE5B-E7ADE60B9DD1}"/>
            </a:ext>
          </a:extLst>
        </xdr:cNvPr>
        <xdr:cNvSpPr/>
      </xdr:nvSpPr>
      <xdr:spPr>
        <a:xfrm>
          <a:off x="7670800" y="107756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97152</xdr:rowOff>
    </xdr:from>
    <xdr:to>
      <xdr:col>50</xdr:col>
      <xdr:colOff>114300</xdr:colOff>
      <xdr:row>64</xdr:row>
      <xdr:rowOff>97461</xdr:rowOff>
    </xdr:to>
    <xdr:cxnSp macro="">
      <xdr:nvCxnSpPr>
        <xdr:cNvPr id="253" name="直線コネクタ 252">
          <a:extLst>
            <a:ext uri="{FF2B5EF4-FFF2-40B4-BE49-F238E27FC236}">
              <a16:creationId xmlns:a16="http://schemas.microsoft.com/office/drawing/2014/main" xmlns="" id="{F0CDCD69-0D47-4110-840B-76995C3AFA20}"/>
            </a:ext>
          </a:extLst>
        </xdr:cNvPr>
        <xdr:cNvCxnSpPr/>
      </xdr:nvCxnSpPr>
      <xdr:spPr>
        <a:xfrm flipV="1">
          <a:off x="7713980" y="10826112"/>
          <a:ext cx="78232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48109</xdr:rowOff>
    </xdr:from>
    <xdr:to>
      <xdr:col>41</xdr:col>
      <xdr:colOff>101600</xdr:colOff>
      <xdr:row>64</xdr:row>
      <xdr:rowOff>149709</xdr:rowOff>
    </xdr:to>
    <xdr:sp macro="" textlink="">
      <xdr:nvSpPr>
        <xdr:cNvPr id="254" name="楕円 253">
          <a:extLst>
            <a:ext uri="{FF2B5EF4-FFF2-40B4-BE49-F238E27FC236}">
              <a16:creationId xmlns:a16="http://schemas.microsoft.com/office/drawing/2014/main" xmlns="" id="{9D2BAEAD-362D-46B4-9CC6-63216D0A70B2}"/>
            </a:ext>
          </a:extLst>
        </xdr:cNvPr>
        <xdr:cNvSpPr/>
      </xdr:nvSpPr>
      <xdr:spPr>
        <a:xfrm>
          <a:off x="6873240" y="107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97461</xdr:rowOff>
    </xdr:from>
    <xdr:to>
      <xdr:col>45</xdr:col>
      <xdr:colOff>177800</xdr:colOff>
      <xdr:row>64</xdr:row>
      <xdr:rowOff>98909</xdr:rowOff>
    </xdr:to>
    <xdr:cxnSp macro="">
      <xdr:nvCxnSpPr>
        <xdr:cNvPr id="255" name="直線コネクタ 254">
          <a:extLst>
            <a:ext uri="{FF2B5EF4-FFF2-40B4-BE49-F238E27FC236}">
              <a16:creationId xmlns:a16="http://schemas.microsoft.com/office/drawing/2014/main" xmlns="" id="{31D81BE5-4CB2-4C94-82BE-18E3081F88F9}"/>
            </a:ext>
          </a:extLst>
        </xdr:cNvPr>
        <xdr:cNvCxnSpPr/>
      </xdr:nvCxnSpPr>
      <xdr:spPr>
        <a:xfrm flipV="1">
          <a:off x="6924040" y="10826421"/>
          <a:ext cx="78994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48337</xdr:rowOff>
    </xdr:from>
    <xdr:to>
      <xdr:col>36</xdr:col>
      <xdr:colOff>165100</xdr:colOff>
      <xdr:row>64</xdr:row>
      <xdr:rowOff>149937</xdr:rowOff>
    </xdr:to>
    <xdr:sp macro="" textlink="">
      <xdr:nvSpPr>
        <xdr:cNvPr id="256" name="楕円 255">
          <a:extLst>
            <a:ext uri="{FF2B5EF4-FFF2-40B4-BE49-F238E27FC236}">
              <a16:creationId xmlns:a16="http://schemas.microsoft.com/office/drawing/2014/main" xmlns="" id="{E69A49FF-B0D0-4E96-B1AF-AD984054F08E}"/>
            </a:ext>
          </a:extLst>
        </xdr:cNvPr>
        <xdr:cNvSpPr/>
      </xdr:nvSpPr>
      <xdr:spPr>
        <a:xfrm>
          <a:off x="6098540" y="107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98909</xdr:rowOff>
    </xdr:from>
    <xdr:to>
      <xdr:col>41</xdr:col>
      <xdr:colOff>50800</xdr:colOff>
      <xdr:row>64</xdr:row>
      <xdr:rowOff>99137</xdr:rowOff>
    </xdr:to>
    <xdr:cxnSp macro="">
      <xdr:nvCxnSpPr>
        <xdr:cNvPr id="257" name="直線コネクタ 256">
          <a:extLst>
            <a:ext uri="{FF2B5EF4-FFF2-40B4-BE49-F238E27FC236}">
              <a16:creationId xmlns:a16="http://schemas.microsoft.com/office/drawing/2014/main" xmlns="" id="{BCBB6321-99E3-44BC-927A-C22738433C46}"/>
            </a:ext>
          </a:extLst>
        </xdr:cNvPr>
        <xdr:cNvCxnSpPr/>
      </xdr:nvCxnSpPr>
      <xdr:spPr>
        <a:xfrm flipV="1">
          <a:off x="6149340" y="10827869"/>
          <a:ext cx="7747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xmlns="" id="{254C2926-A7EB-4B5E-907B-6F12175967A7}"/>
            </a:ext>
          </a:extLst>
        </xdr:cNvPr>
        <xdr:cNvSpPr txBox="1"/>
      </xdr:nvSpPr>
      <xdr:spPr>
        <a:xfrm>
          <a:off x="8214575" y="1052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xmlns="" id="{3EC397C3-BF8E-447A-81E2-DE205A37AF1D}"/>
            </a:ext>
          </a:extLst>
        </xdr:cNvPr>
        <xdr:cNvSpPr txBox="1"/>
      </xdr:nvSpPr>
      <xdr:spPr>
        <a:xfrm>
          <a:off x="7444955" y="105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xmlns="" id="{3C128979-3778-40CA-8131-5C695A88025B}"/>
            </a:ext>
          </a:extLst>
        </xdr:cNvPr>
        <xdr:cNvSpPr txBox="1"/>
      </xdr:nvSpPr>
      <xdr:spPr>
        <a:xfrm>
          <a:off x="6670255" y="105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xmlns="" id="{8F3D1820-3890-4475-B471-54E93E34C2BB}"/>
            </a:ext>
          </a:extLst>
        </xdr:cNvPr>
        <xdr:cNvSpPr txBox="1"/>
      </xdr:nvSpPr>
      <xdr:spPr>
        <a:xfrm>
          <a:off x="5872695" y="1054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139079</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xmlns="" id="{1F6A0310-BDC8-4CB2-8DF3-7E9ABD05D4DF}"/>
            </a:ext>
          </a:extLst>
        </xdr:cNvPr>
        <xdr:cNvSpPr txBox="1"/>
      </xdr:nvSpPr>
      <xdr:spPr>
        <a:xfrm>
          <a:off x="8214575" y="108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139388</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xmlns="" id="{46F9829F-BD0C-4D57-AE66-DA3F8503C5EF}"/>
            </a:ext>
          </a:extLst>
        </xdr:cNvPr>
        <xdr:cNvSpPr txBox="1"/>
      </xdr:nvSpPr>
      <xdr:spPr>
        <a:xfrm>
          <a:off x="7444955" y="1086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140836</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xmlns="" id="{9429335B-AF10-449C-9EC6-1150FBC993A5}"/>
            </a:ext>
          </a:extLst>
        </xdr:cNvPr>
        <xdr:cNvSpPr txBox="1"/>
      </xdr:nvSpPr>
      <xdr:spPr>
        <a:xfrm>
          <a:off x="6702571" y="108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141064</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xmlns="" id="{39746AAB-A33D-41AC-BADA-1E6783DE3493}"/>
            </a:ext>
          </a:extLst>
        </xdr:cNvPr>
        <xdr:cNvSpPr txBox="1"/>
      </xdr:nvSpPr>
      <xdr:spPr>
        <a:xfrm>
          <a:off x="5905011" y="108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xmlns="" id="{A178C18A-BC34-482F-A7D9-AD664CB807B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xmlns="" id="{A287B1D0-0EB6-4666-BE64-C06E6D7962A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xmlns="" id="{E03A3BF0-124F-48EB-AB76-EB4776EACF4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xmlns="" id="{DD5F7D1B-9FB3-4BD7-A3FC-40C1E4D1953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xmlns="" id="{1FC3D9EF-3622-4CE7-8DB3-2778C2856EEF}"/>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xmlns="" id="{D5BB8CE8-3658-45C1-941B-61616EC244E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xmlns="" id="{5C4E4D43-4890-4DFF-9B6E-797FF250A199}"/>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xmlns="" id="{6C8A0A40-B80E-4FB9-A1B5-1BED205F3C14}"/>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xmlns="" id="{1D3C8790-DC96-41DB-98B5-25D8AA9BFB4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xmlns="" id="{2D20AC4E-02CB-461C-8C0D-98582B62163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xmlns="" id="{DD073259-97DA-4F99-80DA-735AD217B8A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xmlns="" id="{64837B09-A438-4246-B7B7-F103BEA9FFB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xmlns="" id="{4AC5883D-EE94-470C-A0DB-17C52EBB589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xmlns="" id="{F92BAC5C-4937-4234-885F-9E4233921B5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xmlns="" id="{FC85342F-3D81-43F7-859D-89FE1035C76C}"/>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xmlns="" id="{5B484AD9-25F1-41B6-8BCF-F8007FE37B29}"/>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xmlns="" id="{C0588476-742F-42DC-8218-08262ADA2A1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xmlns="" id="{3852A75B-8747-4DCE-8059-6A8D35761EB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xmlns="" id="{4D3E13C1-ECC0-49F3-96BC-A3CA04EC2AB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xmlns="" id="{8FF98A3B-553A-464A-BE11-93BE85058C6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xmlns="" id="{C6A8C224-B53C-42B0-82B7-A29DA1DD414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xmlns="" id="{3BD7407D-F7E9-4452-8259-01523B27563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xmlns="" id="{137769F8-4D01-44EC-BA53-5ED34DB323D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xmlns="" id="{A7152991-9864-4C40-852A-300F53A5C474}"/>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xmlns="" id="{B73E0275-ABDD-453E-8131-CFE436F9BBEE}"/>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xmlns="" id="{30041BC8-4167-4F02-8279-D7893B7E77B5}"/>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xmlns="" id="{ECF1FE76-D1A7-483B-9513-7A0856D7DDA1}"/>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xmlns="" id="{B04C4354-9D13-4FC0-848F-91E6766110B7}"/>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4" name="テキスト ボックス 293">
          <a:extLst>
            <a:ext uri="{FF2B5EF4-FFF2-40B4-BE49-F238E27FC236}">
              <a16:creationId xmlns:a16="http://schemas.microsoft.com/office/drawing/2014/main" xmlns="" id="{6B62CAB3-C777-4602-BCEF-AFEF37E83C76}"/>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xmlns="" id="{5C431F6F-19D5-4889-9859-F802D973BA53}"/>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xmlns="" id="{E843A430-ED76-46BF-8151-7D8845D16FBD}"/>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xmlns="" id="{6B8DF381-5586-4ADA-A68B-FB5770C82E02}"/>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xmlns="" id="{15300B1B-F18B-4F34-B359-473897ED38E4}"/>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xmlns="" id="{E6B3FF28-502E-435D-AF4B-E909C49829F2}"/>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xmlns="" id="{25FC81AC-09C3-4614-8713-87A051F54C02}"/>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xmlns="" id="{11ED27B4-53C5-45D4-8DFE-DB37D1895371}"/>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02" name="テキスト ボックス 301">
          <a:extLst>
            <a:ext uri="{FF2B5EF4-FFF2-40B4-BE49-F238E27FC236}">
              <a16:creationId xmlns:a16="http://schemas.microsoft.com/office/drawing/2014/main" xmlns="" id="{8F0A7E0F-7ED5-4CFD-8A72-F31BCEE4F201}"/>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xmlns="" id="{4999DE6D-605E-4506-90B6-2720ABB322AB}"/>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港湾・漁港】&#10;有形固定資産減価償却率グラフ枠">
          <a:extLst>
            <a:ext uri="{FF2B5EF4-FFF2-40B4-BE49-F238E27FC236}">
              <a16:creationId xmlns:a16="http://schemas.microsoft.com/office/drawing/2014/main" xmlns="" id="{CF66973E-04B3-40BA-9572-DBEA2BB7314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135255</xdr:rowOff>
    </xdr:to>
    <xdr:cxnSp macro="">
      <xdr:nvCxnSpPr>
        <xdr:cNvPr id="305" name="直線コネクタ 304">
          <a:extLst>
            <a:ext uri="{FF2B5EF4-FFF2-40B4-BE49-F238E27FC236}">
              <a16:creationId xmlns:a16="http://schemas.microsoft.com/office/drawing/2014/main" xmlns="" id="{3F06D1E9-B24F-4D77-9401-8D0C5C2C1E1E}"/>
            </a:ext>
          </a:extLst>
        </xdr:cNvPr>
        <xdr:cNvCxnSpPr/>
      </xdr:nvCxnSpPr>
      <xdr:spPr>
        <a:xfrm flipV="1">
          <a:off x="4086225" y="1690687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139082</xdr:rowOff>
    </xdr:from>
    <xdr:ext cx="405111" cy="259045"/>
    <xdr:sp macro="" textlink="">
      <xdr:nvSpPr>
        <xdr:cNvPr id="306" name="【港湾・漁港】&#10;有形固定資産減価償却率最小値テキスト">
          <a:extLst>
            <a:ext uri="{FF2B5EF4-FFF2-40B4-BE49-F238E27FC236}">
              <a16:creationId xmlns:a16="http://schemas.microsoft.com/office/drawing/2014/main" xmlns="" id="{8B93142F-6B74-45CB-90BB-8ADE6E24542C}"/>
            </a:ext>
          </a:extLst>
        </xdr:cNvPr>
        <xdr:cNvSpPr txBox="1"/>
      </xdr:nvSpPr>
      <xdr:spPr>
        <a:xfrm>
          <a:off x="4124960" y="1807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135255</xdr:rowOff>
    </xdr:from>
    <xdr:to>
      <xdr:col>24</xdr:col>
      <xdr:colOff>152400</xdr:colOff>
      <xdr:row>107</xdr:row>
      <xdr:rowOff>135255</xdr:rowOff>
    </xdr:to>
    <xdr:cxnSp macro="">
      <xdr:nvCxnSpPr>
        <xdr:cNvPr id="307" name="直線コネクタ 306">
          <a:extLst>
            <a:ext uri="{FF2B5EF4-FFF2-40B4-BE49-F238E27FC236}">
              <a16:creationId xmlns:a16="http://schemas.microsoft.com/office/drawing/2014/main" xmlns="" id="{4EF0E2E1-B943-406A-A432-746C9448D03B}"/>
            </a:ext>
          </a:extLst>
        </xdr:cNvPr>
        <xdr:cNvCxnSpPr/>
      </xdr:nvCxnSpPr>
      <xdr:spPr>
        <a:xfrm>
          <a:off x="4020820" y="18072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308" name="【港湾・漁港】&#10;有形固定資産減価償却率最大値テキスト">
          <a:extLst>
            <a:ext uri="{FF2B5EF4-FFF2-40B4-BE49-F238E27FC236}">
              <a16:creationId xmlns:a16="http://schemas.microsoft.com/office/drawing/2014/main" xmlns="" id="{1FF4CD9E-5D4B-488D-92F3-767047A7AE7F}"/>
            </a:ext>
          </a:extLst>
        </xdr:cNvPr>
        <xdr:cNvSpPr txBox="1"/>
      </xdr:nvSpPr>
      <xdr:spPr>
        <a:xfrm>
          <a:off x="4124960" y="16685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09" name="直線コネクタ 308">
          <a:extLst>
            <a:ext uri="{FF2B5EF4-FFF2-40B4-BE49-F238E27FC236}">
              <a16:creationId xmlns:a16="http://schemas.microsoft.com/office/drawing/2014/main" xmlns="" id="{2EAB32ED-C276-4025-9A86-6C3DEE023691}"/>
            </a:ext>
          </a:extLst>
        </xdr:cNvPr>
        <xdr:cNvCxnSpPr/>
      </xdr:nvCxnSpPr>
      <xdr:spPr>
        <a:xfrm>
          <a:off x="4020820" y="169068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71138</xdr:rowOff>
    </xdr:from>
    <xdr:ext cx="405111" cy="259045"/>
    <xdr:sp macro="" textlink="">
      <xdr:nvSpPr>
        <xdr:cNvPr id="310" name="【港湾・漁港】&#10;有形固定資産減価償却率平均値テキスト">
          <a:extLst>
            <a:ext uri="{FF2B5EF4-FFF2-40B4-BE49-F238E27FC236}">
              <a16:creationId xmlns:a16="http://schemas.microsoft.com/office/drawing/2014/main" xmlns="" id="{75DAD3C9-F5EE-4478-AA22-D12AAE7B1CF4}"/>
            </a:ext>
          </a:extLst>
        </xdr:cNvPr>
        <xdr:cNvSpPr txBox="1"/>
      </xdr:nvSpPr>
      <xdr:spPr>
        <a:xfrm>
          <a:off x="4124960" y="17505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311" name="フローチャート: 判断 310">
          <a:extLst>
            <a:ext uri="{FF2B5EF4-FFF2-40B4-BE49-F238E27FC236}">
              <a16:creationId xmlns:a16="http://schemas.microsoft.com/office/drawing/2014/main" xmlns="" id="{6512FF86-05E7-46A3-9964-F4D217B6A7DE}"/>
            </a:ext>
          </a:extLst>
        </xdr:cNvPr>
        <xdr:cNvSpPr/>
      </xdr:nvSpPr>
      <xdr:spPr>
        <a:xfrm>
          <a:off x="403606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153036</xdr:rowOff>
    </xdr:from>
    <xdr:to>
      <xdr:col>20</xdr:col>
      <xdr:colOff>38100</xdr:colOff>
      <xdr:row>105</xdr:row>
      <xdr:rowOff>83186</xdr:rowOff>
    </xdr:to>
    <xdr:sp macro="" textlink="">
      <xdr:nvSpPr>
        <xdr:cNvPr id="312" name="フローチャート: 判断 311">
          <a:extLst>
            <a:ext uri="{FF2B5EF4-FFF2-40B4-BE49-F238E27FC236}">
              <a16:creationId xmlns:a16="http://schemas.microsoft.com/office/drawing/2014/main" xmlns="" id="{36D241FA-60E2-471F-86EF-3901CB417AC0}"/>
            </a:ext>
          </a:extLst>
        </xdr:cNvPr>
        <xdr:cNvSpPr/>
      </xdr:nvSpPr>
      <xdr:spPr>
        <a:xfrm>
          <a:off x="3312160" y="17587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147320</xdr:rowOff>
    </xdr:from>
    <xdr:to>
      <xdr:col>15</xdr:col>
      <xdr:colOff>101600</xdr:colOff>
      <xdr:row>105</xdr:row>
      <xdr:rowOff>77470</xdr:rowOff>
    </xdr:to>
    <xdr:sp macro="" textlink="">
      <xdr:nvSpPr>
        <xdr:cNvPr id="313" name="フローチャート: 判断 312">
          <a:extLst>
            <a:ext uri="{FF2B5EF4-FFF2-40B4-BE49-F238E27FC236}">
              <a16:creationId xmlns:a16="http://schemas.microsoft.com/office/drawing/2014/main" xmlns="" id="{CD10C741-D662-4991-894B-38922FAC1ECC}"/>
            </a:ext>
          </a:extLst>
        </xdr:cNvPr>
        <xdr:cNvSpPr/>
      </xdr:nvSpPr>
      <xdr:spPr>
        <a:xfrm>
          <a:off x="251460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314" name="フローチャート: 判断 313">
          <a:extLst>
            <a:ext uri="{FF2B5EF4-FFF2-40B4-BE49-F238E27FC236}">
              <a16:creationId xmlns:a16="http://schemas.microsoft.com/office/drawing/2014/main" xmlns="" id="{74138848-1D64-4117-8517-16D5B4BE1355}"/>
            </a:ext>
          </a:extLst>
        </xdr:cNvPr>
        <xdr:cNvSpPr/>
      </xdr:nvSpPr>
      <xdr:spPr>
        <a:xfrm>
          <a:off x="1739900" y="17549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86361</xdr:rowOff>
    </xdr:from>
    <xdr:to>
      <xdr:col>6</xdr:col>
      <xdr:colOff>38100</xdr:colOff>
      <xdr:row>105</xdr:row>
      <xdr:rowOff>16511</xdr:rowOff>
    </xdr:to>
    <xdr:sp macro="" textlink="">
      <xdr:nvSpPr>
        <xdr:cNvPr id="315" name="フローチャート: 判断 314">
          <a:extLst>
            <a:ext uri="{FF2B5EF4-FFF2-40B4-BE49-F238E27FC236}">
              <a16:creationId xmlns:a16="http://schemas.microsoft.com/office/drawing/2014/main" xmlns="" id="{D2EBCAE9-BF08-4107-A16B-0324C0E11E79}"/>
            </a:ext>
          </a:extLst>
        </xdr:cNvPr>
        <xdr:cNvSpPr/>
      </xdr:nvSpPr>
      <xdr:spPr>
        <a:xfrm>
          <a:off x="965200" y="175209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xmlns="" id="{DDDC3359-654A-43F5-8201-AD8575E1F255}"/>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xmlns="" id="{C43426CA-19C5-4392-9325-B6093F1ADBD8}"/>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xmlns="" id="{5EC078B7-B2F5-402A-A7DE-C258975F4B72}"/>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xmlns="" id="{27BADD51-FBF4-4113-82AE-F8DAC65334D5}"/>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xmlns="" id="{298A685C-BB8F-470D-98B3-9A6F8B166B94}"/>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82550</xdr:rowOff>
    </xdr:from>
    <xdr:to>
      <xdr:col>24</xdr:col>
      <xdr:colOff>114300</xdr:colOff>
      <xdr:row>107</xdr:row>
      <xdr:rowOff>12700</xdr:rowOff>
    </xdr:to>
    <xdr:sp macro="" textlink="">
      <xdr:nvSpPr>
        <xdr:cNvPr id="321" name="楕円 320">
          <a:extLst>
            <a:ext uri="{FF2B5EF4-FFF2-40B4-BE49-F238E27FC236}">
              <a16:creationId xmlns:a16="http://schemas.microsoft.com/office/drawing/2014/main" xmlns="" id="{886FE9E7-B6AB-4858-AE01-A1393DCA6F80}"/>
            </a:ext>
          </a:extLst>
        </xdr:cNvPr>
        <xdr:cNvSpPr/>
      </xdr:nvSpPr>
      <xdr:spPr>
        <a:xfrm>
          <a:off x="4036060" y="17852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60977</xdr:rowOff>
    </xdr:from>
    <xdr:ext cx="405111" cy="259045"/>
    <xdr:sp macro="" textlink="">
      <xdr:nvSpPr>
        <xdr:cNvPr id="322" name="【港湾・漁港】&#10;有形固定資産減価償却率該当値テキスト">
          <a:extLst>
            <a:ext uri="{FF2B5EF4-FFF2-40B4-BE49-F238E27FC236}">
              <a16:creationId xmlns:a16="http://schemas.microsoft.com/office/drawing/2014/main" xmlns="" id="{29224798-2856-4EEA-B825-1B3F213DBB1C}"/>
            </a:ext>
          </a:extLst>
        </xdr:cNvPr>
        <xdr:cNvSpPr txBox="1"/>
      </xdr:nvSpPr>
      <xdr:spPr>
        <a:xfrm>
          <a:off x="4124960" y="178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52070</xdr:rowOff>
    </xdr:from>
    <xdr:to>
      <xdr:col>20</xdr:col>
      <xdr:colOff>38100</xdr:colOff>
      <xdr:row>106</xdr:row>
      <xdr:rowOff>153670</xdr:rowOff>
    </xdr:to>
    <xdr:sp macro="" textlink="">
      <xdr:nvSpPr>
        <xdr:cNvPr id="323" name="楕円 322">
          <a:extLst>
            <a:ext uri="{FF2B5EF4-FFF2-40B4-BE49-F238E27FC236}">
              <a16:creationId xmlns:a16="http://schemas.microsoft.com/office/drawing/2014/main" xmlns="" id="{5351B9A3-DB5F-4DD8-85D4-B2857608A5B3}"/>
            </a:ext>
          </a:extLst>
        </xdr:cNvPr>
        <xdr:cNvSpPr/>
      </xdr:nvSpPr>
      <xdr:spPr>
        <a:xfrm>
          <a:off x="3312160" y="17821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102870</xdr:rowOff>
    </xdr:from>
    <xdr:to>
      <xdr:col>24</xdr:col>
      <xdr:colOff>63500</xdr:colOff>
      <xdr:row>106</xdr:row>
      <xdr:rowOff>133350</xdr:rowOff>
    </xdr:to>
    <xdr:cxnSp macro="">
      <xdr:nvCxnSpPr>
        <xdr:cNvPr id="324" name="直線コネクタ 323">
          <a:extLst>
            <a:ext uri="{FF2B5EF4-FFF2-40B4-BE49-F238E27FC236}">
              <a16:creationId xmlns:a16="http://schemas.microsoft.com/office/drawing/2014/main" xmlns="" id="{3AEE3566-C86A-4342-BC4C-BE9288EDC065}"/>
            </a:ext>
          </a:extLst>
        </xdr:cNvPr>
        <xdr:cNvCxnSpPr/>
      </xdr:nvCxnSpPr>
      <xdr:spPr>
        <a:xfrm>
          <a:off x="3355340" y="1787271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xdr:rowOff>
    </xdr:from>
    <xdr:to>
      <xdr:col>15</xdr:col>
      <xdr:colOff>101600</xdr:colOff>
      <xdr:row>106</xdr:row>
      <xdr:rowOff>115570</xdr:rowOff>
    </xdr:to>
    <xdr:sp macro="" textlink="">
      <xdr:nvSpPr>
        <xdr:cNvPr id="325" name="楕円 324">
          <a:extLst>
            <a:ext uri="{FF2B5EF4-FFF2-40B4-BE49-F238E27FC236}">
              <a16:creationId xmlns:a16="http://schemas.microsoft.com/office/drawing/2014/main" xmlns="" id="{93366652-130E-45CA-9468-777C7979457E}"/>
            </a:ext>
          </a:extLst>
        </xdr:cNvPr>
        <xdr:cNvSpPr/>
      </xdr:nvSpPr>
      <xdr:spPr>
        <a:xfrm>
          <a:off x="2514600" y="17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64770</xdr:rowOff>
    </xdr:from>
    <xdr:to>
      <xdr:col>19</xdr:col>
      <xdr:colOff>177800</xdr:colOff>
      <xdr:row>106</xdr:row>
      <xdr:rowOff>102870</xdr:rowOff>
    </xdr:to>
    <xdr:cxnSp macro="">
      <xdr:nvCxnSpPr>
        <xdr:cNvPr id="326" name="直線コネクタ 325">
          <a:extLst>
            <a:ext uri="{FF2B5EF4-FFF2-40B4-BE49-F238E27FC236}">
              <a16:creationId xmlns:a16="http://schemas.microsoft.com/office/drawing/2014/main" xmlns="" id="{8E761C8F-D826-4A25-AF8C-6C36E352D2E2}"/>
            </a:ext>
          </a:extLst>
        </xdr:cNvPr>
        <xdr:cNvCxnSpPr/>
      </xdr:nvCxnSpPr>
      <xdr:spPr>
        <a:xfrm>
          <a:off x="2565400" y="1783461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147320</xdr:rowOff>
    </xdr:from>
    <xdr:to>
      <xdr:col>10</xdr:col>
      <xdr:colOff>165100</xdr:colOff>
      <xdr:row>106</xdr:row>
      <xdr:rowOff>77470</xdr:rowOff>
    </xdr:to>
    <xdr:sp macro="" textlink="">
      <xdr:nvSpPr>
        <xdr:cNvPr id="327" name="楕円 326">
          <a:extLst>
            <a:ext uri="{FF2B5EF4-FFF2-40B4-BE49-F238E27FC236}">
              <a16:creationId xmlns:a16="http://schemas.microsoft.com/office/drawing/2014/main" xmlns="" id="{77655BB0-6BD5-4988-A5CA-A4FF7CA3C15E}"/>
            </a:ext>
          </a:extLst>
        </xdr:cNvPr>
        <xdr:cNvSpPr/>
      </xdr:nvSpPr>
      <xdr:spPr>
        <a:xfrm>
          <a:off x="1739900" y="1774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26670</xdr:rowOff>
    </xdr:from>
    <xdr:to>
      <xdr:col>15</xdr:col>
      <xdr:colOff>50800</xdr:colOff>
      <xdr:row>106</xdr:row>
      <xdr:rowOff>64770</xdr:rowOff>
    </xdr:to>
    <xdr:cxnSp macro="">
      <xdr:nvCxnSpPr>
        <xdr:cNvPr id="328" name="直線コネクタ 327">
          <a:extLst>
            <a:ext uri="{FF2B5EF4-FFF2-40B4-BE49-F238E27FC236}">
              <a16:creationId xmlns:a16="http://schemas.microsoft.com/office/drawing/2014/main" xmlns="" id="{0DA19CEE-846D-4D6C-89A8-09AB482408B4}"/>
            </a:ext>
          </a:extLst>
        </xdr:cNvPr>
        <xdr:cNvCxnSpPr/>
      </xdr:nvCxnSpPr>
      <xdr:spPr>
        <a:xfrm>
          <a:off x="1790700" y="1779651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99713</xdr:rowOff>
    </xdr:from>
    <xdr:ext cx="405111" cy="259045"/>
    <xdr:sp macro="" textlink="">
      <xdr:nvSpPr>
        <xdr:cNvPr id="329" name="n_1aveValue【港湾・漁港】&#10;有形固定資産減価償却率">
          <a:extLst>
            <a:ext uri="{FF2B5EF4-FFF2-40B4-BE49-F238E27FC236}">
              <a16:creationId xmlns:a16="http://schemas.microsoft.com/office/drawing/2014/main" xmlns="" id="{A624377C-BFF7-429D-84F3-C3103E3A19C1}"/>
            </a:ext>
          </a:extLst>
        </xdr:cNvPr>
        <xdr:cNvSpPr txBox="1"/>
      </xdr:nvSpPr>
      <xdr:spPr>
        <a:xfrm>
          <a:off x="317056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93997</xdr:rowOff>
    </xdr:from>
    <xdr:ext cx="405111" cy="259045"/>
    <xdr:sp macro="" textlink="">
      <xdr:nvSpPr>
        <xdr:cNvPr id="330" name="n_2aveValue【港湾・漁港】&#10;有形固定資産減価償却率">
          <a:extLst>
            <a:ext uri="{FF2B5EF4-FFF2-40B4-BE49-F238E27FC236}">
              <a16:creationId xmlns:a16="http://schemas.microsoft.com/office/drawing/2014/main" xmlns="" id="{34070219-B3D4-447F-932A-397DEEEBE8B0}"/>
            </a:ext>
          </a:extLst>
        </xdr:cNvPr>
        <xdr:cNvSpPr txBox="1"/>
      </xdr:nvSpPr>
      <xdr:spPr>
        <a:xfrm>
          <a:off x="2385704" y="1736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61613</xdr:rowOff>
    </xdr:from>
    <xdr:ext cx="405111" cy="259045"/>
    <xdr:sp macro="" textlink="">
      <xdr:nvSpPr>
        <xdr:cNvPr id="331" name="n_3aveValue【港湾・漁港】&#10;有形固定資産減価償却率">
          <a:extLst>
            <a:ext uri="{FF2B5EF4-FFF2-40B4-BE49-F238E27FC236}">
              <a16:creationId xmlns:a16="http://schemas.microsoft.com/office/drawing/2014/main" xmlns="" id="{8438E51B-868B-4D84-A6F2-36E62BC5A3A4}"/>
            </a:ext>
          </a:extLst>
        </xdr:cNvPr>
        <xdr:cNvSpPr txBox="1"/>
      </xdr:nvSpPr>
      <xdr:spPr>
        <a:xfrm>
          <a:off x="1611004" y="173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33038</xdr:rowOff>
    </xdr:from>
    <xdr:ext cx="405111" cy="259045"/>
    <xdr:sp macro="" textlink="">
      <xdr:nvSpPr>
        <xdr:cNvPr id="332" name="n_4aveValue【港湾・漁港】&#10;有形固定資産減価償却率">
          <a:extLst>
            <a:ext uri="{FF2B5EF4-FFF2-40B4-BE49-F238E27FC236}">
              <a16:creationId xmlns:a16="http://schemas.microsoft.com/office/drawing/2014/main" xmlns="" id="{DEA8E6C6-FD69-4ADB-A089-C8A09D9F9C82}"/>
            </a:ext>
          </a:extLst>
        </xdr:cNvPr>
        <xdr:cNvSpPr txBox="1"/>
      </xdr:nvSpPr>
      <xdr:spPr>
        <a:xfrm>
          <a:off x="836304" y="17299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144797</xdr:rowOff>
    </xdr:from>
    <xdr:ext cx="405111" cy="259045"/>
    <xdr:sp macro="" textlink="">
      <xdr:nvSpPr>
        <xdr:cNvPr id="333" name="n_1mainValue【港湾・漁港】&#10;有形固定資産減価償却率">
          <a:extLst>
            <a:ext uri="{FF2B5EF4-FFF2-40B4-BE49-F238E27FC236}">
              <a16:creationId xmlns:a16="http://schemas.microsoft.com/office/drawing/2014/main" xmlns="" id="{1ECCB736-4E8E-4434-9CCD-94F4D0AB4151}"/>
            </a:ext>
          </a:extLst>
        </xdr:cNvPr>
        <xdr:cNvSpPr txBox="1"/>
      </xdr:nvSpPr>
      <xdr:spPr>
        <a:xfrm>
          <a:off x="3170564" y="1791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106697</xdr:rowOff>
    </xdr:from>
    <xdr:ext cx="405111" cy="259045"/>
    <xdr:sp macro="" textlink="">
      <xdr:nvSpPr>
        <xdr:cNvPr id="334" name="n_2mainValue【港湾・漁港】&#10;有形固定資産減価償却率">
          <a:extLst>
            <a:ext uri="{FF2B5EF4-FFF2-40B4-BE49-F238E27FC236}">
              <a16:creationId xmlns:a16="http://schemas.microsoft.com/office/drawing/2014/main" xmlns="" id="{623DE08E-30F9-4B86-B109-629B5A78FF95}"/>
            </a:ext>
          </a:extLst>
        </xdr:cNvPr>
        <xdr:cNvSpPr txBox="1"/>
      </xdr:nvSpPr>
      <xdr:spPr>
        <a:xfrm>
          <a:off x="2385704" y="1787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68597</xdr:rowOff>
    </xdr:from>
    <xdr:ext cx="405111" cy="259045"/>
    <xdr:sp macro="" textlink="">
      <xdr:nvSpPr>
        <xdr:cNvPr id="335" name="n_3mainValue【港湾・漁港】&#10;有形固定資産減価償却率">
          <a:extLst>
            <a:ext uri="{FF2B5EF4-FFF2-40B4-BE49-F238E27FC236}">
              <a16:creationId xmlns:a16="http://schemas.microsoft.com/office/drawing/2014/main" xmlns="" id="{5A5512C8-6AB2-4B04-A0C4-B6F28213985C}"/>
            </a:ext>
          </a:extLst>
        </xdr:cNvPr>
        <xdr:cNvSpPr txBox="1"/>
      </xdr:nvSpPr>
      <xdr:spPr>
        <a:xfrm>
          <a:off x="1611004" y="178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xmlns="" id="{BEBEC35F-CE34-47F2-9FA4-4EA1F389FDD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xmlns="" id="{0CC36AC6-2A29-43E3-B8BC-B0CDFD0BAC4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xmlns="" id="{7A974399-46AB-402A-8F33-758F8DABA73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xmlns="" id="{E294AE26-4F9F-4A41-BBD8-F708EC39CD1F}"/>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xmlns="" id="{2FB744D3-FA61-4684-93E2-5A78A1413EE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xmlns="" id="{35FD8FD1-0139-413E-A9A8-7ADF72137FE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xmlns="" id="{BFE2BF9C-15AA-4ED7-BA3A-70F612C9381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xmlns="" id="{45413149-0190-4669-8A1E-6C6470936067}"/>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xmlns="" id="{1206BF6C-86CA-463A-BB81-FFF03395C89A}"/>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xmlns="" id="{5F9FEDDF-F746-45C5-A81E-3C46102919A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6" name="直線コネクタ 345">
          <a:extLst>
            <a:ext uri="{FF2B5EF4-FFF2-40B4-BE49-F238E27FC236}">
              <a16:creationId xmlns:a16="http://schemas.microsoft.com/office/drawing/2014/main" xmlns="" id="{E5A93780-50A9-4237-ADDD-1530FAD87D9C}"/>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7" name="テキスト ボックス 346">
          <a:extLst>
            <a:ext uri="{FF2B5EF4-FFF2-40B4-BE49-F238E27FC236}">
              <a16:creationId xmlns:a16="http://schemas.microsoft.com/office/drawing/2014/main" xmlns="" id="{441046CF-2047-483E-8B8E-A07FF65D4DBA}"/>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8" name="直線コネクタ 347">
          <a:extLst>
            <a:ext uri="{FF2B5EF4-FFF2-40B4-BE49-F238E27FC236}">
              <a16:creationId xmlns:a16="http://schemas.microsoft.com/office/drawing/2014/main" xmlns="" id="{9FE78CB3-7200-4E9C-BEDD-D45FD96B2991}"/>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9" name="テキスト ボックス 348">
          <a:extLst>
            <a:ext uri="{FF2B5EF4-FFF2-40B4-BE49-F238E27FC236}">
              <a16:creationId xmlns:a16="http://schemas.microsoft.com/office/drawing/2014/main" xmlns="" id="{81978B0A-24B0-4CE8-AFD0-B3D141D69485}"/>
            </a:ext>
          </a:extLst>
        </xdr:cNvPr>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0" name="直線コネクタ 349">
          <a:extLst>
            <a:ext uri="{FF2B5EF4-FFF2-40B4-BE49-F238E27FC236}">
              <a16:creationId xmlns:a16="http://schemas.microsoft.com/office/drawing/2014/main" xmlns="" id="{8A2C692D-0BE0-4113-BE33-14CF1EAAE64A}"/>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51" name="テキスト ボックス 350">
          <a:extLst>
            <a:ext uri="{FF2B5EF4-FFF2-40B4-BE49-F238E27FC236}">
              <a16:creationId xmlns:a16="http://schemas.microsoft.com/office/drawing/2014/main" xmlns="" id="{A996CD72-16BC-4612-A55E-6B7EF177E50F}"/>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2" name="直線コネクタ 351">
          <a:extLst>
            <a:ext uri="{FF2B5EF4-FFF2-40B4-BE49-F238E27FC236}">
              <a16:creationId xmlns:a16="http://schemas.microsoft.com/office/drawing/2014/main" xmlns="" id="{6BCCC531-90F5-4B89-AFB8-EB0A72425CF5}"/>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53" name="テキスト ボックス 352">
          <a:extLst>
            <a:ext uri="{FF2B5EF4-FFF2-40B4-BE49-F238E27FC236}">
              <a16:creationId xmlns:a16="http://schemas.microsoft.com/office/drawing/2014/main" xmlns="" id="{FC345DCE-4FFE-4928-91CD-DBF86280387B}"/>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xmlns="" id="{4158E5EE-4424-48AF-AD38-D03A229435B2}"/>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5" name="テキスト ボックス 354">
          <a:extLst>
            <a:ext uri="{FF2B5EF4-FFF2-40B4-BE49-F238E27FC236}">
              <a16:creationId xmlns:a16="http://schemas.microsoft.com/office/drawing/2014/main" xmlns="" id="{28B1B6C9-1D92-42BF-B96F-8EB06ABDD022}"/>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港湾・漁港】&#10;一人当たり有形固定資産（償却資産）額グラフ枠">
          <a:extLst>
            <a:ext uri="{FF2B5EF4-FFF2-40B4-BE49-F238E27FC236}">
              <a16:creationId xmlns:a16="http://schemas.microsoft.com/office/drawing/2014/main" xmlns="" id="{6E43AB7F-E63F-4634-803C-1FF94EED4AE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37933</xdr:rowOff>
    </xdr:from>
    <xdr:to>
      <xdr:col>54</xdr:col>
      <xdr:colOff>189865</xdr:colOff>
      <xdr:row>108</xdr:row>
      <xdr:rowOff>74248</xdr:rowOff>
    </xdr:to>
    <xdr:cxnSp macro="">
      <xdr:nvCxnSpPr>
        <xdr:cNvPr id="357" name="直線コネクタ 356">
          <a:extLst>
            <a:ext uri="{FF2B5EF4-FFF2-40B4-BE49-F238E27FC236}">
              <a16:creationId xmlns:a16="http://schemas.microsoft.com/office/drawing/2014/main" xmlns="" id="{2C4FCEEB-D5EF-4B4D-9DB8-CCF96BA0E7D9}"/>
            </a:ext>
          </a:extLst>
        </xdr:cNvPr>
        <xdr:cNvCxnSpPr/>
      </xdr:nvCxnSpPr>
      <xdr:spPr>
        <a:xfrm flipV="1">
          <a:off x="9219565" y="16801933"/>
          <a:ext cx="0" cy="137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358" name="【港湾・漁港】&#10;一人当たり有形固定資産（償却資産）額最小値テキスト">
          <a:extLst>
            <a:ext uri="{FF2B5EF4-FFF2-40B4-BE49-F238E27FC236}">
              <a16:creationId xmlns:a16="http://schemas.microsoft.com/office/drawing/2014/main" xmlns="" id="{A412905C-2980-4F2C-866D-575B10A53B78}"/>
            </a:ext>
          </a:extLst>
        </xdr:cNvPr>
        <xdr:cNvSpPr txBox="1"/>
      </xdr:nvSpPr>
      <xdr:spPr>
        <a:xfrm>
          <a:off x="9258300" y="1818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359" name="直線コネクタ 358">
          <a:extLst>
            <a:ext uri="{FF2B5EF4-FFF2-40B4-BE49-F238E27FC236}">
              <a16:creationId xmlns:a16="http://schemas.microsoft.com/office/drawing/2014/main" xmlns="" id="{30E014A3-1013-46DB-85ED-886AB7B754D1}"/>
            </a:ext>
          </a:extLst>
        </xdr:cNvPr>
        <xdr:cNvCxnSpPr/>
      </xdr:nvCxnSpPr>
      <xdr:spPr>
        <a:xfrm>
          <a:off x="9154160" y="18179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156060</xdr:rowOff>
    </xdr:from>
    <xdr:ext cx="599010" cy="259045"/>
    <xdr:sp macro="" textlink="">
      <xdr:nvSpPr>
        <xdr:cNvPr id="360" name="【港湾・漁港】&#10;一人当たり有形固定資産（償却資産）額最大値テキスト">
          <a:extLst>
            <a:ext uri="{FF2B5EF4-FFF2-40B4-BE49-F238E27FC236}">
              <a16:creationId xmlns:a16="http://schemas.microsoft.com/office/drawing/2014/main" xmlns="" id="{62898416-4DFF-4540-B192-058214046D3E}"/>
            </a:ext>
          </a:extLst>
        </xdr:cNvPr>
        <xdr:cNvSpPr txBox="1"/>
      </xdr:nvSpPr>
      <xdr:spPr>
        <a:xfrm>
          <a:off x="9258300" y="1658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37933</xdr:rowOff>
    </xdr:from>
    <xdr:to>
      <xdr:col>55</xdr:col>
      <xdr:colOff>88900</xdr:colOff>
      <xdr:row>100</xdr:row>
      <xdr:rowOff>37933</xdr:rowOff>
    </xdr:to>
    <xdr:cxnSp macro="">
      <xdr:nvCxnSpPr>
        <xdr:cNvPr id="361" name="直線コネクタ 360">
          <a:extLst>
            <a:ext uri="{FF2B5EF4-FFF2-40B4-BE49-F238E27FC236}">
              <a16:creationId xmlns:a16="http://schemas.microsoft.com/office/drawing/2014/main" xmlns="" id="{1BE4A22C-B8A7-43C5-AB7F-DE329879FE51}"/>
            </a:ext>
          </a:extLst>
        </xdr:cNvPr>
        <xdr:cNvCxnSpPr/>
      </xdr:nvCxnSpPr>
      <xdr:spPr>
        <a:xfrm>
          <a:off x="9154160" y="168019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92552</xdr:rowOff>
    </xdr:from>
    <xdr:ext cx="599010" cy="259045"/>
    <xdr:sp macro="" textlink="">
      <xdr:nvSpPr>
        <xdr:cNvPr id="362" name="【港湾・漁港】&#10;一人当たり有形固定資産（償却資産）額平均値テキスト">
          <a:extLst>
            <a:ext uri="{FF2B5EF4-FFF2-40B4-BE49-F238E27FC236}">
              <a16:creationId xmlns:a16="http://schemas.microsoft.com/office/drawing/2014/main" xmlns="" id="{1A2A0F75-64C2-459F-B6E2-7D7EA2843BA1}"/>
            </a:ext>
          </a:extLst>
        </xdr:cNvPr>
        <xdr:cNvSpPr txBox="1"/>
      </xdr:nvSpPr>
      <xdr:spPr>
        <a:xfrm>
          <a:off x="9258300" y="175271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69675</xdr:rowOff>
    </xdr:from>
    <xdr:to>
      <xdr:col>55</xdr:col>
      <xdr:colOff>50800</xdr:colOff>
      <xdr:row>105</xdr:row>
      <xdr:rowOff>171275</xdr:rowOff>
    </xdr:to>
    <xdr:sp macro="" textlink="">
      <xdr:nvSpPr>
        <xdr:cNvPr id="363" name="フローチャート: 判断 362">
          <a:extLst>
            <a:ext uri="{FF2B5EF4-FFF2-40B4-BE49-F238E27FC236}">
              <a16:creationId xmlns:a16="http://schemas.microsoft.com/office/drawing/2014/main" xmlns="" id="{F58B5072-1B1E-4220-917A-96E628004B1A}"/>
            </a:ext>
          </a:extLst>
        </xdr:cNvPr>
        <xdr:cNvSpPr/>
      </xdr:nvSpPr>
      <xdr:spPr>
        <a:xfrm>
          <a:off x="9192260" y="17671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119999</xdr:rowOff>
    </xdr:from>
    <xdr:to>
      <xdr:col>50</xdr:col>
      <xdr:colOff>165100</xdr:colOff>
      <xdr:row>106</xdr:row>
      <xdr:rowOff>50149</xdr:rowOff>
    </xdr:to>
    <xdr:sp macro="" textlink="">
      <xdr:nvSpPr>
        <xdr:cNvPr id="364" name="フローチャート: 判断 363">
          <a:extLst>
            <a:ext uri="{FF2B5EF4-FFF2-40B4-BE49-F238E27FC236}">
              <a16:creationId xmlns:a16="http://schemas.microsoft.com/office/drawing/2014/main" xmlns="" id="{19137829-53F7-4574-93FD-1C86072DA6BD}"/>
            </a:ext>
          </a:extLst>
        </xdr:cNvPr>
        <xdr:cNvSpPr/>
      </xdr:nvSpPr>
      <xdr:spPr>
        <a:xfrm>
          <a:off x="8445500" y="17722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78915</xdr:rowOff>
    </xdr:from>
    <xdr:to>
      <xdr:col>46</xdr:col>
      <xdr:colOff>38100</xdr:colOff>
      <xdr:row>106</xdr:row>
      <xdr:rowOff>9065</xdr:rowOff>
    </xdr:to>
    <xdr:sp macro="" textlink="">
      <xdr:nvSpPr>
        <xdr:cNvPr id="365" name="フローチャート: 判断 364">
          <a:extLst>
            <a:ext uri="{FF2B5EF4-FFF2-40B4-BE49-F238E27FC236}">
              <a16:creationId xmlns:a16="http://schemas.microsoft.com/office/drawing/2014/main" xmlns="" id="{BCE827F7-3795-4C86-B269-71EB2FDBE117}"/>
            </a:ext>
          </a:extLst>
        </xdr:cNvPr>
        <xdr:cNvSpPr/>
      </xdr:nvSpPr>
      <xdr:spPr>
        <a:xfrm>
          <a:off x="7670800" y="17681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20861</xdr:rowOff>
    </xdr:from>
    <xdr:to>
      <xdr:col>41</xdr:col>
      <xdr:colOff>101600</xdr:colOff>
      <xdr:row>105</xdr:row>
      <xdr:rowOff>122461</xdr:rowOff>
    </xdr:to>
    <xdr:sp macro="" textlink="">
      <xdr:nvSpPr>
        <xdr:cNvPr id="366" name="フローチャート: 判断 365">
          <a:extLst>
            <a:ext uri="{FF2B5EF4-FFF2-40B4-BE49-F238E27FC236}">
              <a16:creationId xmlns:a16="http://schemas.microsoft.com/office/drawing/2014/main" xmlns="" id="{84355EF7-728B-4F02-92C4-4795292966AB}"/>
            </a:ext>
          </a:extLst>
        </xdr:cNvPr>
        <xdr:cNvSpPr/>
      </xdr:nvSpPr>
      <xdr:spPr>
        <a:xfrm>
          <a:off x="6873240" y="176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75940</xdr:rowOff>
    </xdr:from>
    <xdr:to>
      <xdr:col>36</xdr:col>
      <xdr:colOff>165100</xdr:colOff>
      <xdr:row>105</xdr:row>
      <xdr:rowOff>6090</xdr:rowOff>
    </xdr:to>
    <xdr:sp macro="" textlink="">
      <xdr:nvSpPr>
        <xdr:cNvPr id="367" name="フローチャート: 判断 366">
          <a:extLst>
            <a:ext uri="{FF2B5EF4-FFF2-40B4-BE49-F238E27FC236}">
              <a16:creationId xmlns:a16="http://schemas.microsoft.com/office/drawing/2014/main" xmlns="" id="{25E7F992-2BD9-4E6C-95AE-33CFFF6651C7}"/>
            </a:ext>
          </a:extLst>
        </xdr:cNvPr>
        <xdr:cNvSpPr/>
      </xdr:nvSpPr>
      <xdr:spPr>
        <a:xfrm>
          <a:off x="6098540" y="1751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0918A54A-3168-4E15-A0C9-923EA74177A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32D57AED-D915-4C29-A2C0-1F77FF411896}"/>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DAEC7EE0-CD00-4C60-BC19-D89D9A68DEE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AC34B86D-1B34-4D0D-A70D-CB90E399AD69}"/>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627DBEDB-2B4F-4B39-A9F4-EB2479266873}"/>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89174</xdr:rowOff>
    </xdr:from>
    <xdr:to>
      <xdr:col>55</xdr:col>
      <xdr:colOff>50800</xdr:colOff>
      <xdr:row>108</xdr:row>
      <xdr:rowOff>19324</xdr:rowOff>
    </xdr:to>
    <xdr:sp macro="" textlink="">
      <xdr:nvSpPr>
        <xdr:cNvPr id="373" name="楕円 372">
          <a:extLst>
            <a:ext uri="{FF2B5EF4-FFF2-40B4-BE49-F238E27FC236}">
              <a16:creationId xmlns:a16="http://schemas.microsoft.com/office/drawing/2014/main" xmlns="" id="{E7B85AF8-D9DC-4961-A7B6-AF129295FDB0}"/>
            </a:ext>
          </a:extLst>
        </xdr:cNvPr>
        <xdr:cNvSpPr/>
      </xdr:nvSpPr>
      <xdr:spPr>
        <a:xfrm>
          <a:off x="9192260" y="18026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4101</xdr:rowOff>
    </xdr:from>
    <xdr:ext cx="534377" cy="259045"/>
    <xdr:sp macro="" textlink="">
      <xdr:nvSpPr>
        <xdr:cNvPr id="374" name="【港湾・漁港】&#10;一人当たり有形固定資産（償却資産）額該当値テキスト">
          <a:extLst>
            <a:ext uri="{FF2B5EF4-FFF2-40B4-BE49-F238E27FC236}">
              <a16:creationId xmlns:a16="http://schemas.microsoft.com/office/drawing/2014/main" xmlns="" id="{2C7A347C-1488-4DA4-91C5-123C23613C97}"/>
            </a:ext>
          </a:extLst>
        </xdr:cNvPr>
        <xdr:cNvSpPr txBox="1"/>
      </xdr:nvSpPr>
      <xdr:spPr>
        <a:xfrm>
          <a:off x="9258300" y="1794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90844</xdr:rowOff>
    </xdr:from>
    <xdr:to>
      <xdr:col>50</xdr:col>
      <xdr:colOff>165100</xdr:colOff>
      <xdr:row>108</xdr:row>
      <xdr:rowOff>20994</xdr:rowOff>
    </xdr:to>
    <xdr:sp macro="" textlink="">
      <xdr:nvSpPr>
        <xdr:cNvPr id="375" name="楕円 374">
          <a:extLst>
            <a:ext uri="{FF2B5EF4-FFF2-40B4-BE49-F238E27FC236}">
              <a16:creationId xmlns:a16="http://schemas.microsoft.com/office/drawing/2014/main" xmlns="" id="{501AF764-122B-48D8-ADBC-120DF8D93855}"/>
            </a:ext>
          </a:extLst>
        </xdr:cNvPr>
        <xdr:cNvSpPr/>
      </xdr:nvSpPr>
      <xdr:spPr>
        <a:xfrm>
          <a:off x="8445500" y="18028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139974</xdr:rowOff>
    </xdr:from>
    <xdr:to>
      <xdr:col>55</xdr:col>
      <xdr:colOff>0</xdr:colOff>
      <xdr:row>107</xdr:row>
      <xdr:rowOff>141644</xdr:rowOff>
    </xdr:to>
    <xdr:cxnSp macro="">
      <xdr:nvCxnSpPr>
        <xdr:cNvPr id="376" name="直線コネクタ 375">
          <a:extLst>
            <a:ext uri="{FF2B5EF4-FFF2-40B4-BE49-F238E27FC236}">
              <a16:creationId xmlns:a16="http://schemas.microsoft.com/office/drawing/2014/main" xmlns="" id="{43763B21-061F-4E72-A367-0453D6DE1D91}"/>
            </a:ext>
          </a:extLst>
        </xdr:cNvPr>
        <xdr:cNvCxnSpPr/>
      </xdr:nvCxnSpPr>
      <xdr:spPr>
        <a:xfrm flipV="1">
          <a:off x="8496300" y="18077454"/>
          <a:ext cx="7239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91191</xdr:rowOff>
    </xdr:from>
    <xdr:to>
      <xdr:col>46</xdr:col>
      <xdr:colOff>38100</xdr:colOff>
      <xdr:row>108</xdr:row>
      <xdr:rowOff>21341</xdr:rowOff>
    </xdr:to>
    <xdr:sp macro="" textlink="">
      <xdr:nvSpPr>
        <xdr:cNvPr id="377" name="楕円 376">
          <a:extLst>
            <a:ext uri="{FF2B5EF4-FFF2-40B4-BE49-F238E27FC236}">
              <a16:creationId xmlns:a16="http://schemas.microsoft.com/office/drawing/2014/main" xmlns="" id="{A0824DE2-0970-46D3-998F-F8FF12B70736}"/>
            </a:ext>
          </a:extLst>
        </xdr:cNvPr>
        <xdr:cNvSpPr/>
      </xdr:nvSpPr>
      <xdr:spPr>
        <a:xfrm>
          <a:off x="7670800" y="180286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141644</xdr:rowOff>
    </xdr:from>
    <xdr:to>
      <xdr:col>50</xdr:col>
      <xdr:colOff>114300</xdr:colOff>
      <xdr:row>107</xdr:row>
      <xdr:rowOff>141991</xdr:rowOff>
    </xdr:to>
    <xdr:cxnSp macro="">
      <xdr:nvCxnSpPr>
        <xdr:cNvPr id="378" name="直線コネクタ 377">
          <a:extLst>
            <a:ext uri="{FF2B5EF4-FFF2-40B4-BE49-F238E27FC236}">
              <a16:creationId xmlns:a16="http://schemas.microsoft.com/office/drawing/2014/main" xmlns="" id="{6FE5A10F-9C95-41FC-A3E4-AD9FEE0317F8}"/>
            </a:ext>
          </a:extLst>
        </xdr:cNvPr>
        <xdr:cNvCxnSpPr/>
      </xdr:nvCxnSpPr>
      <xdr:spPr>
        <a:xfrm flipV="1">
          <a:off x="7713980" y="18079124"/>
          <a:ext cx="78232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91918</xdr:rowOff>
    </xdr:from>
    <xdr:to>
      <xdr:col>41</xdr:col>
      <xdr:colOff>101600</xdr:colOff>
      <xdr:row>108</xdr:row>
      <xdr:rowOff>22068</xdr:rowOff>
    </xdr:to>
    <xdr:sp macro="" textlink="">
      <xdr:nvSpPr>
        <xdr:cNvPr id="379" name="楕円 378">
          <a:extLst>
            <a:ext uri="{FF2B5EF4-FFF2-40B4-BE49-F238E27FC236}">
              <a16:creationId xmlns:a16="http://schemas.microsoft.com/office/drawing/2014/main" xmlns="" id="{5B7B9A55-6F9E-484A-85AC-77D76F0318EF}"/>
            </a:ext>
          </a:extLst>
        </xdr:cNvPr>
        <xdr:cNvSpPr/>
      </xdr:nvSpPr>
      <xdr:spPr>
        <a:xfrm>
          <a:off x="6873240" y="18029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141991</xdr:rowOff>
    </xdr:from>
    <xdr:to>
      <xdr:col>45</xdr:col>
      <xdr:colOff>177800</xdr:colOff>
      <xdr:row>107</xdr:row>
      <xdr:rowOff>142718</xdr:rowOff>
    </xdr:to>
    <xdr:cxnSp macro="">
      <xdr:nvCxnSpPr>
        <xdr:cNvPr id="380" name="直線コネクタ 379">
          <a:extLst>
            <a:ext uri="{FF2B5EF4-FFF2-40B4-BE49-F238E27FC236}">
              <a16:creationId xmlns:a16="http://schemas.microsoft.com/office/drawing/2014/main" xmlns="" id="{6B808B5C-CCAB-436A-8797-5CC1AE69ECE1}"/>
            </a:ext>
          </a:extLst>
        </xdr:cNvPr>
        <xdr:cNvCxnSpPr/>
      </xdr:nvCxnSpPr>
      <xdr:spPr>
        <a:xfrm flipV="1">
          <a:off x="6924040" y="18079471"/>
          <a:ext cx="78994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66676</xdr:rowOff>
    </xdr:from>
    <xdr:ext cx="534377" cy="259045"/>
    <xdr:sp macro="" textlink="">
      <xdr:nvSpPr>
        <xdr:cNvPr id="381" name="n_1aveValue【港湾・漁港】&#10;一人当たり有形固定資産（償却資産）額">
          <a:extLst>
            <a:ext uri="{FF2B5EF4-FFF2-40B4-BE49-F238E27FC236}">
              <a16:creationId xmlns:a16="http://schemas.microsoft.com/office/drawing/2014/main" xmlns="" id="{B277BDA4-2DA7-4E82-B451-285A8BDE0691}"/>
            </a:ext>
          </a:extLst>
        </xdr:cNvPr>
        <xdr:cNvSpPr txBox="1"/>
      </xdr:nvSpPr>
      <xdr:spPr>
        <a:xfrm>
          <a:off x="8239271" y="175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25592</xdr:rowOff>
    </xdr:from>
    <xdr:ext cx="599010" cy="259045"/>
    <xdr:sp macro="" textlink="">
      <xdr:nvSpPr>
        <xdr:cNvPr id="382" name="n_2aveValue【港湾・漁港】&#10;一人当たり有形固定資産（償却資産）額">
          <a:extLst>
            <a:ext uri="{FF2B5EF4-FFF2-40B4-BE49-F238E27FC236}">
              <a16:creationId xmlns:a16="http://schemas.microsoft.com/office/drawing/2014/main" xmlns="" id="{5CD4DB81-21AC-4CB1-B793-EF1B4C4CEE89}"/>
            </a:ext>
          </a:extLst>
        </xdr:cNvPr>
        <xdr:cNvSpPr txBox="1"/>
      </xdr:nvSpPr>
      <xdr:spPr>
        <a:xfrm>
          <a:off x="7444955" y="1746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138988</xdr:rowOff>
    </xdr:from>
    <xdr:ext cx="599010" cy="259045"/>
    <xdr:sp macro="" textlink="">
      <xdr:nvSpPr>
        <xdr:cNvPr id="383" name="n_3aveValue【港湾・漁港】&#10;一人当たり有形固定資産（償却資産）額">
          <a:extLst>
            <a:ext uri="{FF2B5EF4-FFF2-40B4-BE49-F238E27FC236}">
              <a16:creationId xmlns:a16="http://schemas.microsoft.com/office/drawing/2014/main" xmlns="" id="{E86439EC-62F2-4E07-9280-38F9A16E0E2E}"/>
            </a:ext>
          </a:extLst>
        </xdr:cNvPr>
        <xdr:cNvSpPr txBox="1"/>
      </xdr:nvSpPr>
      <xdr:spPr>
        <a:xfrm>
          <a:off x="6670255" y="174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22617</xdr:rowOff>
    </xdr:from>
    <xdr:ext cx="599010" cy="259045"/>
    <xdr:sp macro="" textlink="">
      <xdr:nvSpPr>
        <xdr:cNvPr id="384" name="n_4aveValue【港湾・漁港】&#10;一人当たり有形固定資産（償却資産）額">
          <a:extLst>
            <a:ext uri="{FF2B5EF4-FFF2-40B4-BE49-F238E27FC236}">
              <a16:creationId xmlns:a16="http://schemas.microsoft.com/office/drawing/2014/main" xmlns="" id="{9C727BCB-47FE-41EE-940B-96FA06EBF143}"/>
            </a:ext>
          </a:extLst>
        </xdr:cNvPr>
        <xdr:cNvSpPr txBox="1"/>
      </xdr:nvSpPr>
      <xdr:spPr>
        <a:xfrm>
          <a:off x="5872695" y="1728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12121</xdr:rowOff>
    </xdr:from>
    <xdr:ext cx="534377" cy="259045"/>
    <xdr:sp macro="" textlink="">
      <xdr:nvSpPr>
        <xdr:cNvPr id="385" name="n_1mainValue【港湾・漁港】&#10;一人当たり有形固定資産（償却資産）額">
          <a:extLst>
            <a:ext uri="{FF2B5EF4-FFF2-40B4-BE49-F238E27FC236}">
              <a16:creationId xmlns:a16="http://schemas.microsoft.com/office/drawing/2014/main" xmlns="" id="{43C88798-B3F8-483D-9ECC-0E6F63697C63}"/>
            </a:ext>
          </a:extLst>
        </xdr:cNvPr>
        <xdr:cNvSpPr txBox="1"/>
      </xdr:nvSpPr>
      <xdr:spPr>
        <a:xfrm>
          <a:off x="8239271" y="1811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12468</xdr:rowOff>
    </xdr:from>
    <xdr:ext cx="534377" cy="259045"/>
    <xdr:sp macro="" textlink="">
      <xdr:nvSpPr>
        <xdr:cNvPr id="386" name="n_2mainValue【港湾・漁港】&#10;一人当たり有形固定資産（償却資産）額">
          <a:extLst>
            <a:ext uri="{FF2B5EF4-FFF2-40B4-BE49-F238E27FC236}">
              <a16:creationId xmlns:a16="http://schemas.microsoft.com/office/drawing/2014/main" xmlns="" id="{10EFACD9-6D7D-43B3-B436-4DC9058AD4BF}"/>
            </a:ext>
          </a:extLst>
        </xdr:cNvPr>
        <xdr:cNvSpPr txBox="1"/>
      </xdr:nvSpPr>
      <xdr:spPr>
        <a:xfrm>
          <a:off x="7477271" y="181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13195</xdr:rowOff>
    </xdr:from>
    <xdr:ext cx="534377" cy="259045"/>
    <xdr:sp macro="" textlink="">
      <xdr:nvSpPr>
        <xdr:cNvPr id="387" name="n_3mainValue【港湾・漁港】&#10;一人当たり有形固定資産（償却資産）額">
          <a:extLst>
            <a:ext uri="{FF2B5EF4-FFF2-40B4-BE49-F238E27FC236}">
              <a16:creationId xmlns:a16="http://schemas.microsoft.com/office/drawing/2014/main" xmlns="" id="{16FB6158-3FE0-49C3-83CE-FAB6906FB314}"/>
            </a:ext>
          </a:extLst>
        </xdr:cNvPr>
        <xdr:cNvSpPr txBox="1"/>
      </xdr:nvSpPr>
      <xdr:spPr>
        <a:xfrm>
          <a:off x="6702571" y="1811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xmlns="" id="{86B23A58-6247-4392-B6F3-46512E4BFBF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xmlns="" id="{89FACB84-C9B9-4448-8A11-8FF1FE551B8F}"/>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xmlns="" id="{25EAB279-642A-4759-8DB2-B21BC8F4C73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xmlns="" id="{262B1B29-4484-4571-9167-9C2E17E3CB9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xmlns="" id="{015099F3-E4DA-45DA-93A5-8CA82D8A384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xmlns="" id="{A82D76A7-815B-43EB-B97A-117E2EE5772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xmlns="" id="{996B114E-E47E-4355-B3AD-927A1D3E170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xmlns="" id="{07B5CC53-9B4B-4458-8DB5-2F34D5A2A70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xmlns="" id="{1E2CBF32-0F9B-4F7C-AAC8-470BA22BCE16}"/>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xmlns="" id="{873EE1FA-510C-4534-BD79-D04155ABB8DA}"/>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xmlns="" id="{E29470A4-6237-44CF-86C9-27D5A03F34A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xmlns="" id="{F7471135-5DDF-4F05-94B1-3FD978A924C4}"/>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xmlns="" id="{C278A3B2-6681-45CD-8B3C-2C3A169B958D}"/>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xmlns="" id="{631691A5-02F5-47C5-8610-677194BF3443}"/>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xmlns="" id="{26F4973F-6591-4BB3-BF2A-92111B8E784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xmlns="" id="{30F3B824-D23B-428A-A115-9957C40C256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xmlns="" id="{15B69F12-26CE-4CC0-B209-A5CAEFDCE0A9}"/>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xmlns="" id="{0895D32F-4DE0-49AC-8367-9D64CDF5E636}"/>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xmlns="" id="{BC61AC14-D362-480E-A753-9FAA0E9536A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xmlns="" id="{89896D85-64C5-4725-910D-73BFF934C51A}"/>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xmlns="" id="{80C3A19B-CE16-403F-B901-55560F414BF5}"/>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xmlns="" id="{DCC07111-812A-4C33-9E95-0C70CC12263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xmlns="" id="{51CCD5E0-0BE1-4F97-8002-622EF1C540CA}"/>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xmlns="" id="{585AF7D5-F922-438D-A750-5CA5B00B984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xmlns="" id="{F0CF465D-3109-43D8-AAAC-1A47A0EBDE7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13" name="直線コネクタ 412">
          <a:extLst>
            <a:ext uri="{FF2B5EF4-FFF2-40B4-BE49-F238E27FC236}">
              <a16:creationId xmlns:a16="http://schemas.microsoft.com/office/drawing/2014/main" xmlns="" id="{858F08C2-F6BA-437C-A408-DB4F022D1C73}"/>
            </a:ext>
          </a:extLst>
        </xdr:cNvPr>
        <xdr:cNvCxnSpPr/>
      </xdr:nvCxnSpPr>
      <xdr:spPr>
        <a:xfrm flipV="1">
          <a:off x="14375764" y="5751467"/>
          <a:ext cx="0" cy="1381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xmlns="" id="{40439E93-9398-4628-BCCE-A0F7E65FAA0D}"/>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5" name="直線コネクタ 414">
          <a:extLst>
            <a:ext uri="{FF2B5EF4-FFF2-40B4-BE49-F238E27FC236}">
              <a16:creationId xmlns:a16="http://schemas.microsoft.com/office/drawing/2014/main" xmlns="" id="{31454BC3-150D-4757-9143-39EDF86166CE}"/>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xmlns="" id="{7EFD3AA9-DBD3-466F-BE41-37D1DC098A69}"/>
            </a:ext>
          </a:extLst>
        </xdr:cNvPr>
        <xdr:cNvSpPr txBox="1"/>
      </xdr:nvSpPr>
      <xdr:spPr>
        <a:xfrm>
          <a:off x="14414500" y="553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17" name="直線コネクタ 416">
          <a:extLst>
            <a:ext uri="{FF2B5EF4-FFF2-40B4-BE49-F238E27FC236}">
              <a16:creationId xmlns:a16="http://schemas.microsoft.com/office/drawing/2014/main" xmlns="" id="{F2287CB4-97A9-4E18-AA08-922A30B9DDFE}"/>
            </a:ext>
          </a:extLst>
        </xdr:cNvPr>
        <xdr:cNvCxnSpPr/>
      </xdr:nvCxnSpPr>
      <xdr:spPr>
        <a:xfrm>
          <a:off x="14287500" y="5751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xmlns="" id="{32877AE1-D19C-43FB-A4C6-5A82B12216A5}"/>
            </a:ext>
          </a:extLst>
        </xdr:cNvPr>
        <xdr:cNvSpPr txBox="1"/>
      </xdr:nvSpPr>
      <xdr:spPr>
        <a:xfrm>
          <a:off x="144145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19" name="フローチャート: 判断 418">
          <a:extLst>
            <a:ext uri="{FF2B5EF4-FFF2-40B4-BE49-F238E27FC236}">
              <a16:creationId xmlns:a16="http://schemas.microsoft.com/office/drawing/2014/main" xmlns="" id="{9188752C-DBB7-4E7A-B3CE-B5060BB677CD}"/>
            </a:ext>
          </a:extLst>
        </xdr:cNvPr>
        <xdr:cNvSpPr/>
      </xdr:nvSpPr>
      <xdr:spPr>
        <a:xfrm>
          <a:off x="14325600" y="63211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0" name="フローチャート: 判断 419">
          <a:extLst>
            <a:ext uri="{FF2B5EF4-FFF2-40B4-BE49-F238E27FC236}">
              <a16:creationId xmlns:a16="http://schemas.microsoft.com/office/drawing/2014/main" xmlns="" id="{E16F3267-22F5-47A9-87FF-ADD8045CDAD4}"/>
            </a:ext>
          </a:extLst>
        </xdr:cNvPr>
        <xdr:cNvSpPr/>
      </xdr:nvSpPr>
      <xdr:spPr>
        <a:xfrm>
          <a:off x="1357884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1" name="フローチャート: 判断 420">
          <a:extLst>
            <a:ext uri="{FF2B5EF4-FFF2-40B4-BE49-F238E27FC236}">
              <a16:creationId xmlns:a16="http://schemas.microsoft.com/office/drawing/2014/main" xmlns="" id="{B69D45B5-F6B7-4A33-8C74-03438DEDBF27}"/>
            </a:ext>
          </a:extLst>
        </xdr:cNvPr>
        <xdr:cNvSpPr/>
      </xdr:nvSpPr>
      <xdr:spPr>
        <a:xfrm>
          <a:off x="12804140" y="6357076"/>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22" name="フローチャート: 判断 421">
          <a:extLst>
            <a:ext uri="{FF2B5EF4-FFF2-40B4-BE49-F238E27FC236}">
              <a16:creationId xmlns:a16="http://schemas.microsoft.com/office/drawing/2014/main" xmlns="" id="{B38BCA64-F22F-4220-9101-2678D5B0CC44}"/>
            </a:ext>
          </a:extLst>
        </xdr:cNvPr>
        <xdr:cNvSpPr/>
      </xdr:nvSpPr>
      <xdr:spPr>
        <a:xfrm>
          <a:off x="12029440" y="6387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23" name="フローチャート: 判断 422">
          <a:extLst>
            <a:ext uri="{FF2B5EF4-FFF2-40B4-BE49-F238E27FC236}">
              <a16:creationId xmlns:a16="http://schemas.microsoft.com/office/drawing/2014/main" xmlns="" id="{EFB21F0F-6F56-42F0-8DFB-6607BFF3D9A7}"/>
            </a:ext>
          </a:extLst>
        </xdr:cNvPr>
        <xdr:cNvSpPr/>
      </xdr:nvSpPr>
      <xdr:spPr>
        <a:xfrm>
          <a:off x="1123188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FEEBC4BC-69D9-4894-B0A9-736F98E4375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D95A7DA5-2595-4635-91C8-F947F289EB3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A553FD61-BB6C-4A1A-BEF8-A25C9A0E80E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54C2A4C3-04D4-4D64-B001-C3342EC8721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59EA71CE-8F72-47EC-A0B7-CCB98760E04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25400</xdr:rowOff>
    </xdr:from>
    <xdr:to>
      <xdr:col>85</xdr:col>
      <xdr:colOff>177800</xdr:colOff>
      <xdr:row>42</xdr:row>
      <xdr:rowOff>127000</xdr:rowOff>
    </xdr:to>
    <xdr:sp macro="" textlink="">
      <xdr:nvSpPr>
        <xdr:cNvPr id="429" name="楕円 428">
          <a:extLst>
            <a:ext uri="{FF2B5EF4-FFF2-40B4-BE49-F238E27FC236}">
              <a16:creationId xmlns:a16="http://schemas.microsoft.com/office/drawing/2014/main" xmlns="" id="{747328FB-AB9E-49DD-ABF5-3C8786E6FE13}"/>
            </a:ext>
          </a:extLst>
        </xdr:cNvPr>
        <xdr:cNvSpPr/>
      </xdr:nvSpPr>
      <xdr:spPr>
        <a:xfrm>
          <a:off x="14325600" y="70662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111777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xmlns="" id="{3B8C173D-548C-4FA3-A436-7CD27955A74F}"/>
            </a:ext>
          </a:extLst>
        </xdr:cNvPr>
        <xdr:cNvSpPr txBox="1"/>
      </xdr:nvSpPr>
      <xdr:spPr>
        <a:xfrm>
          <a:off x="14414500" y="698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25400</xdr:rowOff>
    </xdr:from>
    <xdr:to>
      <xdr:col>81</xdr:col>
      <xdr:colOff>101600</xdr:colOff>
      <xdr:row>42</xdr:row>
      <xdr:rowOff>127000</xdr:rowOff>
    </xdr:to>
    <xdr:sp macro="" textlink="">
      <xdr:nvSpPr>
        <xdr:cNvPr id="431" name="楕円 430">
          <a:extLst>
            <a:ext uri="{FF2B5EF4-FFF2-40B4-BE49-F238E27FC236}">
              <a16:creationId xmlns:a16="http://schemas.microsoft.com/office/drawing/2014/main" xmlns="" id="{BD657ED0-2B92-4DF8-A2F5-81D62A8A50E8}"/>
            </a:ext>
          </a:extLst>
        </xdr:cNvPr>
        <xdr:cNvSpPr/>
      </xdr:nvSpPr>
      <xdr:spPr>
        <a:xfrm>
          <a:off x="1357884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76200</xdr:rowOff>
    </xdr:from>
    <xdr:to>
      <xdr:col>85</xdr:col>
      <xdr:colOff>127000</xdr:colOff>
      <xdr:row>42</xdr:row>
      <xdr:rowOff>76200</xdr:rowOff>
    </xdr:to>
    <xdr:cxnSp macro="">
      <xdr:nvCxnSpPr>
        <xdr:cNvPr id="432" name="直線コネクタ 431">
          <a:extLst>
            <a:ext uri="{FF2B5EF4-FFF2-40B4-BE49-F238E27FC236}">
              <a16:creationId xmlns:a16="http://schemas.microsoft.com/office/drawing/2014/main" xmlns="" id="{0D87B27D-4816-4CC0-96F7-AEFE7C821FC6}"/>
            </a:ext>
          </a:extLst>
        </xdr:cNvPr>
        <xdr:cNvCxnSpPr/>
      </xdr:nvCxnSpPr>
      <xdr:spPr>
        <a:xfrm>
          <a:off x="13629640" y="711708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23767</xdr:rowOff>
    </xdr:from>
    <xdr:to>
      <xdr:col>76</xdr:col>
      <xdr:colOff>165100</xdr:colOff>
      <xdr:row>42</xdr:row>
      <xdr:rowOff>125367</xdr:rowOff>
    </xdr:to>
    <xdr:sp macro="" textlink="">
      <xdr:nvSpPr>
        <xdr:cNvPr id="433" name="楕円 432">
          <a:extLst>
            <a:ext uri="{FF2B5EF4-FFF2-40B4-BE49-F238E27FC236}">
              <a16:creationId xmlns:a16="http://schemas.microsoft.com/office/drawing/2014/main" xmlns="" id="{7F70D081-51B7-4BE2-9655-4FF47CADF3D5}"/>
            </a:ext>
          </a:extLst>
        </xdr:cNvPr>
        <xdr:cNvSpPr/>
      </xdr:nvSpPr>
      <xdr:spPr>
        <a:xfrm>
          <a:off x="1280414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74567</xdr:rowOff>
    </xdr:from>
    <xdr:to>
      <xdr:col>81</xdr:col>
      <xdr:colOff>50800</xdr:colOff>
      <xdr:row>42</xdr:row>
      <xdr:rowOff>76200</xdr:rowOff>
    </xdr:to>
    <xdr:cxnSp macro="">
      <xdr:nvCxnSpPr>
        <xdr:cNvPr id="434" name="直線コネクタ 433">
          <a:extLst>
            <a:ext uri="{FF2B5EF4-FFF2-40B4-BE49-F238E27FC236}">
              <a16:creationId xmlns:a16="http://schemas.microsoft.com/office/drawing/2014/main" xmlns="" id="{A9B6ABE5-9C96-4B8A-AFB5-653DBAA06F1A}"/>
            </a:ext>
          </a:extLst>
        </xdr:cNvPr>
        <xdr:cNvCxnSpPr/>
      </xdr:nvCxnSpPr>
      <xdr:spPr>
        <a:xfrm>
          <a:off x="12854940" y="7115447"/>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23767</xdr:rowOff>
    </xdr:from>
    <xdr:to>
      <xdr:col>72</xdr:col>
      <xdr:colOff>38100</xdr:colOff>
      <xdr:row>42</xdr:row>
      <xdr:rowOff>125367</xdr:rowOff>
    </xdr:to>
    <xdr:sp macro="" textlink="">
      <xdr:nvSpPr>
        <xdr:cNvPr id="435" name="楕円 434">
          <a:extLst>
            <a:ext uri="{FF2B5EF4-FFF2-40B4-BE49-F238E27FC236}">
              <a16:creationId xmlns:a16="http://schemas.microsoft.com/office/drawing/2014/main" xmlns="" id="{30735D35-7D47-4B8C-BE95-18C8CBB42455}"/>
            </a:ext>
          </a:extLst>
        </xdr:cNvPr>
        <xdr:cNvSpPr/>
      </xdr:nvSpPr>
      <xdr:spPr>
        <a:xfrm>
          <a:off x="12029440" y="70646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74567</xdr:rowOff>
    </xdr:from>
    <xdr:to>
      <xdr:col>76</xdr:col>
      <xdr:colOff>114300</xdr:colOff>
      <xdr:row>42</xdr:row>
      <xdr:rowOff>74567</xdr:rowOff>
    </xdr:to>
    <xdr:cxnSp macro="">
      <xdr:nvCxnSpPr>
        <xdr:cNvPr id="436" name="直線コネクタ 435">
          <a:extLst>
            <a:ext uri="{FF2B5EF4-FFF2-40B4-BE49-F238E27FC236}">
              <a16:creationId xmlns:a16="http://schemas.microsoft.com/office/drawing/2014/main" xmlns="" id="{0CD36252-564F-46BF-9AE6-8D2C473A1746}"/>
            </a:ext>
          </a:extLst>
        </xdr:cNvPr>
        <xdr:cNvCxnSpPr/>
      </xdr:nvCxnSpPr>
      <xdr:spPr>
        <a:xfrm>
          <a:off x="12072620" y="711544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62956</xdr:rowOff>
    </xdr:from>
    <xdr:to>
      <xdr:col>67</xdr:col>
      <xdr:colOff>101600</xdr:colOff>
      <xdr:row>41</xdr:row>
      <xdr:rowOff>164556</xdr:rowOff>
    </xdr:to>
    <xdr:sp macro="" textlink="">
      <xdr:nvSpPr>
        <xdr:cNvPr id="437" name="楕円 436">
          <a:extLst>
            <a:ext uri="{FF2B5EF4-FFF2-40B4-BE49-F238E27FC236}">
              <a16:creationId xmlns:a16="http://schemas.microsoft.com/office/drawing/2014/main" xmlns="" id="{1770218B-F35E-4A1D-BC5A-A9D8263593A6}"/>
            </a:ext>
          </a:extLst>
        </xdr:cNvPr>
        <xdr:cNvSpPr/>
      </xdr:nvSpPr>
      <xdr:spPr>
        <a:xfrm>
          <a:off x="11231880" y="693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113756</xdr:rowOff>
    </xdr:from>
    <xdr:to>
      <xdr:col>71</xdr:col>
      <xdr:colOff>177800</xdr:colOff>
      <xdr:row>42</xdr:row>
      <xdr:rowOff>74567</xdr:rowOff>
    </xdr:to>
    <xdr:cxnSp macro="">
      <xdr:nvCxnSpPr>
        <xdr:cNvPr id="438" name="直線コネクタ 437">
          <a:extLst>
            <a:ext uri="{FF2B5EF4-FFF2-40B4-BE49-F238E27FC236}">
              <a16:creationId xmlns:a16="http://schemas.microsoft.com/office/drawing/2014/main" xmlns="" id="{F131BBAF-0F85-4191-8A6E-50DB10939C68}"/>
            </a:ext>
          </a:extLst>
        </xdr:cNvPr>
        <xdr:cNvCxnSpPr/>
      </xdr:nvCxnSpPr>
      <xdr:spPr>
        <a:xfrm>
          <a:off x="11282680" y="6986996"/>
          <a:ext cx="789940" cy="1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xmlns="" id="{3C756E85-6024-41D8-806D-E024DD40D2DE}"/>
            </a:ext>
          </a:extLst>
        </xdr:cNvPr>
        <xdr:cNvSpPr txBox="1"/>
      </xdr:nvSpPr>
      <xdr:spPr>
        <a:xfrm>
          <a:off x="1343724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xmlns="" id="{9020C9B4-D3F9-4B7C-804A-9B2867F47A13}"/>
            </a:ext>
          </a:extLst>
        </xdr:cNvPr>
        <xdr:cNvSpPr txBox="1"/>
      </xdr:nvSpPr>
      <xdr:spPr>
        <a:xfrm>
          <a:off x="126752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xmlns="" id="{81B3DAE3-2664-448C-B723-72BF8792CC51}"/>
            </a:ext>
          </a:extLst>
        </xdr:cNvPr>
        <xdr:cNvSpPr txBox="1"/>
      </xdr:nvSpPr>
      <xdr:spPr>
        <a:xfrm>
          <a:off x="119005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xmlns="" id="{E11D7862-5D72-47C5-8C5E-89DBA18322D8}"/>
            </a:ext>
          </a:extLst>
        </xdr:cNvPr>
        <xdr:cNvSpPr txBox="1"/>
      </xdr:nvSpPr>
      <xdr:spPr>
        <a:xfrm>
          <a:off x="1110298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118127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xmlns="" id="{6AA3C4D1-864C-4B30-A2D2-A671B615289F}"/>
            </a:ext>
          </a:extLst>
        </xdr:cNvPr>
        <xdr:cNvSpPr txBox="1"/>
      </xdr:nvSpPr>
      <xdr:spPr>
        <a:xfrm>
          <a:off x="134372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116494</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xmlns="" id="{CEAD40BA-0B55-4BE2-93C5-31C412203785}"/>
            </a:ext>
          </a:extLst>
        </xdr:cNvPr>
        <xdr:cNvSpPr txBox="1"/>
      </xdr:nvSpPr>
      <xdr:spPr>
        <a:xfrm>
          <a:off x="126752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116494</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xmlns="" id="{3E873C24-EC30-4F8C-81E5-759D60E5C08C}"/>
            </a:ext>
          </a:extLst>
        </xdr:cNvPr>
        <xdr:cNvSpPr txBox="1"/>
      </xdr:nvSpPr>
      <xdr:spPr>
        <a:xfrm>
          <a:off x="119005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155683</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xmlns="" id="{BB54A17B-6688-44B6-A527-11C18842FCCA}"/>
            </a:ext>
          </a:extLst>
        </xdr:cNvPr>
        <xdr:cNvSpPr txBox="1"/>
      </xdr:nvSpPr>
      <xdr:spPr>
        <a:xfrm>
          <a:off x="11102984" y="702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xmlns="" id="{2BABD760-23B7-416B-B90C-27F86B57CC9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xmlns="" id="{4B4BC2A3-11F6-4407-9961-A4047E9125A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xmlns="" id="{6AD7B203-61FF-48CF-9997-FA846732265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xmlns="" id="{EF02542D-9358-4BD9-8131-25E7CE773B8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xmlns="" id="{31A3B294-C5D3-41D2-AAD3-030F36E3BA9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xmlns="" id="{A0086F81-D647-4E1F-AFD5-E6FBD997C28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xmlns="" id="{C04E7911-7F35-4578-9653-1BD9AEF5E05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xmlns="" id="{BFF76A79-1BBA-493B-94BF-EDF46AFDF77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xmlns="" id="{3C8FA8E6-5906-40F3-8334-1F9C46DF3FC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xmlns="" id="{ACD232D3-4903-40D5-8020-0492B03A9AA9}"/>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xmlns="" id="{702CA42D-98A5-4455-8418-2C08D4B61B5A}"/>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a:extLst>
            <a:ext uri="{FF2B5EF4-FFF2-40B4-BE49-F238E27FC236}">
              <a16:creationId xmlns:a16="http://schemas.microsoft.com/office/drawing/2014/main" xmlns="" id="{3A1881BE-E42E-4B06-A212-5C30A2865494}"/>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xmlns="" id="{DFBCD557-916F-4E92-917E-28D8F6B8D88C}"/>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a:extLst>
            <a:ext uri="{FF2B5EF4-FFF2-40B4-BE49-F238E27FC236}">
              <a16:creationId xmlns:a16="http://schemas.microsoft.com/office/drawing/2014/main" xmlns="" id="{D97A6321-C305-4EC3-AD40-BDFA4348276C}"/>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xmlns="" id="{5E9C3219-7998-4C08-81E7-D2512FBCDCA6}"/>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a:extLst>
            <a:ext uri="{FF2B5EF4-FFF2-40B4-BE49-F238E27FC236}">
              <a16:creationId xmlns:a16="http://schemas.microsoft.com/office/drawing/2014/main" xmlns="" id="{C3BBD0C6-8602-471D-9803-BB34065D440F}"/>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xmlns="" id="{4BC68B3F-3C31-40BF-8359-34526A28C45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a:extLst>
            <a:ext uri="{FF2B5EF4-FFF2-40B4-BE49-F238E27FC236}">
              <a16:creationId xmlns:a16="http://schemas.microsoft.com/office/drawing/2014/main" xmlns="" id="{D4F3E0BE-48B5-47D1-9D50-2F64A5DFE938}"/>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xmlns="" id="{24E85C5A-6873-437F-B896-83C98C5DA35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xmlns="" id="{E235A959-B791-4282-BA76-C34AAF496D35}"/>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xmlns="" id="{2D2BC0BF-FE9B-42BD-BD29-3888FAF2DDCF}"/>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68" name="直線コネクタ 467">
          <a:extLst>
            <a:ext uri="{FF2B5EF4-FFF2-40B4-BE49-F238E27FC236}">
              <a16:creationId xmlns:a16="http://schemas.microsoft.com/office/drawing/2014/main" xmlns="" id="{43E546FE-907F-4D12-821E-873F0DA00F8C}"/>
            </a:ext>
          </a:extLst>
        </xdr:cNvPr>
        <xdr:cNvCxnSpPr/>
      </xdr:nvCxnSpPr>
      <xdr:spPr>
        <a:xfrm flipV="1">
          <a:off x="19509104" y="5853684"/>
          <a:ext cx="0" cy="113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xmlns="" id="{C0E67F87-4772-4D2D-B229-9DC34562BA9C}"/>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0" name="直線コネクタ 469">
          <a:extLst>
            <a:ext uri="{FF2B5EF4-FFF2-40B4-BE49-F238E27FC236}">
              <a16:creationId xmlns:a16="http://schemas.microsoft.com/office/drawing/2014/main" xmlns="" id="{EAE7B20E-F6E8-45E3-95AB-A0682F591DAF}"/>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xmlns="" id="{23854A08-22A9-4920-979B-95D30DDAD2C7}"/>
            </a:ext>
          </a:extLst>
        </xdr:cNvPr>
        <xdr:cNvSpPr txBox="1"/>
      </xdr:nvSpPr>
      <xdr:spPr>
        <a:xfrm>
          <a:off x="19547840" y="563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72" name="直線コネクタ 471">
          <a:extLst>
            <a:ext uri="{FF2B5EF4-FFF2-40B4-BE49-F238E27FC236}">
              <a16:creationId xmlns:a16="http://schemas.microsoft.com/office/drawing/2014/main" xmlns="" id="{D694BBD8-00B9-4435-910C-B73013FB110C}"/>
            </a:ext>
          </a:extLst>
        </xdr:cNvPr>
        <xdr:cNvCxnSpPr/>
      </xdr:nvCxnSpPr>
      <xdr:spPr>
        <a:xfrm>
          <a:off x="19443700" y="58536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xmlns="" id="{09643658-4550-4D89-AB56-7EB339F6D8B9}"/>
            </a:ext>
          </a:extLst>
        </xdr:cNvPr>
        <xdr:cNvSpPr txBox="1"/>
      </xdr:nvSpPr>
      <xdr:spPr>
        <a:xfrm>
          <a:off x="19547840" y="6516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74" name="フローチャート: 判断 473">
          <a:extLst>
            <a:ext uri="{FF2B5EF4-FFF2-40B4-BE49-F238E27FC236}">
              <a16:creationId xmlns:a16="http://schemas.microsoft.com/office/drawing/2014/main" xmlns="" id="{2666C757-337F-41D4-98D9-72A0AEBD27A3}"/>
            </a:ext>
          </a:extLst>
        </xdr:cNvPr>
        <xdr:cNvSpPr/>
      </xdr:nvSpPr>
      <xdr:spPr>
        <a:xfrm>
          <a:off x="19458940" y="6661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75" name="フローチャート: 判断 474">
          <a:extLst>
            <a:ext uri="{FF2B5EF4-FFF2-40B4-BE49-F238E27FC236}">
              <a16:creationId xmlns:a16="http://schemas.microsoft.com/office/drawing/2014/main" xmlns="" id="{E24AE3E1-580A-47EC-8E5B-AF5D25CCEE4B}"/>
            </a:ext>
          </a:extLst>
        </xdr:cNvPr>
        <xdr:cNvSpPr/>
      </xdr:nvSpPr>
      <xdr:spPr>
        <a:xfrm>
          <a:off x="18735040" y="66753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76" name="フローチャート: 判断 475">
          <a:extLst>
            <a:ext uri="{FF2B5EF4-FFF2-40B4-BE49-F238E27FC236}">
              <a16:creationId xmlns:a16="http://schemas.microsoft.com/office/drawing/2014/main" xmlns="" id="{4ABD23DB-A259-408C-9C2A-04514B56F921}"/>
            </a:ext>
          </a:extLst>
        </xdr:cNvPr>
        <xdr:cNvSpPr/>
      </xdr:nvSpPr>
      <xdr:spPr>
        <a:xfrm>
          <a:off x="17937480" y="6673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77" name="フローチャート: 判断 476">
          <a:extLst>
            <a:ext uri="{FF2B5EF4-FFF2-40B4-BE49-F238E27FC236}">
              <a16:creationId xmlns:a16="http://schemas.microsoft.com/office/drawing/2014/main" xmlns="" id="{27C9BEB1-87D9-4EE5-A46D-973B5E91572A}"/>
            </a:ext>
          </a:extLst>
        </xdr:cNvPr>
        <xdr:cNvSpPr/>
      </xdr:nvSpPr>
      <xdr:spPr>
        <a:xfrm>
          <a:off x="1716278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78" name="フローチャート: 判断 477">
          <a:extLst>
            <a:ext uri="{FF2B5EF4-FFF2-40B4-BE49-F238E27FC236}">
              <a16:creationId xmlns:a16="http://schemas.microsoft.com/office/drawing/2014/main" xmlns="" id="{7FCEEF37-B3A4-4650-A734-048549016C21}"/>
            </a:ext>
          </a:extLst>
        </xdr:cNvPr>
        <xdr:cNvSpPr/>
      </xdr:nvSpPr>
      <xdr:spPr>
        <a:xfrm>
          <a:off x="16388080" y="6643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631BA8DA-58C0-419A-8FC8-74E62F1A5195}"/>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68097551-330F-4CDE-AC35-850FEFC1CF4D}"/>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154D1D1A-BBD9-4562-B5B6-8DFCDA12E45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D2307845-0B57-4A6A-B07D-E8E5079F699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A2AF73DA-1DC1-41D4-A499-66BF9FBC309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45974</xdr:rowOff>
    </xdr:from>
    <xdr:to>
      <xdr:col>116</xdr:col>
      <xdr:colOff>114300</xdr:colOff>
      <xdr:row>41</xdr:row>
      <xdr:rowOff>147574</xdr:rowOff>
    </xdr:to>
    <xdr:sp macro="" textlink="">
      <xdr:nvSpPr>
        <xdr:cNvPr id="484" name="楕円 483">
          <a:extLst>
            <a:ext uri="{FF2B5EF4-FFF2-40B4-BE49-F238E27FC236}">
              <a16:creationId xmlns:a16="http://schemas.microsoft.com/office/drawing/2014/main" xmlns="" id="{8FF0FDB9-F510-4982-9345-B2532F2C83E4}"/>
            </a:ext>
          </a:extLst>
        </xdr:cNvPr>
        <xdr:cNvSpPr/>
      </xdr:nvSpPr>
      <xdr:spPr>
        <a:xfrm>
          <a:off x="1945894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132351</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xmlns="" id="{A0535A58-B845-45FC-9374-9A89B93FEDF5}"/>
            </a:ext>
          </a:extLst>
        </xdr:cNvPr>
        <xdr:cNvSpPr txBox="1"/>
      </xdr:nvSpPr>
      <xdr:spPr>
        <a:xfrm>
          <a:off x="19547840" y="68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45974</xdr:rowOff>
    </xdr:from>
    <xdr:to>
      <xdr:col>112</xdr:col>
      <xdr:colOff>38100</xdr:colOff>
      <xdr:row>41</xdr:row>
      <xdr:rowOff>147574</xdr:rowOff>
    </xdr:to>
    <xdr:sp macro="" textlink="">
      <xdr:nvSpPr>
        <xdr:cNvPr id="486" name="楕円 485">
          <a:extLst>
            <a:ext uri="{FF2B5EF4-FFF2-40B4-BE49-F238E27FC236}">
              <a16:creationId xmlns:a16="http://schemas.microsoft.com/office/drawing/2014/main" xmlns="" id="{1F49DEB2-3D19-4719-BD91-C02315342621}"/>
            </a:ext>
          </a:extLst>
        </xdr:cNvPr>
        <xdr:cNvSpPr/>
      </xdr:nvSpPr>
      <xdr:spPr>
        <a:xfrm>
          <a:off x="18735040" y="6919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96774</xdr:rowOff>
    </xdr:from>
    <xdr:to>
      <xdr:col>116</xdr:col>
      <xdr:colOff>63500</xdr:colOff>
      <xdr:row>41</xdr:row>
      <xdr:rowOff>96774</xdr:rowOff>
    </xdr:to>
    <xdr:cxnSp macro="">
      <xdr:nvCxnSpPr>
        <xdr:cNvPr id="487" name="直線コネクタ 486">
          <a:extLst>
            <a:ext uri="{FF2B5EF4-FFF2-40B4-BE49-F238E27FC236}">
              <a16:creationId xmlns:a16="http://schemas.microsoft.com/office/drawing/2014/main" xmlns="" id="{9F281572-EF38-4CAC-86E6-323D69FCE0AB}"/>
            </a:ext>
          </a:extLst>
        </xdr:cNvPr>
        <xdr:cNvCxnSpPr/>
      </xdr:nvCxnSpPr>
      <xdr:spPr>
        <a:xfrm>
          <a:off x="18778220" y="697001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45974</xdr:rowOff>
    </xdr:from>
    <xdr:to>
      <xdr:col>107</xdr:col>
      <xdr:colOff>101600</xdr:colOff>
      <xdr:row>41</xdr:row>
      <xdr:rowOff>147574</xdr:rowOff>
    </xdr:to>
    <xdr:sp macro="" textlink="">
      <xdr:nvSpPr>
        <xdr:cNvPr id="488" name="楕円 487">
          <a:extLst>
            <a:ext uri="{FF2B5EF4-FFF2-40B4-BE49-F238E27FC236}">
              <a16:creationId xmlns:a16="http://schemas.microsoft.com/office/drawing/2014/main" xmlns="" id="{5DBFE0C5-7340-4814-A795-85AC5889114F}"/>
            </a:ext>
          </a:extLst>
        </xdr:cNvPr>
        <xdr:cNvSpPr/>
      </xdr:nvSpPr>
      <xdr:spPr>
        <a:xfrm>
          <a:off x="1793748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96774</xdr:rowOff>
    </xdr:from>
    <xdr:to>
      <xdr:col>111</xdr:col>
      <xdr:colOff>177800</xdr:colOff>
      <xdr:row>41</xdr:row>
      <xdr:rowOff>96774</xdr:rowOff>
    </xdr:to>
    <xdr:cxnSp macro="">
      <xdr:nvCxnSpPr>
        <xdr:cNvPr id="489" name="直線コネクタ 488">
          <a:extLst>
            <a:ext uri="{FF2B5EF4-FFF2-40B4-BE49-F238E27FC236}">
              <a16:creationId xmlns:a16="http://schemas.microsoft.com/office/drawing/2014/main" xmlns="" id="{1AA4EFDF-187E-4818-9116-AFEBB307DBFD}"/>
            </a:ext>
          </a:extLst>
        </xdr:cNvPr>
        <xdr:cNvCxnSpPr/>
      </xdr:nvCxnSpPr>
      <xdr:spPr>
        <a:xfrm>
          <a:off x="17988280" y="697001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45974</xdr:rowOff>
    </xdr:from>
    <xdr:to>
      <xdr:col>102</xdr:col>
      <xdr:colOff>165100</xdr:colOff>
      <xdr:row>41</xdr:row>
      <xdr:rowOff>147574</xdr:rowOff>
    </xdr:to>
    <xdr:sp macro="" textlink="">
      <xdr:nvSpPr>
        <xdr:cNvPr id="490" name="楕円 489">
          <a:extLst>
            <a:ext uri="{FF2B5EF4-FFF2-40B4-BE49-F238E27FC236}">
              <a16:creationId xmlns:a16="http://schemas.microsoft.com/office/drawing/2014/main" xmlns="" id="{40E13550-85FB-4831-9D21-1D1B91FDE1B2}"/>
            </a:ext>
          </a:extLst>
        </xdr:cNvPr>
        <xdr:cNvSpPr/>
      </xdr:nvSpPr>
      <xdr:spPr>
        <a:xfrm>
          <a:off x="1716278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96774</xdr:rowOff>
    </xdr:from>
    <xdr:to>
      <xdr:col>107</xdr:col>
      <xdr:colOff>50800</xdr:colOff>
      <xdr:row>41</xdr:row>
      <xdr:rowOff>96774</xdr:rowOff>
    </xdr:to>
    <xdr:cxnSp macro="">
      <xdr:nvCxnSpPr>
        <xdr:cNvPr id="491" name="直線コネクタ 490">
          <a:extLst>
            <a:ext uri="{FF2B5EF4-FFF2-40B4-BE49-F238E27FC236}">
              <a16:creationId xmlns:a16="http://schemas.microsoft.com/office/drawing/2014/main" xmlns="" id="{776FF441-E845-41A2-AB9D-F31787F4D5CC}"/>
            </a:ext>
          </a:extLst>
        </xdr:cNvPr>
        <xdr:cNvCxnSpPr/>
      </xdr:nvCxnSpPr>
      <xdr:spPr>
        <a:xfrm>
          <a:off x="17213580" y="697001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45974</xdr:rowOff>
    </xdr:from>
    <xdr:to>
      <xdr:col>98</xdr:col>
      <xdr:colOff>38100</xdr:colOff>
      <xdr:row>41</xdr:row>
      <xdr:rowOff>147574</xdr:rowOff>
    </xdr:to>
    <xdr:sp macro="" textlink="">
      <xdr:nvSpPr>
        <xdr:cNvPr id="492" name="楕円 491">
          <a:extLst>
            <a:ext uri="{FF2B5EF4-FFF2-40B4-BE49-F238E27FC236}">
              <a16:creationId xmlns:a16="http://schemas.microsoft.com/office/drawing/2014/main" xmlns="" id="{B9D670D8-71C9-4BCC-8AB5-745C85B09805}"/>
            </a:ext>
          </a:extLst>
        </xdr:cNvPr>
        <xdr:cNvSpPr/>
      </xdr:nvSpPr>
      <xdr:spPr>
        <a:xfrm>
          <a:off x="16388080" y="6919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96774</xdr:rowOff>
    </xdr:from>
    <xdr:to>
      <xdr:col>102</xdr:col>
      <xdr:colOff>114300</xdr:colOff>
      <xdr:row>41</xdr:row>
      <xdr:rowOff>96774</xdr:rowOff>
    </xdr:to>
    <xdr:cxnSp macro="">
      <xdr:nvCxnSpPr>
        <xdr:cNvPr id="493" name="直線コネクタ 492">
          <a:extLst>
            <a:ext uri="{FF2B5EF4-FFF2-40B4-BE49-F238E27FC236}">
              <a16:creationId xmlns:a16="http://schemas.microsoft.com/office/drawing/2014/main" xmlns="" id="{058C4131-790F-45BC-93FF-C42574C5CB9C}"/>
            </a:ext>
          </a:extLst>
        </xdr:cNvPr>
        <xdr:cNvCxnSpPr/>
      </xdr:nvCxnSpPr>
      <xdr:spPr>
        <a:xfrm>
          <a:off x="16431260" y="697001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xmlns="" id="{BD2DA60D-8C3E-4803-8253-6E9D4519A2CD}"/>
            </a:ext>
          </a:extLst>
        </xdr:cNvPr>
        <xdr:cNvSpPr txBox="1"/>
      </xdr:nvSpPr>
      <xdr:spPr>
        <a:xfrm>
          <a:off x="18561127"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xmlns="" id="{7FDEE3BA-E473-41A7-9979-0268C5E3F046}"/>
            </a:ext>
          </a:extLst>
        </xdr:cNvPr>
        <xdr:cNvSpPr txBox="1"/>
      </xdr:nvSpPr>
      <xdr:spPr>
        <a:xfrm>
          <a:off x="17776267"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xmlns="" id="{6181D406-19A8-45F1-B9F5-8DE396DEA04B}"/>
            </a:ext>
          </a:extLst>
        </xdr:cNvPr>
        <xdr:cNvSpPr txBox="1"/>
      </xdr:nvSpPr>
      <xdr:spPr>
        <a:xfrm>
          <a:off x="1700156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xmlns="" id="{3F0121A2-82F7-4002-A905-A9C1A9C671A3}"/>
            </a:ext>
          </a:extLst>
        </xdr:cNvPr>
        <xdr:cNvSpPr txBox="1"/>
      </xdr:nvSpPr>
      <xdr:spPr>
        <a:xfrm>
          <a:off x="1622686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138701</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xmlns="" id="{EAAF544C-0209-4529-B01F-E7E4CEAA1C54}"/>
            </a:ext>
          </a:extLst>
        </xdr:cNvPr>
        <xdr:cNvSpPr txBox="1"/>
      </xdr:nvSpPr>
      <xdr:spPr>
        <a:xfrm>
          <a:off x="1856112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138701</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xmlns="" id="{6C274DE3-49FB-4A3C-8362-642102E6DB71}"/>
            </a:ext>
          </a:extLst>
        </xdr:cNvPr>
        <xdr:cNvSpPr txBox="1"/>
      </xdr:nvSpPr>
      <xdr:spPr>
        <a:xfrm>
          <a:off x="1777626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138701</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xmlns="" id="{E255D0EC-8889-48C8-9519-2C31A3BC18E1}"/>
            </a:ext>
          </a:extLst>
        </xdr:cNvPr>
        <xdr:cNvSpPr txBox="1"/>
      </xdr:nvSpPr>
      <xdr:spPr>
        <a:xfrm>
          <a:off x="1700156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138701</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xmlns="" id="{AB8AA955-7FD9-4038-BAD0-8BBDBFD7A715}"/>
            </a:ext>
          </a:extLst>
        </xdr:cNvPr>
        <xdr:cNvSpPr txBox="1"/>
      </xdr:nvSpPr>
      <xdr:spPr>
        <a:xfrm>
          <a:off x="1622686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xmlns="" id="{EFE06A0F-0E0D-4DB8-8DDD-F32CCAA7528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xmlns="" id="{87961407-4001-49B5-B07D-633DA242242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xmlns="" id="{53246BF0-0CAF-4FCD-B6DB-B1F02D3EC3D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xmlns="" id="{AE083535-7D48-4FCE-B88A-899A96D6BB4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xmlns="" id="{5FD57A51-B40C-4589-BB1B-B1846BBA01D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xmlns="" id="{0F60FC4C-268F-4E49-9503-9A384CED7B4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xmlns="" id="{FA0C32B2-EC80-47F4-AE59-0BC77DFD899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xmlns="" id="{CA164B3C-26EC-48FC-AA98-20677FC39C8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xmlns="" id="{02BCE851-EFF3-4236-B855-E08221DD159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xmlns="" id="{B1910244-2698-492F-9BDC-6CF8B101A0A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xmlns="" id="{ED0F1904-98BA-444C-A4B7-F754AEA7CCE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xmlns="" id="{354F57EE-86CC-46C2-A333-77FE7DB5E747}"/>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xmlns="" id="{9E554CF5-78AE-4D7C-80A1-6A9870834436}"/>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xmlns="" id="{596BD6C8-199F-49BD-AC52-CC253A4CDC8F}"/>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xmlns="" id="{1A54B023-76EF-4099-BB2D-1A35D8AA5886}"/>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xmlns="" id="{633EAC2D-EA0C-4816-8A60-50CA3F958594}"/>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xmlns="" id="{F4C89ECE-30A8-4BC0-8BE1-F574002512BD}"/>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xmlns="" id="{91090DDD-E967-4203-AB35-62D96011813F}"/>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xmlns="" id="{8A5750F3-BC98-43F4-9101-47A919E2CDA8}"/>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xmlns="" id="{38F86D05-2E64-494D-B708-13B6DC6949A6}"/>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xmlns="" id="{322E5541-65DD-4A3C-955E-D674B1EE4B92}"/>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xmlns="" id="{13E623D0-5568-4859-A928-52AE3BF0AA8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a:extLst>
            <a:ext uri="{FF2B5EF4-FFF2-40B4-BE49-F238E27FC236}">
              <a16:creationId xmlns:a16="http://schemas.microsoft.com/office/drawing/2014/main" xmlns="" id="{54B72182-7FC4-4AE4-91F4-B7036FED9423}"/>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a16="http://schemas.microsoft.com/office/drawing/2014/main" xmlns="" id="{A5540886-E9A6-448F-821A-2F848D6501F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26" name="直線コネクタ 525">
          <a:extLst>
            <a:ext uri="{FF2B5EF4-FFF2-40B4-BE49-F238E27FC236}">
              <a16:creationId xmlns:a16="http://schemas.microsoft.com/office/drawing/2014/main" xmlns="" id="{0047243D-B1A2-4BDE-80CB-554A51FBF446}"/>
            </a:ext>
          </a:extLst>
        </xdr:cNvPr>
        <xdr:cNvCxnSpPr/>
      </xdr:nvCxnSpPr>
      <xdr:spPr>
        <a:xfrm flipV="1">
          <a:off x="14375764" y="9464040"/>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27" name="【学校施設】&#10;有形固定資産減価償却率最小値テキスト">
          <a:extLst>
            <a:ext uri="{FF2B5EF4-FFF2-40B4-BE49-F238E27FC236}">
              <a16:creationId xmlns:a16="http://schemas.microsoft.com/office/drawing/2014/main" xmlns="" id="{43D2A958-E346-4CE9-A8C5-53A85B4D86F6}"/>
            </a:ext>
          </a:extLst>
        </xdr:cNvPr>
        <xdr:cNvSpPr txBox="1"/>
      </xdr:nvSpPr>
      <xdr:spPr>
        <a:xfrm>
          <a:off x="144145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28" name="直線コネクタ 527">
          <a:extLst>
            <a:ext uri="{FF2B5EF4-FFF2-40B4-BE49-F238E27FC236}">
              <a16:creationId xmlns:a16="http://schemas.microsoft.com/office/drawing/2014/main" xmlns="" id="{CC6B8488-7E2F-4532-9F75-461EAC715B56}"/>
            </a:ext>
          </a:extLst>
        </xdr:cNvPr>
        <xdr:cNvCxnSpPr/>
      </xdr:nvCxnSpPr>
      <xdr:spPr>
        <a:xfrm>
          <a:off x="14287500" y="1059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29" name="【学校施設】&#10;有形固定資産減価償却率最大値テキスト">
          <a:extLst>
            <a:ext uri="{FF2B5EF4-FFF2-40B4-BE49-F238E27FC236}">
              <a16:creationId xmlns:a16="http://schemas.microsoft.com/office/drawing/2014/main" xmlns="" id="{C2A3E936-9C42-41CC-A0A7-729688878C0E}"/>
            </a:ext>
          </a:extLst>
        </xdr:cNvPr>
        <xdr:cNvSpPr txBox="1"/>
      </xdr:nvSpPr>
      <xdr:spPr>
        <a:xfrm>
          <a:off x="14414500" y="924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0" name="直線コネクタ 529">
          <a:extLst>
            <a:ext uri="{FF2B5EF4-FFF2-40B4-BE49-F238E27FC236}">
              <a16:creationId xmlns:a16="http://schemas.microsoft.com/office/drawing/2014/main" xmlns="" id="{DD556C7F-2390-4DE6-9D0F-D823DFFB7354}"/>
            </a:ext>
          </a:extLst>
        </xdr:cNvPr>
        <xdr:cNvCxnSpPr/>
      </xdr:nvCxnSpPr>
      <xdr:spPr>
        <a:xfrm>
          <a:off x="142875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1" name="【学校施設】&#10;有形固定資産減価償却率平均値テキスト">
          <a:extLst>
            <a:ext uri="{FF2B5EF4-FFF2-40B4-BE49-F238E27FC236}">
              <a16:creationId xmlns:a16="http://schemas.microsoft.com/office/drawing/2014/main" xmlns="" id="{CE51BDCE-6B4F-4F3F-8A80-BB9088317289}"/>
            </a:ext>
          </a:extLst>
        </xdr:cNvPr>
        <xdr:cNvSpPr txBox="1"/>
      </xdr:nvSpPr>
      <xdr:spPr>
        <a:xfrm>
          <a:off x="1441450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32" name="フローチャート: 判断 531">
          <a:extLst>
            <a:ext uri="{FF2B5EF4-FFF2-40B4-BE49-F238E27FC236}">
              <a16:creationId xmlns:a16="http://schemas.microsoft.com/office/drawing/2014/main" xmlns="" id="{34833BD0-8FAA-431D-BF66-6577C61F2B41}"/>
            </a:ext>
          </a:extLst>
        </xdr:cNvPr>
        <xdr:cNvSpPr/>
      </xdr:nvSpPr>
      <xdr:spPr>
        <a:xfrm>
          <a:off x="14325600" y="100609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33" name="フローチャート: 判断 532">
          <a:extLst>
            <a:ext uri="{FF2B5EF4-FFF2-40B4-BE49-F238E27FC236}">
              <a16:creationId xmlns:a16="http://schemas.microsoft.com/office/drawing/2014/main" xmlns="" id="{2998D392-44C8-417F-A137-C0E7EC6C470E}"/>
            </a:ext>
          </a:extLst>
        </xdr:cNvPr>
        <xdr:cNvSpPr/>
      </xdr:nvSpPr>
      <xdr:spPr>
        <a:xfrm>
          <a:off x="1357884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34" name="フローチャート: 判断 533">
          <a:extLst>
            <a:ext uri="{FF2B5EF4-FFF2-40B4-BE49-F238E27FC236}">
              <a16:creationId xmlns:a16="http://schemas.microsoft.com/office/drawing/2014/main" xmlns="" id="{95E773AC-398A-46BB-A85A-D7FE78700F03}"/>
            </a:ext>
          </a:extLst>
        </xdr:cNvPr>
        <xdr:cNvSpPr/>
      </xdr:nvSpPr>
      <xdr:spPr>
        <a:xfrm>
          <a:off x="1280414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35" name="フローチャート: 判断 534">
          <a:extLst>
            <a:ext uri="{FF2B5EF4-FFF2-40B4-BE49-F238E27FC236}">
              <a16:creationId xmlns:a16="http://schemas.microsoft.com/office/drawing/2014/main" xmlns="" id="{5BC0D59B-58B8-4E6B-92F7-BFD4A94937A7}"/>
            </a:ext>
          </a:extLst>
        </xdr:cNvPr>
        <xdr:cNvSpPr/>
      </xdr:nvSpPr>
      <xdr:spPr>
        <a:xfrm>
          <a:off x="12029440" y="1003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36" name="フローチャート: 判断 535">
          <a:extLst>
            <a:ext uri="{FF2B5EF4-FFF2-40B4-BE49-F238E27FC236}">
              <a16:creationId xmlns:a16="http://schemas.microsoft.com/office/drawing/2014/main" xmlns="" id="{B2BBF4F2-16CC-4751-8A25-457E8A4F4CA1}"/>
            </a:ext>
          </a:extLst>
        </xdr:cNvPr>
        <xdr:cNvSpPr/>
      </xdr:nvSpPr>
      <xdr:spPr>
        <a:xfrm>
          <a:off x="1123188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73577BBB-A956-4176-ACB0-879023E24B4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22889C6E-8234-4A3A-B5D4-33F3E97706CB}"/>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D15C47A1-C4C5-4B16-AA0A-4A16B8FA482E}"/>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C672413C-FD3D-4255-8C18-B49F005C42D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21478D61-C0A2-4DDF-9350-AF251C2466A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113030</xdr:rowOff>
    </xdr:from>
    <xdr:to>
      <xdr:col>85</xdr:col>
      <xdr:colOff>177800</xdr:colOff>
      <xdr:row>63</xdr:row>
      <xdr:rowOff>43180</xdr:rowOff>
    </xdr:to>
    <xdr:sp macro="" textlink="">
      <xdr:nvSpPr>
        <xdr:cNvPr id="542" name="楕円 541">
          <a:extLst>
            <a:ext uri="{FF2B5EF4-FFF2-40B4-BE49-F238E27FC236}">
              <a16:creationId xmlns:a16="http://schemas.microsoft.com/office/drawing/2014/main" xmlns="" id="{85BEA3E2-0A88-40A5-9326-6184CFF81D35}"/>
            </a:ext>
          </a:extLst>
        </xdr:cNvPr>
        <xdr:cNvSpPr/>
      </xdr:nvSpPr>
      <xdr:spPr>
        <a:xfrm>
          <a:off x="14325600" y="105067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27957</xdr:rowOff>
    </xdr:from>
    <xdr:ext cx="405111" cy="259045"/>
    <xdr:sp macro="" textlink="">
      <xdr:nvSpPr>
        <xdr:cNvPr id="543" name="【学校施設】&#10;有形固定資産減価償却率該当値テキスト">
          <a:extLst>
            <a:ext uri="{FF2B5EF4-FFF2-40B4-BE49-F238E27FC236}">
              <a16:creationId xmlns:a16="http://schemas.microsoft.com/office/drawing/2014/main" xmlns="" id="{0D64344B-AFC8-44AC-9AFD-1BBC26ED4B51}"/>
            </a:ext>
          </a:extLst>
        </xdr:cNvPr>
        <xdr:cNvSpPr txBox="1"/>
      </xdr:nvSpPr>
      <xdr:spPr>
        <a:xfrm>
          <a:off x="14414500" y="1042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149225</xdr:rowOff>
    </xdr:from>
    <xdr:to>
      <xdr:col>81</xdr:col>
      <xdr:colOff>101600</xdr:colOff>
      <xdr:row>63</xdr:row>
      <xdr:rowOff>79375</xdr:rowOff>
    </xdr:to>
    <xdr:sp macro="" textlink="">
      <xdr:nvSpPr>
        <xdr:cNvPr id="544" name="楕円 543">
          <a:extLst>
            <a:ext uri="{FF2B5EF4-FFF2-40B4-BE49-F238E27FC236}">
              <a16:creationId xmlns:a16="http://schemas.microsoft.com/office/drawing/2014/main" xmlns="" id="{611EAF6C-FD9F-48BF-8DD7-D11A04BB24E7}"/>
            </a:ext>
          </a:extLst>
        </xdr:cNvPr>
        <xdr:cNvSpPr/>
      </xdr:nvSpPr>
      <xdr:spPr>
        <a:xfrm>
          <a:off x="13578840" y="10542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163830</xdr:rowOff>
    </xdr:from>
    <xdr:to>
      <xdr:col>85</xdr:col>
      <xdr:colOff>127000</xdr:colOff>
      <xdr:row>63</xdr:row>
      <xdr:rowOff>28575</xdr:rowOff>
    </xdr:to>
    <xdr:cxnSp macro="">
      <xdr:nvCxnSpPr>
        <xdr:cNvPr id="545" name="直線コネクタ 544">
          <a:extLst>
            <a:ext uri="{FF2B5EF4-FFF2-40B4-BE49-F238E27FC236}">
              <a16:creationId xmlns:a16="http://schemas.microsoft.com/office/drawing/2014/main" xmlns="" id="{E9CC1787-8757-4631-8CA6-413B890BB497}"/>
            </a:ext>
          </a:extLst>
        </xdr:cNvPr>
        <xdr:cNvCxnSpPr/>
      </xdr:nvCxnSpPr>
      <xdr:spPr>
        <a:xfrm flipV="1">
          <a:off x="13629640" y="10557510"/>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126365</xdr:rowOff>
    </xdr:from>
    <xdr:to>
      <xdr:col>76</xdr:col>
      <xdr:colOff>165100</xdr:colOff>
      <xdr:row>63</xdr:row>
      <xdr:rowOff>56515</xdr:rowOff>
    </xdr:to>
    <xdr:sp macro="" textlink="">
      <xdr:nvSpPr>
        <xdr:cNvPr id="546" name="楕円 545">
          <a:extLst>
            <a:ext uri="{FF2B5EF4-FFF2-40B4-BE49-F238E27FC236}">
              <a16:creationId xmlns:a16="http://schemas.microsoft.com/office/drawing/2014/main" xmlns="" id="{57952553-52A9-4794-A6EC-3A8BE558AB4B}"/>
            </a:ext>
          </a:extLst>
        </xdr:cNvPr>
        <xdr:cNvSpPr/>
      </xdr:nvSpPr>
      <xdr:spPr>
        <a:xfrm>
          <a:off x="12804140" y="10520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5715</xdr:rowOff>
    </xdr:from>
    <xdr:to>
      <xdr:col>81</xdr:col>
      <xdr:colOff>50800</xdr:colOff>
      <xdr:row>63</xdr:row>
      <xdr:rowOff>28575</xdr:rowOff>
    </xdr:to>
    <xdr:cxnSp macro="">
      <xdr:nvCxnSpPr>
        <xdr:cNvPr id="547" name="直線コネクタ 546">
          <a:extLst>
            <a:ext uri="{FF2B5EF4-FFF2-40B4-BE49-F238E27FC236}">
              <a16:creationId xmlns:a16="http://schemas.microsoft.com/office/drawing/2014/main" xmlns="" id="{6D1FDD82-32CF-402D-A03E-C34638CC2212}"/>
            </a:ext>
          </a:extLst>
        </xdr:cNvPr>
        <xdr:cNvCxnSpPr/>
      </xdr:nvCxnSpPr>
      <xdr:spPr>
        <a:xfrm>
          <a:off x="12854940" y="10567035"/>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103505</xdr:rowOff>
    </xdr:from>
    <xdr:to>
      <xdr:col>72</xdr:col>
      <xdr:colOff>38100</xdr:colOff>
      <xdr:row>63</xdr:row>
      <xdr:rowOff>33655</xdr:rowOff>
    </xdr:to>
    <xdr:sp macro="" textlink="">
      <xdr:nvSpPr>
        <xdr:cNvPr id="548" name="楕円 547">
          <a:extLst>
            <a:ext uri="{FF2B5EF4-FFF2-40B4-BE49-F238E27FC236}">
              <a16:creationId xmlns:a16="http://schemas.microsoft.com/office/drawing/2014/main" xmlns="" id="{A629485C-F02B-4CA5-8B75-9D295F802088}"/>
            </a:ext>
          </a:extLst>
        </xdr:cNvPr>
        <xdr:cNvSpPr/>
      </xdr:nvSpPr>
      <xdr:spPr>
        <a:xfrm>
          <a:off x="12029440" y="10497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154305</xdr:rowOff>
    </xdr:from>
    <xdr:to>
      <xdr:col>76</xdr:col>
      <xdr:colOff>114300</xdr:colOff>
      <xdr:row>63</xdr:row>
      <xdr:rowOff>5715</xdr:rowOff>
    </xdr:to>
    <xdr:cxnSp macro="">
      <xdr:nvCxnSpPr>
        <xdr:cNvPr id="549" name="直線コネクタ 548">
          <a:extLst>
            <a:ext uri="{FF2B5EF4-FFF2-40B4-BE49-F238E27FC236}">
              <a16:creationId xmlns:a16="http://schemas.microsoft.com/office/drawing/2014/main" xmlns="" id="{D8C9B4C5-7869-451A-827D-1A6BC1DFCD0B}"/>
            </a:ext>
          </a:extLst>
        </xdr:cNvPr>
        <xdr:cNvCxnSpPr/>
      </xdr:nvCxnSpPr>
      <xdr:spPr>
        <a:xfrm>
          <a:off x="12072620" y="10547985"/>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73025</xdr:rowOff>
    </xdr:from>
    <xdr:to>
      <xdr:col>67</xdr:col>
      <xdr:colOff>101600</xdr:colOff>
      <xdr:row>63</xdr:row>
      <xdr:rowOff>3175</xdr:rowOff>
    </xdr:to>
    <xdr:sp macro="" textlink="">
      <xdr:nvSpPr>
        <xdr:cNvPr id="550" name="楕円 549">
          <a:extLst>
            <a:ext uri="{FF2B5EF4-FFF2-40B4-BE49-F238E27FC236}">
              <a16:creationId xmlns:a16="http://schemas.microsoft.com/office/drawing/2014/main" xmlns="" id="{0AEDA681-A3F7-4A05-84B0-EB38E9BD0155}"/>
            </a:ext>
          </a:extLst>
        </xdr:cNvPr>
        <xdr:cNvSpPr/>
      </xdr:nvSpPr>
      <xdr:spPr>
        <a:xfrm>
          <a:off x="11231880" y="1046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123825</xdr:rowOff>
    </xdr:from>
    <xdr:to>
      <xdr:col>71</xdr:col>
      <xdr:colOff>177800</xdr:colOff>
      <xdr:row>62</xdr:row>
      <xdr:rowOff>154305</xdr:rowOff>
    </xdr:to>
    <xdr:cxnSp macro="">
      <xdr:nvCxnSpPr>
        <xdr:cNvPr id="551" name="直線コネクタ 550">
          <a:extLst>
            <a:ext uri="{FF2B5EF4-FFF2-40B4-BE49-F238E27FC236}">
              <a16:creationId xmlns:a16="http://schemas.microsoft.com/office/drawing/2014/main" xmlns="" id="{AA2FD80F-6DB0-4311-BF37-1729AE1DBA4C}"/>
            </a:ext>
          </a:extLst>
        </xdr:cNvPr>
        <xdr:cNvCxnSpPr/>
      </xdr:nvCxnSpPr>
      <xdr:spPr>
        <a:xfrm>
          <a:off x="11282680" y="1051750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52" name="n_1aveValue【学校施設】&#10;有形固定資産減価償却率">
          <a:extLst>
            <a:ext uri="{FF2B5EF4-FFF2-40B4-BE49-F238E27FC236}">
              <a16:creationId xmlns:a16="http://schemas.microsoft.com/office/drawing/2014/main" xmlns="" id="{0D37AC43-9284-4B38-8558-1F963B2EE140}"/>
            </a:ext>
          </a:extLst>
        </xdr:cNvPr>
        <xdr:cNvSpPr txBox="1"/>
      </xdr:nvSpPr>
      <xdr:spPr>
        <a:xfrm>
          <a:off x="134372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53" name="n_2aveValue【学校施設】&#10;有形固定資産減価償却率">
          <a:extLst>
            <a:ext uri="{FF2B5EF4-FFF2-40B4-BE49-F238E27FC236}">
              <a16:creationId xmlns:a16="http://schemas.microsoft.com/office/drawing/2014/main" xmlns="" id="{BF00FFCE-35B6-4F92-A013-11392BFE7129}"/>
            </a:ext>
          </a:extLst>
        </xdr:cNvPr>
        <xdr:cNvSpPr txBox="1"/>
      </xdr:nvSpPr>
      <xdr:spPr>
        <a:xfrm>
          <a:off x="126752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54" name="n_3aveValue【学校施設】&#10;有形固定資産減価償却率">
          <a:extLst>
            <a:ext uri="{FF2B5EF4-FFF2-40B4-BE49-F238E27FC236}">
              <a16:creationId xmlns:a16="http://schemas.microsoft.com/office/drawing/2014/main" xmlns="" id="{D9ECD2AC-687B-4E6D-8552-A1480B003EA5}"/>
            </a:ext>
          </a:extLst>
        </xdr:cNvPr>
        <xdr:cNvSpPr txBox="1"/>
      </xdr:nvSpPr>
      <xdr:spPr>
        <a:xfrm>
          <a:off x="119005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55" name="n_4aveValue【学校施設】&#10;有形固定資産減価償却率">
          <a:extLst>
            <a:ext uri="{FF2B5EF4-FFF2-40B4-BE49-F238E27FC236}">
              <a16:creationId xmlns:a16="http://schemas.microsoft.com/office/drawing/2014/main" xmlns="" id="{A5494310-313A-4FF2-92AB-428A916E9D44}"/>
            </a:ext>
          </a:extLst>
        </xdr:cNvPr>
        <xdr:cNvSpPr txBox="1"/>
      </xdr:nvSpPr>
      <xdr:spPr>
        <a:xfrm>
          <a:off x="1110298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70502</xdr:rowOff>
    </xdr:from>
    <xdr:ext cx="405111" cy="259045"/>
    <xdr:sp macro="" textlink="">
      <xdr:nvSpPr>
        <xdr:cNvPr id="556" name="n_1mainValue【学校施設】&#10;有形固定資産減価償却率">
          <a:extLst>
            <a:ext uri="{FF2B5EF4-FFF2-40B4-BE49-F238E27FC236}">
              <a16:creationId xmlns:a16="http://schemas.microsoft.com/office/drawing/2014/main" xmlns="" id="{5D70E1EA-A8EB-40B0-9AC0-0FEF52776552}"/>
            </a:ext>
          </a:extLst>
        </xdr:cNvPr>
        <xdr:cNvSpPr txBox="1"/>
      </xdr:nvSpPr>
      <xdr:spPr>
        <a:xfrm>
          <a:off x="134372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47642</xdr:rowOff>
    </xdr:from>
    <xdr:ext cx="405111" cy="259045"/>
    <xdr:sp macro="" textlink="">
      <xdr:nvSpPr>
        <xdr:cNvPr id="557" name="n_2mainValue【学校施設】&#10;有形固定資産減価償却率">
          <a:extLst>
            <a:ext uri="{FF2B5EF4-FFF2-40B4-BE49-F238E27FC236}">
              <a16:creationId xmlns:a16="http://schemas.microsoft.com/office/drawing/2014/main" xmlns="" id="{4FABF4A8-CBDA-4086-94FA-37410AB37473}"/>
            </a:ext>
          </a:extLst>
        </xdr:cNvPr>
        <xdr:cNvSpPr txBox="1"/>
      </xdr:nvSpPr>
      <xdr:spPr>
        <a:xfrm>
          <a:off x="126752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24782</xdr:rowOff>
    </xdr:from>
    <xdr:ext cx="405111" cy="259045"/>
    <xdr:sp macro="" textlink="">
      <xdr:nvSpPr>
        <xdr:cNvPr id="558" name="n_3mainValue【学校施設】&#10;有形固定資産減価償却率">
          <a:extLst>
            <a:ext uri="{FF2B5EF4-FFF2-40B4-BE49-F238E27FC236}">
              <a16:creationId xmlns:a16="http://schemas.microsoft.com/office/drawing/2014/main" xmlns="" id="{91743BBF-581C-4ADC-AEA7-C38F63EEAACF}"/>
            </a:ext>
          </a:extLst>
        </xdr:cNvPr>
        <xdr:cNvSpPr txBox="1"/>
      </xdr:nvSpPr>
      <xdr:spPr>
        <a:xfrm>
          <a:off x="119005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165752</xdr:rowOff>
    </xdr:from>
    <xdr:ext cx="405111" cy="259045"/>
    <xdr:sp macro="" textlink="">
      <xdr:nvSpPr>
        <xdr:cNvPr id="559" name="n_4mainValue【学校施設】&#10;有形固定資産減価償却率">
          <a:extLst>
            <a:ext uri="{FF2B5EF4-FFF2-40B4-BE49-F238E27FC236}">
              <a16:creationId xmlns:a16="http://schemas.microsoft.com/office/drawing/2014/main" xmlns="" id="{CF53F52E-94CB-456E-892A-0EE74782F0A6}"/>
            </a:ext>
          </a:extLst>
        </xdr:cNvPr>
        <xdr:cNvSpPr txBox="1"/>
      </xdr:nvSpPr>
      <xdr:spPr>
        <a:xfrm>
          <a:off x="1110298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xmlns="" id="{EF2D8B55-00F6-49D8-AEC6-CBA485B8EF1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xmlns="" id="{3695FB41-F7A8-40E2-B2E3-FD2942E0974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xmlns="" id="{D8624E96-CE6D-430A-8F53-FC16DE9981A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xmlns="" id="{3AA379A5-8D79-4970-80D2-E1B9C87F405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xmlns="" id="{9D0460CC-5C50-4228-991E-47D41DF3B20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xmlns="" id="{C71E19BD-38A7-4A58-AC35-B78CB5936CC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xmlns="" id="{8031EDD5-CDB6-4588-B2AB-62611AEC393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xmlns="" id="{E668A1D8-74B4-43A2-926C-7135878B2F6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xmlns="" id="{545E2ED7-A18B-430C-91C5-1A9E1D1FBB3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xmlns="" id="{E7787700-BD93-465A-A8E3-B258D4D645C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a:extLst>
            <a:ext uri="{FF2B5EF4-FFF2-40B4-BE49-F238E27FC236}">
              <a16:creationId xmlns:a16="http://schemas.microsoft.com/office/drawing/2014/main" xmlns="" id="{93EBDBCA-590A-4CDD-B19C-53C9A0C01774}"/>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1" name="直線コネクタ 570">
          <a:extLst>
            <a:ext uri="{FF2B5EF4-FFF2-40B4-BE49-F238E27FC236}">
              <a16:creationId xmlns:a16="http://schemas.microsoft.com/office/drawing/2014/main" xmlns="" id="{10B06843-9C42-4DEC-BCBC-340284EA0EC9}"/>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a:extLst>
            <a:ext uri="{FF2B5EF4-FFF2-40B4-BE49-F238E27FC236}">
              <a16:creationId xmlns:a16="http://schemas.microsoft.com/office/drawing/2014/main" xmlns="" id="{FC1C177D-2942-4711-9BE1-7A10C8DE07F3}"/>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a:extLst>
            <a:ext uri="{FF2B5EF4-FFF2-40B4-BE49-F238E27FC236}">
              <a16:creationId xmlns:a16="http://schemas.microsoft.com/office/drawing/2014/main" xmlns="" id="{23977538-06F9-46F2-ADF0-0253FF296FD1}"/>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a:extLst>
            <a:ext uri="{FF2B5EF4-FFF2-40B4-BE49-F238E27FC236}">
              <a16:creationId xmlns:a16="http://schemas.microsoft.com/office/drawing/2014/main" xmlns="" id="{EDCE0710-2F96-4345-8701-FA19218AD6D1}"/>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a:extLst>
            <a:ext uri="{FF2B5EF4-FFF2-40B4-BE49-F238E27FC236}">
              <a16:creationId xmlns:a16="http://schemas.microsoft.com/office/drawing/2014/main" xmlns="" id="{5680DA22-F419-4B7C-9DB0-A4457C2AF649}"/>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a:extLst>
            <a:ext uri="{FF2B5EF4-FFF2-40B4-BE49-F238E27FC236}">
              <a16:creationId xmlns:a16="http://schemas.microsoft.com/office/drawing/2014/main" xmlns="" id="{3A6D3F5A-1C61-47E8-B159-1083BD0C50B8}"/>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a:extLst>
            <a:ext uri="{FF2B5EF4-FFF2-40B4-BE49-F238E27FC236}">
              <a16:creationId xmlns:a16="http://schemas.microsoft.com/office/drawing/2014/main" xmlns="" id="{BCDE0F9A-E5B7-4165-BDD9-4B5DD1BBC6C8}"/>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a:extLst>
            <a:ext uri="{FF2B5EF4-FFF2-40B4-BE49-F238E27FC236}">
              <a16:creationId xmlns:a16="http://schemas.microsoft.com/office/drawing/2014/main" xmlns="" id="{B9380125-42DC-4CE3-B0F5-143ED96EDDEF}"/>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xmlns="" id="{62905E31-7B82-4DC2-9C43-CA3A01D17C65}"/>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xmlns="" id="{F984D31A-E867-4F97-8658-819963415EB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xmlns="" id="{71A1C1FA-8B0A-47B6-B37C-56C54136E25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82" name="直線コネクタ 581">
          <a:extLst>
            <a:ext uri="{FF2B5EF4-FFF2-40B4-BE49-F238E27FC236}">
              <a16:creationId xmlns:a16="http://schemas.microsoft.com/office/drawing/2014/main" xmlns="" id="{F94F3403-B642-47EA-ADBA-DBC0BD68031E}"/>
            </a:ext>
          </a:extLst>
        </xdr:cNvPr>
        <xdr:cNvCxnSpPr/>
      </xdr:nvCxnSpPr>
      <xdr:spPr>
        <a:xfrm flipV="1">
          <a:off x="19509104" y="9500311"/>
          <a:ext cx="0" cy="1261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83" name="【学校施設】&#10;一人当たり面積最小値テキスト">
          <a:extLst>
            <a:ext uri="{FF2B5EF4-FFF2-40B4-BE49-F238E27FC236}">
              <a16:creationId xmlns:a16="http://schemas.microsoft.com/office/drawing/2014/main" xmlns="" id="{56E13D2F-AD63-47D4-860C-F9BE3E793514}"/>
            </a:ext>
          </a:extLst>
        </xdr:cNvPr>
        <xdr:cNvSpPr txBox="1"/>
      </xdr:nvSpPr>
      <xdr:spPr>
        <a:xfrm>
          <a:off x="19547840" y="1076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84" name="直線コネクタ 583">
          <a:extLst>
            <a:ext uri="{FF2B5EF4-FFF2-40B4-BE49-F238E27FC236}">
              <a16:creationId xmlns:a16="http://schemas.microsoft.com/office/drawing/2014/main" xmlns="" id="{82B1E379-8CD1-420D-93B6-9D1B29DB3812}"/>
            </a:ext>
          </a:extLst>
        </xdr:cNvPr>
        <xdr:cNvCxnSpPr/>
      </xdr:nvCxnSpPr>
      <xdr:spPr>
        <a:xfrm>
          <a:off x="19443700" y="10761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85" name="【学校施設】&#10;一人当たり面積最大値テキスト">
          <a:extLst>
            <a:ext uri="{FF2B5EF4-FFF2-40B4-BE49-F238E27FC236}">
              <a16:creationId xmlns:a16="http://schemas.microsoft.com/office/drawing/2014/main" xmlns="" id="{4E63719B-82A1-42B9-8317-339AA896B40C}"/>
            </a:ext>
          </a:extLst>
        </xdr:cNvPr>
        <xdr:cNvSpPr txBox="1"/>
      </xdr:nvSpPr>
      <xdr:spPr>
        <a:xfrm>
          <a:off x="19547840" y="927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86" name="直線コネクタ 585">
          <a:extLst>
            <a:ext uri="{FF2B5EF4-FFF2-40B4-BE49-F238E27FC236}">
              <a16:creationId xmlns:a16="http://schemas.microsoft.com/office/drawing/2014/main" xmlns="" id="{CAA8B9F0-E3AF-4BFC-B5E5-4301C5CA18BD}"/>
            </a:ext>
          </a:extLst>
        </xdr:cNvPr>
        <xdr:cNvCxnSpPr/>
      </xdr:nvCxnSpPr>
      <xdr:spPr>
        <a:xfrm>
          <a:off x="19443700" y="9500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87" name="【学校施設】&#10;一人当たり面積平均値テキスト">
          <a:extLst>
            <a:ext uri="{FF2B5EF4-FFF2-40B4-BE49-F238E27FC236}">
              <a16:creationId xmlns:a16="http://schemas.microsoft.com/office/drawing/2014/main" xmlns="" id="{2A534C01-6149-4E46-9B42-574EF170E733}"/>
            </a:ext>
          </a:extLst>
        </xdr:cNvPr>
        <xdr:cNvSpPr txBox="1"/>
      </xdr:nvSpPr>
      <xdr:spPr>
        <a:xfrm>
          <a:off x="19547840" y="10303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88" name="フローチャート: 判断 587">
          <a:extLst>
            <a:ext uri="{FF2B5EF4-FFF2-40B4-BE49-F238E27FC236}">
              <a16:creationId xmlns:a16="http://schemas.microsoft.com/office/drawing/2014/main" xmlns="" id="{916AC1CB-15F1-4102-9E92-1D36632A5223}"/>
            </a:ext>
          </a:extLst>
        </xdr:cNvPr>
        <xdr:cNvSpPr/>
      </xdr:nvSpPr>
      <xdr:spPr>
        <a:xfrm>
          <a:off x="19458940" y="1044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89" name="フローチャート: 判断 588">
          <a:extLst>
            <a:ext uri="{FF2B5EF4-FFF2-40B4-BE49-F238E27FC236}">
              <a16:creationId xmlns:a16="http://schemas.microsoft.com/office/drawing/2014/main" xmlns="" id="{B0F3E2A5-C3CC-4DA7-BA30-77599235EF22}"/>
            </a:ext>
          </a:extLst>
        </xdr:cNvPr>
        <xdr:cNvSpPr/>
      </xdr:nvSpPr>
      <xdr:spPr>
        <a:xfrm>
          <a:off x="18735040" y="104608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0" name="フローチャート: 判断 589">
          <a:extLst>
            <a:ext uri="{FF2B5EF4-FFF2-40B4-BE49-F238E27FC236}">
              <a16:creationId xmlns:a16="http://schemas.microsoft.com/office/drawing/2014/main" xmlns="" id="{8CE0DCE6-C9A5-47A9-B41D-A016D840B8DF}"/>
            </a:ext>
          </a:extLst>
        </xdr:cNvPr>
        <xdr:cNvSpPr/>
      </xdr:nvSpPr>
      <xdr:spPr>
        <a:xfrm>
          <a:off x="17937480" y="10469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1" name="フローチャート: 判断 590">
          <a:extLst>
            <a:ext uri="{FF2B5EF4-FFF2-40B4-BE49-F238E27FC236}">
              <a16:creationId xmlns:a16="http://schemas.microsoft.com/office/drawing/2014/main" xmlns="" id="{27DC58B9-5A77-4C30-BD79-33CEB7BBD6CD}"/>
            </a:ext>
          </a:extLst>
        </xdr:cNvPr>
        <xdr:cNvSpPr/>
      </xdr:nvSpPr>
      <xdr:spPr>
        <a:xfrm>
          <a:off x="17162780" y="10471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92" name="フローチャート: 判断 591">
          <a:extLst>
            <a:ext uri="{FF2B5EF4-FFF2-40B4-BE49-F238E27FC236}">
              <a16:creationId xmlns:a16="http://schemas.microsoft.com/office/drawing/2014/main" xmlns="" id="{3B17BFEA-30E9-495A-A076-883FD345B433}"/>
            </a:ext>
          </a:extLst>
        </xdr:cNvPr>
        <xdr:cNvSpPr/>
      </xdr:nvSpPr>
      <xdr:spPr>
        <a:xfrm>
          <a:off x="16388080" y="10478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4FE715E2-6F9B-448E-A09F-99940DA5088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06F0F3E5-3893-47C4-B3A7-0D0DAA775507}"/>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96EB120A-9DF2-466E-8CFF-01DA48CC73DD}"/>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2442DF9A-261F-409E-A1EB-7B534F895BD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AF64F0C0-06ED-4BD9-9E8F-899018FA5615}"/>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19152</xdr:rowOff>
    </xdr:from>
    <xdr:to>
      <xdr:col>116</xdr:col>
      <xdr:colOff>114300</xdr:colOff>
      <xdr:row>63</xdr:row>
      <xdr:rowOff>120752</xdr:rowOff>
    </xdr:to>
    <xdr:sp macro="" textlink="">
      <xdr:nvSpPr>
        <xdr:cNvPr id="598" name="楕円 597">
          <a:extLst>
            <a:ext uri="{FF2B5EF4-FFF2-40B4-BE49-F238E27FC236}">
              <a16:creationId xmlns:a16="http://schemas.microsoft.com/office/drawing/2014/main" xmlns="" id="{FE8CDDFA-E644-4A61-BC6B-A2695CE94F4C}"/>
            </a:ext>
          </a:extLst>
        </xdr:cNvPr>
        <xdr:cNvSpPr/>
      </xdr:nvSpPr>
      <xdr:spPr>
        <a:xfrm>
          <a:off x="19458940" y="105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169029</xdr:rowOff>
    </xdr:from>
    <xdr:ext cx="469744" cy="259045"/>
    <xdr:sp macro="" textlink="">
      <xdr:nvSpPr>
        <xdr:cNvPr id="599" name="【学校施設】&#10;一人当たり面積該当値テキスト">
          <a:extLst>
            <a:ext uri="{FF2B5EF4-FFF2-40B4-BE49-F238E27FC236}">
              <a16:creationId xmlns:a16="http://schemas.microsoft.com/office/drawing/2014/main" xmlns="" id="{C67CD937-07E3-410F-931F-1C4B734E56CE}"/>
            </a:ext>
          </a:extLst>
        </xdr:cNvPr>
        <xdr:cNvSpPr txBox="1"/>
      </xdr:nvSpPr>
      <xdr:spPr>
        <a:xfrm>
          <a:off x="19547840" y="1056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23723</xdr:rowOff>
    </xdr:from>
    <xdr:to>
      <xdr:col>112</xdr:col>
      <xdr:colOff>38100</xdr:colOff>
      <xdr:row>63</xdr:row>
      <xdr:rowOff>125323</xdr:rowOff>
    </xdr:to>
    <xdr:sp macro="" textlink="">
      <xdr:nvSpPr>
        <xdr:cNvPr id="600" name="楕円 599">
          <a:extLst>
            <a:ext uri="{FF2B5EF4-FFF2-40B4-BE49-F238E27FC236}">
              <a16:creationId xmlns:a16="http://schemas.microsoft.com/office/drawing/2014/main" xmlns="" id="{2060BACC-BC16-4165-80BF-BE563F2806BF}"/>
            </a:ext>
          </a:extLst>
        </xdr:cNvPr>
        <xdr:cNvSpPr/>
      </xdr:nvSpPr>
      <xdr:spPr>
        <a:xfrm>
          <a:off x="18735040" y="105850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69952</xdr:rowOff>
    </xdr:from>
    <xdr:to>
      <xdr:col>116</xdr:col>
      <xdr:colOff>63500</xdr:colOff>
      <xdr:row>63</xdr:row>
      <xdr:rowOff>74523</xdr:rowOff>
    </xdr:to>
    <xdr:cxnSp macro="">
      <xdr:nvCxnSpPr>
        <xdr:cNvPr id="601" name="直線コネクタ 600">
          <a:extLst>
            <a:ext uri="{FF2B5EF4-FFF2-40B4-BE49-F238E27FC236}">
              <a16:creationId xmlns:a16="http://schemas.microsoft.com/office/drawing/2014/main" xmlns="" id="{03859BB2-8376-4DBC-AFF4-B60B4352EBC3}"/>
            </a:ext>
          </a:extLst>
        </xdr:cNvPr>
        <xdr:cNvCxnSpPr/>
      </xdr:nvCxnSpPr>
      <xdr:spPr>
        <a:xfrm flipV="1">
          <a:off x="18778220" y="10631272"/>
          <a:ext cx="7315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25553</xdr:rowOff>
    </xdr:from>
    <xdr:to>
      <xdr:col>107</xdr:col>
      <xdr:colOff>101600</xdr:colOff>
      <xdr:row>63</xdr:row>
      <xdr:rowOff>127153</xdr:rowOff>
    </xdr:to>
    <xdr:sp macro="" textlink="">
      <xdr:nvSpPr>
        <xdr:cNvPr id="602" name="楕円 601">
          <a:extLst>
            <a:ext uri="{FF2B5EF4-FFF2-40B4-BE49-F238E27FC236}">
              <a16:creationId xmlns:a16="http://schemas.microsoft.com/office/drawing/2014/main" xmlns="" id="{DF3BE493-3DB5-45B2-A43C-8655C2E3C4D4}"/>
            </a:ext>
          </a:extLst>
        </xdr:cNvPr>
        <xdr:cNvSpPr/>
      </xdr:nvSpPr>
      <xdr:spPr>
        <a:xfrm>
          <a:off x="17937480" y="105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74523</xdr:rowOff>
    </xdr:from>
    <xdr:to>
      <xdr:col>111</xdr:col>
      <xdr:colOff>177800</xdr:colOff>
      <xdr:row>63</xdr:row>
      <xdr:rowOff>76353</xdr:rowOff>
    </xdr:to>
    <xdr:cxnSp macro="">
      <xdr:nvCxnSpPr>
        <xdr:cNvPr id="603" name="直線コネクタ 602">
          <a:extLst>
            <a:ext uri="{FF2B5EF4-FFF2-40B4-BE49-F238E27FC236}">
              <a16:creationId xmlns:a16="http://schemas.microsoft.com/office/drawing/2014/main" xmlns="" id="{7F2A7B9D-B717-458D-8759-0AC36B2F3257}"/>
            </a:ext>
          </a:extLst>
        </xdr:cNvPr>
        <xdr:cNvCxnSpPr/>
      </xdr:nvCxnSpPr>
      <xdr:spPr>
        <a:xfrm flipV="1">
          <a:off x="17988280" y="10635843"/>
          <a:ext cx="78994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29667</xdr:rowOff>
    </xdr:from>
    <xdr:to>
      <xdr:col>102</xdr:col>
      <xdr:colOff>165100</xdr:colOff>
      <xdr:row>63</xdr:row>
      <xdr:rowOff>131267</xdr:rowOff>
    </xdr:to>
    <xdr:sp macro="" textlink="">
      <xdr:nvSpPr>
        <xdr:cNvPr id="604" name="楕円 603">
          <a:extLst>
            <a:ext uri="{FF2B5EF4-FFF2-40B4-BE49-F238E27FC236}">
              <a16:creationId xmlns:a16="http://schemas.microsoft.com/office/drawing/2014/main" xmlns="" id="{B3247885-0EB5-43D2-99B2-30C6F628D727}"/>
            </a:ext>
          </a:extLst>
        </xdr:cNvPr>
        <xdr:cNvSpPr/>
      </xdr:nvSpPr>
      <xdr:spPr>
        <a:xfrm>
          <a:off x="17162780" y="105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76353</xdr:rowOff>
    </xdr:from>
    <xdr:to>
      <xdr:col>107</xdr:col>
      <xdr:colOff>50800</xdr:colOff>
      <xdr:row>63</xdr:row>
      <xdr:rowOff>80467</xdr:rowOff>
    </xdr:to>
    <xdr:cxnSp macro="">
      <xdr:nvCxnSpPr>
        <xdr:cNvPr id="605" name="直線コネクタ 604">
          <a:extLst>
            <a:ext uri="{FF2B5EF4-FFF2-40B4-BE49-F238E27FC236}">
              <a16:creationId xmlns:a16="http://schemas.microsoft.com/office/drawing/2014/main" xmlns="" id="{BF6156FA-E0B3-465C-8CD7-CCDB86661DC9}"/>
            </a:ext>
          </a:extLst>
        </xdr:cNvPr>
        <xdr:cNvCxnSpPr/>
      </xdr:nvCxnSpPr>
      <xdr:spPr>
        <a:xfrm flipV="1">
          <a:off x="17213580" y="10637673"/>
          <a:ext cx="7747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55270</xdr:rowOff>
    </xdr:from>
    <xdr:to>
      <xdr:col>98</xdr:col>
      <xdr:colOff>38100</xdr:colOff>
      <xdr:row>63</xdr:row>
      <xdr:rowOff>156870</xdr:rowOff>
    </xdr:to>
    <xdr:sp macro="" textlink="">
      <xdr:nvSpPr>
        <xdr:cNvPr id="606" name="楕円 605">
          <a:extLst>
            <a:ext uri="{FF2B5EF4-FFF2-40B4-BE49-F238E27FC236}">
              <a16:creationId xmlns:a16="http://schemas.microsoft.com/office/drawing/2014/main" xmlns="" id="{E9783C44-6A5F-45C8-8615-AD53512A09DD}"/>
            </a:ext>
          </a:extLst>
        </xdr:cNvPr>
        <xdr:cNvSpPr/>
      </xdr:nvSpPr>
      <xdr:spPr>
        <a:xfrm>
          <a:off x="16388080" y="10616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80467</xdr:rowOff>
    </xdr:from>
    <xdr:to>
      <xdr:col>102</xdr:col>
      <xdr:colOff>114300</xdr:colOff>
      <xdr:row>63</xdr:row>
      <xdr:rowOff>106070</xdr:rowOff>
    </xdr:to>
    <xdr:cxnSp macro="">
      <xdr:nvCxnSpPr>
        <xdr:cNvPr id="607" name="直線コネクタ 606">
          <a:extLst>
            <a:ext uri="{FF2B5EF4-FFF2-40B4-BE49-F238E27FC236}">
              <a16:creationId xmlns:a16="http://schemas.microsoft.com/office/drawing/2014/main" xmlns="" id="{82AAF5C4-A0FF-4BB4-8A85-3A74C963F654}"/>
            </a:ext>
          </a:extLst>
        </xdr:cNvPr>
        <xdr:cNvCxnSpPr/>
      </xdr:nvCxnSpPr>
      <xdr:spPr>
        <a:xfrm flipV="1">
          <a:off x="16431260" y="10641787"/>
          <a:ext cx="78232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08" name="n_1aveValue【学校施設】&#10;一人当たり面積">
          <a:extLst>
            <a:ext uri="{FF2B5EF4-FFF2-40B4-BE49-F238E27FC236}">
              <a16:creationId xmlns:a16="http://schemas.microsoft.com/office/drawing/2014/main" xmlns="" id="{72D41A0F-EC10-453A-B794-6991AD28B6CB}"/>
            </a:ext>
          </a:extLst>
        </xdr:cNvPr>
        <xdr:cNvSpPr txBox="1"/>
      </xdr:nvSpPr>
      <xdr:spPr>
        <a:xfrm>
          <a:off x="18561127" y="1023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09" name="n_2aveValue【学校施設】&#10;一人当たり面積">
          <a:extLst>
            <a:ext uri="{FF2B5EF4-FFF2-40B4-BE49-F238E27FC236}">
              <a16:creationId xmlns:a16="http://schemas.microsoft.com/office/drawing/2014/main" xmlns="" id="{93D0AD9E-0BB5-4007-84F3-6F0E6EEEBBA8}"/>
            </a:ext>
          </a:extLst>
        </xdr:cNvPr>
        <xdr:cNvSpPr txBox="1"/>
      </xdr:nvSpPr>
      <xdr:spPr>
        <a:xfrm>
          <a:off x="17776267" y="1024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0" name="n_3aveValue【学校施設】&#10;一人当たり面積">
          <a:extLst>
            <a:ext uri="{FF2B5EF4-FFF2-40B4-BE49-F238E27FC236}">
              <a16:creationId xmlns:a16="http://schemas.microsoft.com/office/drawing/2014/main" xmlns="" id="{947703DC-3711-4AB4-B63F-1079507B4039}"/>
            </a:ext>
          </a:extLst>
        </xdr:cNvPr>
        <xdr:cNvSpPr txBox="1"/>
      </xdr:nvSpPr>
      <xdr:spPr>
        <a:xfrm>
          <a:off x="17001567" y="1025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1" name="n_4aveValue【学校施設】&#10;一人当たり面積">
          <a:extLst>
            <a:ext uri="{FF2B5EF4-FFF2-40B4-BE49-F238E27FC236}">
              <a16:creationId xmlns:a16="http://schemas.microsoft.com/office/drawing/2014/main" xmlns="" id="{CF4AE91A-6062-4748-8717-4BB31CE4F501}"/>
            </a:ext>
          </a:extLst>
        </xdr:cNvPr>
        <xdr:cNvSpPr txBox="1"/>
      </xdr:nvSpPr>
      <xdr:spPr>
        <a:xfrm>
          <a:off x="16226867" y="1025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116450</xdr:rowOff>
    </xdr:from>
    <xdr:ext cx="469744" cy="259045"/>
    <xdr:sp macro="" textlink="">
      <xdr:nvSpPr>
        <xdr:cNvPr id="612" name="n_1mainValue【学校施設】&#10;一人当たり面積">
          <a:extLst>
            <a:ext uri="{FF2B5EF4-FFF2-40B4-BE49-F238E27FC236}">
              <a16:creationId xmlns:a16="http://schemas.microsoft.com/office/drawing/2014/main" xmlns="" id="{6F61EB9A-2129-43A8-BFA1-DA7C140B3888}"/>
            </a:ext>
          </a:extLst>
        </xdr:cNvPr>
        <xdr:cNvSpPr txBox="1"/>
      </xdr:nvSpPr>
      <xdr:spPr>
        <a:xfrm>
          <a:off x="18561127" y="10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118280</xdr:rowOff>
    </xdr:from>
    <xdr:ext cx="469744" cy="259045"/>
    <xdr:sp macro="" textlink="">
      <xdr:nvSpPr>
        <xdr:cNvPr id="613" name="n_2mainValue【学校施設】&#10;一人当たり面積">
          <a:extLst>
            <a:ext uri="{FF2B5EF4-FFF2-40B4-BE49-F238E27FC236}">
              <a16:creationId xmlns:a16="http://schemas.microsoft.com/office/drawing/2014/main" xmlns="" id="{5A04BE22-4FE3-4932-8444-0243673112FB}"/>
            </a:ext>
          </a:extLst>
        </xdr:cNvPr>
        <xdr:cNvSpPr txBox="1"/>
      </xdr:nvSpPr>
      <xdr:spPr>
        <a:xfrm>
          <a:off x="17776267" y="1067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122394</xdr:rowOff>
    </xdr:from>
    <xdr:ext cx="469744" cy="259045"/>
    <xdr:sp macro="" textlink="">
      <xdr:nvSpPr>
        <xdr:cNvPr id="614" name="n_3mainValue【学校施設】&#10;一人当たり面積">
          <a:extLst>
            <a:ext uri="{FF2B5EF4-FFF2-40B4-BE49-F238E27FC236}">
              <a16:creationId xmlns:a16="http://schemas.microsoft.com/office/drawing/2014/main" xmlns="" id="{4381FA70-EF5D-4C78-AC8D-55E9F75535A3}"/>
            </a:ext>
          </a:extLst>
        </xdr:cNvPr>
        <xdr:cNvSpPr txBox="1"/>
      </xdr:nvSpPr>
      <xdr:spPr>
        <a:xfrm>
          <a:off x="1700156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147997</xdr:rowOff>
    </xdr:from>
    <xdr:ext cx="469744" cy="259045"/>
    <xdr:sp macro="" textlink="">
      <xdr:nvSpPr>
        <xdr:cNvPr id="615" name="n_4mainValue【学校施設】&#10;一人当たり面積">
          <a:extLst>
            <a:ext uri="{FF2B5EF4-FFF2-40B4-BE49-F238E27FC236}">
              <a16:creationId xmlns:a16="http://schemas.microsoft.com/office/drawing/2014/main" xmlns="" id="{A13A9283-24E9-475A-8DFB-A57788437872}"/>
            </a:ext>
          </a:extLst>
        </xdr:cNvPr>
        <xdr:cNvSpPr txBox="1"/>
      </xdr:nvSpPr>
      <xdr:spPr>
        <a:xfrm>
          <a:off x="16226867" y="1070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xmlns="" id="{5C8503AB-396D-4B94-BFD5-9FBC0CEC024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xmlns="" id="{F7CC8815-13C8-4895-9F4B-A8B8C4A565C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xmlns="" id="{F50D4F73-E346-4A24-AE0B-EC27C5857A9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xmlns="" id="{6A545DD1-FA58-4CBC-AEF0-021F689EF20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xmlns="" id="{EDD3ADE0-6754-4436-888C-9070450A177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xmlns="" id="{53C66B18-CCFC-4AFA-8A5F-712581B2DDA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xmlns="" id="{3B7B1B17-31F3-47FA-A102-9E8F01CF37E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xmlns="" id="{D34D50F8-B21D-4591-9F2C-CAAB5CD790E1}"/>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xmlns="" id="{DFF44636-7D08-4C49-9AE3-1E6B7E90603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xmlns="" id="{EA303FFD-59F3-46AD-A507-8EB51971B1B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xmlns="" id="{7EF7C38E-0386-4674-A5E3-8B3EA8C599E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xmlns="" id="{EBEFE462-C7D9-42CC-8731-7BF264916F0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xmlns="" id="{2571F0F3-10D1-42FF-B724-384128DAC0D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xmlns="" id="{CD01F234-DC9E-438B-92B1-ADAAE304F7C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xmlns="" id="{50D86FB8-0B57-4042-9B8E-66E187A446F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xmlns="" id="{5E7FEDAC-34AB-466E-BBE3-6C3CB65463FE}"/>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a:extLst>
            <a:ext uri="{FF2B5EF4-FFF2-40B4-BE49-F238E27FC236}">
              <a16:creationId xmlns:a16="http://schemas.microsoft.com/office/drawing/2014/main" xmlns="" id="{2EB3E986-5DB2-4972-BD69-F592F6E830F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a:extLst>
            <a:ext uri="{FF2B5EF4-FFF2-40B4-BE49-F238E27FC236}">
              <a16:creationId xmlns:a16="http://schemas.microsoft.com/office/drawing/2014/main" xmlns="" id="{F1426566-87ED-40F8-9244-73D3FC5D5BD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a:extLst>
            <a:ext uri="{FF2B5EF4-FFF2-40B4-BE49-F238E27FC236}">
              <a16:creationId xmlns:a16="http://schemas.microsoft.com/office/drawing/2014/main" xmlns="" id="{428AA512-60C6-49E8-8FAA-7927D5D870D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a:extLst>
            <a:ext uri="{FF2B5EF4-FFF2-40B4-BE49-F238E27FC236}">
              <a16:creationId xmlns:a16="http://schemas.microsoft.com/office/drawing/2014/main" xmlns="" id="{E2EF330F-FB4D-4126-A3E0-7A534300A93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a:extLst>
            <a:ext uri="{FF2B5EF4-FFF2-40B4-BE49-F238E27FC236}">
              <a16:creationId xmlns:a16="http://schemas.microsoft.com/office/drawing/2014/main" xmlns="" id="{A9397581-56DF-4D53-98F2-F56DF1298F1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a:extLst>
            <a:ext uri="{FF2B5EF4-FFF2-40B4-BE49-F238E27FC236}">
              <a16:creationId xmlns:a16="http://schemas.microsoft.com/office/drawing/2014/main" xmlns="" id="{11589D08-5B05-44AA-ADCF-532C54473AB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a:extLst>
            <a:ext uri="{FF2B5EF4-FFF2-40B4-BE49-F238E27FC236}">
              <a16:creationId xmlns:a16="http://schemas.microsoft.com/office/drawing/2014/main" xmlns="" id="{2BDAEFEA-1E1B-4C1F-B81A-383CF041E8E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a:extLst>
            <a:ext uri="{FF2B5EF4-FFF2-40B4-BE49-F238E27FC236}">
              <a16:creationId xmlns:a16="http://schemas.microsoft.com/office/drawing/2014/main" xmlns="" id="{FF395F03-4B4F-4F39-8493-21F917B06D8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a:extLst>
            <a:ext uri="{FF2B5EF4-FFF2-40B4-BE49-F238E27FC236}">
              <a16:creationId xmlns:a16="http://schemas.microsoft.com/office/drawing/2014/main" xmlns="" id="{D48847B8-5890-4AF7-8EC5-2272D92CE03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a:extLst>
            <a:ext uri="{FF2B5EF4-FFF2-40B4-BE49-F238E27FC236}">
              <a16:creationId xmlns:a16="http://schemas.microsoft.com/office/drawing/2014/main" xmlns="" id="{C7C56AB1-602A-4D8A-9071-49517A18CCB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a:extLst>
            <a:ext uri="{FF2B5EF4-FFF2-40B4-BE49-F238E27FC236}">
              <a16:creationId xmlns:a16="http://schemas.microsoft.com/office/drawing/2014/main" xmlns="" id="{E9233FD3-0FEC-4191-A8B4-62BE2E14037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a:extLst>
            <a:ext uri="{FF2B5EF4-FFF2-40B4-BE49-F238E27FC236}">
              <a16:creationId xmlns:a16="http://schemas.microsoft.com/office/drawing/2014/main" xmlns="" id="{17F9B134-D549-4744-8267-8ADBEFFDE11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a:extLst>
            <a:ext uri="{FF2B5EF4-FFF2-40B4-BE49-F238E27FC236}">
              <a16:creationId xmlns:a16="http://schemas.microsoft.com/office/drawing/2014/main" xmlns="" id="{752417A2-8C14-4BD0-87DD-F483276B6199}"/>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a:extLst>
            <a:ext uri="{FF2B5EF4-FFF2-40B4-BE49-F238E27FC236}">
              <a16:creationId xmlns:a16="http://schemas.microsoft.com/office/drawing/2014/main" xmlns="" id="{2515716E-06D1-41F1-B328-23D5F46DCACE}"/>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a:extLst>
            <a:ext uri="{FF2B5EF4-FFF2-40B4-BE49-F238E27FC236}">
              <a16:creationId xmlns:a16="http://schemas.microsoft.com/office/drawing/2014/main" xmlns="" id="{583B6A20-7C6D-4170-B95A-CA67EA57B1F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a:extLst>
            <a:ext uri="{FF2B5EF4-FFF2-40B4-BE49-F238E27FC236}">
              <a16:creationId xmlns:a16="http://schemas.microsoft.com/office/drawing/2014/main" xmlns="" id="{1EFB49A7-BD91-4911-90DC-CE62A44ED913}"/>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a:extLst>
            <a:ext uri="{FF2B5EF4-FFF2-40B4-BE49-F238E27FC236}">
              <a16:creationId xmlns:a16="http://schemas.microsoft.com/office/drawing/2014/main" xmlns="" id="{8BF36FEB-0B21-4389-A2F8-2752B9D59C4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a:extLst>
            <a:ext uri="{FF2B5EF4-FFF2-40B4-BE49-F238E27FC236}">
              <a16:creationId xmlns:a16="http://schemas.microsoft.com/office/drawing/2014/main" xmlns="" id="{54D127DC-9910-4A67-BC90-4DAB132C0DEF}"/>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a:extLst>
            <a:ext uri="{FF2B5EF4-FFF2-40B4-BE49-F238E27FC236}">
              <a16:creationId xmlns:a16="http://schemas.microsoft.com/office/drawing/2014/main" xmlns="" id="{6CD9F117-F832-4343-8509-9D7900B10824}"/>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a:extLst>
            <a:ext uri="{FF2B5EF4-FFF2-40B4-BE49-F238E27FC236}">
              <a16:creationId xmlns:a16="http://schemas.microsoft.com/office/drawing/2014/main" xmlns="" id="{BF5AF8FC-1A32-4CB5-B7A2-A682B937C93E}"/>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a:extLst>
            <a:ext uri="{FF2B5EF4-FFF2-40B4-BE49-F238E27FC236}">
              <a16:creationId xmlns:a16="http://schemas.microsoft.com/office/drawing/2014/main" xmlns="" id="{26AA3C26-AE79-43B6-B6F6-61D8CF504E53}"/>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a:extLst>
            <a:ext uri="{FF2B5EF4-FFF2-40B4-BE49-F238E27FC236}">
              <a16:creationId xmlns:a16="http://schemas.microsoft.com/office/drawing/2014/main" xmlns="" id="{7D2B3E35-6239-46DC-8DAD-1F5B44F0B7D7}"/>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a:extLst>
            <a:ext uri="{FF2B5EF4-FFF2-40B4-BE49-F238E27FC236}">
              <a16:creationId xmlns:a16="http://schemas.microsoft.com/office/drawing/2014/main" xmlns="" id="{DAB16BF1-72E3-4EC8-B9F5-0C8DF0C8A4A7}"/>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xmlns="" id="{82BFD04E-2BFD-4704-A7CA-4DED44E9CC15}"/>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a:extLst>
            <a:ext uri="{FF2B5EF4-FFF2-40B4-BE49-F238E27FC236}">
              <a16:creationId xmlns:a16="http://schemas.microsoft.com/office/drawing/2014/main" xmlns="" id="{9015F997-FB8D-4C84-8D47-A8E07725E0C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57" name="直線コネクタ 656">
          <a:extLst>
            <a:ext uri="{FF2B5EF4-FFF2-40B4-BE49-F238E27FC236}">
              <a16:creationId xmlns:a16="http://schemas.microsoft.com/office/drawing/2014/main" xmlns="" id="{6EC1FCA0-0E9D-4EAD-ACD4-EC223BA880AF}"/>
            </a:ext>
          </a:extLst>
        </xdr:cNvPr>
        <xdr:cNvCxnSpPr/>
      </xdr:nvCxnSpPr>
      <xdr:spPr>
        <a:xfrm flipV="1">
          <a:off x="14375764" y="16840200"/>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公民館】&#10;有形固定資産減価償却率最小値テキスト">
          <a:extLst>
            <a:ext uri="{FF2B5EF4-FFF2-40B4-BE49-F238E27FC236}">
              <a16:creationId xmlns:a16="http://schemas.microsoft.com/office/drawing/2014/main" xmlns="" id="{299B2DFC-D94D-4AD7-AE0A-BE93047E5B92}"/>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a:extLst>
            <a:ext uri="{FF2B5EF4-FFF2-40B4-BE49-F238E27FC236}">
              <a16:creationId xmlns:a16="http://schemas.microsoft.com/office/drawing/2014/main" xmlns="" id="{E76633FB-70A0-4B3A-BB63-A8893161E3FE}"/>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60" name="【公民館】&#10;有形固定資産減価償却率最大値テキスト">
          <a:extLst>
            <a:ext uri="{FF2B5EF4-FFF2-40B4-BE49-F238E27FC236}">
              <a16:creationId xmlns:a16="http://schemas.microsoft.com/office/drawing/2014/main" xmlns="" id="{1BD8E3FF-BB8C-42DB-8859-8E2F4B81C5D5}"/>
            </a:ext>
          </a:extLst>
        </xdr:cNvPr>
        <xdr:cNvSpPr txBox="1"/>
      </xdr:nvSpPr>
      <xdr:spPr>
        <a:xfrm>
          <a:off x="14414500" y="166192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1" name="直線コネクタ 660">
          <a:extLst>
            <a:ext uri="{FF2B5EF4-FFF2-40B4-BE49-F238E27FC236}">
              <a16:creationId xmlns:a16="http://schemas.microsoft.com/office/drawing/2014/main" xmlns="" id="{90B5ED62-4728-4A44-854A-4E8D7F8F979C}"/>
            </a:ext>
          </a:extLst>
        </xdr:cNvPr>
        <xdr:cNvCxnSpPr/>
      </xdr:nvCxnSpPr>
      <xdr:spPr>
        <a:xfrm>
          <a:off x="142875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62" name="【公民館】&#10;有形固定資産減価償却率平均値テキスト">
          <a:extLst>
            <a:ext uri="{FF2B5EF4-FFF2-40B4-BE49-F238E27FC236}">
              <a16:creationId xmlns:a16="http://schemas.microsoft.com/office/drawing/2014/main" xmlns="" id="{21E14F3D-E1A8-4465-AAED-B6F61079CCEC}"/>
            </a:ext>
          </a:extLst>
        </xdr:cNvPr>
        <xdr:cNvSpPr txBox="1"/>
      </xdr:nvSpPr>
      <xdr:spPr>
        <a:xfrm>
          <a:off x="144145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63" name="フローチャート: 判断 662">
          <a:extLst>
            <a:ext uri="{FF2B5EF4-FFF2-40B4-BE49-F238E27FC236}">
              <a16:creationId xmlns:a16="http://schemas.microsoft.com/office/drawing/2014/main" xmlns="" id="{2D467359-5A75-400C-95FF-689FD0C477D4}"/>
            </a:ext>
          </a:extLst>
        </xdr:cNvPr>
        <xdr:cNvSpPr/>
      </xdr:nvSpPr>
      <xdr:spPr>
        <a:xfrm>
          <a:off x="14325600" y="176733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64" name="フローチャート: 判断 663">
          <a:extLst>
            <a:ext uri="{FF2B5EF4-FFF2-40B4-BE49-F238E27FC236}">
              <a16:creationId xmlns:a16="http://schemas.microsoft.com/office/drawing/2014/main" xmlns="" id="{CDC442FF-A0FD-4BCC-B663-3504D36E3FA1}"/>
            </a:ext>
          </a:extLst>
        </xdr:cNvPr>
        <xdr:cNvSpPr/>
      </xdr:nvSpPr>
      <xdr:spPr>
        <a:xfrm>
          <a:off x="135788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65" name="フローチャート: 判断 664">
          <a:extLst>
            <a:ext uri="{FF2B5EF4-FFF2-40B4-BE49-F238E27FC236}">
              <a16:creationId xmlns:a16="http://schemas.microsoft.com/office/drawing/2014/main" xmlns="" id="{35C31137-48BD-47A8-B9E9-601CEBC6FCDF}"/>
            </a:ext>
          </a:extLst>
        </xdr:cNvPr>
        <xdr:cNvSpPr/>
      </xdr:nvSpPr>
      <xdr:spPr>
        <a:xfrm>
          <a:off x="1280414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66" name="フローチャート: 判断 665">
          <a:extLst>
            <a:ext uri="{FF2B5EF4-FFF2-40B4-BE49-F238E27FC236}">
              <a16:creationId xmlns:a16="http://schemas.microsoft.com/office/drawing/2014/main" xmlns="" id="{170E87C8-C34E-4A9B-95C5-D5F4641AC036}"/>
            </a:ext>
          </a:extLst>
        </xdr:cNvPr>
        <xdr:cNvSpPr/>
      </xdr:nvSpPr>
      <xdr:spPr>
        <a:xfrm>
          <a:off x="1202944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67" name="フローチャート: 判断 666">
          <a:extLst>
            <a:ext uri="{FF2B5EF4-FFF2-40B4-BE49-F238E27FC236}">
              <a16:creationId xmlns:a16="http://schemas.microsoft.com/office/drawing/2014/main" xmlns="" id="{91105B14-D25F-4014-8490-82951BFF1C4A}"/>
            </a:ext>
          </a:extLst>
        </xdr:cNvPr>
        <xdr:cNvSpPr/>
      </xdr:nvSpPr>
      <xdr:spPr>
        <a:xfrm>
          <a:off x="112318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xmlns="" id="{BE38DD59-13F1-4E6D-868E-BEDCF6A9CE77}"/>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xmlns="" id="{5A2F523D-FF55-4A00-9312-717335F90DF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xmlns="" id="{856ADD78-351F-4ECF-BC36-5F1BC664BFD8}"/>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xmlns="" id="{E7532D4E-CA49-4086-8091-A19F7B46A47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xmlns="" id="{E9AA66DF-DE53-468D-8AFF-ACF4233C5B7D}"/>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102</xdr:row>
      <xdr:rowOff>125005</xdr:rowOff>
    </xdr:from>
    <xdr:to>
      <xdr:col>67</xdr:col>
      <xdr:colOff>101600</xdr:colOff>
      <xdr:row>103</xdr:row>
      <xdr:rowOff>55155</xdr:rowOff>
    </xdr:to>
    <xdr:sp macro="" textlink="">
      <xdr:nvSpPr>
        <xdr:cNvPr id="673" name="楕円 672">
          <a:extLst>
            <a:ext uri="{FF2B5EF4-FFF2-40B4-BE49-F238E27FC236}">
              <a16:creationId xmlns:a16="http://schemas.microsoft.com/office/drawing/2014/main" xmlns="" id="{56236AB2-F3AE-4691-A8D3-F321381F8E47}"/>
            </a:ext>
          </a:extLst>
        </xdr:cNvPr>
        <xdr:cNvSpPr/>
      </xdr:nvSpPr>
      <xdr:spPr>
        <a:xfrm>
          <a:off x="11231880" y="17224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16164</xdr:rowOff>
    </xdr:from>
    <xdr:ext cx="405111" cy="259045"/>
    <xdr:sp macro="" textlink="">
      <xdr:nvSpPr>
        <xdr:cNvPr id="674" name="n_1aveValue【公民館】&#10;有形固定資産減価償却率">
          <a:extLst>
            <a:ext uri="{FF2B5EF4-FFF2-40B4-BE49-F238E27FC236}">
              <a16:creationId xmlns:a16="http://schemas.microsoft.com/office/drawing/2014/main" xmlns="" id="{2E2CE837-4487-49D4-AE17-EE8B0451EDC1}"/>
            </a:ext>
          </a:extLst>
        </xdr:cNvPr>
        <xdr:cNvSpPr txBox="1"/>
      </xdr:nvSpPr>
      <xdr:spPr>
        <a:xfrm>
          <a:off x="13437244" y="1745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75" name="n_2aveValue【公民館】&#10;有形固定資産減価償却率">
          <a:extLst>
            <a:ext uri="{FF2B5EF4-FFF2-40B4-BE49-F238E27FC236}">
              <a16:creationId xmlns:a16="http://schemas.microsoft.com/office/drawing/2014/main" xmlns="" id="{82AD18C9-BD8C-4FCA-BB9D-713FC7D207FC}"/>
            </a:ext>
          </a:extLst>
        </xdr:cNvPr>
        <xdr:cNvSpPr txBox="1"/>
      </xdr:nvSpPr>
      <xdr:spPr>
        <a:xfrm>
          <a:off x="1267524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76" name="n_3aveValue【公民館】&#10;有形固定資産減価償却率">
          <a:extLst>
            <a:ext uri="{FF2B5EF4-FFF2-40B4-BE49-F238E27FC236}">
              <a16:creationId xmlns:a16="http://schemas.microsoft.com/office/drawing/2014/main" xmlns="" id="{A5B1F0FB-9494-4EF7-A79D-B02A1FE4EB92}"/>
            </a:ext>
          </a:extLst>
        </xdr:cNvPr>
        <xdr:cNvSpPr txBox="1"/>
      </xdr:nvSpPr>
      <xdr:spPr>
        <a:xfrm>
          <a:off x="1190054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77" name="n_4aveValue【公民館】&#10;有形固定資産減価償却率">
          <a:extLst>
            <a:ext uri="{FF2B5EF4-FFF2-40B4-BE49-F238E27FC236}">
              <a16:creationId xmlns:a16="http://schemas.microsoft.com/office/drawing/2014/main" xmlns="" id="{07C38C70-76B9-456C-9759-CA200D283D66}"/>
            </a:ext>
          </a:extLst>
        </xdr:cNvPr>
        <xdr:cNvSpPr txBox="1"/>
      </xdr:nvSpPr>
      <xdr:spPr>
        <a:xfrm>
          <a:off x="1110298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71682</xdr:rowOff>
    </xdr:from>
    <xdr:ext cx="405111" cy="259045"/>
    <xdr:sp macro="" textlink="">
      <xdr:nvSpPr>
        <xdr:cNvPr id="678" name="n_4mainValue【公民館】&#10;有形固定資産減価償却率">
          <a:extLst>
            <a:ext uri="{FF2B5EF4-FFF2-40B4-BE49-F238E27FC236}">
              <a16:creationId xmlns:a16="http://schemas.microsoft.com/office/drawing/2014/main" xmlns="" id="{5C2869BE-15AD-4287-9865-E801E6F5C659}"/>
            </a:ext>
          </a:extLst>
        </xdr:cNvPr>
        <xdr:cNvSpPr txBox="1"/>
      </xdr:nvSpPr>
      <xdr:spPr>
        <a:xfrm>
          <a:off x="11102984" y="1700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9" name="正方形/長方形 678">
          <a:extLst>
            <a:ext uri="{FF2B5EF4-FFF2-40B4-BE49-F238E27FC236}">
              <a16:creationId xmlns:a16="http://schemas.microsoft.com/office/drawing/2014/main" xmlns="" id="{57EB5391-B5C1-4DB4-95E9-153BFFBBCB4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0" name="正方形/長方形 679">
          <a:extLst>
            <a:ext uri="{FF2B5EF4-FFF2-40B4-BE49-F238E27FC236}">
              <a16:creationId xmlns:a16="http://schemas.microsoft.com/office/drawing/2014/main" xmlns="" id="{71E52295-97E1-4B84-9528-5F0A6DFC6D6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1" name="正方形/長方形 680">
          <a:extLst>
            <a:ext uri="{FF2B5EF4-FFF2-40B4-BE49-F238E27FC236}">
              <a16:creationId xmlns:a16="http://schemas.microsoft.com/office/drawing/2014/main" xmlns="" id="{691D95B1-150A-4C08-B2A0-D6A90E77895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2" name="正方形/長方形 681">
          <a:extLst>
            <a:ext uri="{FF2B5EF4-FFF2-40B4-BE49-F238E27FC236}">
              <a16:creationId xmlns:a16="http://schemas.microsoft.com/office/drawing/2014/main" xmlns="" id="{C8A97121-F63D-47ED-A51C-3B962CFBC35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3" name="正方形/長方形 682">
          <a:extLst>
            <a:ext uri="{FF2B5EF4-FFF2-40B4-BE49-F238E27FC236}">
              <a16:creationId xmlns:a16="http://schemas.microsoft.com/office/drawing/2014/main" xmlns="" id="{5912087A-708D-427B-AC78-4F0284A95EC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4" name="正方形/長方形 683">
          <a:extLst>
            <a:ext uri="{FF2B5EF4-FFF2-40B4-BE49-F238E27FC236}">
              <a16:creationId xmlns:a16="http://schemas.microsoft.com/office/drawing/2014/main" xmlns="" id="{E7FA4595-9503-4D49-8EDF-462D31FBD57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5" name="正方形/長方形 684">
          <a:extLst>
            <a:ext uri="{FF2B5EF4-FFF2-40B4-BE49-F238E27FC236}">
              <a16:creationId xmlns:a16="http://schemas.microsoft.com/office/drawing/2014/main" xmlns="" id="{5F272622-E923-4E84-A347-BD379337F28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6" name="正方形/長方形 685">
          <a:extLst>
            <a:ext uri="{FF2B5EF4-FFF2-40B4-BE49-F238E27FC236}">
              <a16:creationId xmlns:a16="http://schemas.microsoft.com/office/drawing/2014/main" xmlns="" id="{D7707603-D55E-42B8-8E3A-C1997F1528CE}"/>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7" name="テキスト ボックス 686">
          <a:extLst>
            <a:ext uri="{FF2B5EF4-FFF2-40B4-BE49-F238E27FC236}">
              <a16:creationId xmlns:a16="http://schemas.microsoft.com/office/drawing/2014/main" xmlns="" id="{D5458731-90B5-4DF9-9253-EC6734E98D6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8" name="直線コネクタ 687">
          <a:extLst>
            <a:ext uri="{FF2B5EF4-FFF2-40B4-BE49-F238E27FC236}">
              <a16:creationId xmlns:a16="http://schemas.microsoft.com/office/drawing/2014/main" xmlns="" id="{8BE71A6F-25AF-4F67-ADBC-60FB317FB5A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9" name="直線コネクタ 688">
          <a:extLst>
            <a:ext uri="{FF2B5EF4-FFF2-40B4-BE49-F238E27FC236}">
              <a16:creationId xmlns:a16="http://schemas.microsoft.com/office/drawing/2014/main" xmlns="" id="{25D800C0-558B-4839-ACFA-05F150A64C04}"/>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0" name="テキスト ボックス 689">
          <a:extLst>
            <a:ext uri="{FF2B5EF4-FFF2-40B4-BE49-F238E27FC236}">
              <a16:creationId xmlns:a16="http://schemas.microsoft.com/office/drawing/2014/main" xmlns="" id="{F2B93521-F2EC-4F1A-B6E0-B813DD0038A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1" name="直線コネクタ 690">
          <a:extLst>
            <a:ext uri="{FF2B5EF4-FFF2-40B4-BE49-F238E27FC236}">
              <a16:creationId xmlns:a16="http://schemas.microsoft.com/office/drawing/2014/main" xmlns="" id="{F4D9C4DE-528B-49F9-9E9B-E47D2C4F88A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2" name="テキスト ボックス 691">
          <a:extLst>
            <a:ext uri="{FF2B5EF4-FFF2-40B4-BE49-F238E27FC236}">
              <a16:creationId xmlns:a16="http://schemas.microsoft.com/office/drawing/2014/main" xmlns="" id="{E1878DFF-5D1C-4C32-8B59-2AA9C1CEE2C2}"/>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3" name="直線コネクタ 692">
          <a:extLst>
            <a:ext uri="{FF2B5EF4-FFF2-40B4-BE49-F238E27FC236}">
              <a16:creationId xmlns:a16="http://schemas.microsoft.com/office/drawing/2014/main" xmlns="" id="{0BF9F527-4A27-464F-A3AD-86B20D111A0B}"/>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4" name="テキスト ボックス 693">
          <a:extLst>
            <a:ext uri="{FF2B5EF4-FFF2-40B4-BE49-F238E27FC236}">
              <a16:creationId xmlns:a16="http://schemas.microsoft.com/office/drawing/2014/main" xmlns="" id="{A476E7FF-08FE-4371-87A6-FF1DB02DEEE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5" name="直線コネクタ 694">
          <a:extLst>
            <a:ext uri="{FF2B5EF4-FFF2-40B4-BE49-F238E27FC236}">
              <a16:creationId xmlns:a16="http://schemas.microsoft.com/office/drawing/2014/main" xmlns="" id="{12993988-FEA9-4AD5-98F4-20125EFE2451}"/>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6" name="テキスト ボックス 695">
          <a:extLst>
            <a:ext uri="{FF2B5EF4-FFF2-40B4-BE49-F238E27FC236}">
              <a16:creationId xmlns:a16="http://schemas.microsoft.com/office/drawing/2014/main" xmlns="" id="{CD4DD474-0897-4854-927F-E2B6A46A85EE}"/>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7" name="直線コネクタ 696">
          <a:extLst>
            <a:ext uri="{FF2B5EF4-FFF2-40B4-BE49-F238E27FC236}">
              <a16:creationId xmlns:a16="http://schemas.microsoft.com/office/drawing/2014/main" xmlns="" id="{FC8991E7-20CE-4B9E-AE0E-D3BE326BDF12}"/>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8" name="テキスト ボックス 697">
          <a:extLst>
            <a:ext uri="{FF2B5EF4-FFF2-40B4-BE49-F238E27FC236}">
              <a16:creationId xmlns:a16="http://schemas.microsoft.com/office/drawing/2014/main" xmlns="" id="{C3E5B906-5236-44F0-85EF-131FD5B65602}"/>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9" name="直線コネクタ 698">
          <a:extLst>
            <a:ext uri="{FF2B5EF4-FFF2-40B4-BE49-F238E27FC236}">
              <a16:creationId xmlns:a16="http://schemas.microsoft.com/office/drawing/2014/main" xmlns="" id="{17D6B8BB-AB09-4768-BECE-85974342EFF5}"/>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0" name="テキスト ボックス 699">
          <a:extLst>
            <a:ext uri="{FF2B5EF4-FFF2-40B4-BE49-F238E27FC236}">
              <a16:creationId xmlns:a16="http://schemas.microsoft.com/office/drawing/2014/main" xmlns="" id="{8D09ADE9-4530-4E9D-9426-BBDF6A1638BA}"/>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a:extLst>
            <a:ext uri="{FF2B5EF4-FFF2-40B4-BE49-F238E27FC236}">
              <a16:creationId xmlns:a16="http://schemas.microsoft.com/office/drawing/2014/main" xmlns="" id="{CD9E1A03-8E91-45F7-8F56-3CC33DF88441}"/>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xmlns="" id="{E47DFBD8-DD5D-45D6-9A23-87B01E97925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公民館】&#10;一人当たり面積グラフ枠">
          <a:extLst>
            <a:ext uri="{FF2B5EF4-FFF2-40B4-BE49-F238E27FC236}">
              <a16:creationId xmlns:a16="http://schemas.microsoft.com/office/drawing/2014/main" xmlns="" id="{2996AC15-7FAF-440B-83C2-4B635CE9168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04" name="直線コネクタ 703">
          <a:extLst>
            <a:ext uri="{FF2B5EF4-FFF2-40B4-BE49-F238E27FC236}">
              <a16:creationId xmlns:a16="http://schemas.microsoft.com/office/drawing/2014/main" xmlns="" id="{6C69DBCC-58C5-4523-9F0F-523191A07AE5}"/>
            </a:ext>
          </a:extLst>
        </xdr:cNvPr>
        <xdr:cNvCxnSpPr/>
      </xdr:nvCxnSpPr>
      <xdr:spPr>
        <a:xfrm flipV="1">
          <a:off x="19509104" y="16898982"/>
          <a:ext cx="0" cy="1409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05" name="【公民館】&#10;一人当たり面積最小値テキスト">
          <a:extLst>
            <a:ext uri="{FF2B5EF4-FFF2-40B4-BE49-F238E27FC236}">
              <a16:creationId xmlns:a16="http://schemas.microsoft.com/office/drawing/2014/main" xmlns="" id="{C29AB89F-7579-4484-A03F-FB75A6215CD7}"/>
            </a:ext>
          </a:extLst>
        </xdr:cNvPr>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06" name="直線コネクタ 705">
          <a:extLst>
            <a:ext uri="{FF2B5EF4-FFF2-40B4-BE49-F238E27FC236}">
              <a16:creationId xmlns:a16="http://schemas.microsoft.com/office/drawing/2014/main" xmlns="" id="{3512E88B-E118-4008-978E-333728EE44E4}"/>
            </a:ext>
          </a:extLst>
        </xdr:cNvPr>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07" name="【公民館】&#10;一人当たり面積最大値テキスト">
          <a:extLst>
            <a:ext uri="{FF2B5EF4-FFF2-40B4-BE49-F238E27FC236}">
              <a16:creationId xmlns:a16="http://schemas.microsoft.com/office/drawing/2014/main" xmlns="" id="{B0555B78-AABD-4639-A74C-15C9065E9DC4}"/>
            </a:ext>
          </a:extLst>
        </xdr:cNvPr>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08" name="直線コネクタ 707">
          <a:extLst>
            <a:ext uri="{FF2B5EF4-FFF2-40B4-BE49-F238E27FC236}">
              <a16:creationId xmlns:a16="http://schemas.microsoft.com/office/drawing/2014/main" xmlns="" id="{E39A99D1-18A6-4D4D-B490-88B7F1F9D2EA}"/>
            </a:ext>
          </a:extLst>
        </xdr:cNvPr>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709" name="【公民館】&#10;一人当たり面積平均値テキスト">
          <a:extLst>
            <a:ext uri="{FF2B5EF4-FFF2-40B4-BE49-F238E27FC236}">
              <a16:creationId xmlns:a16="http://schemas.microsoft.com/office/drawing/2014/main" xmlns="" id="{07405481-2B22-4650-AD58-B15AE83435ED}"/>
            </a:ext>
          </a:extLst>
        </xdr:cNvPr>
        <xdr:cNvSpPr txBox="1"/>
      </xdr:nvSpPr>
      <xdr:spPr>
        <a:xfrm>
          <a:off x="19547840" y="1782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10" name="フローチャート: 判断 709">
          <a:extLst>
            <a:ext uri="{FF2B5EF4-FFF2-40B4-BE49-F238E27FC236}">
              <a16:creationId xmlns:a16="http://schemas.microsoft.com/office/drawing/2014/main" xmlns="" id="{176F3046-2132-485D-A1D0-CF7F7455A2F6}"/>
            </a:ext>
          </a:extLst>
        </xdr:cNvPr>
        <xdr:cNvSpPr/>
      </xdr:nvSpPr>
      <xdr:spPr>
        <a:xfrm>
          <a:off x="19458940" y="17850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11" name="フローチャート: 判断 710">
          <a:extLst>
            <a:ext uri="{FF2B5EF4-FFF2-40B4-BE49-F238E27FC236}">
              <a16:creationId xmlns:a16="http://schemas.microsoft.com/office/drawing/2014/main" xmlns="" id="{1B0DD4D9-2CA7-41AE-B5BC-AF2D6A84732D}"/>
            </a:ext>
          </a:extLst>
        </xdr:cNvPr>
        <xdr:cNvSpPr/>
      </xdr:nvSpPr>
      <xdr:spPr>
        <a:xfrm>
          <a:off x="18735040" y="178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12" name="フローチャート: 判断 711">
          <a:extLst>
            <a:ext uri="{FF2B5EF4-FFF2-40B4-BE49-F238E27FC236}">
              <a16:creationId xmlns:a16="http://schemas.microsoft.com/office/drawing/2014/main" xmlns="" id="{12C9C1EE-287C-4DC9-8823-39BB49D8A190}"/>
            </a:ext>
          </a:extLst>
        </xdr:cNvPr>
        <xdr:cNvSpPr/>
      </xdr:nvSpPr>
      <xdr:spPr>
        <a:xfrm>
          <a:off x="17937480" y="17873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13" name="フローチャート: 判断 712">
          <a:extLst>
            <a:ext uri="{FF2B5EF4-FFF2-40B4-BE49-F238E27FC236}">
              <a16:creationId xmlns:a16="http://schemas.microsoft.com/office/drawing/2014/main" xmlns="" id="{A2E6F683-E6EE-4723-B024-DAF8D7587423}"/>
            </a:ext>
          </a:extLst>
        </xdr:cNvPr>
        <xdr:cNvSpPr/>
      </xdr:nvSpPr>
      <xdr:spPr>
        <a:xfrm>
          <a:off x="1716278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14" name="フローチャート: 判断 713">
          <a:extLst>
            <a:ext uri="{FF2B5EF4-FFF2-40B4-BE49-F238E27FC236}">
              <a16:creationId xmlns:a16="http://schemas.microsoft.com/office/drawing/2014/main" xmlns="" id="{F1A92B6E-EA3D-4ABA-91F5-7562FC65636D}"/>
            </a:ext>
          </a:extLst>
        </xdr:cNvPr>
        <xdr:cNvSpPr/>
      </xdr:nvSpPr>
      <xdr:spPr>
        <a:xfrm>
          <a:off x="16388080" y="177500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xmlns="" id="{D2038A78-1F16-49D4-B846-FED3CF603E6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xmlns="" id="{C9A4B748-8A28-436E-9E7E-64C72675187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C91FC007-0385-488A-A114-CD71B214E8B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6FE32188-395E-4249-B67B-E1DD7A12679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761A9BB1-15EA-4690-AA4A-22A2F9752F6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120106</xdr:rowOff>
    </xdr:from>
    <xdr:to>
      <xdr:col>98</xdr:col>
      <xdr:colOff>38100</xdr:colOff>
      <xdr:row>107</xdr:row>
      <xdr:rowOff>50256</xdr:rowOff>
    </xdr:to>
    <xdr:sp macro="" textlink="">
      <xdr:nvSpPr>
        <xdr:cNvPr id="720" name="楕円 719">
          <a:extLst>
            <a:ext uri="{FF2B5EF4-FFF2-40B4-BE49-F238E27FC236}">
              <a16:creationId xmlns:a16="http://schemas.microsoft.com/office/drawing/2014/main" xmlns="" id="{CE40C167-0F15-44F8-B1DC-FBD824AA60FA}"/>
            </a:ext>
          </a:extLst>
        </xdr:cNvPr>
        <xdr:cNvSpPr/>
      </xdr:nvSpPr>
      <xdr:spPr>
        <a:xfrm>
          <a:off x="16388080" y="17889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53720</xdr:rowOff>
    </xdr:from>
    <xdr:ext cx="469744" cy="259045"/>
    <xdr:sp macro="" textlink="">
      <xdr:nvSpPr>
        <xdr:cNvPr id="721" name="n_1aveValue【公民館】&#10;一人当たり面積">
          <a:extLst>
            <a:ext uri="{FF2B5EF4-FFF2-40B4-BE49-F238E27FC236}">
              <a16:creationId xmlns:a16="http://schemas.microsoft.com/office/drawing/2014/main" xmlns="" id="{631BB932-B28B-4050-91A9-24C73F17D8C2}"/>
            </a:ext>
          </a:extLst>
        </xdr:cNvPr>
        <xdr:cNvSpPr txBox="1"/>
      </xdr:nvSpPr>
      <xdr:spPr>
        <a:xfrm>
          <a:off x="1856112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22" name="n_2aveValue【公民館】&#10;一人当たり面積">
          <a:extLst>
            <a:ext uri="{FF2B5EF4-FFF2-40B4-BE49-F238E27FC236}">
              <a16:creationId xmlns:a16="http://schemas.microsoft.com/office/drawing/2014/main" xmlns="" id="{9EFA6B0C-B2C5-46FA-B675-1D42DAF690BC}"/>
            </a:ext>
          </a:extLst>
        </xdr:cNvPr>
        <xdr:cNvSpPr txBox="1"/>
      </xdr:nvSpPr>
      <xdr:spPr>
        <a:xfrm>
          <a:off x="17776267" y="176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23" name="n_3aveValue【公民館】&#10;一人当たり面積">
          <a:extLst>
            <a:ext uri="{FF2B5EF4-FFF2-40B4-BE49-F238E27FC236}">
              <a16:creationId xmlns:a16="http://schemas.microsoft.com/office/drawing/2014/main" xmlns="" id="{CF722150-7573-463D-ACD1-DFBD3EEBE079}"/>
            </a:ext>
          </a:extLst>
        </xdr:cNvPr>
        <xdr:cNvSpPr txBox="1"/>
      </xdr:nvSpPr>
      <xdr:spPr>
        <a:xfrm>
          <a:off x="1700156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24" name="n_4aveValue【公民館】&#10;一人当たり面積">
          <a:extLst>
            <a:ext uri="{FF2B5EF4-FFF2-40B4-BE49-F238E27FC236}">
              <a16:creationId xmlns:a16="http://schemas.microsoft.com/office/drawing/2014/main" xmlns="" id="{A7ED7DB5-9508-4873-AF95-C1814442A7CC}"/>
            </a:ext>
          </a:extLst>
        </xdr:cNvPr>
        <xdr:cNvSpPr txBox="1"/>
      </xdr:nvSpPr>
      <xdr:spPr>
        <a:xfrm>
          <a:off x="162268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41383</xdr:rowOff>
    </xdr:from>
    <xdr:ext cx="469744" cy="259045"/>
    <xdr:sp macro="" textlink="">
      <xdr:nvSpPr>
        <xdr:cNvPr id="725" name="n_4mainValue【公民館】&#10;一人当たり面積">
          <a:extLst>
            <a:ext uri="{FF2B5EF4-FFF2-40B4-BE49-F238E27FC236}">
              <a16:creationId xmlns:a16="http://schemas.microsoft.com/office/drawing/2014/main" xmlns="" id="{120872BE-8868-4489-BB51-BE9E59EBDAB2}"/>
            </a:ext>
          </a:extLst>
        </xdr:cNvPr>
        <xdr:cNvSpPr txBox="1"/>
      </xdr:nvSpPr>
      <xdr:spPr>
        <a:xfrm>
          <a:off x="16226867" y="1797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a:extLst>
            <a:ext uri="{FF2B5EF4-FFF2-40B4-BE49-F238E27FC236}">
              <a16:creationId xmlns:a16="http://schemas.microsoft.com/office/drawing/2014/main" xmlns="" id="{306CA5BC-2604-4DF3-B7DE-31E3BC7C735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a:extLst>
            <a:ext uri="{FF2B5EF4-FFF2-40B4-BE49-F238E27FC236}">
              <a16:creationId xmlns:a16="http://schemas.microsoft.com/office/drawing/2014/main" xmlns="" id="{5741FE40-EA8D-4E92-96B0-7B2F3CFCDAC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a:extLst>
            <a:ext uri="{FF2B5EF4-FFF2-40B4-BE49-F238E27FC236}">
              <a16:creationId xmlns:a16="http://schemas.microsoft.com/office/drawing/2014/main" xmlns="" id="{297A6A06-40AF-40C1-BE0E-86C69EA52EC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二宮町における上記表のような施設の減価償却率は、類似団体の平均と比較しても非常に高い数値となっており、施設の老朽化は深刻な状況となっている。現在、道路等のインフラ設備に関しては、橋りょう長寿命化修繕計画や道路トンネル長寿命化修繕計画に基づき老朽化した部分の修繕等を進めているところであり、その他施設についても、二宮町公共施設再配置・町有地有効活用実施計画等に基づき、優先順位を考えながら、町にとってより効果的な結果となるよう更新又は長寿命化改修などを進めることで状況の改善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9477170-A16A-4A15-BBEA-26650C07001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6FD1D3F-D2BA-43A5-9AEF-1DA8E0F3D51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5826F95-BF77-4BC8-83AE-9A3C8599C19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851ECB2-AAF6-4189-8986-3E4D984D1AE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42BB3B9-E8B3-4BC3-B693-A8EA13ABAC3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72DF347-D2EB-44B2-BDBC-ACD9B36AA4A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D2D30F8-2BDC-4176-8A73-B87A81B6D00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E2C16F1-DCE5-4674-BC07-77C43FF200E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233FA26-DD65-4920-9D24-7A0055D8DA4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58F71CE-391A-4114-8643-14856FEA2BE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28,547
28,301
9.08
9,175,875
8,819,071
282,569
5,749,268
7,619,887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9D903C9-8533-4267-98AF-AFFF67620C4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5321C5B-66F2-4963-98AB-E6CEFA91A07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60EE73E-89B7-4A5F-B5D9-86E4DCC1366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7638952-2A6E-4406-8272-1E03F63EFC9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D649CFE-8185-48AB-BFBE-01F843E62DAA}"/>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F21E8152-F5A9-44D4-B8A3-C1192B204DC8}"/>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8E57083-6499-41DA-B517-0F5DCDB9FFB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4F81F5A-B0C1-42FB-81B7-19BF9546B78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5282428-76D0-4F70-9843-FED9EBE19FD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FD4150F-C700-41E5-95A6-BA99AEAC0E5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6C482D1-7ADB-4527-A174-8B164D718A3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F91ACB0-199F-472F-BE61-6CB208D8252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B3BDD4E-D84B-41BD-AF72-53A22C8C9AAD}"/>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0CA561D-8CB8-4723-AC6C-838F756D089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BA26A55-040C-4F78-9C7C-E7FBD0E990BA}"/>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4231222-DB2E-42F0-AA8E-9B6DB4937A9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41432DB-D7D5-471F-84CF-B9F3EC8B476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6BED234-6B88-4AD1-BED9-9D56633B44E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95608FD-BA6D-4D1C-94B5-EF5FD8C4A22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2764792B-5109-4867-A420-48C4CC907399}"/>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97FE169A-4189-41F6-BE7D-BCBD017E27BF}"/>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1721E7A-FF7E-4E83-B4B1-865DE7D951E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F649D71-BF89-4C77-9A64-CB9B98834C7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4E034D96-4862-4F8E-9FCD-58CD2CA6020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D3AFB4D-8878-45E2-A405-B0E6C502DD54}"/>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4E98E26A-72C6-498A-9D03-03BBA717B15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C71CB19B-1625-417F-9A61-104389C9938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7072C06B-275C-4FFB-96A9-158F5256999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C7910479-1835-47E3-9B73-B4BF2312CB6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1D290BB5-43AC-496C-A1DD-62E8BC4092B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A37D908E-6BCD-4C59-A76A-ACF23CE94BB8}"/>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D98093D4-2B36-480C-812D-4164F0B450C8}"/>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87D83A2D-81A7-4A7C-B240-3C4FBD5F669E}"/>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AE76E24C-C30E-41DF-8389-62BDE824D375}"/>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D6DB81B1-91C4-4F6C-9851-90834129913C}"/>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A27750B9-C0A4-46EA-80EA-D2964C4559F8}"/>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3C5BEAD-73C0-4762-A09B-75B17A0A4A78}"/>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383957C2-BEE6-4BD8-82F4-9FFF70AC7F45}"/>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1CB3AA56-039C-4EDA-A218-C9BD2954209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3B799FE8-E27D-4896-8E4B-9EC92F47E144}"/>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767F0B69-41FF-40C6-B455-1A8B8318F4D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19FA086A-07F3-4B4C-83C7-94F260C37FBA}"/>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D9B3A438-A551-4C13-974A-48F2D7517049}"/>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29B90C94-A1CF-4E84-9ADC-3779ADC8167B}"/>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5E4BDDB9-9A00-4CB6-8B0A-9CBFD4B0221A}"/>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4FA6415B-500C-4521-A2C4-96F013033C4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CC257E58-4507-4DF6-8ED0-8B60180232FF}"/>
            </a:ext>
          </a:extLst>
        </xdr:cNvPr>
        <xdr:cNvCxnSpPr/>
      </xdr:nvCxnSpPr>
      <xdr:spPr>
        <a:xfrm flipV="1">
          <a:off x="4086225" y="570738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DF519310-2C41-446E-B003-97611C5FC31F}"/>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825C6A43-8F9F-423B-B846-D0BF141C3FC9}"/>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03A74001-3A54-4BAF-892D-6C433F3FADD3}"/>
            </a:ext>
          </a:extLst>
        </xdr:cNvPr>
        <xdr:cNvSpPr txBox="1"/>
      </xdr:nvSpPr>
      <xdr:spPr>
        <a:xfrm>
          <a:off x="412496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xmlns="" id="{9C2DD107-7F9E-45F5-8AC4-8787F35EC472}"/>
            </a:ext>
          </a:extLst>
        </xdr:cNvPr>
        <xdr:cNvCxnSpPr/>
      </xdr:nvCxnSpPr>
      <xdr:spPr>
        <a:xfrm>
          <a:off x="402082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31421D63-B407-44D5-8AD8-2367C990D83F}"/>
            </a:ext>
          </a:extLst>
        </xdr:cNvPr>
        <xdr:cNvSpPr txBox="1"/>
      </xdr:nvSpPr>
      <xdr:spPr>
        <a:xfrm>
          <a:off x="4124960" y="608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xmlns="" id="{DC64670C-A273-4E97-8A7D-A577BE74C6AF}"/>
            </a:ext>
          </a:extLst>
        </xdr:cNvPr>
        <xdr:cNvSpPr/>
      </xdr:nvSpPr>
      <xdr:spPr>
        <a:xfrm>
          <a:off x="4036060" y="622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xmlns="" id="{94910475-180C-4BC3-B522-9952F880EB68}"/>
            </a:ext>
          </a:extLst>
        </xdr:cNvPr>
        <xdr:cNvSpPr/>
      </xdr:nvSpPr>
      <xdr:spPr>
        <a:xfrm>
          <a:off x="3312160" y="6213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xmlns="" id="{B0CBF0CA-FAC3-416C-AE2F-85E43F0A42BB}"/>
            </a:ext>
          </a:extLst>
        </xdr:cNvPr>
        <xdr:cNvSpPr/>
      </xdr:nvSpPr>
      <xdr:spPr>
        <a:xfrm>
          <a:off x="25146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xmlns="" id="{D75A6903-161E-485A-818C-8A20A546E163}"/>
            </a:ext>
          </a:extLst>
        </xdr:cNvPr>
        <xdr:cNvSpPr/>
      </xdr:nvSpPr>
      <xdr:spPr>
        <a:xfrm>
          <a:off x="1739900" y="615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xmlns="" id="{80AE8FFE-7195-45C3-AC75-7DDC88DF468F}"/>
            </a:ext>
          </a:extLst>
        </xdr:cNvPr>
        <xdr:cNvSpPr/>
      </xdr:nvSpPr>
      <xdr:spPr>
        <a:xfrm>
          <a:off x="965200" y="6140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8ADA7AF-DD41-47B6-9359-96077C8EA51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D76F5D3B-D4AF-4084-B395-6B4985280F9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2F15638-DF18-43A7-A7CE-AFEB0163289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FF94116-069F-4DC1-A951-86781D0E880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A2C48964-2CA6-40F3-B495-905DEDCED1B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4" name="楕円 73">
          <a:extLst>
            <a:ext uri="{FF2B5EF4-FFF2-40B4-BE49-F238E27FC236}">
              <a16:creationId xmlns:a16="http://schemas.microsoft.com/office/drawing/2014/main" xmlns="" id="{B5FEA203-A912-43FD-B63E-18D79A13B2FC}"/>
            </a:ext>
          </a:extLst>
        </xdr:cNvPr>
        <xdr:cNvSpPr/>
      </xdr:nvSpPr>
      <xdr:spPr>
        <a:xfrm>
          <a:off x="4036060" y="6306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82204</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E14F8B55-3EB3-4E8A-9A98-E074832E1B1F}"/>
            </a:ext>
          </a:extLst>
        </xdr:cNvPr>
        <xdr:cNvSpPr txBox="1"/>
      </xdr:nvSpPr>
      <xdr:spPr>
        <a:xfrm>
          <a:off x="4124960" y="628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6" name="楕円 75">
          <a:extLst>
            <a:ext uri="{FF2B5EF4-FFF2-40B4-BE49-F238E27FC236}">
              <a16:creationId xmlns:a16="http://schemas.microsoft.com/office/drawing/2014/main" xmlns="" id="{187D2928-5624-4EF5-8B41-98433A73C5E2}"/>
            </a:ext>
          </a:extLst>
        </xdr:cNvPr>
        <xdr:cNvSpPr/>
      </xdr:nvSpPr>
      <xdr:spPr>
        <a:xfrm>
          <a:off x="3312160" y="6262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154577</xdr:rowOff>
    </xdr:to>
    <xdr:cxnSp macro="">
      <xdr:nvCxnSpPr>
        <xdr:cNvPr id="77" name="直線コネクタ 76">
          <a:extLst>
            <a:ext uri="{FF2B5EF4-FFF2-40B4-BE49-F238E27FC236}">
              <a16:creationId xmlns:a16="http://schemas.microsoft.com/office/drawing/2014/main" xmlns="" id="{9C47068A-30D8-4E1F-B100-416FB2F9DD01}"/>
            </a:ext>
          </a:extLst>
        </xdr:cNvPr>
        <xdr:cNvCxnSpPr/>
      </xdr:nvCxnSpPr>
      <xdr:spPr>
        <a:xfrm>
          <a:off x="3355340" y="6313170"/>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8" name="楕円 77">
          <a:extLst>
            <a:ext uri="{FF2B5EF4-FFF2-40B4-BE49-F238E27FC236}">
              <a16:creationId xmlns:a16="http://schemas.microsoft.com/office/drawing/2014/main" xmlns="" id="{54326797-C9A7-4B11-8FCF-593F3C051F2F}"/>
            </a:ext>
          </a:extLst>
        </xdr:cNvPr>
        <xdr:cNvSpPr/>
      </xdr:nvSpPr>
      <xdr:spPr>
        <a:xfrm>
          <a:off x="2514600" y="62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66403</xdr:rowOff>
    </xdr:from>
    <xdr:to>
      <xdr:col>19</xdr:col>
      <xdr:colOff>177800</xdr:colOff>
      <xdr:row>37</xdr:row>
      <xdr:rowOff>110490</xdr:rowOff>
    </xdr:to>
    <xdr:cxnSp macro="">
      <xdr:nvCxnSpPr>
        <xdr:cNvPr id="79" name="直線コネクタ 78">
          <a:extLst>
            <a:ext uri="{FF2B5EF4-FFF2-40B4-BE49-F238E27FC236}">
              <a16:creationId xmlns:a16="http://schemas.microsoft.com/office/drawing/2014/main" xmlns="" id="{2CD9FE74-98AE-401C-BF5D-84F327B0BC54}"/>
            </a:ext>
          </a:extLst>
        </xdr:cNvPr>
        <xdr:cNvCxnSpPr/>
      </xdr:nvCxnSpPr>
      <xdr:spPr>
        <a:xfrm>
          <a:off x="2565400" y="6269083"/>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a:extLst>
            <a:ext uri="{FF2B5EF4-FFF2-40B4-BE49-F238E27FC236}">
              <a16:creationId xmlns:a16="http://schemas.microsoft.com/office/drawing/2014/main" xmlns="" id="{538E191E-FD5D-465D-850B-95D53FDCABF3}"/>
            </a:ext>
          </a:extLst>
        </xdr:cNvPr>
        <xdr:cNvSpPr/>
      </xdr:nvSpPr>
      <xdr:spPr>
        <a:xfrm>
          <a:off x="1739900" y="6178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66403</xdr:rowOff>
    </xdr:to>
    <xdr:cxnSp macro="">
      <xdr:nvCxnSpPr>
        <xdr:cNvPr id="81" name="直線コネクタ 80">
          <a:extLst>
            <a:ext uri="{FF2B5EF4-FFF2-40B4-BE49-F238E27FC236}">
              <a16:creationId xmlns:a16="http://schemas.microsoft.com/office/drawing/2014/main" xmlns="" id="{D87F6A93-9A8D-4A59-B981-739930FD0AE0}"/>
            </a:ext>
          </a:extLst>
        </xdr:cNvPr>
        <xdr:cNvCxnSpPr/>
      </xdr:nvCxnSpPr>
      <xdr:spPr>
        <a:xfrm>
          <a:off x="1790700" y="6224996"/>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10704</xdr:rowOff>
    </xdr:from>
    <xdr:to>
      <xdr:col>6</xdr:col>
      <xdr:colOff>38100</xdr:colOff>
      <xdr:row>36</xdr:row>
      <xdr:rowOff>112304</xdr:rowOff>
    </xdr:to>
    <xdr:sp macro="" textlink="">
      <xdr:nvSpPr>
        <xdr:cNvPr id="82" name="楕円 81">
          <a:extLst>
            <a:ext uri="{FF2B5EF4-FFF2-40B4-BE49-F238E27FC236}">
              <a16:creationId xmlns:a16="http://schemas.microsoft.com/office/drawing/2014/main" xmlns="" id="{488C6F69-DC3B-4B0F-8525-730A2354726F}"/>
            </a:ext>
          </a:extLst>
        </xdr:cNvPr>
        <xdr:cNvSpPr/>
      </xdr:nvSpPr>
      <xdr:spPr>
        <a:xfrm>
          <a:off x="965200" y="60457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61504</xdr:rowOff>
    </xdr:from>
    <xdr:to>
      <xdr:col>10</xdr:col>
      <xdr:colOff>114300</xdr:colOff>
      <xdr:row>37</xdr:row>
      <xdr:rowOff>22316</xdr:rowOff>
    </xdr:to>
    <xdr:cxnSp macro="">
      <xdr:nvCxnSpPr>
        <xdr:cNvPr id="83" name="直線コネクタ 82">
          <a:extLst>
            <a:ext uri="{FF2B5EF4-FFF2-40B4-BE49-F238E27FC236}">
              <a16:creationId xmlns:a16="http://schemas.microsoft.com/office/drawing/2014/main" xmlns="" id="{16A52B4F-66AB-44F7-9CDA-94D07F2025A4}"/>
            </a:ext>
          </a:extLst>
        </xdr:cNvPr>
        <xdr:cNvCxnSpPr/>
      </xdr:nvCxnSpPr>
      <xdr:spPr>
        <a:xfrm>
          <a:off x="1008380" y="6096544"/>
          <a:ext cx="78232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xmlns="" id="{851086B0-F018-462B-ADB6-706393CBFD87}"/>
            </a:ext>
          </a:extLst>
        </xdr:cNvPr>
        <xdr:cNvSpPr txBox="1"/>
      </xdr:nvSpPr>
      <xdr:spPr>
        <a:xfrm>
          <a:off x="3170564" y="59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xmlns="" id="{74CE7D3A-2088-4917-AA02-3B8FB12F38CE}"/>
            </a:ext>
          </a:extLst>
        </xdr:cNvPr>
        <xdr:cNvSpPr txBox="1"/>
      </xdr:nvSpPr>
      <xdr:spPr>
        <a:xfrm>
          <a:off x="23857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xmlns="" id="{CDC14D0C-91DE-4792-966B-84E8B04A4453}"/>
            </a:ext>
          </a:extLst>
        </xdr:cNvPr>
        <xdr:cNvSpPr txBox="1"/>
      </xdr:nvSpPr>
      <xdr:spPr>
        <a:xfrm>
          <a:off x="161100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xmlns="" id="{BECE12CD-EE0B-4907-8DBC-C8E03786B1D0}"/>
            </a:ext>
          </a:extLst>
        </xdr:cNvPr>
        <xdr:cNvSpPr txBox="1"/>
      </xdr:nvSpPr>
      <xdr:spPr>
        <a:xfrm>
          <a:off x="83630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88" name="n_1mainValue【図書館】&#10;有形固定資産減価償却率">
          <a:extLst>
            <a:ext uri="{FF2B5EF4-FFF2-40B4-BE49-F238E27FC236}">
              <a16:creationId xmlns:a16="http://schemas.microsoft.com/office/drawing/2014/main" xmlns="" id="{CDB2ADE8-4E2B-4F84-BCF1-883033ECA96E}"/>
            </a:ext>
          </a:extLst>
        </xdr:cNvPr>
        <xdr:cNvSpPr txBox="1"/>
      </xdr:nvSpPr>
      <xdr:spPr>
        <a:xfrm>
          <a:off x="317056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9" name="n_2mainValue【図書館】&#10;有形固定資産減価償却率">
          <a:extLst>
            <a:ext uri="{FF2B5EF4-FFF2-40B4-BE49-F238E27FC236}">
              <a16:creationId xmlns:a16="http://schemas.microsoft.com/office/drawing/2014/main" xmlns="" id="{7C55AF5A-E98E-427C-8C13-B949979F225F}"/>
            </a:ext>
          </a:extLst>
        </xdr:cNvPr>
        <xdr:cNvSpPr txBox="1"/>
      </xdr:nvSpPr>
      <xdr:spPr>
        <a:xfrm>
          <a:off x="238570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90" name="n_3mainValue【図書館】&#10;有形固定資産減価償却率">
          <a:extLst>
            <a:ext uri="{FF2B5EF4-FFF2-40B4-BE49-F238E27FC236}">
              <a16:creationId xmlns:a16="http://schemas.microsoft.com/office/drawing/2014/main" xmlns="" id="{FF9A4A2E-3BBC-44D9-8A0B-D7C80A58E1D0}"/>
            </a:ext>
          </a:extLst>
        </xdr:cNvPr>
        <xdr:cNvSpPr txBox="1"/>
      </xdr:nvSpPr>
      <xdr:spPr>
        <a:xfrm>
          <a:off x="1611004" y="626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91" name="n_4mainValue【図書館】&#10;有形固定資産減価償却率">
          <a:extLst>
            <a:ext uri="{FF2B5EF4-FFF2-40B4-BE49-F238E27FC236}">
              <a16:creationId xmlns:a16="http://schemas.microsoft.com/office/drawing/2014/main" xmlns="" id="{9067F180-8A1A-4628-9693-82F58872020F}"/>
            </a:ext>
          </a:extLst>
        </xdr:cNvPr>
        <xdr:cNvSpPr txBox="1"/>
      </xdr:nvSpPr>
      <xdr:spPr>
        <a:xfrm>
          <a:off x="836304"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57CEF095-EDB2-4A96-9400-80AFC26D723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43C666A2-ACC6-44F4-B1D4-3F90E0D8589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F5A0987C-C9C2-4866-AE74-4F200819A2B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2CEE3FDD-C3F5-4BE2-91DF-10CC59130F1D}"/>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6EC9246B-3A98-4901-A7E2-547D94FC0F3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EB005395-4A28-493A-B54E-C7EE6965054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9A447DEB-2AC4-4E63-B2FC-96B2D21C75F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8D8F2835-B5AE-4020-9865-8CF5204A47E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07DC2763-0247-4D96-B470-A2BA0013A82D}"/>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EB269373-8F3F-443E-9C34-B5E81E0F907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xmlns="" id="{C093362E-0648-4454-874C-E0920C7A4D53}"/>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xmlns="" id="{35770B61-2905-41C9-BAD6-321DAA6F027E}"/>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xmlns="" id="{E127DE77-C1D4-472E-BC17-7DD1FF12E5F2}"/>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xmlns="" id="{BAD9B76C-F6AE-4FAD-94CF-BED0B86376C3}"/>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xmlns="" id="{C482BE8F-31C1-4C52-83DA-FE781377498A}"/>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xmlns="" id="{40A18A2B-FCBA-491D-B75A-1315C0A0D793}"/>
            </a:ext>
          </a:extLst>
        </xdr:cNvPr>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2C5491B9-BEC3-45B4-B627-C734FB113CB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xmlns="" id="{0D0C51A1-B715-4F4D-B24D-E0534D42D913}"/>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xmlns="" id="{67EEEED2-4B26-4321-B4F4-1BA6E762287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xmlns="" id="{6518E0C2-30FB-4DB0-8B62-8E2BC74A608F}"/>
            </a:ext>
          </a:extLst>
        </xdr:cNvPr>
        <xdr:cNvCxnSpPr/>
      </xdr:nvCxnSpPr>
      <xdr:spPr>
        <a:xfrm flipV="1">
          <a:off x="9219565" y="565975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xmlns="" id="{7284D8F8-3CD5-4E00-BCC8-A53F8A456587}"/>
            </a:ext>
          </a:extLst>
        </xdr:cNvPr>
        <xdr:cNvSpPr txBox="1"/>
      </xdr:nvSpPr>
      <xdr:spPr>
        <a:xfrm>
          <a:off x="92583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xmlns="" id="{734503FE-F277-4C87-AB41-BECC69C2A106}"/>
            </a:ext>
          </a:extLst>
        </xdr:cNvPr>
        <xdr:cNvCxnSpPr/>
      </xdr:nvCxnSpPr>
      <xdr:spPr>
        <a:xfrm>
          <a:off x="915416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xmlns="" id="{417710EE-979D-40F0-85E3-1685156A63E2}"/>
            </a:ext>
          </a:extLst>
        </xdr:cNvPr>
        <xdr:cNvSpPr txBox="1"/>
      </xdr:nvSpPr>
      <xdr:spPr>
        <a:xfrm>
          <a:off x="9258300" y="543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xmlns="" id="{2187BDB2-22EF-4B79-A232-05C8C6BF8296}"/>
            </a:ext>
          </a:extLst>
        </xdr:cNvPr>
        <xdr:cNvCxnSpPr/>
      </xdr:nvCxnSpPr>
      <xdr:spPr>
        <a:xfrm>
          <a:off x="9154160" y="565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a:extLst>
            <a:ext uri="{FF2B5EF4-FFF2-40B4-BE49-F238E27FC236}">
              <a16:creationId xmlns:a16="http://schemas.microsoft.com/office/drawing/2014/main" xmlns="" id="{761942AB-816E-499E-9E4C-8E9469E3E394}"/>
            </a:ext>
          </a:extLst>
        </xdr:cNvPr>
        <xdr:cNvSpPr txBox="1"/>
      </xdr:nvSpPr>
      <xdr:spPr>
        <a:xfrm>
          <a:off x="9258300" y="64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xmlns="" id="{4A6687FF-BB83-40BE-9731-BCCDEC43B3DF}"/>
            </a:ext>
          </a:extLst>
        </xdr:cNvPr>
        <xdr:cNvSpPr/>
      </xdr:nvSpPr>
      <xdr:spPr>
        <a:xfrm>
          <a:off x="9192260" y="650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xmlns="" id="{E29779B0-D1D8-4EEF-9C98-8FD5B5B627E1}"/>
            </a:ext>
          </a:extLst>
        </xdr:cNvPr>
        <xdr:cNvSpPr/>
      </xdr:nvSpPr>
      <xdr:spPr>
        <a:xfrm>
          <a:off x="844550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xmlns="" id="{EA342A0B-D230-40F9-930E-ACD328E98289}"/>
            </a:ext>
          </a:extLst>
        </xdr:cNvPr>
        <xdr:cNvSpPr/>
      </xdr:nvSpPr>
      <xdr:spPr>
        <a:xfrm>
          <a:off x="7670800" y="6527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xmlns="" id="{F067BC38-D515-45B7-A32B-01866C0AD278}"/>
            </a:ext>
          </a:extLst>
        </xdr:cNvPr>
        <xdr:cNvSpPr/>
      </xdr:nvSpPr>
      <xdr:spPr>
        <a:xfrm>
          <a:off x="6873240" y="650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xmlns="" id="{488940EC-C863-4753-B490-A6E3EB3F2A50}"/>
            </a:ext>
          </a:extLst>
        </xdr:cNvPr>
        <xdr:cNvSpPr/>
      </xdr:nvSpPr>
      <xdr:spPr>
        <a:xfrm>
          <a:off x="60985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C3AFA81D-59C9-47D3-BB67-FA0E9C94545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44262DD9-799E-4367-9A21-C12E6A49687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FD02B0EF-0998-42AB-84BE-98ED94AE21E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1D934AB9-53E7-4A5E-ACC4-F936AF0757B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1A5E4AD5-8A9B-4B02-B03B-26F5DDC41F35}"/>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127" name="楕円 126">
          <a:extLst>
            <a:ext uri="{FF2B5EF4-FFF2-40B4-BE49-F238E27FC236}">
              <a16:creationId xmlns:a16="http://schemas.microsoft.com/office/drawing/2014/main" xmlns="" id="{DD213122-E408-421D-BEF5-34A50A181320}"/>
            </a:ext>
          </a:extLst>
        </xdr:cNvPr>
        <xdr:cNvSpPr/>
      </xdr:nvSpPr>
      <xdr:spPr>
        <a:xfrm>
          <a:off x="9192260" y="6475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128287</xdr:rowOff>
    </xdr:from>
    <xdr:ext cx="469744" cy="259045"/>
    <xdr:sp macro="" textlink="">
      <xdr:nvSpPr>
        <xdr:cNvPr id="128" name="【図書館】&#10;一人当たり面積該当値テキスト">
          <a:extLst>
            <a:ext uri="{FF2B5EF4-FFF2-40B4-BE49-F238E27FC236}">
              <a16:creationId xmlns:a16="http://schemas.microsoft.com/office/drawing/2014/main" xmlns="" id="{FE1F2C00-5738-42E7-A993-3781DE2C4320}"/>
            </a:ext>
          </a:extLst>
        </xdr:cNvPr>
        <xdr:cNvSpPr txBox="1"/>
      </xdr:nvSpPr>
      <xdr:spPr>
        <a:xfrm>
          <a:off x="9258300"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129" name="楕円 128">
          <a:extLst>
            <a:ext uri="{FF2B5EF4-FFF2-40B4-BE49-F238E27FC236}">
              <a16:creationId xmlns:a16="http://schemas.microsoft.com/office/drawing/2014/main" xmlns="" id="{A8B0E720-5B77-4692-A169-2D88371C2DBD}"/>
            </a:ext>
          </a:extLst>
        </xdr:cNvPr>
        <xdr:cNvSpPr/>
      </xdr:nvSpPr>
      <xdr:spPr>
        <a:xfrm>
          <a:off x="8445500" y="6481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156210</xdr:rowOff>
    </xdr:from>
    <xdr:to>
      <xdr:col>55</xdr:col>
      <xdr:colOff>0</xdr:colOff>
      <xdr:row>38</xdr:row>
      <xdr:rowOff>161925</xdr:rowOff>
    </xdr:to>
    <xdr:cxnSp macro="">
      <xdr:nvCxnSpPr>
        <xdr:cNvPr id="130" name="直線コネクタ 129">
          <a:extLst>
            <a:ext uri="{FF2B5EF4-FFF2-40B4-BE49-F238E27FC236}">
              <a16:creationId xmlns:a16="http://schemas.microsoft.com/office/drawing/2014/main" xmlns="" id="{35539237-2129-4417-AD25-CE349DAF9B48}"/>
            </a:ext>
          </a:extLst>
        </xdr:cNvPr>
        <xdr:cNvCxnSpPr/>
      </xdr:nvCxnSpPr>
      <xdr:spPr>
        <a:xfrm flipV="1">
          <a:off x="8496300" y="6526530"/>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111125</xdr:rowOff>
    </xdr:from>
    <xdr:to>
      <xdr:col>46</xdr:col>
      <xdr:colOff>38100</xdr:colOff>
      <xdr:row>39</xdr:row>
      <xdr:rowOff>41275</xdr:rowOff>
    </xdr:to>
    <xdr:sp macro="" textlink="">
      <xdr:nvSpPr>
        <xdr:cNvPr id="131" name="楕円 130">
          <a:extLst>
            <a:ext uri="{FF2B5EF4-FFF2-40B4-BE49-F238E27FC236}">
              <a16:creationId xmlns:a16="http://schemas.microsoft.com/office/drawing/2014/main" xmlns="" id="{8EB01598-1340-4CA0-89E6-E676EC71933B}"/>
            </a:ext>
          </a:extLst>
        </xdr:cNvPr>
        <xdr:cNvSpPr/>
      </xdr:nvSpPr>
      <xdr:spPr>
        <a:xfrm>
          <a:off x="7670800" y="6481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161925</xdr:rowOff>
    </xdr:from>
    <xdr:to>
      <xdr:col>50</xdr:col>
      <xdr:colOff>114300</xdr:colOff>
      <xdr:row>38</xdr:row>
      <xdr:rowOff>161925</xdr:rowOff>
    </xdr:to>
    <xdr:cxnSp macro="">
      <xdr:nvCxnSpPr>
        <xdr:cNvPr id="132" name="直線コネクタ 131">
          <a:extLst>
            <a:ext uri="{FF2B5EF4-FFF2-40B4-BE49-F238E27FC236}">
              <a16:creationId xmlns:a16="http://schemas.microsoft.com/office/drawing/2014/main" xmlns="" id="{1F5AEA3A-7CA8-4C48-A9D1-2D88F1DE89B2}"/>
            </a:ext>
          </a:extLst>
        </xdr:cNvPr>
        <xdr:cNvCxnSpPr/>
      </xdr:nvCxnSpPr>
      <xdr:spPr>
        <a:xfrm>
          <a:off x="7713980" y="653224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111125</xdr:rowOff>
    </xdr:from>
    <xdr:to>
      <xdr:col>41</xdr:col>
      <xdr:colOff>101600</xdr:colOff>
      <xdr:row>39</xdr:row>
      <xdr:rowOff>41275</xdr:rowOff>
    </xdr:to>
    <xdr:sp macro="" textlink="">
      <xdr:nvSpPr>
        <xdr:cNvPr id="133" name="楕円 132">
          <a:extLst>
            <a:ext uri="{FF2B5EF4-FFF2-40B4-BE49-F238E27FC236}">
              <a16:creationId xmlns:a16="http://schemas.microsoft.com/office/drawing/2014/main" xmlns="" id="{EAD5EE76-6615-425E-A68D-82B43D6FE15D}"/>
            </a:ext>
          </a:extLst>
        </xdr:cNvPr>
        <xdr:cNvSpPr/>
      </xdr:nvSpPr>
      <xdr:spPr>
        <a:xfrm>
          <a:off x="6873240" y="6481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161925</xdr:rowOff>
    </xdr:from>
    <xdr:to>
      <xdr:col>45</xdr:col>
      <xdr:colOff>177800</xdr:colOff>
      <xdr:row>38</xdr:row>
      <xdr:rowOff>161925</xdr:rowOff>
    </xdr:to>
    <xdr:cxnSp macro="">
      <xdr:nvCxnSpPr>
        <xdr:cNvPr id="134" name="直線コネクタ 133">
          <a:extLst>
            <a:ext uri="{FF2B5EF4-FFF2-40B4-BE49-F238E27FC236}">
              <a16:creationId xmlns:a16="http://schemas.microsoft.com/office/drawing/2014/main" xmlns="" id="{BB445CE3-DDAB-4FDD-9BD5-2F91966A8549}"/>
            </a:ext>
          </a:extLst>
        </xdr:cNvPr>
        <xdr:cNvCxnSpPr/>
      </xdr:nvCxnSpPr>
      <xdr:spPr>
        <a:xfrm>
          <a:off x="6924040" y="653224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5" name="楕円 134">
          <a:extLst>
            <a:ext uri="{FF2B5EF4-FFF2-40B4-BE49-F238E27FC236}">
              <a16:creationId xmlns:a16="http://schemas.microsoft.com/office/drawing/2014/main" xmlns="" id="{A22BB50E-0FF9-47C3-B08A-831A9B9EC50D}"/>
            </a:ext>
          </a:extLst>
        </xdr:cNvPr>
        <xdr:cNvSpPr/>
      </xdr:nvSpPr>
      <xdr:spPr>
        <a:xfrm>
          <a:off x="609854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161925</xdr:rowOff>
    </xdr:from>
    <xdr:to>
      <xdr:col>41</xdr:col>
      <xdr:colOff>50800</xdr:colOff>
      <xdr:row>38</xdr:row>
      <xdr:rowOff>167640</xdr:rowOff>
    </xdr:to>
    <xdr:cxnSp macro="">
      <xdr:nvCxnSpPr>
        <xdr:cNvPr id="136" name="直線コネクタ 135">
          <a:extLst>
            <a:ext uri="{FF2B5EF4-FFF2-40B4-BE49-F238E27FC236}">
              <a16:creationId xmlns:a16="http://schemas.microsoft.com/office/drawing/2014/main" xmlns="" id="{1A2D16AF-2909-410B-B424-459FE6F519E7}"/>
            </a:ext>
          </a:extLst>
        </xdr:cNvPr>
        <xdr:cNvCxnSpPr/>
      </xdr:nvCxnSpPr>
      <xdr:spPr>
        <a:xfrm flipV="1">
          <a:off x="6149340" y="653224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a:extLst>
            <a:ext uri="{FF2B5EF4-FFF2-40B4-BE49-F238E27FC236}">
              <a16:creationId xmlns:a16="http://schemas.microsoft.com/office/drawing/2014/main" xmlns="" id="{05DA77A1-8109-4731-9DBA-CBDB279B5858}"/>
            </a:ext>
          </a:extLst>
        </xdr:cNvPr>
        <xdr:cNvSpPr txBox="1"/>
      </xdr:nvSpPr>
      <xdr:spPr>
        <a:xfrm>
          <a:off x="827158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a:extLst>
            <a:ext uri="{FF2B5EF4-FFF2-40B4-BE49-F238E27FC236}">
              <a16:creationId xmlns:a16="http://schemas.microsoft.com/office/drawing/2014/main" xmlns="" id="{2512B3A1-A7AF-47FB-BAE4-C116BCD71791}"/>
            </a:ext>
          </a:extLst>
        </xdr:cNvPr>
        <xdr:cNvSpPr txBox="1"/>
      </xdr:nvSpPr>
      <xdr:spPr>
        <a:xfrm>
          <a:off x="7509587" y="661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a:extLst>
            <a:ext uri="{FF2B5EF4-FFF2-40B4-BE49-F238E27FC236}">
              <a16:creationId xmlns:a16="http://schemas.microsoft.com/office/drawing/2014/main" xmlns="" id="{9583230C-47CE-4D1D-A6B4-45CBCBB6E9F5}"/>
            </a:ext>
          </a:extLst>
        </xdr:cNvPr>
        <xdr:cNvSpPr txBox="1"/>
      </xdr:nvSpPr>
      <xdr:spPr>
        <a:xfrm>
          <a:off x="6712027" y="659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a:extLst>
            <a:ext uri="{FF2B5EF4-FFF2-40B4-BE49-F238E27FC236}">
              <a16:creationId xmlns:a16="http://schemas.microsoft.com/office/drawing/2014/main" xmlns="" id="{DCC150BA-15B6-4CAA-9B03-C949B8C0F7D4}"/>
            </a:ext>
          </a:extLst>
        </xdr:cNvPr>
        <xdr:cNvSpPr txBox="1"/>
      </xdr:nvSpPr>
      <xdr:spPr>
        <a:xfrm>
          <a:off x="59373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57802</xdr:rowOff>
    </xdr:from>
    <xdr:ext cx="469744" cy="259045"/>
    <xdr:sp macro="" textlink="">
      <xdr:nvSpPr>
        <xdr:cNvPr id="141" name="n_1mainValue【図書館】&#10;一人当たり面積">
          <a:extLst>
            <a:ext uri="{FF2B5EF4-FFF2-40B4-BE49-F238E27FC236}">
              <a16:creationId xmlns:a16="http://schemas.microsoft.com/office/drawing/2014/main" xmlns="" id="{ABFA2642-CAAE-4FE6-9236-7EC882EA8B2E}"/>
            </a:ext>
          </a:extLst>
        </xdr:cNvPr>
        <xdr:cNvSpPr txBox="1"/>
      </xdr:nvSpPr>
      <xdr:spPr>
        <a:xfrm>
          <a:off x="827158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57802</xdr:rowOff>
    </xdr:from>
    <xdr:ext cx="469744" cy="259045"/>
    <xdr:sp macro="" textlink="">
      <xdr:nvSpPr>
        <xdr:cNvPr id="142" name="n_2mainValue【図書館】&#10;一人当たり面積">
          <a:extLst>
            <a:ext uri="{FF2B5EF4-FFF2-40B4-BE49-F238E27FC236}">
              <a16:creationId xmlns:a16="http://schemas.microsoft.com/office/drawing/2014/main" xmlns="" id="{45E7CFE0-2A8E-4A20-B647-A20841653DB4}"/>
            </a:ext>
          </a:extLst>
        </xdr:cNvPr>
        <xdr:cNvSpPr txBox="1"/>
      </xdr:nvSpPr>
      <xdr:spPr>
        <a:xfrm>
          <a:off x="750958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57802</xdr:rowOff>
    </xdr:from>
    <xdr:ext cx="469744" cy="259045"/>
    <xdr:sp macro="" textlink="">
      <xdr:nvSpPr>
        <xdr:cNvPr id="143" name="n_3mainValue【図書館】&#10;一人当たり面積">
          <a:extLst>
            <a:ext uri="{FF2B5EF4-FFF2-40B4-BE49-F238E27FC236}">
              <a16:creationId xmlns:a16="http://schemas.microsoft.com/office/drawing/2014/main" xmlns="" id="{1AB557B6-1105-4992-91A1-A762DB13B290}"/>
            </a:ext>
          </a:extLst>
        </xdr:cNvPr>
        <xdr:cNvSpPr txBox="1"/>
      </xdr:nvSpPr>
      <xdr:spPr>
        <a:xfrm>
          <a:off x="671202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44" name="n_4mainValue【図書館】&#10;一人当たり面積">
          <a:extLst>
            <a:ext uri="{FF2B5EF4-FFF2-40B4-BE49-F238E27FC236}">
              <a16:creationId xmlns:a16="http://schemas.microsoft.com/office/drawing/2014/main" xmlns="" id="{8360F564-F9AD-4820-AFF9-F435C444650C}"/>
            </a:ext>
          </a:extLst>
        </xdr:cNvPr>
        <xdr:cNvSpPr txBox="1"/>
      </xdr:nvSpPr>
      <xdr:spPr>
        <a:xfrm>
          <a:off x="59373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xmlns="" id="{B531D8FD-4CB1-44D6-AECB-49875CD42CB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xmlns="" id="{0AE046E2-28FF-4E48-9403-8AC52B81785C}"/>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xmlns="" id="{378DB554-DC87-454F-8B8E-0FEDBAC6D1A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xmlns="" id="{485980F9-D8B9-4459-A8CB-6C34E181820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xmlns="" id="{A0D5E1A2-52C1-4C88-BE17-18B87034CD4E}"/>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xmlns="" id="{D41D8E7C-EBDE-4BD1-BD98-0951F14A589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xmlns="" id="{5E4C21F2-CA97-4507-A0BF-AC0F6123DCC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xmlns="" id="{DF536ACE-E441-474C-B33D-097D612CC47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xmlns="" id="{4BAC9629-2A35-4312-B159-02CD9B30755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xmlns="" id="{B825C325-BC48-43A9-8E3A-F5423A0B5E9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xmlns="" id="{90CC317B-01EB-46BB-B573-AB298DF6E1F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xmlns="" id="{B2C9B5A3-34B6-4E03-BA42-1BDBE966C2EA}"/>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xmlns="" id="{27997395-38B4-4C42-8F31-1A8ED73081C5}"/>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xmlns="" id="{E097D754-FDB4-43CF-B1A4-897AAF1C0203}"/>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xmlns="" id="{75CD9E63-8864-47DF-A490-6AAB53C185FD}"/>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xmlns="" id="{783641AB-A528-4087-BAE6-7766E49ABAA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xmlns="" id="{3C7E3DE6-1CF7-4868-8AAA-B2A000431F5E}"/>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xmlns="" id="{D78D0319-E91D-4509-A469-21DF033B582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xmlns="" id="{29751991-2127-4B31-88C1-7CE55B43B362}"/>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xmlns="" id="{CDFDC296-9884-4115-BECD-734401966AB5}"/>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xmlns="" id="{4994A6D7-409C-4644-8CA1-EA6A50BDA64F}"/>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xmlns="" id="{87C31AA5-96FD-408C-82C8-3AE4255F58C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xmlns="" id="{B9C631EC-D800-43FD-867A-462D52F4ED9C}"/>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xmlns="" id="{EAD2B39D-2FF4-47A4-A5ED-EF1868FC0E7D}"/>
            </a:ext>
          </a:extLst>
        </xdr:cNvPr>
        <xdr:cNvCxnSpPr/>
      </xdr:nvCxnSpPr>
      <xdr:spPr>
        <a:xfrm flipV="1">
          <a:off x="4086225" y="931545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xmlns="" id="{3FD443D8-3D31-49E3-8794-E9C59358C643}"/>
            </a:ext>
          </a:extLst>
        </xdr:cNvPr>
        <xdr:cNvSpPr txBox="1"/>
      </xdr:nvSpPr>
      <xdr:spPr>
        <a:xfrm>
          <a:off x="412496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xmlns="" id="{E0A22DF7-77A9-4AFE-8BDA-9278A0FD57D1}"/>
            </a:ext>
          </a:extLst>
        </xdr:cNvPr>
        <xdr:cNvCxnSpPr/>
      </xdr:nvCxnSpPr>
      <xdr:spPr>
        <a:xfrm>
          <a:off x="4020820" y="1055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xmlns="" id="{27E284AA-23EE-4E03-87AD-B8BEF320EFD5}"/>
            </a:ext>
          </a:extLst>
        </xdr:cNvPr>
        <xdr:cNvSpPr txBox="1"/>
      </xdr:nvSpPr>
      <xdr:spPr>
        <a:xfrm>
          <a:off x="412496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xmlns="" id="{3A143512-552D-47B2-8070-5AC00F368413}"/>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xmlns="" id="{6BD9E53D-4EDE-4AA6-AC0C-D57923422E58}"/>
            </a:ext>
          </a:extLst>
        </xdr:cNvPr>
        <xdr:cNvSpPr txBox="1"/>
      </xdr:nvSpPr>
      <xdr:spPr>
        <a:xfrm>
          <a:off x="4124960" y="990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xmlns="" id="{EBE6F2C5-A839-41F3-926B-E704168CCCCA}"/>
            </a:ext>
          </a:extLst>
        </xdr:cNvPr>
        <xdr:cNvSpPr/>
      </xdr:nvSpPr>
      <xdr:spPr>
        <a:xfrm>
          <a:off x="4036060" y="1005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xmlns="" id="{223BFB90-B5DC-4A94-A00D-3C4F12ADD706}"/>
            </a:ext>
          </a:extLst>
        </xdr:cNvPr>
        <xdr:cNvSpPr/>
      </xdr:nvSpPr>
      <xdr:spPr>
        <a:xfrm>
          <a:off x="3312160" y="10039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xmlns="" id="{8A7806B5-614B-41DB-BCE3-ABD280C00F16}"/>
            </a:ext>
          </a:extLst>
        </xdr:cNvPr>
        <xdr:cNvSpPr/>
      </xdr:nvSpPr>
      <xdr:spPr>
        <a:xfrm>
          <a:off x="2514600" y="1000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xmlns="" id="{2663DE36-BE2E-47F9-BE48-A9C7CBBD8DA7}"/>
            </a:ext>
          </a:extLst>
        </xdr:cNvPr>
        <xdr:cNvSpPr/>
      </xdr:nvSpPr>
      <xdr:spPr>
        <a:xfrm>
          <a:off x="1739900" y="9991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xmlns="" id="{846D10BF-87A5-4270-8161-E7FDFB1D272D}"/>
            </a:ext>
          </a:extLst>
        </xdr:cNvPr>
        <xdr:cNvSpPr/>
      </xdr:nvSpPr>
      <xdr:spPr>
        <a:xfrm>
          <a:off x="965200" y="9986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8409A408-986B-419F-9606-4F6F2A58414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15148F9D-A6F2-47BC-9838-2C909EABD0A1}"/>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E2E579A3-E533-4C70-8AE2-D8BAA5FA01E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B7740A59-21B8-45D6-B23B-B93732F4044C}"/>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83A46986-E4AA-41B6-B374-63629DEB134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106680</xdr:rowOff>
    </xdr:from>
    <xdr:to>
      <xdr:col>24</xdr:col>
      <xdr:colOff>114300</xdr:colOff>
      <xdr:row>61</xdr:row>
      <xdr:rowOff>36830</xdr:rowOff>
    </xdr:to>
    <xdr:sp macro="" textlink="">
      <xdr:nvSpPr>
        <xdr:cNvPr id="184" name="楕円 183">
          <a:extLst>
            <a:ext uri="{FF2B5EF4-FFF2-40B4-BE49-F238E27FC236}">
              <a16:creationId xmlns:a16="http://schemas.microsoft.com/office/drawing/2014/main" xmlns="" id="{8F50A03C-F475-4003-B722-4327921F5F3D}"/>
            </a:ext>
          </a:extLst>
        </xdr:cNvPr>
        <xdr:cNvSpPr/>
      </xdr:nvSpPr>
      <xdr:spPr>
        <a:xfrm>
          <a:off x="4036060" y="10165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85107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xmlns="" id="{13B86652-3D73-4A40-BB4D-6BED142AEB68}"/>
            </a:ext>
          </a:extLst>
        </xdr:cNvPr>
        <xdr:cNvSpPr txBox="1"/>
      </xdr:nvSpPr>
      <xdr:spPr>
        <a:xfrm>
          <a:off x="4124960" y="1014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76200</xdr:rowOff>
    </xdr:from>
    <xdr:to>
      <xdr:col>20</xdr:col>
      <xdr:colOff>38100</xdr:colOff>
      <xdr:row>61</xdr:row>
      <xdr:rowOff>6350</xdr:rowOff>
    </xdr:to>
    <xdr:sp macro="" textlink="">
      <xdr:nvSpPr>
        <xdr:cNvPr id="186" name="楕円 185">
          <a:extLst>
            <a:ext uri="{FF2B5EF4-FFF2-40B4-BE49-F238E27FC236}">
              <a16:creationId xmlns:a16="http://schemas.microsoft.com/office/drawing/2014/main" xmlns="" id="{26CCA536-B7DF-4973-A472-65134B711195}"/>
            </a:ext>
          </a:extLst>
        </xdr:cNvPr>
        <xdr:cNvSpPr/>
      </xdr:nvSpPr>
      <xdr:spPr>
        <a:xfrm>
          <a:off x="3312160" y="10134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127000</xdr:rowOff>
    </xdr:from>
    <xdr:to>
      <xdr:col>24</xdr:col>
      <xdr:colOff>63500</xdr:colOff>
      <xdr:row>60</xdr:row>
      <xdr:rowOff>157480</xdr:rowOff>
    </xdr:to>
    <xdr:cxnSp macro="">
      <xdr:nvCxnSpPr>
        <xdr:cNvPr id="187" name="直線コネクタ 186">
          <a:extLst>
            <a:ext uri="{FF2B5EF4-FFF2-40B4-BE49-F238E27FC236}">
              <a16:creationId xmlns:a16="http://schemas.microsoft.com/office/drawing/2014/main" xmlns="" id="{7739F3FA-10D9-476D-AB36-C97A9111E74E}"/>
            </a:ext>
          </a:extLst>
        </xdr:cNvPr>
        <xdr:cNvCxnSpPr/>
      </xdr:nvCxnSpPr>
      <xdr:spPr>
        <a:xfrm>
          <a:off x="3355340" y="1018540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44450</xdr:rowOff>
    </xdr:from>
    <xdr:to>
      <xdr:col>15</xdr:col>
      <xdr:colOff>101600</xdr:colOff>
      <xdr:row>60</xdr:row>
      <xdr:rowOff>146050</xdr:rowOff>
    </xdr:to>
    <xdr:sp macro="" textlink="">
      <xdr:nvSpPr>
        <xdr:cNvPr id="188" name="楕円 187">
          <a:extLst>
            <a:ext uri="{FF2B5EF4-FFF2-40B4-BE49-F238E27FC236}">
              <a16:creationId xmlns:a16="http://schemas.microsoft.com/office/drawing/2014/main" xmlns="" id="{C3F38000-4236-4151-9BF1-177771819794}"/>
            </a:ext>
          </a:extLst>
        </xdr:cNvPr>
        <xdr:cNvSpPr/>
      </xdr:nvSpPr>
      <xdr:spPr>
        <a:xfrm>
          <a:off x="25146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95250</xdr:rowOff>
    </xdr:from>
    <xdr:to>
      <xdr:col>19</xdr:col>
      <xdr:colOff>177800</xdr:colOff>
      <xdr:row>60</xdr:row>
      <xdr:rowOff>127000</xdr:rowOff>
    </xdr:to>
    <xdr:cxnSp macro="">
      <xdr:nvCxnSpPr>
        <xdr:cNvPr id="189" name="直線コネクタ 188">
          <a:extLst>
            <a:ext uri="{FF2B5EF4-FFF2-40B4-BE49-F238E27FC236}">
              <a16:creationId xmlns:a16="http://schemas.microsoft.com/office/drawing/2014/main" xmlns="" id="{9EDC92D0-0D85-4A89-BC08-432948CBAFFD}"/>
            </a:ext>
          </a:extLst>
        </xdr:cNvPr>
        <xdr:cNvCxnSpPr/>
      </xdr:nvCxnSpPr>
      <xdr:spPr>
        <a:xfrm>
          <a:off x="2565400" y="10153650"/>
          <a:ext cx="78994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190" name="楕円 189">
          <a:extLst>
            <a:ext uri="{FF2B5EF4-FFF2-40B4-BE49-F238E27FC236}">
              <a16:creationId xmlns:a16="http://schemas.microsoft.com/office/drawing/2014/main" xmlns="" id="{6661CF22-B3EF-46D5-A20D-259C80AB09F3}"/>
            </a:ext>
          </a:extLst>
        </xdr:cNvPr>
        <xdr:cNvSpPr/>
      </xdr:nvSpPr>
      <xdr:spPr>
        <a:xfrm>
          <a:off x="17399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95250</xdr:rowOff>
    </xdr:to>
    <xdr:cxnSp macro="">
      <xdr:nvCxnSpPr>
        <xdr:cNvPr id="191" name="直線コネクタ 190">
          <a:extLst>
            <a:ext uri="{FF2B5EF4-FFF2-40B4-BE49-F238E27FC236}">
              <a16:creationId xmlns:a16="http://schemas.microsoft.com/office/drawing/2014/main" xmlns="" id="{56F675AA-58DE-4840-91A5-5C8DA174A919}"/>
            </a:ext>
          </a:extLst>
        </xdr:cNvPr>
        <xdr:cNvCxnSpPr/>
      </xdr:nvCxnSpPr>
      <xdr:spPr>
        <a:xfrm>
          <a:off x="1790700" y="1012317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90170</xdr:rowOff>
    </xdr:from>
    <xdr:to>
      <xdr:col>6</xdr:col>
      <xdr:colOff>38100</xdr:colOff>
      <xdr:row>60</xdr:row>
      <xdr:rowOff>20320</xdr:rowOff>
    </xdr:to>
    <xdr:sp macro="" textlink="">
      <xdr:nvSpPr>
        <xdr:cNvPr id="192" name="楕円 191">
          <a:extLst>
            <a:ext uri="{FF2B5EF4-FFF2-40B4-BE49-F238E27FC236}">
              <a16:creationId xmlns:a16="http://schemas.microsoft.com/office/drawing/2014/main" xmlns="" id="{A4FCD519-A0D8-4082-A9AD-4FD32B2C38A5}"/>
            </a:ext>
          </a:extLst>
        </xdr:cNvPr>
        <xdr:cNvSpPr/>
      </xdr:nvSpPr>
      <xdr:spPr>
        <a:xfrm>
          <a:off x="965200" y="9980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140970</xdr:rowOff>
    </xdr:from>
    <xdr:to>
      <xdr:col>10</xdr:col>
      <xdr:colOff>114300</xdr:colOff>
      <xdr:row>60</xdr:row>
      <xdr:rowOff>64770</xdr:rowOff>
    </xdr:to>
    <xdr:cxnSp macro="">
      <xdr:nvCxnSpPr>
        <xdr:cNvPr id="193" name="直線コネクタ 192">
          <a:extLst>
            <a:ext uri="{FF2B5EF4-FFF2-40B4-BE49-F238E27FC236}">
              <a16:creationId xmlns:a16="http://schemas.microsoft.com/office/drawing/2014/main" xmlns="" id="{3CFA44FB-0AD6-4B1F-9C9E-CCC70B5666DF}"/>
            </a:ext>
          </a:extLst>
        </xdr:cNvPr>
        <xdr:cNvCxnSpPr/>
      </xdr:nvCxnSpPr>
      <xdr:spPr>
        <a:xfrm>
          <a:off x="1008380" y="10031730"/>
          <a:ext cx="7823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a:extLst>
            <a:ext uri="{FF2B5EF4-FFF2-40B4-BE49-F238E27FC236}">
              <a16:creationId xmlns:a16="http://schemas.microsoft.com/office/drawing/2014/main" xmlns="" id="{5B4A07E7-61A0-4E00-83AB-5E5FF45EF74D}"/>
            </a:ext>
          </a:extLst>
        </xdr:cNvPr>
        <xdr:cNvSpPr txBox="1"/>
      </xdr:nvSpPr>
      <xdr:spPr>
        <a:xfrm>
          <a:off x="3170564" y="981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a:extLst>
            <a:ext uri="{FF2B5EF4-FFF2-40B4-BE49-F238E27FC236}">
              <a16:creationId xmlns:a16="http://schemas.microsoft.com/office/drawing/2014/main" xmlns="" id="{4515537B-210C-4436-8D80-3F3F6EE46730}"/>
            </a:ext>
          </a:extLst>
        </xdr:cNvPr>
        <xdr:cNvSpPr txBox="1"/>
      </xdr:nvSpPr>
      <xdr:spPr>
        <a:xfrm>
          <a:off x="2385704" y="978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a:extLst>
            <a:ext uri="{FF2B5EF4-FFF2-40B4-BE49-F238E27FC236}">
              <a16:creationId xmlns:a16="http://schemas.microsoft.com/office/drawing/2014/main" xmlns="" id="{A64DE9AB-DA55-4A16-8ECE-1F8393F065D1}"/>
            </a:ext>
          </a:extLst>
        </xdr:cNvPr>
        <xdr:cNvSpPr txBox="1"/>
      </xdr:nvSpPr>
      <xdr:spPr>
        <a:xfrm>
          <a:off x="1611004"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a:extLst>
            <a:ext uri="{FF2B5EF4-FFF2-40B4-BE49-F238E27FC236}">
              <a16:creationId xmlns:a16="http://schemas.microsoft.com/office/drawing/2014/main" xmlns="" id="{DC93460D-7353-4259-96D9-4AD4065C4209}"/>
            </a:ext>
          </a:extLst>
        </xdr:cNvPr>
        <xdr:cNvSpPr txBox="1"/>
      </xdr:nvSpPr>
      <xdr:spPr>
        <a:xfrm>
          <a:off x="836304" y="1007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168927</xdr:rowOff>
    </xdr:from>
    <xdr:ext cx="405111" cy="259045"/>
    <xdr:sp macro="" textlink="">
      <xdr:nvSpPr>
        <xdr:cNvPr id="198" name="n_1mainValue【体育館・プール】&#10;有形固定資産減価償却率">
          <a:extLst>
            <a:ext uri="{FF2B5EF4-FFF2-40B4-BE49-F238E27FC236}">
              <a16:creationId xmlns:a16="http://schemas.microsoft.com/office/drawing/2014/main" xmlns="" id="{F4BEB9AB-B3F4-4485-B4FB-BC4F9D455E6A}"/>
            </a:ext>
          </a:extLst>
        </xdr:cNvPr>
        <xdr:cNvSpPr txBox="1"/>
      </xdr:nvSpPr>
      <xdr:spPr>
        <a:xfrm>
          <a:off x="3170564" y="1022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199" name="n_2mainValue【体育館・プール】&#10;有形固定資産減価償却率">
          <a:extLst>
            <a:ext uri="{FF2B5EF4-FFF2-40B4-BE49-F238E27FC236}">
              <a16:creationId xmlns:a16="http://schemas.microsoft.com/office/drawing/2014/main" xmlns="" id="{47B08454-0B81-4802-97F6-0621F88A1DD1}"/>
            </a:ext>
          </a:extLst>
        </xdr:cNvPr>
        <xdr:cNvSpPr txBox="1"/>
      </xdr:nvSpPr>
      <xdr:spPr>
        <a:xfrm>
          <a:off x="238570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106697</xdr:rowOff>
    </xdr:from>
    <xdr:ext cx="405111" cy="259045"/>
    <xdr:sp macro="" textlink="">
      <xdr:nvSpPr>
        <xdr:cNvPr id="200" name="n_3mainValue【体育館・プール】&#10;有形固定資産減価償却率">
          <a:extLst>
            <a:ext uri="{FF2B5EF4-FFF2-40B4-BE49-F238E27FC236}">
              <a16:creationId xmlns:a16="http://schemas.microsoft.com/office/drawing/2014/main" xmlns="" id="{D4F9E0BA-80B3-4AD3-BDEA-7931E9A2D9AA}"/>
            </a:ext>
          </a:extLst>
        </xdr:cNvPr>
        <xdr:cNvSpPr txBox="1"/>
      </xdr:nvSpPr>
      <xdr:spPr>
        <a:xfrm>
          <a:off x="161100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36847</xdr:rowOff>
    </xdr:from>
    <xdr:ext cx="405111" cy="259045"/>
    <xdr:sp macro="" textlink="">
      <xdr:nvSpPr>
        <xdr:cNvPr id="201" name="n_4mainValue【体育館・プール】&#10;有形固定資産減価償却率">
          <a:extLst>
            <a:ext uri="{FF2B5EF4-FFF2-40B4-BE49-F238E27FC236}">
              <a16:creationId xmlns:a16="http://schemas.microsoft.com/office/drawing/2014/main" xmlns="" id="{C9B85789-9B13-4F83-B05C-B01C5AC8E76B}"/>
            </a:ext>
          </a:extLst>
        </xdr:cNvPr>
        <xdr:cNvSpPr txBox="1"/>
      </xdr:nvSpPr>
      <xdr:spPr>
        <a:xfrm>
          <a:off x="83630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xmlns="" id="{68F8D34C-E39E-4608-A9D1-CD567F10807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xmlns="" id="{0C12A47C-22D8-4D20-B6A6-262A533D337F}"/>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xmlns="" id="{93B36958-A7F5-4569-8518-518C3E6B86F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xmlns="" id="{5855B770-0343-41BD-A638-D3F52E43F87C}"/>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xmlns="" id="{2D3F05E3-92F5-4BD8-B299-3DD5D039E2F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xmlns="" id="{02E37424-4E55-44AB-AFA9-A72D594F636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xmlns="" id="{D0246C50-2113-4DA1-91DD-063C854FA49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xmlns="" id="{791CA0AB-70C8-48E6-AA2F-6AAA99E1FAF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xmlns="" id="{BBB34EA5-73D2-4D57-997F-0ABC3243896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xmlns="" id="{561725F1-38F9-4CF2-942C-23104A2EF4C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xmlns="" id="{F3DB6F0C-0F35-4C99-8C06-E70E119459D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xmlns="" id="{DFC701E8-2F73-42E4-99BD-F67A0609F89D}"/>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xmlns="" id="{44079621-112D-4095-BCD1-F56472708FF7}"/>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xmlns="" id="{EE095C86-7FB4-47B1-B683-74C370C3AA66}"/>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xmlns="" id="{4DC811B5-F2D8-4416-A721-61A05EAAA86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xmlns="" id="{5A348D48-930F-4742-95A2-575613CDA027}"/>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xmlns="" id="{6F003F22-50D9-4AA6-A679-2905A765D163}"/>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xmlns="" id="{34FD582F-AC20-4976-A086-FE14D480D47A}"/>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xmlns="" id="{E59263B7-DFAA-44A5-9EE4-159CEBD56E6C}"/>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xmlns="" id="{25F5F541-8DF5-41A3-AFE7-EBFD471F46E5}"/>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58FEFFFD-4A9E-4590-89B7-8613DFB02464}"/>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xmlns="" id="{BF75D0EC-5705-4577-8994-2D67C1530096}"/>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xmlns="" id="{42597365-2F5F-4AD6-BAAC-2EE5C084ECC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xmlns="" id="{37064236-E155-4112-BE07-831360166062}"/>
            </a:ext>
          </a:extLst>
        </xdr:cNvPr>
        <xdr:cNvCxnSpPr/>
      </xdr:nvCxnSpPr>
      <xdr:spPr>
        <a:xfrm flipV="1">
          <a:off x="9219565" y="927925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xmlns="" id="{284C70CA-DD7D-406A-9E95-606970F8C925}"/>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xmlns="" id="{5FDD575E-D8DA-47C4-A76C-15486228BEA9}"/>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xmlns="" id="{3A8DEBC5-C8C0-406B-B69C-359D39345BD2}"/>
            </a:ext>
          </a:extLst>
        </xdr:cNvPr>
        <xdr:cNvSpPr txBox="1"/>
      </xdr:nvSpPr>
      <xdr:spPr>
        <a:xfrm>
          <a:off x="9258300" y="90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xmlns="" id="{E6B2D517-B19E-4079-A9BA-EB8D85CB686F}"/>
            </a:ext>
          </a:extLst>
        </xdr:cNvPr>
        <xdr:cNvCxnSpPr/>
      </xdr:nvCxnSpPr>
      <xdr:spPr>
        <a:xfrm>
          <a:off x="9154160" y="927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a:extLst>
            <a:ext uri="{FF2B5EF4-FFF2-40B4-BE49-F238E27FC236}">
              <a16:creationId xmlns:a16="http://schemas.microsoft.com/office/drawing/2014/main" xmlns="" id="{DAFBA1A9-97A2-4247-9981-EC01FCDEF4EF}"/>
            </a:ext>
          </a:extLst>
        </xdr:cNvPr>
        <xdr:cNvSpPr txBox="1"/>
      </xdr:nvSpPr>
      <xdr:spPr>
        <a:xfrm>
          <a:off x="9258300"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xmlns="" id="{69668D24-871E-401A-BC95-C1659AF41AC0}"/>
            </a:ext>
          </a:extLst>
        </xdr:cNvPr>
        <xdr:cNvSpPr/>
      </xdr:nvSpPr>
      <xdr:spPr>
        <a:xfrm>
          <a:off x="9192260" y="10449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xmlns="" id="{9A6F9CCB-B881-434F-9698-0D817345F7EC}"/>
            </a:ext>
          </a:extLst>
        </xdr:cNvPr>
        <xdr:cNvSpPr/>
      </xdr:nvSpPr>
      <xdr:spPr>
        <a:xfrm>
          <a:off x="844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xmlns="" id="{62DA4838-DAC4-4462-B156-B2E72E980981}"/>
            </a:ext>
          </a:extLst>
        </xdr:cNvPr>
        <xdr:cNvSpPr/>
      </xdr:nvSpPr>
      <xdr:spPr>
        <a:xfrm>
          <a:off x="7670800" y="10451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xmlns="" id="{E86F700F-51CE-4653-951B-CD96B1840EB7}"/>
            </a:ext>
          </a:extLst>
        </xdr:cNvPr>
        <xdr:cNvSpPr/>
      </xdr:nvSpPr>
      <xdr:spPr>
        <a:xfrm>
          <a:off x="68732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xmlns="" id="{8576A4AD-BB49-4CC9-B024-A13E0DB62968}"/>
            </a:ext>
          </a:extLst>
        </xdr:cNvPr>
        <xdr:cNvSpPr/>
      </xdr:nvSpPr>
      <xdr:spPr>
        <a:xfrm>
          <a:off x="609854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A734750A-215F-46C1-817C-1C2AA8663CE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EDE37326-7BD0-442A-8976-D1F7152640B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5E8D68C7-3737-449F-8800-FA61ABE4915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F1BE7F3E-820E-405E-843A-851D8346A74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56FC9202-2E40-4165-A82E-3A788E96F56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41" name="楕円 240">
          <a:extLst>
            <a:ext uri="{FF2B5EF4-FFF2-40B4-BE49-F238E27FC236}">
              <a16:creationId xmlns:a16="http://schemas.microsoft.com/office/drawing/2014/main" xmlns="" id="{106C50AF-E885-4C0A-A372-CBF0F5D463AC}"/>
            </a:ext>
          </a:extLst>
        </xdr:cNvPr>
        <xdr:cNvSpPr/>
      </xdr:nvSpPr>
      <xdr:spPr>
        <a:xfrm>
          <a:off x="9192260" y="10491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76217</xdr:rowOff>
    </xdr:from>
    <xdr:ext cx="469744" cy="259045"/>
    <xdr:sp macro="" textlink="">
      <xdr:nvSpPr>
        <xdr:cNvPr id="242" name="【体育館・プール】&#10;一人当たり面積該当値テキスト">
          <a:extLst>
            <a:ext uri="{FF2B5EF4-FFF2-40B4-BE49-F238E27FC236}">
              <a16:creationId xmlns:a16="http://schemas.microsoft.com/office/drawing/2014/main" xmlns="" id="{C98F5BD2-BC12-4B82-94A5-2D08D31F80B0}"/>
            </a:ext>
          </a:extLst>
        </xdr:cNvPr>
        <xdr:cNvSpPr txBox="1"/>
      </xdr:nvSpPr>
      <xdr:spPr>
        <a:xfrm>
          <a:off x="9258300"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99695</xdr:rowOff>
    </xdr:from>
    <xdr:to>
      <xdr:col>50</xdr:col>
      <xdr:colOff>165100</xdr:colOff>
      <xdr:row>63</xdr:row>
      <xdr:rowOff>29845</xdr:rowOff>
    </xdr:to>
    <xdr:sp macro="" textlink="">
      <xdr:nvSpPr>
        <xdr:cNvPr id="243" name="楕円 242">
          <a:extLst>
            <a:ext uri="{FF2B5EF4-FFF2-40B4-BE49-F238E27FC236}">
              <a16:creationId xmlns:a16="http://schemas.microsoft.com/office/drawing/2014/main" xmlns="" id="{716360B8-81C6-47C9-A0EE-F425439C4C40}"/>
            </a:ext>
          </a:extLst>
        </xdr:cNvPr>
        <xdr:cNvSpPr/>
      </xdr:nvSpPr>
      <xdr:spPr>
        <a:xfrm>
          <a:off x="8445500" y="1049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150495</xdr:rowOff>
    </xdr:to>
    <xdr:cxnSp macro="">
      <xdr:nvCxnSpPr>
        <xdr:cNvPr id="244" name="直線コネクタ 243">
          <a:extLst>
            <a:ext uri="{FF2B5EF4-FFF2-40B4-BE49-F238E27FC236}">
              <a16:creationId xmlns:a16="http://schemas.microsoft.com/office/drawing/2014/main" xmlns="" id="{48A34E42-7A79-465F-878F-DA6AB1C357F7}"/>
            </a:ext>
          </a:extLst>
        </xdr:cNvPr>
        <xdr:cNvCxnSpPr/>
      </xdr:nvCxnSpPr>
      <xdr:spPr>
        <a:xfrm flipV="1">
          <a:off x="8496300" y="10542270"/>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99695</xdr:rowOff>
    </xdr:from>
    <xdr:to>
      <xdr:col>46</xdr:col>
      <xdr:colOff>38100</xdr:colOff>
      <xdr:row>63</xdr:row>
      <xdr:rowOff>29845</xdr:rowOff>
    </xdr:to>
    <xdr:sp macro="" textlink="">
      <xdr:nvSpPr>
        <xdr:cNvPr id="245" name="楕円 244">
          <a:extLst>
            <a:ext uri="{FF2B5EF4-FFF2-40B4-BE49-F238E27FC236}">
              <a16:creationId xmlns:a16="http://schemas.microsoft.com/office/drawing/2014/main" xmlns="" id="{CD0B1170-211D-4C19-9EEB-F192FF6E1CC8}"/>
            </a:ext>
          </a:extLst>
        </xdr:cNvPr>
        <xdr:cNvSpPr/>
      </xdr:nvSpPr>
      <xdr:spPr>
        <a:xfrm>
          <a:off x="7670800" y="10493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150495</xdr:rowOff>
    </xdr:from>
    <xdr:to>
      <xdr:col>50</xdr:col>
      <xdr:colOff>114300</xdr:colOff>
      <xdr:row>62</xdr:row>
      <xdr:rowOff>150495</xdr:rowOff>
    </xdr:to>
    <xdr:cxnSp macro="">
      <xdr:nvCxnSpPr>
        <xdr:cNvPr id="246" name="直線コネクタ 245">
          <a:extLst>
            <a:ext uri="{FF2B5EF4-FFF2-40B4-BE49-F238E27FC236}">
              <a16:creationId xmlns:a16="http://schemas.microsoft.com/office/drawing/2014/main" xmlns="" id="{6C0770A7-7C6A-4583-B5F9-2DC1B5F656EA}"/>
            </a:ext>
          </a:extLst>
        </xdr:cNvPr>
        <xdr:cNvCxnSpPr/>
      </xdr:nvCxnSpPr>
      <xdr:spPr>
        <a:xfrm>
          <a:off x="7713980" y="1054417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101600</xdr:rowOff>
    </xdr:from>
    <xdr:to>
      <xdr:col>41</xdr:col>
      <xdr:colOff>101600</xdr:colOff>
      <xdr:row>63</xdr:row>
      <xdr:rowOff>31750</xdr:rowOff>
    </xdr:to>
    <xdr:sp macro="" textlink="">
      <xdr:nvSpPr>
        <xdr:cNvPr id="247" name="楕円 246">
          <a:extLst>
            <a:ext uri="{FF2B5EF4-FFF2-40B4-BE49-F238E27FC236}">
              <a16:creationId xmlns:a16="http://schemas.microsoft.com/office/drawing/2014/main" xmlns="" id="{58944483-7111-438A-B0E9-D681200836A8}"/>
            </a:ext>
          </a:extLst>
        </xdr:cNvPr>
        <xdr:cNvSpPr/>
      </xdr:nvSpPr>
      <xdr:spPr>
        <a:xfrm>
          <a:off x="6873240" y="1049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150495</xdr:rowOff>
    </xdr:from>
    <xdr:to>
      <xdr:col>45</xdr:col>
      <xdr:colOff>177800</xdr:colOff>
      <xdr:row>62</xdr:row>
      <xdr:rowOff>152400</xdr:rowOff>
    </xdr:to>
    <xdr:cxnSp macro="">
      <xdr:nvCxnSpPr>
        <xdr:cNvPr id="248" name="直線コネクタ 247">
          <a:extLst>
            <a:ext uri="{FF2B5EF4-FFF2-40B4-BE49-F238E27FC236}">
              <a16:creationId xmlns:a16="http://schemas.microsoft.com/office/drawing/2014/main" xmlns="" id="{9EF5E073-AA5F-4BBF-B26B-041E8FC50CD4}"/>
            </a:ext>
          </a:extLst>
        </xdr:cNvPr>
        <xdr:cNvCxnSpPr/>
      </xdr:nvCxnSpPr>
      <xdr:spPr>
        <a:xfrm flipV="1">
          <a:off x="6924040" y="1054417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31115</xdr:rowOff>
    </xdr:from>
    <xdr:to>
      <xdr:col>36</xdr:col>
      <xdr:colOff>165100</xdr:colOff>
      <xdr:row>62</xdr:row>
      <xdr:rowOff>132715</xdr:rowOff>
    </xdr:to>
    <xdr:sp macro="" textlink="">
      <xdr:nvSpPr>
        <xdr:cNvPr id="249" name="楕円 248">
          <a:extLst>
            <a:ext uri="{FF2B5EF4-FFF2-40B4-BE49-F238E27FC236}">
              <a16:creationId xmlns:a16="http://schemas.microsoft.com/office/drawing/2014/main" xmlns="" id="{6D69DAB8-B9F0-405B-B3F0-AE0FE266DED2}"/>
            </a:ext>
          </a:extLst>
        </xdr:cNvPr>
        <xdr:cNvSpPr/>
      </xdr:nvSpPr>
      <xdr:spPr>
        <a:xfrm>
          <a:off x="609854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81915</xdr:rowOff>
    </xdr:from>
    <xdr:to>
      <xdr:col>41</xdr:col>
      <xdr:colOff>50800</xdr:colOff>
      <xdr:row>62</xdr:row>
      <xdr:rowOff>152400</xdr:rowOff>
    </xdr:to>
    <xdr:cxnSp macro="">
      <xdr:nvCxnSpPr>
        <xdr:cNvPr id="250" name="直線コネクタ 249">
          <a:extLst>
            <a:ext uri="{FF2B5EF4-FFF2-40B4-BE49-F238E27FC236}">
              <a16:creationId xmlns:a16="http://schemas.microsoft.com/office/drawing/2014/main" xmlns="" id="{4332B5C3-8747-46E7-A0C8-41F7C660AB05}"/>
            </a:ext>
          </a:extLst>
        </xdr:cNvPr>
        <xdr:cNvCxnSpPr/>
      </xdr:nvCxnSpPr>
      <xdr:spPr>
        <a:xfrm>
          <a:off x="6149340" y="10475595"/>
          <a:ext cx="7747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a:extLst>
            <a:ext uri="{FF2B5EF4-FFF2-40B4-BE49-F238E27FC236}">
              <a16:creationId xmlns:a16="http://schemas.microsoft.com/office/drawing/2014/main" xmlns="" id="{D6BA014A-60DB-4B9C-8804-C5204C6277EA}"/>
            </a:ext>
          </a:extLst>
        </xdr:cNvPr>
        <xdr:cNvSpPr txBox="1"/>
      </xdr:nvSpPr>
      <xdr:spPr>
        <a:xfrm>
          <a:off x="827158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a:extLst>
            <a:ext uri="{FF2B5EF4-FFF2-40B4-BE49-F238E27FC236}">
              <a16:creationId xmlns:a16="http://schemas.microsoft.com/office/drawing/2014/main" xmlns="" id="{EE3796F6-A771-4038-A2DF-000011F7BBDD}"/>
            </a:ext>
          </a:extLst>
        </xdr:cNvPr>
        <xdr:cNvSpPr txBox="1"/>
      </xdr:nvSpPr>
      <xdr:spPr>
        <a:xfrm>
          <a:off x="750958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a:extLst>
            <a:ext uri="{FF2B5EF4-FFF2-40B4-BE49-F238E27FC236}">
              <a16:creationId xmlns:a16="http://schemas.microsoft.com/office/drawing/2014/main" xmlns="" id="{A16A7E6F-B9D9-4100-A21F-A8346559E286}"/>
            </a:ext>
          </a:extLst>
        </xdr:cNvPr>
        <xdr:cNvSpPr txBox="1"/>
      </xdr:nvSpPr>
      <xdr:spPr>
        <a:xfrm>
          <a:off x="67120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a:extLst>
            <a:ext uri="{FF2B5EF4-FFF2-40B4-BE49-F238E27FC236}">
              <a16:creationId xmlns:a16="http://schemas.microsoft.com/office/drawing/2014/main" xmlns="" id="{7B543F11-4A0B-4EAF-81B0-C274F8891A09}"/>
            </a:ext>
          </a:extLst>
        </xdr:cNvPr>
        <xdr:cNvSpPr txBox="1"/>
      </xdr:nvSpPr>
      <xdr:spPr>
        <a:xfrm>
          <a:off x="59373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20972</xdr:rowOff>
    </xdr:from>
    <xdr:ext cx="469744" cy="259045"/>
    <xdr:sp macro="" textlink="">
      <xdr:nvSpPr>
        <xdr:cNvPr id="255" name="n_1mainValue【体育館・プール】&#10;一人当たり面積">
          <a:extLst>
            <a:ext uri="{FF2B5EF4-FFF2-40B4-BE49-F238E27FC236}">
              <a16:creationId xmlns:a16="http://schemas.microsoft.com/office/drawing/2014/main" xmlns="" id="{7C627F9A-017C-426D-8A15-5DAD9D144DBC}"/>
            </a:ext>
          </a:extLst>
        </xdr:cNvPr>
        <xdr:cNvSpPr txBox="1"/>
      </xdr:nvSpPr>
      <xdr:spPr>
        <a:xfrm>
          <a:off x="8271587" y="1058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20972</xdr:rowOff>
    </xdr:from>
    <xdr:ext cx="469744" cy="259045"/>
    <xdr:sp macro="" textlink="">
      <xdr:nvSpPr>
        <xdr:cNvPr id="256" name="n_2mainValue【体育館・プール】&#10;一人当たり面積">
          <a:extLst>
            <a:ext uri="{FF2B5EF4-FFF2-40B4-BE49-F238E27FC236}">
              <a16:creationId xmlns:a16="http://schemas.microsoft.com/office/drawing/2014/main" xmlns="" id="{5E4F0899-B89F-406C-AC5A-C4732C2F5D48}"/>
            </a:ext>
          </a:extLst>
        </xdr:cNvPr>
        <xdr:cNvSpPr txBox="1"/>
      </xdr:nvSpPr>
      <xdr:spPr>
        <a:xfrm>
          <a:off x="7509587" y="1058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22877</xdr:rowOff>
    </xdr:from>
    <xdr:ext cx="469744" cy="259045"/>
    <xdr:sp macro="" textlink="">
      <xdr:nvSpPr>
        <xdr:cNvPr id="257" name="n_3mainValue【体育館・プール】&#10;一人当たり面積">
          <a:extLst>
            <a:ext uri="{FF2B5EF4-FFF2-40B4-BE49-F238E27FC236}">
              <a16:creationId xmlns:a16="http://schemas.microsoft.com/office/drawing/2014/main" xmlns="" id="{2334F506-F738-48C6-9A16-FD37C866833B}"/>
            </a:ext>
          </a:extLst>
        </xdr:cNvPr>
        <xdr:cNvSpPr txBox="1"/>
      </xdr:nvSpPr>
      <xdr:spPr>
        <a:xfrm>
          <a:off x="67120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149242</xdr:rowOff>
    </xdr:from>
    <xdr:ext cx="469744" cy="259045"/>
    <xdr:sp macro="" textlink="">
      <xdr:nvSpPr>
        <xdr:cNvPr id="258" name="n_4mainValue【体育館・プール】&#10;一人当たり面積">
          <a:extLst>
            <a:ext uri="{FF2B5EF4-FFF2-40B4-BE49-F238E27FC236}">
              <a16:creationId xmlns:a16="http://schemas.microsoft.com/office/drawing/2014/main" xmlns="" id="{86F50388-610E-460C-AFFC-D0A7353DC531}"/>
            </a:ext>
          </a:extLst>
        </xdr:cNvPr>
        <xdr:cNvSpPr txBox="1"/>
      </xdr:nvSpPr>
      <xdr:spPr>
        <a:xfrm>
          <a:off x="5937327" y="102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88ABDE7C-3348-41E7-BD3E-CAD60F64D05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9377DC83-310F-4721-B4E8-581C44CCB65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BB03884A-04E6-4014-A7EC-CFB6C3ADEF0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3993500D-E034-4001-B98A-70820525278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D448FA4F-B1D2-4FF6-BEA6-3B77F3B4413F}"/>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75E72EC3-9576-4382-979F-82C0E56C2E0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D2952CEE-C858-444C-B3F6-AA87A9563B4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B7D536CF-E18A-4ABC-B462-706C6FCB6F56}"/>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xmlns="" id="{434F139F-6DEB-409A-8B89-2CC25E0109B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xmlns="" id="{7B5A137C-124B-4EB7-AEAB-756ACF98FB4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xmlns="" id="{07F964D5-7506-4FF8-85F7-6A5E7ACB7F5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xmlns="" id="{AD0444A8-E1D0-49F3-ADA4-44AE1E7D742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xmlns="" id="{5BC11150-C2AD-4875-813C-4CE05F26B02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xmlns="" id="{B6768D6A-8761-4C78-AE58-C8B4C24BA5C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xmlns="" id="{8B57BD65-FDAD-4285-801D-14AD9F053D1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xmlns="" id="{A56C3C4F-5323-4F9A-8DA5-F175F4E1BA03}"/>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xmlns="" id="{4C3D9E7D-BC96-4E79-837C-F13C780DE83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xmlns="" id="{B04BFB37-5814-41EE-B8FE-D10EC912715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xmlns="" id="{85A71291-3345-4C68-B560-0FD4BD31125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xmlns="" id="{92A28D8D-8DF9-4CC2-86E0-BE2051CABDC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xmlns="" id="{D620F6C3-084A-4A4F-A36D-E7D9DD74DBD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xmlns="" id="{51EE69E1-989E-4788-892D-7288B1CE141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xmlns="" id="{64B6817E-212E-46A1-A364-F880EBD889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xmlns="" id="{1F5D07EC-362F-4AAA-A7C3-1A195A766C52}"/>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xmlns="" id="{4DC51C1A-D58A-4582-989D-9605256B1D31}"/>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xmlns="" id="{89B301F2-9386-4C13-80C5-E005F363FFA6}"/>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xmlns="" id="{0F17D1E1-1E3E-4D72-8FD1-54DB766E989B}"/>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a:extLst>
            <a:ext uri="{FF2B5EF4-FFF2-40B4-BE49-F238E27FC236}">
              <a16:creationId xmlns:a16="http://schemas.microsoft.com/office/drawing/2014/main" xmlns="" id="{4D2D171E-A908-42F6-8EE2-A7493D1D0888}"/>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a:extLst>
            <a:ext uri="{FF2B5EF4-FFF2-40B4-BE49-F238E27FC236}">
              <a16:creationId xmlns:a16="http://schemas.microsoft.com/office/drawing/2014/main" xmlns="" id="{88A7EAE7-0121-478B-AF13-753B02315A0A}"/>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a:extLst>
            <a:ext uri="{FF2B5EF4-FFF2-40B4-BE49-F238E27FC236}">
              <a16:creationId xmlns:a16="http://schemas.microsoft.com/office/drawing/2014/main" xmlns="" id="{23A07D7E-B542-4638-AF91-8CA64F712C0F}"/>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xmlns="" id="{C5543586-85FD-4718-9925-57FECF68F8E4}"/>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a:extLst>
            <a:ext uri="{FF2B5EF4-FFF2-40B4-BE49-F238E27FC236}">
              <a16:creationId xmlns:a16="http://schemas.microsoft.com/office/drawing/2014/main" xmlns="" id="{899290CC-A197-4810-824B-56CED7E416C4}"/>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xmlns="" id="{A48B3DD0-00AE-4B9C-AD71-92EB3F4360AB}"/>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a:extLst>
            <a:ext uri="{FF2B5EF4-FFF2-40B4-BE49-F238E27FC236}">
              <a16:creationId xmlns:a16="http://schemas.microsoft.com/office/drawing/2014/main" xmlns="" id="{452354D8-605E-43BF-BEBD-5D8A18564B8A}"/>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xmlns="" id="{D0F7792F-0218-45AD-B033-B463507B9C1C}"/>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a:extLst>
            <a:ext uri="{FF2B5EF4-FFF2-40B4-BE49-F238E27FC236}">
              <a16:creationId xmlns:a16="http://schemas.microsoft.com/office/drawing/2014/main" xmlns="" id="{96B91E4B-989D-4948-95E6-0A784264C075}"/>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xmlns="" id="{A6F3D94C-373C-4B74-B6D1-ACA3BB2248B5}"/>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a:extLst>
            <a:ext uri="{FF2B5EF4-FFF2-40B4-BE49-F238E27FC236}">
              <a16:creationId xmlns:a16="http://schemas.microsoft.com/office/drawing/2014/main" xmlns="" id="{A73A04A9-F574-49CF-BF41-F370C9DFA7BC}"/>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a:extLst>
            <a:ext uri="{FF2B5EF4-FFF2-40B4-BE49-F238E27FC236}">
              <a16:creationId xmlns:a16="http://schemas.microsoft.com/office/drawing/2014/main" xmlns="" id="{16749E57-E0E2-4E9C-A489-A046C371CC96}"/>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xmlns="" id="{688FB1F0-5515-43EC-BCDB-F0214414455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xmlns="" id="{7C8090B3-2876-4A50-8A9C-21DF96C8D283}"/>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00" name="直線コネクタ 299">
          <a:extLst>
            <a:ext uri="{FF2B5EF4-FFF2-40B4-BE49-F238E27FC236}">
              <a16:creationId xmlns:a16="http://schemas.microsoft.com/office/drawing/2014/main" xmlns="" id="{37AC99C5-7B2C-4194-ACB0-762F8CF2BF4A}"/>
            </a:ext>
          </a:extLst>
        </xdr:cNvPr>
        <xdr:cNvCxnSpPr/>
      </xdr:nvCxnSpPr>
      <xdr:spPr>
        <a:xfrm flipV="1">
          <a:off x="4086225"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1" name="【市民会館】&#10;有形固定資産減価償却率最小値テキスト">
          <a:extLst>
            <a:ext uri="{FF2B5EF4-FFF2-40B4-BE49-F238E27FC236}">
              <a16:creationId xmlns:a16="http://schemas.microsoft.com/office/drawing/2014/main" xmlns="" id="{8DCCC1C0-C160-4C5A-8A07-A7D920481A39}"/>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2" name="直線コネクタ 301">
          <a:extLst>
            <a:ext uri="{FF2B5EF4-FFF2-40B4-BE49-F238E27FC236}">
              <a16:creationId xmlns:a16="http://schemas.microsoft.com/office/drawing/2014/main" xmlns="" id="{BBC09996-A094-4758-819C-4CC6388B6699}"/>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03" name="【市民会館】&#10;有形固定資産減価償却率最大値テキスト">
          <a:extLst>
            <a:ext uri="{FF2B5EF4-FFF2-40B4-BE49-F238E27FC236}">
              <a16:creationId xmlns:a16="http://schemas.microsoft.com/office/drawing/2014/main" xmlns="" id="{81E2742D-4DCC-405F-ABC8-75CF46C224CB}"/>
            </a:ext>
          </a:extLst>
        </xdr:cNvPr>
        <xdr:cNvSpPr txBox="1"/>
      </xdr:nvSpPr>
      <xdr:spPr>
        <a:xfrm>
          <a:off x="412496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04" name="直線コネクタ 303">
          <a:extLst>
            <a:ext uri="{FF2B5EF4-FFF2-40B4-BE49-F238E27FC236}">
              <a16:creationId xmlns:a16="http://schemas.microsoft.com/office/drawing/2014/main" xmlns="" id="{400BBEAA-A3E7-48D7-9FCB-428BB17D0605}"/>
            </a:ext>
          </a:extLst>
        </xdr:cNvPr>
        <xdr:cNvCxnSpPr/>
      </xdr:nvCxnSpPr>
      <xdr:spPr>
        <a:xfrm>
          <a:off x="402082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05" name="【市民会館】&#10;有形固定資産減価償却率平均値テキスト">
          <a:extLst>
            <a:ext uri="{FF2B5EF4-FFF2-40B4-BE49-F238E27FC236}">
              <a16:creationId xmlns:a16="http://schemas.microsoft.com/office/drawing/2014/main" xmlns="" id="{D6867B63-A353-495D-8B7D-612B1D677FBB}"/>
            </a:ext>
          </a:extLst>
        </xdr:cNvPr>
        <xdr:cNvSpPr txBox="1"/>
      </xdr:nvSpPr>
      <xdr:spPr>
        <a:xfrm>
          <a:off x="4124960" y="17388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06" name="フローチャート: 判断 305">
          <a:extLst>
            <a:ext uri="{FF2B5EF4-FFF2-40B4-BE49-F238E27FC236}">
              <a16:creationId xmlns:a16="http://schemas.microsoft.com/office/drawing/2014/main" xmlns="" id="{B47A5EFB-F350-49F1-85A1-001DE24F08D7}"/>
            </a:ext>
          </a:extLst>
        </xdr:cNvPr>
        <xdr:cNvSpPr/>
      </xdr:nvSpPr>
      <xdr:spPr>
        <a:xfrm>
          <a:off x="403606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07" name="フローチャート: 判断 306">
          <a:extLst>
            <a:ext uri="{FF2B5EF4-FFF2-40B4-BE49-F238E27FC236}">
              <a16:creationId xmlns:a16="http://schemas.microsoft.com/office/drawing/2014/main" xmlns="" id="{D8C0DDCB-35D0-4C40-B971-0A86B3010D68}"/>
            </a:ext>
          </a:extLst>
        </xdr:cNvPr>
        <xdr:cNvSpPr/>
      </xdr:nvSpPr>
      <xdr:spPr>
        <a:xfrm>
          <a:off x="3312160" y="17497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08" name="フローチャート: 判断 307">
          <a:extLst>
            <a:ext uri="{FF2B5EF4-FFF2-40B4-BE49-F238E27FC236}">
              <a16:creationId xmlns:a16="http://schemas.microsoft.com/office/drawing/2014/main" xmlns="" id="{8BEAD27A-D302-4987-BC4A-1191956EC759}"/>
            </a:ext>
          </a:extLst>
        </xdr:cNvPr>
        <xdr:cNvSpPr/>
      </xdr:nvSpPr>
      <xdr:spPr>
        <a:xfrm>
          <a:off x="2514600" y="1750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09" name="フローチャート: 判断 308">
          <a:extLst>
            <a:ext uri="{FF2B5EF4-FFF2-40B4-BE49-F238E27FC236}">
              <a16:creationId xmlns:a16="http://schemas.microsoft.com/office/drawing/2014/main" xmlns="" id="{1F1D47DF-6CAA-4B25-B46C-D1268F30D1F9}"/>
            </a:ext>
          </a:extLst>
        </xdr:cNvPr>
        <xdr:cNvSpPr/>
      </xdr:nvSpPr>
      <xdr:spPr>
        <a:xfrm>
          <a:off x="173990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10" name="フローチャート: 判断 309">
          <a:extLst>
            <a:ext uri="{FF2B5EF4-FFF2-40B4-BE49-F238E27FC236}">
              <a16:creationId xmlns:a16="http://schemas.microsoft.com/office/drawing/2014/main" xmlns="" id="{2DDB428F-3219-475C-BF84-CFDB8463E543}"/>
            </a:ext>
          </a:extLst>
        </xdr:cNvPr>
        <xdr:cNvSpPr/>
      </xdr:nvSpPr>
      <xdr:spPr>
        <a:xfrm>
          <a:off x="965200" y="17486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xmlns="" id="{082C0280-15D0-4F0C-894B-CEE26C28F7B7}"/>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xmlns="" id="{B07C280C-49BE-440F-89A9-66EDC7A800CA}"/>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xmlns="" id="{352BC56A-E4F2-4039-BDD3-3BBCA021554E}"/>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xmlns="" id="{569C6CDB-2143-486F-91E8-00C173A8E1F6}"/>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xmlns="" id="{F77F23D9-8FCE-4BCE-8D45-ECE15F8D56A8}"/>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133169</xdr:rowOff>
    </xdr:from>
    <xdr:to>
      <xdr:col>24</xdr:col>
      <xdr:colOff>114300</xdr:colOff>
      <xdr:row>106</xdr:row>
      <xdr:rowOff>63319</xdr:rowOff>
    </xdr:to>
    <xdr:sp macro="" textlink="">
      <xdr:nvSpPr>
        <xdr:cNvPr id="316" name="楕円 315">
          <a:extLst>
            <a:ext uri="{FF2B5EF4-FFF2-40B4-BE49-F238E27FC236}">
              <a16:creationId xmlns:a16="http://schemas.microsoft.com/office/drawing/2014/main" xmlns="" id="{F88954CE-EF08-448D-8580-17357A0480BC}"/>
            </a:ext>
          </a:extLst>
        </xdr:cNvPr>
        <xdr:cNvSpPr/>
      </xdr:nvSpPr>
      <xdr:spPr>
        <a:xfrm>
          <a:off x="4036060" y="17735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111596</xdr:rowOff>
    </xdr:from>
    <xdr:ext cx="405111" cy="259045"/>
    <xdr:sp macro="" textlink="">
      <xdr:nvSpPr>
        <xdr:cNvPr id="317" name="【市民会館】&#10;有形固定資産減価償却率該当値テキスト">
          <a:extLst>
            <a:ext uri="{FF2B5EF4-FFF2-40B4-BE49-F238E27FC236}">
              <a16:creationId xmlns:a16="http://schemas.microsoft.com/office/drawing/2014/main" xmlns="" id="{7C583712-4F24-468A-A3D0-710753A360D0}"/>
            </a:ext>
          </a:extLst>
        </xdr:cNvPr>
        <xdr:cNvSpPr txBox="1"/>
      </xdr:nvSpPr>
      <xdr:spPr>
        <a:xfrm>
          <a:off x="4124960" y="1771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156029</xdr:rowOff>
    </xdr:from>
    <xdr:to>
      <xdr:col>20</xdr:col>
      <xdr:colOff>38100</xdr:colOff>
      <xdr:row>106</xdr:row>
      <xdr:rowOff>86179</xdr:rowOff>
    </xdr:to>
    <xdr:sp macro="" textlink="">
      <xdr:nvSpPr>
        <xdr:cNvPr id="318" name="楕円 317">
          <a:extLst>
            <a:ext uri="{FF2B5EF4-FFF2-40B4-BE49-F238E27FC236}">
              <a16:creationId xmlns:a16="http://schemas.microsoft.com/office/drawing/2014/main" xmlns="" id="{AD14A0E3-1A2A-49E4-8CAB-60855555B7E2}"/>
            </a:ext>
          </a:extLst>
        </xdr:cNvPr>
        <xdr:cNvSpPr/>
      </xdr:nvSpPr>
      <xdr:spPr>
        <a:xfrm>
          <a:off x="3312160" y="177582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12519</xdr:rowOff>
    </xdr:from>
    <xdr:to>
      <xdr:col>24</xdr:col>
      <xdr:colOff>63500</xdr:colOff>
      <xdr:row>106</xdr:row>
      <xdr:rowOff>35379</xdr:rowOff>
    </xdr:to>
    <xdr:cxnSp macro="">
      <xdr:nvCxnSpPr>
        <xdr:cNvPr id="319" name="直線コネクタ 318">
          <a:extLst>
            <a:ext uri="{FF2B5EF4-FFF2-40B4-BE49-F238E27FC236}">
              <a16:creationId xmlns:a16="http://schemas.microsoft.com/office/drawing/2014/main" xmlns="" id="{BE9171B7-6539-498D-919E-9550744F79B2}"/>
            </a:ext>
          </a:extLst>
        </xdr:cNvPr>
        <xdr:cNvCxnSpPr/>
      </xdr:nvCxnSpPr>
      <xdr:spPr>
        <a:xfrm flipV="1">
          <a:off x="3355340" y="17782359"/>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129902</xdr:rowOff>
    </xdr:from>
    <xdr:to>
      <xdr:col>15</xdr:col>
      <xdr:colOff>101600</xdr:colOff>
      <xdr:row>106</xdr:row>
      <xdr:rowOff>60052</xdr:rowOff>
    </xdr:to>
    <xdr:sp macro="" textlink="">
      <xdr:nvSpPr>
        <xdr:cNvPr id="320" name="楕円 319">
          <a:extLst>
            <a:ext uri="{FF2B5EF4-FFF2-40B4-BE49-F238E27FC236}">
              <a16:creationId xmlns:a16="http://schemas.microsoft.com/office/drawing/2014/main" xmlns="" id="{20573A4A-BEF2-40B7-B1D6-DFF3CA22154A}"/>
            </a:ext>
          </a:extLst>
        </xdr:cNvPr>
        <xdr:cNvSpPr/>
      </xdr:nvSpPr>
      <xdr:spPr>
        <a:xfrm>
          <a:off x="2514600" y="17732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xdr:rowOff>
    </xdr:from>
    <xdr:to>
      <xdr:col>19</xdr:col>
      <xdr:colOff>177800</xdr:colOff>
      <xdr:row>106</xdr:row>
      <xdr:rowOff>35379</xdr:rowOff>
    </xdr:to>
    <xdr:cxnSp macro="">
      <xdr:nvCxnSpPr>
        <xdr:cNvPr id="321" name="直線コネクタ 320">
          <a:extLst>
            <a:ext uri="{FF2B5EF4-FFF2-40B4-BE49-F238E27FC236}">
              <a16:creationId xmlns:a16="http://schemas.microsoft.com/office/drawing/2014/main" xmlns="" id="{85B8DA60-1AC4-4A55-8E4A-0FEA45D621D5}"/>
            </a:ext>
          </a:extLst>
        </xdr:cNvPr>
        <xdr:cNvCxnSpPr/>
      </xdr:nvCxnSpPr>
      <xdr:spPr>
        <a:xfrm>
          <a:off x="2565400" y="17779092"/>
          <a:ext cx="78994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322" name="楕円 321">
          <a:extLst>
            <a:ext uri="{FF2B5EF4-FFF2-40B4-BE49-F238E27FC236}">
              <a16:creationId xmlns:a16="http://schemas.microsoft.com/office/drawing/2014/main" xmlns="" id="{2C491D95-6C91-41D0-BE74-454D7BB3DAD2}"/>
            </a:ext>
          </a:extLst>
        </xdr:cNvPr>
        <xdr:cNvSpPr/>
      </xdr:nvSpPr>
      <xdr:spPr>
        <a:xfrm>
          <a:off x="1739900" y="17707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156211</xdr:rowOff>
    </xdr:from>
    <xdr:to>
      <xdr:col>15</xdr:col>
      <xdr:colOff>50800</xdr:colOff>
      <xdr:row>106</xdr:row>
      <xdr:rowOff>9252</xdr:rowOff>
    </xdr:to>
    <xdr:cxnSp macro="">
      <xdr:nvCxnSpPr>
        <xdr:cNvPr id="323" name="直線コネクタ 322">
          <a:extLst>
            <a:ext uri="{FF2B5EF4-FFF2-40B4-BE49-F238E27FC236}">
              <a16:creationId xmlns:a16="http://schemas.microsoft.com/office/drawing/2014/main" xmlns="" id="{2D67DFF4-8C9E-4F47-A6AD-948426CED1F0}"/>
            </a:ext>
          </a:extLst>
        </xdr:cNvPr>
        <xdr:cNvCxnSpPr/>
      </xdr:nvCxnSpPr>
      <xdr:spPr>
        <a:xfrm>
          <a:off x="1790700" y="17758411"/>
          <a:ext cx="774700" cy="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62956</xdr:rowOff>
    </xdr:from>
    <xdr:to>
      <xdr:col>6</xdr:col>
      <xdr:colOff>38100</xdr:colOff>
      <xdr:row>108</xdr:row>
      <xdr:rowOff>164556</xdr:rowOff>
    </xdr:to>
    <xdr:sp macro="" textlink="">
      <xdr:nvSpPr>
        <xdr:cNvPr id="324" name="楕円 323">
          <a:extLst>
            <a:ext uri="{FF2B5EF4-FFF2-40B4-BE49-F238E27FC236}">
              <a16:creationId xmlns:a16="http://schemas.microsoft.com/office/drawing/2014/main" xmlns="" id="{D9D79761-BB31-457F-AAAB-7967BD3934BB}"/>
            </a:ext>
          </a:extLst>
        </xdr:cNvPr>
        <xdr:cNvSpPr/>
      </xdr:nvSpPr>
      <xdr:spPr>
        <a:xfrm>
          <a:off x="965200" y="181680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156211</xdr:rowOff>
    </xdr:from>
    <xdr:to>
      <xdr:col>10</xdr:col>
      <xdr:colOff>114300</xdr:colOff>
      <xdr:row>108</xdr:row>
      <xdr:rowOff>113756</xdr:rowOff>
    </xdr:to>
    <xdr:cxnSp macro="">
      <xdr:nvCxnSpPr>
        <xdr:cNvPr id="325" name="直線コネクタ 324">
          <a:extLst>
            <a:ext uri="{FF2B5EF4-FFF2-40B4-BE49-F238E27FC236}">
              <a16:creationId xmlns:a16="http://schemas.microsoft.com/office/drawing/2014/main" xmlns="" id="{D28F28CA-7C98-47EE-96E9-B02F99A08BC2}"/>
            </a:ext>
          </a:extLst>
        </xdr:cNvPr>
        <xdr:cNvCxnSpPr/>
      </xdr:nvCxnSpPr>
      <xdr:spPr>
        <a:xfrm flipV="1">
          <a:off x="1008380" y="17758411"/>
          <a:ext cx="782320" cy="4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26" name="n_1aveValue【市民会館】&#10;有形固定資産減価償却率">
          <a:extLst>
            <a:ext uri="{FF2B5EF4-FFF2-40B4-BE49-F238E27FC236}">
              <a16:creationId xmlns:a16="http://schemas.microsoft.com/office/drawing/2014/main" xmlns="" id="{7A7D2A0F-EBED-4538-BAEC-B7AD796E1032}"/>
            </a:ext>
          </a:extLst>
        </xdr:cNvPr>
        <xdr:cNvSpPr txBox="1"/>
      </xdr:nvSpPr>
      <xdr:spPr>
        <a:xfrm>
          <a:off x="3170564" y="172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27" name="n_2aveValue【市民会館】&#10;有形固定資産減価償却率">
          <a:extLst>
            <a:ext uri="{FF2B5EF4-FFF2-40B4-BE49-F238E27FC236}">
              <a16:creationId xmlns:a16="http://schemas.microsoft.com/office/drawing/2014/main" xmlns="" id="{14BAFBEE-4153-4725-AC97-DBC6E2DE7BEB}"/>
            </a:ext>
          </a:extLst>
        </xdr:cNvPr>
        <xdr:cNvSpPr txBox="1"/>
      </xdr:nvSpPr>
      <xdr:spPr>
        <a:xfrm>
          <a:off x="238570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28" name="n_3aveValue【市民会館】&#10;有形固定資産減価償却率">
          <a:extLst>
            <a:ext uri="{FF2B5EF4-FFF2-40B4-BE49-F238E27FC236}">
              <a16:creationId xmlns:a16="http://schemas.microsoft.com/office/drawing/2014/main" xmlns="" id="{2FC5A095-33C3-4AF7-9EB0-9CEA44032103}"/>
            </a:ext>
          </a:extLst>
        </xdr:cNvPr>
        <xdr:cNvSpPr txBox="1"/>
      </xdr:nvSpPr>
      <xdr:spPr>
        <a:xfrm>
          <a:off x="161100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29" name="n_4aveValue【市民会館】&#10;有形固定資産減価償却率">
          <a:extLst>
            <a:ext uri="{FF2B5EF4-FFF2-40B4-BE49-F238E27FC236}">
              <a16:creationId xmlns:a16="http://schemas.microsoft.com/office/drawing/2014/main" xmlns="" id="{2E26D1EF-0792-4992-9D0E-C0449D0D7251}"/>
            </a:ext>
          </a:extLst>
        </xdr:cNvPr>
        <xdr:cNvSpPr txBox="1"/>
      </xdr:nvSpPr>
      <xdr:spPr>
        <a:xfrm>
          <a:off x="83630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77306</xdr:rowOff>
    </xdr:from>
    <xdr:ext cx="405111" cy="259045"/>
    <xdr:sp macro="" textlink="">
      <xdr:nvSpPr>
        <xdr:cNvPr id="330" name="n_1mainValue【市民会館】&#10;有形固定資産減価償却率">
          <a:extLst>
            <a:ext uri="{FF2B5EF4-FFF2-40B4-BE49-F238E27FC236}">
              <a16:creationId xmlns:a16="http://schemas.microsoft.com/office/drawing/2014/main" xmlns="" id="{16A7E59D-B1EC-4132-8234-6EEFB568CD38}"/>
            </a:ext>
          </a:extLst>
        </xdr:cNvPr>
        <xdr:cNvSpPr txBox="1"/>
      </xdr:nvSpPr>
      <xdr:spPr>
        <a:xfrm>
          <a:off x="3170564" y="1784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51179</xdr:rowOff>
    </xdr:from>
    <xdr:ext cx="405111" cy="259045"/>
    <xdr:sp macro="" textlink="">
      <xdr:nvSpPr>
        <xdr:cNvPr id="331" name="n_2mainValue【市民会館】&#10;有形固定資産減価償却率">
          <a:extLst>
            <a:ext uri="{FF2B5EF4-FFF2-40B4-BE49-F238E27FC236}">
              <a16:creationId xmlns:a16="http://schemas.microsoft.com/office/drawing/2014/main" xmlns="" id="{2A3F9242-FB84-48BC-9648-5C34B988F7D0}"/>
            </a:ext>
          </a:extLst>
        </xdr:cNvPr>
        <xdr:cNvSpPr txBox="1"/>
      </xdr:nvSpPr>
      <xdr:spPr>
        <a:xfrm>
          <a:off x="2385704" y="1782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332" name="n_3mainValue【市民会館】&#10;有形固定資産減価償却率">
          <a:extLst>
            <a:ext uri="{FF2B5EF4-FFF2-40B4-BE49-F238E27FC236}">
              <a16:creationId xmlns:a16="http://schemas.microsoft.com/office/drawing/2014/main" xmlns="" id="{B442F036-B8FE-4C91-AAF8-A9CE59926EE1}"/>
            </a:ext>
          </a:extLst>
        </xdr:cNvPr>
        <xdr:cNvSpPr txBox="1"/>
      </xdr:nvSpPr>
      <xdr:spPr>
        <a:xfrm>
          <a:off x="1611004" y="177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155683</xdr:rowOff>
    </xdr:from>
    <xdr:ext cx="405111" cy="259045"/>
    <xdr:sp macro="" textlink="">
      <xdr:nvSpPr>
        <xdr:cNvPr id="333" name="n_4mainValue【市民会館】&#10;有形固定資産減価償却率">
          <a:extLst>
            <a:ext uri="{FF2B5EF4-FFF2-40B4-BE49-F238E27FC236}">
              <a16:creationId xmlns:a16="http://schemas.microsoft.com/office/drawing/2014/main" xmlns="" id="{5F80A19F-B186-44F8-B70D-5CF5BD7D27CF}"/>
            </a:ext>
          </a:extLst>
        </xdr:cNvPr>
        <xdr:cNvSpPr txBox="1"/>
      </xdr:nvSpPr>
      <xdr:spPr>
        <a:xfrm>
          <a:off x="83630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xmlns="" id="{5DCD6FA7-0E30-498C-9FF9-43E93D973EA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xmlns="" id="{3EDF2786-2D30-447C-BE10-61DA634C6C2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xmlns="" id="{43E017C5-57C9-419D-ABB5-77FCCD44283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xmlns="" id="{6E224392-DD3D-47B1-B10E-5F0EB13DDDF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xmlns="" id="{CE19D366-494F-4F62-ABB8-2CB9F1601C7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xmlns="" id="{FCEADC59-1E74-4671-9966-0A1C9119D3D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xmlns="" id="{6C3E19C4-9325-4F62-B9DB-D4823C75CCF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xmlns="" id="{C5072D2C-70E6-4112-B1C4-B353C4C46BF9}"/>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xmlns="" id="{DCAE0894-2440-4F77-B037-A4C95CB42B4D}"/>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xmlns="" id="{D9AD7BBA-3CE7-450C-AE07-7642AD37954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4" name="直線コネクタ 343">
          <a:extLst>
            <a:ext uri="{FF2B5EF4-FFF2-40B4-BE49-F238E27FC236}">
              <a16:creationId xmlns:a16="http://schemas.microsoft.com/office/drawing/2014/main" xmlns="" id="{0AB0AC93-4697-4458-AE16-3C11DFD24209}"/>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5" name="テキスト ボックス 344">
          <a:extLst>
            <a:ext uri="{FF2B5EF4-FFF2-40B4-BE49-F238E27FC236}">
              <a16:creationId xmlns:a16="http://schemas.microsoft.com/office/drawing/2014/main" xmlns="" id="{04AE686D-9DBF-4999-B46C-048BA6855D16}"/>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6" name="直線コネクタ 345">
          <a:extLst>
            <a:ext uri="{FF2B5EF4-FFF2-40B4-BE49-F238E27FC236}">
              <a16:creationId xmlns:a16="http://schemas.microsoft.com/office/drawing/2014/main" xmlns="" id="{252C0E3D-B863-4870-8D6F-7E8FBD6689C6}"/>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7" name="テキスト ボックス 346">
          <a:extLst>
            <a:ext uri="{FF2B5EF4-FFF2-40B4-BE49-F238E27FC236}">
              <a16:creationId xmlns:a16="http://schemas.microsoft.com/office/drawing/2014/main" xmlns="" id="{2CFB71E1-6F46-40D5-9C4B-B1167BDB682A}"/>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8" name="直線コネクタ 347">
          <a:extLst>
            <a:ext uri="{FF2B5EF4-FFF2-40B4-BE49-F238E27FC236}">
              <a16:creationId xmlns:a16="http://schemas.microsoft.com/office/drawing/2014/main" xmlns="" id="{E02AB92E-0E28-4756-B815-88697E66987E}"/>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9" name="テキスト ボックス 348">
          <a:extLst>
            <a:ext uri="{FF2B5EF4-FFF2-40B4-BE49-F238E27FC236}">
              <a16:creationId xmlns:a16="http://schemas.microsoft.com/office/drawing/2014/main" xmlns="" id="{31157DA0-963E-4C4A-A008-86AAEA12BF5B}"/>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0" name="直線コネクタ 349">
          <a:extLst>
            <a:ext uri="{FF2B5EF4-FFF2-40B4-BE49-F238E27FC236}">
              <a16:creationId xmlns:a16="http://schemas.microsoft.com/office/drawing/2014/main" xmlns="" id="{532251C5-A505-4365-9901-42E063A8BEAB}"/>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1" name="テキスト ボックス 350">
          <a:extLst>
            <a:ext uri="{FF2B5EF4-FFF2-40B4-BE49-F238E27FC236}">
              <a16:creationId xmlns:a16="http://schemas.microsoft.com/office/drawing/2014/main" xmlns="" id="{964FA0A7-B2CE-403B-9477-54A598E5D5B2}"/>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a:extLst>
            <a:ext uri="{FF2B5EF4-FFF2-40B4-BE49-F238E27FC236}">
              <a16:creationId xmlns:a16="http://schemas.microsoft.com/office/drawing/2014/main" xmlns="" id="{6119E109-FC49-4A14-AD19-D3625F2A721F}"/>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xmlns="" id="{D602F5C9-871D-4F24-9D58-15B27FF3F34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a:extLst>
            <a:ext uri="{FF2B5EF4-FFF2-40B4-BE49-F238E27FC236}">
              <a16:creationId xmlns:a16="http://schemas.microsoft.com/office/drawing/2014/main" xmlns="" id="{21B672AD-E9AD-4EDA-9121-8DA6C935EC8A}"/>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55" name="直線コネクタ 354">
          <a:extLst>
            <a:ext uri="{FF2B5EF4-FFF2-40B4-BE49-F238E27FC236}">
              <a16:creationId xmlns:a16="http://schemas.microsoft.com/office/drawing/2014/main" xmlns="" id="{D5ED0DC3-2A83-45D8-A854-865C5CD85128}"/>
            </a:ext>
          </a:extLst>
        </xdr:cNvPr>
        <xdr:cNvCxnSpPr/>
      </xdr:nvCxnSpPr>
      <xdr:spPr>
        <a:xfrm flipV="1">
          <a:off x="9219565" y="16915637"/>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56" name="【市民会館】&#10;一人当たり面積最小値テキスト">
          <a:extLst>
            <a:ext uri="{FF2B5EF4-FFF2-40B4-BE49-F238E27FC236}">
              <a16:creationId xmlns:a16="http://schemas.microsoft.com/office/drawing/2014/main" xmlns="" id="{F593CBBF-2DC3-4BD7-BDFA-F4BDD5DBD459}"/>
            </a:ext>
          </a:extLst>
        </xdr:cNvPr>
        <xdr:cNvSpPr txBox="1"/>
      </xdr:nvSpPr>
      <xdr:spPr>
        <a:xfrm>
          <a:off x="925830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57" name="直線コネクタ 356">
          <a:extLst>
            <a:ext uri="{FF2B5EF4-FFF2-40B4-BE49-F238E27FC236}">
              <a16:creationId xmlns:a16="http://schemas.microsoft.com/office/drawing/2014/main" xmlns="" id="{1E7D14CF-1D25-49EF-9CFA-9D823FA1CED2}"/>
            </a:ext>
          </a:extLst>
        </xdr:cNvPr>
        <xdr:cNvCxnSpPr/>
      </xdr:nvCxnSpPr>
      <xdr:spPr>
        <a:xfrm>
          <a:off x="915416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58" name="【市民会館】&#10;一人当たり面積最大値テキスト">
          <a:extLst>
            <a:ext uri="{FF2B5EF4-FFF2-40B4-BE49-F238E27FC236}">
              <a16:creationId xmlns:a16="http://schemas.microsoft.com/office/drawing/2014/main" xmlns="" id="{5EAB8E07-2DBF-4716-9889-3B2A3AB38BD3}"/>
            </a:ext>
          </a:extLst>
        </xdr:cNvPr>
        <xdr:cNvSpPr txBox="1"/>
      </xdr:nvSpPr>
      <xdr:spPr>
        <a:xfrm>
          <a:off x="9258300" y="1669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59" name="直線コネクタ 358">
          <a:extLst>
            <a:ext uri="{FF2B5EF4-FFF2-40B4-BE49-F238E27FC236}">
              <a16:creationId xmlns:a16="http://schemas.microsoft.com/office/drawing/2014/main" xmlns="" id="{66853AB9-3516-4899-8C65-CD2BCC79EF50}"/>
            </a:ext>
          </a:extLst>
        </xdr:cNvPr>
        <xdr:cNvCxnSpPr/>
      </xdr:nvCxnSpPr>
      <xdr:spPr>
        <a:xfrm>
          <a:off x="9154160" y="16915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360" name="【市民会館】&#10;一人当たり面積平均値テキスト">
          <a:extLst>
            <a:ext uri="{FF2B5EF4-FFF2-40B4-BE49-F238E27FC236}">
              <a16:creationId xmlns:a16="http://schemas.microsoft.com/office/drawing/2014/main" xmlns="" id="{27213153-B49E-4084-B16A-76F51FB50EA6}"/>
            </a:ext>
          </a:extLst>
        </xdr:cNvPr>
        <xdr:cNvSpPr txBox="1"/>
      </xdr:nvSpPr>
      <xdr:spPr>
        <a:xfrm>
          <a:off x="9258300" y="17761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61" name="フローチャート: 判断 360">
          <a:extLst>
            <a:ext uri="{FF2B5EF4-FFF2-40B4-BE49-F238E27FC236}">
              <a16:creationId xmlns:a16="http://schemas.microsoft.com/office/drawing/2014/main" xmlns="" id="{AA40E6A6-8DD3-46DF-B9ED-4151FA80DF1E}"/>
            </a:ext>
          </a:extLst>
        </xdr:cNvPr>
        <xdr:cNvSpPr/>
      </xdr:nvSpPr>
      <xdr:spPr>
        <a:xfrm>
          <a:off x="9192260" y="177792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62" name="フローチャート: 判断 361">
          <a:extLst>
            <a:ext uri="{FF2B5EF4-FFF2-40B4-BE49-F238E27FC236}">
              <a16:creationId xmlns:a16="http://schemas.microsoft.com/office/drawing/2014/main" xmlns="" id="{90907588-5C9F-40C0-A1D7-9CC61935C27B}"/>
            </a:ext>
          </a:extLst>
        </xdr:cNvPr>
        <xdr:cNvSpPr/>
      </xdr:nvSpPr>
      <xdr:spPr>
        <a:xfrm>
          <a:off x="8445500" y="1779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63" name="フローチャート: 判断 362">
          <a:extLst>
            <a:ext uri="{FF2B5EF4-FFF2-40B4-BE49-F238E27FC236}">
              <a16:creationId xmlns:a16="http://schemas.microsoft.com/office/drawing/2014/main" xmlns="" id="{42417231-E173-40F4-9D77-D8FF08597CC9}"/>
            </a:ext>
          </a:extLst>
        </xdr:cNvPr>
        <xdr:cNvSpPr/>
      </xdr:nvSpPr>
      <xdr:spPr>
        <a:xfrm>
          <a:off x="7670800" y="178089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64" name="フローチャート: 判断 363">
          <a:extLst>
            <a:ext uri="{FF2B5EF4-FFF2-40B4-BE49-F238E27FC236}">
              <a16:creationId xmlns:a16="http://schemas.microsoft.com/office/drawing/2014/main" xmlns="" id="{E989D4B0-172F-41D1-BA6F-C5717C97C860}"/>
            </a:ext>
          </a:extLst>
        </xdr:cNvPr>
        <xdr:cNvSpPr/>
      </xdr:nvSpPr>
      <xdr:spPr>
        <a:xfrm>
          <a:off x="68732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65" name="フローチャート: 判断 364">
          <a:extLst>
            <a:ext uri="{FF2B5EF4-FFF2-40B4-BE49-F238E27FC236}">
              <a16:creationId xmlns:a16="http://schemas.microsoft.com/office/drawing/2014/main" xmlns="" id="{8BD06170-AAF0-45D5-BEA4-2E200D59BD92}"/>
            </a:ext>
          </a:extLst>
        </xdr:cNvPr>
        <xdr:cNvSpPr/>
      </xdr:nvSpPr>
      <xdr:spPr>
        <a:xfrm>
          <a:off x="60985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xmlns="" id="{4327B750-4821-4966-BBC6-5635A563226E}"/>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xmlns="" id="{5B2F2807-60F5-4B1C-AAC7-2FA724FBE301}"/>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7099600E-0EBC-4AE1-8B2B-4D94FC02CD7F}"/>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DC0BEC6E-A58D-4859-913E-F124D41E49A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EDF412BB-EBF9-447D-8A62-50E768407608}"/>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371" name="楕円 370">
          <a:extLst>
            <a:ext uri="{FF2B5EF4-FFF2-40B4-BE49-F238E27FC236}">
              <a16:creationId xmlns:a16="http://schemas.microsoft.com/office/drawing/2014/main" xmlns="" id="{1036055A-8195-42FD-B9CF-3BF3DF63329F}"/>
            </a:ext>
          </a:extLst>
        </xdr:cNvPr>
        <xdr:cNvSpPr/>
      </xdr:nvSpPr>
      <xdr:spPr>
        <a:xfrm>
          <a:off x="9192260" y="17680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100855</xdr:rowOff>
    </xdr:from>
    <xdr:ext cx="469744" cy="259045"/>
    <xdr:sp macro="" textlink="">
      <xdr:nvSpPr>
        <xdr:cNvPr id="372" name="【市民会館】&#10;一人当たり面積該当値テキスト">
          <a:extLst>
            <a:ext uri="{FF2B5EF4-FFF2-40B4-BE49-F238E27FC236}">
              <a16:creationId xmlns:a16="http://schemas.microsoft.com/office/drawing/2014/main" xmlns="" id="{714D9B9B-A855-4791-BF3C-FA952B6B85D3}"/>
            </a:ext>
          </a:extLst>
        </xdr:cNvPr>
        <xdr:cNvSpPr txBox="1"/>
      </xdr:nvSpPr>
      <xdr:spPr>
        <a:xfrm>
          <a:off x="9258300" y="175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373" name="楕円 372">
          <a:extLst>
            <a:ext uri="{FF2B5EF4-FFF2-40B4-BE49-F238E27FC236}">
              <a16:creationId xmlns:a16="http://schemas.microsoft.com/office/drawing/2014/main" xmlns="" id="{DBA391CB-D58A-44A6-8048-487A5CC25A58}"/>
            </a:ext>
          </a:extLst>
        </xdr:cNvPr>
        <xdr:cNvSpPr/>
      </xdr:nvSpPr>
      <xdr:spPr>
        <a:xfrm>
          <a:off x="844550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128778</xdr:rowOff>
    </xdr:from>
    <xdr:to>
      <xdr:col>55</xdr:col>
      <xdr:colOff>0</xdr:colOff>
      <xdr:row>105</xdr:row>
      <xdr:rowOff>133350</xdr:rowOff>
    </xdr:to>
    <xdr:cxnSp macro="">
      <xdr:nvCxnSpPr>
        <xdr:cNvPr id="374" name="直線コネクタ 373">
          <a:extLst>
            <a:ext uri="{FF2B5EF4-FFF2-40B4-BE49-F238E27FC236}">
              <a16:creationId xmlns:a16="http://schemas.microsoft.com/office/drawing/2014/main" xmlns="" id="{C8EFE019-8092-4705-93DE-E3D6F7143561}"/>
            </a:ext>
          </a:extLst>
        </xdr:cNvPr>
        <xdr:cNvCxnSpPr/>
      </xdr:nvCxnSpPr>
      <xdr:spPr>
        <a:xfrm flipV="1">
          <a:off x="8496300" y="17730978"/>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27687</xdr:rowOff>
    </xdr:from>
    <xdr:to>
      <xdr:col>46</xdr:col>
      <xdr:colOff>38100</xdr:colOff>
      <xdr:row>105</xdr:row>
      <xdr:rowOff>129287</xdr:rowOff>
    </xdr:to>
    <xdr:sp macro="" textlink="">
      <xdr:nvSpPr>
        <xdr:cNvPr id="375" name="楕円 374">
          <a:extLst>
            <a:ext uri="{FF2B5EF4-FFF2-40B4-BE49-F238E27FC236}">
              <a16:creationId xmlns:a16="http://schemas.microsoft.com/office/drawing/2014/main" xmlns="" id="{610F86C6-DDBF-4089-9745-DC930C3D0B89}"/>
            </a:ext>
          </a:extLst>
        </xdr:cNvPr>
        <xdr:cNvSpPr/>
      </xdr:nvSpPr>
      <xdr:spPr>
        <a:xfrm>
          <a:off x="7670800" y="176298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78487</xdr:rowOff>
    </xdr:from>
    <xdr:to>
      <xdr:col>50</xdr:col>
      <xdr:colOff>114300</xdr:colOff>
      <xdr:row>105</xdr:row>
      <xdr:rowOff>133350</xdr:rowOff>
    </xdr:to>
    <xdr:cxnSp macro="">
      <xdr:nvCxnSpPr>
        <xdr:cNvPr id="376" name="直線コネクタ 375">
          <a:extLst>
            <a:ext uri="{FF2B5EF4-FFF2-40B4-BE49-F238E27FC236}">
              <a16:creationId xmlns:a16="http://schemas.microsoft.com/office/drawing/2014/main" xmlns="" id="{487204F9-677D-432D-9FFC-D4F3EE212B65}"/>
            </a:ext>
          </a:extLst>
        </xdr:cNvPr>
        <xdr:cNvCxnSpPr/>
      </xdr:nvCxnSpPr>
      <xdr:spPr>
        <a:xfrm>
          <a:off x="7713980" y="17680687"/>
          <a:ext cx="78232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32258</xdr:rowOff>
    </xdr:from>
    <xdr:to>
      <xdr:col>41</xdr:col>
      <xdr:colOff>101600</xdr:colOff>
      <xdr:row>105</xdr:row>
      <xdr:rowOff>133858</xdr:rowOff>
    </xdr:to>
    <xdr:sp macro="" textlink="">
      <xdr:nvSpPr>
        <xdr:cNvPr id="377" name="楕円 376">
          <a:extLst>
            <a:ext uri="{FF2B5EF4-FFF2-40B4-BE49-F238E27FC236}">
              <a16:creationId xmlns:a16="http://schemas.microsoft.com/office/drawing/2014/main" xmlns="" id="{21D4B6AD-0099-4642-9BEA-803A4BF989CF}"/>
            </a:ext>
          </a:extLst>
        </xdr:cNvPr>
        <xdr:cNvSpPr/>
      </xdr:nvSpPr>
      <xdr:spPr>
        <a:xfrm>
          <a:off x="687324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78487</xdr:rowOff>
    </xdr:from>
    <xdr:to>
      <xdr:col>45</xdr:col>
      <xdr:colOff>177800</xdr:colOff>
      <xdr:row>105</xdr:row>
      <xdr:rowOff>83058</xdr:rowOff>
    </xdr:to>
    <xdr:cxnSp macro="">
      <xdr:nvCxnSpPr>
        <xdr:cNvPr id="378" name="直線コネクタ 377">
          <a:extLst>
            <a:ext uri="{FF2B5EF4-FFF2-40B4-BE49-F238E27FC236}">
              <a16:creationId xmlns:a16="http://schemas.microsoft.com/office/drawing/2014/main" xmlns="" id="{CE9EE958-31FD-48C3-B9F7-37F0875A4C8E}"/>
            </a:ext>
          </a:extLst>
        </xdr:cNvPr>
        <xdr:cNvCxnSpPr/>
      </xdr:nvCxnSpPr>
      <xdr:spPr>
        <a:xfrm flipV="1">
          <a:off x="6924040" y="17680687"/>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105411</xdr:rowOff>
    </xdr:from>
    <xdr:to>
      <xdr:col>36</xdr:col>
      <xdr:colOff>165100</xdr:colOff>
      <xdr:row>107</xdr:row>
      <xdr:rowOff>35561</xdr:rowOff>
    </xdr:to>
    <xdr:sp macro="" textlink="">
      <xdr:nvSpPr>
        <xdr:cNvPr id="379" name="楕円 378">
          <a:extLst>
            <a:ext uri="{FF2B5EF4-FFF2-40B4-BE49-F238E27FC236}">
              <a16:creationId xmlns:a16="http://schemas.microsoft.com/office/drawing/2014/main" xmlns="" id="{FB98536A-82F8-4673-8F14-969B23AB7F37}"/>
            </a:ext>
          </a:extLst>
        </xdr:cNvPr>
        <xdr:cNvSpPr/>
      </xdr:nvSpPr>
      <xdr:spPr>
        <a:xfrm>
          <a:off x="6098540" y="17875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83058</xdr:rowOff>
    </xdr:from>
    <xdr:to>
      <xdr:col>41</xdr:col>
      <xdr:colOff>50800</xdr:colOff>
      <xdr:row>106</xdr:row>
      <xdr:rowOff>156211</xdr:rowOff>
    </xdr:to>
    <xdr:cxnSp macro="">
      <xdr:nvCxnSpPr>
        <xdr:cNvPr id="380" name="直線コネクタ 379">
          <a:extLst>
            <a:ext uri="{FF2B5EF4-FFF2-40B4-BE49-F238E27FC236}">
              <a16:creationId xmlns:a16="http://schemas.microsoft.com/office/drawing/2014/main" xmlns="" id="{4D51271F-0E5B-4E93-B253-35A8366280DD}"/>
            </a:ext>
          </a:extLst>
        </xdr:cNvPr>
        <xdr:cNvCxnSpPr/>
      </xdr:nvCxnSpPr>
      <xdr:spPr>
        <a:xfrm flipV="1">
          <a:off x="6149340" y="17685258"/>
          <a:ext cx="774700" cy="2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381" name="n_1aveValue【市民会館】&#10;一人当たり面積">
          <a:extLst>
            <a:ext uri="{FF2B5EF4-FFF2-40B4-BE49-F238E27FC236}">
              <a16:creationId xmlns:a16="http://schemas.microsoft.com/office/drawing/2014/main" xmlns="" id="{B1C7EF71-72AB-4E1E-B23D-802FCCB7180E}"/>
            </a:ext>
          </a:extLst>
        </xdr:cNvPr>
        <xdr:cNvSpPr txBox="1"/>
      </xdr:nvSpPr>
      <xdr:spPr>
        <a:xfrm>
          <a:off x="8271587" y="1788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382" name="n_2aveValue【市民会館】&#10;一人当たり面積">
          <a:extLst>
            <a:ext uri="{FF2B5EF4-FFF2-40B4-BE49-F238E27FC236}">
              <a16:creationId xmlns:a16="http://schemas.microsoft.com/office/drawing/2014/main" xmlns="" id="{EB4652B0-ADB2-4DE7-8C1B-CE9266AC9A7B}"/>
            </a:ext>
          </a:extLst>
        </xdr:cNvPr>
        <xdr:cNvSpPr txBox="1"/>
      </xdr:nvSpPr>
      <xdr:spPr>
        <a:xfrm>
          <a:off x="7509587" y="17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383" name="n_3aveValue【市民会館】&#10;一人当たり面積">
          <a:extLst>
            <a:ext uri="{FF2B5EF4-FFF2-40B4-BE49-F238E27FC236}">
              <a16:creationId xmlns:a16="http://schemas.microsoft.com/office/drawing/2014/main" xmlns="" id="{79FB4AA7-1382-4B77-8D64-0B8D03E497B9}"/>
            </a:ext>
          </a:extLst>
        </xdr:cNvPr>
        <xdr:cNvSpPr txBox="1"/>
      </xdr:nvSpPr>
      <xdr:spPr>
        <a:xfrm>
          <a:off x="671202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84" name="n_4aveValue【市民会館】&#10;一人当たり面積">
          <a:extLst>
            <a:ext uri="{FF2B5EF4-FFF2-40B4-BE49-F238E27FC236}">
              <a16:creationId xmlns:a16="http://schemas.microsoft.com/office/drawing/2014/main" xmlns="" id="{A6CD6B94-728E-4181-9C0D-9D36B2B2049C}"/>
            </a:ext>
          </a:extLst>
        </xdr:cNvPr>
        <xdr:cNvSpPr txBox="1"/>
      </xdr:nvSpPr>
      <xdr:spPr>
        <a:xfrm>
          <a:off x="5937327" y="175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29227</xdr:rowOff>
    </xdr:from>
    <xdr:ext cx="469744" cy="259045"/>
    <xdr:sp macro="" textlink="">
      <xdr:nvSpPr>
        <xdr:cNvPr id="385" name="n_1mainValue【市民会館】&#10;一人当たり面積">
          <a:extLst>
            <a:ext uri="{FF2B5EF4-FFF2-40B4-BE49-F238E27FC236}">
              <a16:creationId xmlns:a16="http://schemas.microsoft.com/office/drawing/2014/main" xmlns="" id="{E1DD3002-36AE-4990-9134-E7545F8224E9}"/>
            </a:ext>
          </a:extLst>
        </xdr:cNvPr>
        <xdr:cNvSpPr txBox="1"/>
      </xdr:nvSpPr>
      <xdr:spPr>
        <a:xfrm>
          <a:off x="827158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145814</xdr:rowOff>
    </xdr:from>
    <xdr:ext cx="469744" cy="259045"/>
    <xdr:sp macro="" textlink="">
      <xdr:nvSpPr>
        <xdr:cNvPr id="386" name="n_2mainValue【市民会館】&#10;一人当たり面積">
          <a:extLst>
            <a:ext uri="{FF2B5EF4-FFF2-40B4-BE49-F238E27FC236}">
              <a16:creationId xmlns:a16="http://schemas.microsoft.com/office/drawing/2014/main" xmlns="" id="{0E0E2011-A10B-4699-979A-49D388834CBE}"/>
            </a:ext>
          </a:extLst>
        </xdr:cNvPr>
        <xdr:cNvSpPr txBox="1"/>
      </xdr:nvSpPr>
      <xdr:spPr>
        <a:xfrm>
          <a:off x="7509587" y="1741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150385</xdr:rowOff>
    </xdr:from>
    <xdr:ext cx="469744" cy="259045"/>
    <xdr:sp macro="" textlink="">
      <xdr:nvSpPr>
        <xdr:cNvPr id="387" name="n_3mainValue【市民会館】&#10;一人当たり面積">
          <a:extLst>
            <a:ext uri="{FF2B5EF4-FFF2-40B4-BE49-F238E27FC236}">
              <a16:creationId xmlns:a16="http://schemas.microsoft.com/office/drawing/2014/main" xmlns="" id="{6D5740FF-73C1-4CC4-A33B-BFF5EE895BF1}"/>
            </a:ext>
          </a:extLst>
        </xdr:cNvPr>
        <xdr:cNvSpPr txBox="1"/>
      </xdr:nvSpPr>
      <xdr:spPr>
        <a:xfrm>
          <a:off x="6712027" y="174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26688</xdr:rowOff>
    </xdr:from>
    <xdr:ext cx="469744" cy="259045"/>
    <xdr:sp macro="" textlink="">
      <xdr:nvSpPr>
        <xdr:cNvPr id="388" name="n_4mainValue【市民会館】&#10;一人当たり面積">
          <a:extLst>
            <a:ext uri="{FF2B5EF4-FFF2-40B4-BE49-F238E27FC236}">
              <a16:creationId xmlns:a16="http://schemas.microsoft.com/office/drawing/2014/main" xmlns="" id="{A25C39E8-7172-4650-99AE-264CC363F50A}"/>
            </a:ext>
          </a:extLst>
        </xdr:cNvPr>
        <xdr:cNvSpPr txBox="1"/>
      </xdr:nvSpPr>
      <xdr:spPr>
        <a:xfrm>
          <a:off x="5937327" y="1796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xmlns="" id="{7F59A7D6-BB6F-49C1-821C-A3F31E7C436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xmlns="" id="{EEC52E03-9E39-4416-99FA-7048F587079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xmlns="" id="{9F90D65D-125D-49E3-844F-23AF9DE7B58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xmlns="" id="{6C5418D3-EFA3-44B2-BE87-D733439F6ED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xmlns="" id="{DE4D710D-766D-4DDB-B1BC-6CB74469E0D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xmlns="" id="{B348518C-6545-4270-B5C9-4A5D358526C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xmlns="" id="{469E4119-5C6A-4CA6-8DF2-AA8FD24FBAD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xmlns="" id="{ECA4F7AE-03ED-4479-B3FC-5F28294D583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xmlns="" id="{394AC529-45D0-441C-9CF6-B76D2D2C9BB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xmlns="" id="{84C98AB4-3F2A-4F91-96F4-D133F24848A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xmlns="" id="{7B325FA1-C896-497D-8245-A5BD88F5E26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xmlns="" id="{1CAD589B-7DEB-4EE9-AB1D-8AAE9EE2ABA7}"/>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xmlns="" id="{DA19EA39-3F7C-4CCD-83BA-A33A0FFC0697}"/>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xmlns="" id="{6D1A5517-2309-409B-8B5B-476E165DC2AA}"/>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xmlns="" id="{7B63B9A5-8F01-4F20-9D9A-494FB3B300D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xmlns="" id="{34127C6F-5DE8-4629-B1A7-D125E69F3613}"/>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xmlns="" id="{4D6E267B-6368-47C5-88C5-9BCE7DA7A056}"/>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xmlns="" id="{53446FA5-C51A-4F37-BA4A-69C9CE5E3E14}"/>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xmlns="" id="{4800C7D9-7262-4DEE-8400-CB87BB150412}"/>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xmlns="" id="{88D4AF88-EB4B-483E-9E0A-8CAB9A3FF70C}"/>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xmlns="" id="{704D944A-4E61-4930-8EDB-0BB3415CF08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xmlns="" id="{14DE1F21-D73B-4921-9516-AB526A7E99F4}"/>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xmlns="" id="{063CDB7A-1395-410C-8A09-0469A8CF601A}"/>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xmlns="" id="{53DB88D5-F4DB-46D4-B285-606E47F8BBD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xmlns="" id="{F23073FA-41B4-4482-8030-923825B2D7D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4" name="直線コネクタ 413">
          <a:extLst>
            <a:ext uri="{FF2B5EF4-FFF2-40B4-BE49-F238E27FC236}">
              <a16:creationId xmlns:a16="http://schemas.microsoft.com/office/drawing/2014/main" xmlns="" id="{2FC8FAE1-8A31-4CBB-9DCC-BD9A07C06EE6}"/>
            </a:ext>
          </a:extLst>
        </xdr:cNvPr>
        <xdr:cNvCxnSpPr/>
      </xdr:nvCxnSpPr>
      <xdr:spPr>
        <a:xfrm flipV="1">
          <a:off x="14375764" y="564424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5" name="【一般廃棄物処理施設】&#10;有形固定資産減価償却率最小値テキスト">
          <a:extLst>
            <a:ext uri="{FF2B5EF4-FFF2-40B4-BE49-F238E27FC236}">
              <a16:creationId xmlns:a16="http://schemas.microsoft.com/office/drawing/2014/main" xmlns="" id="{A243213F-27AC-4F42-93CE-03AAEC8716CD}"/>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6" name="直線コネクタ 415">
          <a:extLst>
            <a:ext uri="{FF2B5EF4-FFF2-40B4-BE49-F238E27FC236}">
              <a16:creationId xmlns:a16="http://schemas.microsoft.com/office/drawing/2014/main" xmlns="" id="{6253D9A6-7B02-4DD9-ADC2-799A01F8BDFF}"/>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7" name="【一般廃棄物処理施設】&#10;有形固定資産減価償却率最大値テキスト">
          <a:extLst>
            <a:ext uri="{FF2B5EF4-FFF2-40B4-BE49-F238E27FC236}">
              <a16:creationId xmlns:a16="http://schemas.microsoft.com/office/drawing/2014/main" xmlns="" id="{C31E7A23-E4AF-4227-8252-55AD75819C75}"/>
            </a:ext>
          </a:extLst>
        </xdr:cNvPr>
        <xdr:cNvSpPr txBox="1"/>
      </xdr:nvSpPr>
      <xdr:spPr>
        <a:xfrm>
          <a:off x="1441450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8" name="直線コネクタ 417">
          <a:extLst>
            <a:ext uri="{FF2B5EF4-FFF2-40B4-BE49-F238E27FC236}">
              <a16:creationId xmlns:a16="http://schemas.microsoft.com/office/drawing/2014/main" xmlns="" id="{8CAA4FE8-4648-4FFA-9C87-0F5179585977}"/>
            </a:ext>
          </a:extLst>
        </xdr:cNvPr>
        <xdr:cNvCxnSpPr/>
      </xdr:nvCxnSpPr>
      <xdr:spPr>
        <a:xfrm>
          <a:off x="1428750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xmlns="" id="{B4036E16-31A6-4847-AA03-AE2A406392AA}"/>
            </a:ext>
          </a:extLst>
        </xdr:cNvPr>
        <xdr:cNvSpPr txBox="1"/>
      </xdr:nvSpPr>
      <xdr:spPr>
        <a:xfrm>
          <a:off x="14414500" y="6340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0" name="フローチャート: 判断 419">
          <a:extLst>
            <a:ext uri="{FF2B5EF4-FFF2-40B4-BE49-F238E27FC236}">
              <a16:creationId xmlns:a16="http://schemas.microsoft.com/office/drawing/2014/main" xmlns="" id="{B002AD25-66DF-437D-83D6-93F70EB5F874}"/>
            </a:ext>
          </a:extLst>
        </xdr:cNvPr>
        <xdr:cNvSpPr/>
      </xdr:nvSpPr>
      <xdr:spPr>
        <a:xfrm>
          <a:off x="14325600" y="6485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1" name="フローチャート: 判断 420">
          <a:extLst>
            <a:ext uri="{FF2B5EF4-FFF2-40B4-BE49-F238E27FC236}">
              <a16:creationId xmlns:a16="http://schemas.microsoft.com/office/drawing/2014/main" xmlns="" id="{C4EA1DE3-C668-401F-9DC8-62D0A93AC4FA}"/>
            </a:ext>
          </a:extLst>
        </xdr:cNvPr>
        <xdr:cNvSpPr/>
      </xdr:nvSpPr>
      <xdr:spPr>
        <a:xfrm>
          <a:off x="135788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2" name="フローチャート: 判断 421">
          <a:extLst>
            <a:ext uri="{FF2B5EF4-FFF2-40B4-BE49-F238E27FC236}">
              <a16:creationId xmlns:a16="http://schemas.microsoft.com/office/drawing/2014/main" xmlns="" id="{15009F73-F072-4610-A5C4-C910ED907A41}"/>
            </a:ext>
          </a:extLst>
        </xdr:cNvPr>
        <xdr:cNvSpPr/>
      </xdr:nvSpPr>
      <xdr:spPr>
        <a:xfrm>
          <a:off x="12804140" y="6449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3" name="フローチャート: 判断 422">
          <a:extLst>
            <a:ext uri="{FF2B5EF4-FFF2-40B4-BE49-F238E27FC236}">
              <a16:creationId xmlns:a16="http://schemas.microsoft.com/office/drawing/2014/main" xmlns="" id="{AC733D77-B69B-449D-8A03-17597D46509F}"/>
            </a:ext>
          </a:extLst>
        </xdr:cNvPr>
        <xdr:cNvSpPr/>
      </xdr:nvSpPr>
      <xdr:spPr>
        <a:xfrm>
          <a:off x="12029440" y="646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4" name="フローチャート: 判断 423">
          <a:extLst>
            <a:ext uri="{FF2B5EF4-FFF2-40B4-BE49-F238E27FC236}">
              <a16:creationId xmlns:a16="http://schemas.microsoft.com/office/drawing/2014/main" xmlns="" id="{F28AEC58-E389-470A-8171-249AAD59D26A}"/>
            </a:ext>
          </a:extLst>
        </xdr:cNvPr>
        <xdr:cNvSpPr/>
      </xdr:nvSpPr>
      <xdr:spPr>
        <a:xfrm>
          <a:off x="1123188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5F38B830-3861-4484-A9EB-8452D5BBA85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6471C952-4783-4A48-A70A-3AC665B9C6B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8FB70F49-1EB4-4F35-B76A-7A8821AAD835}"/>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8B487BAC-5767-4C08-B696-0D9777B0670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D9490E66-F008-42F3-9D15-164B20D3DEE4}"/>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430" name="楕円 429">
          <a:extLst>
            <a:ext uri="{FF2B5EF4-FFF2-40B4-BE49-F238E27FC236}">
              <a16:creationId xmlns:a16="http://schemas.microsoft.com/office/drawing/2014/main" xmlns="" id="{EE979C24-0764-41A5-9B8E-CB74F2272D10}"/>
            </a:ext>
          </a:extLst>
        </xdr:cNvPr>
        <xdr:cNvSpPr/>
      </xdr:nvSpPr>
      <xdr:spPr>
        <a:xfrm>
          <a:off x="14325600" y="65747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xmlns="" id="{A5100BEF-9758-4F0D-9897-211ECC098684}"/>
            </a:ext>
          </a:extLst>
        </xdr:cNvPr>
        <xdr:cNvSpPr txBox="1"/>
      </xdr:nvSpPr>
      <xdr:spPr>
        <a:xfrm>
          <a:off x="144145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136434</xdr:rowOff>
    </xdr:from>
    <xdr:to>
      <xdr:col>81</xdr:col>
      <xdr:colOff>101600</xdr:colOff>
      <xdr:row>41</xdr:row>
      <xdr:rowOff>66584</xdr:rowOff>
    </xdr:to>
    <xdr:sp macro="" textlink="">
      <xdr:nvSpPr>
        <xdr:cNvPr id="432" name="楕円 431">
          <a:extLst>
            <a:ext uri="{FF2B5EF4-FFF2-40B4-BE49-F238E27FC236}">
              <a16:creationId xmlns:a16="http://schemas.microsoft.com/office/drawing/2014/main" xmlns="" id="{E79A0B4D-F318-490C-8160-2746D78B2813}"/>
            </a:ext>
          </a:extLst>
        </xdr:cNvPr>
        <xdr:cNvSpPr/>
      </xdr:nvSpPr>
      <xdr:spPr>
        <a:xfrm>
          <a:off x="13578840" y="6842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41</xdr:row>
      <xdr:rowOff>15784</xdr:rowOff>
    </xdr:to>
    <xdr:cxnSp macro="">
      <xdr:nvCxnSpPr>
        <xdr:cNvPr id="433" name="直線コネクタ 432">
          <a:extLst>
            <a:ext uri="{FF2B5EF4-FFF2-40B4-BE49-F238E27FC236}">
              <a16:creationId xmlns:a16="http://schemas.microsoft.com/office/drawing/2014/main" xmlns="" id="{F24F01A9-F8E8-4351-882D-98091A21E303}"/>
            </a:ext>
          </a:extLst>
        </xdr:cNvPr>
        <xdr:cNvCxnSpPr/>
      </xdr:nvCxnSpPr>
      <xdr:spPr>
        <a:xfrm flipV="1">
          <a:off x="13629640" y="6625590"/>
          <a:ext cx="746760" cy="26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27033</xdr:rowOff>
    </xdr:from>
    <xdr:to>
      <xdr:col>76</xdr:col>
      <xdr:colOff>165100</xdr:colOff>
      <xdr:row>41</xdr:row>
      <xdr:rowOff>128633</xdr:rowOff>
    </xdr:to>
    <xdr:sp macro="" textlink="">
      <xdr:nvSpPr>
        <xdr:cNvPr id="434" name="楕円 433">
          <a:extLst>
            <a:ext uri="{FF2B5EF4-FFF2-40B4-BE49-F238E27FC236}">
              <a16:creationId xmlns:a16="http://schemas.microsoft.com/office/drawing/2014/main" xmlns="" id="{2732EC44-B22B-41CF-ACD0-12A9C2C21809}"/>
            </a:ext>
          </a:extLst>
        </xdr:cNvPr>
        <xdr:cNvSpPr/>
      </xdr:nvSpPr>
      <xdr:spPr>
        <a:xfrm>
          <a:off x="12804140" y="69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15784</xdr:rowOff>
    </xdr:from>
    <xdr:to>
      <xdr:col>81</xdr:col>
      <xdr:colOff>50800</xdr:colOff>
      <xdr:row>41</xdr:row>
      <xdr:rowOff>77833</xdr:rowOff>
    </xdr:to>
    <xdr:cxnSp macro="">
      <xdr:nvCxnSpPr>
        <xdr:cNvPr id="435" name="直線コネクタ 434">
          <a:extLst>
            <a:ext uri="{FF2B5EF4-FFF2-40B4-BE49-F238E27FC236}">
              <a16:creationId xmlns:a16="http://schemas.microsoft.com/office/drawing/2014/main" xmlns="" id="{FEA5FD78-BAC2-4354-AD82-2FFD2F392312}"/>
            </a:ext>
          </a:extLst>
        </xdr:cNvPr>
        <xdr:cNvCxnSpPr/>
      </xdr:nvCxnSpPr>
      <xdr:spPr>
        <a:xfrm flipV="1">
          <a:off x="12854940" y="6889024"/>
          <a:ext cx="7747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170724</xdr:rowOff>
    </xdr:from>
    <xdr:to>
      <xdr:col>72</xdr:col>
      <xdr:colOff>38100</xdr:colOff>
      <xdr:row>41</xdr:row>
      <xdr:rowOff>100874</xdr:rowOff>
    </xdr:to>
    <xdr:sp macro="" textlink="">
      <xdr:nvSpPr>
        <xdr:cNvPr id="436" name="楕円 435">
          <a:extLst>
            <a:ext uri="{FF2B5EF4-FFF2-40B4-BE49-F238E27FC236}">
              <a16:creationId xmlns:a16="http://schemas.microsoft.com/office/drawing/2014/main" xmlns="" id="{61D7A290-C8A5-45E4-8CCD-7FD7BF3FC60C}"/>
            </a:ext>
          </a:extLst>
        </xdr:cNvPr>
        <xdr:cNvSpPr/>
      </xdr:nvSpPr>
      <xdr:spPr>
        <a:xfrm>
          <a:off x="12029440" y="6876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50074</xdr:rowOff>
    </xdr:from>
    <xdr:to>
      <xdr:col>76</xdr:col>
      <xdr:colOff>114300</xdr:colOff>
      <xdr:row>41</xdr:row>
      <xdr:rowOff>77833</xdr:rowOff>
    </xdr:to>
    <xdr:cxnSp macro="">
      <xdr:nvCxnSpPr>
        <xdr:cNvPr id="437" name="直線コネクタ 436">
          <a:extLst>
            <a:ext uri="{FF2B5EF4-FFF2-40B4-BE49-F238E27FC236}">
              <a16:creationId xmlns:a16="http://schemas.microsoft.com/office/drawing/2014/main" xmlns="" id="{92853C8A-B38D-40B0-B011-52A1A87C3ACE}"/>
            </a:ext>
          </a:extLst>
        </xdr:cNvPr>
        <xdr:cNvCxnSpPr/>
      </xdr:nvCxnSpPr>
      <xdr:spPr>
        <a:xfrm>
          <a:off x="12072620" y="6923314"/>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36830</xdr:rowOff>
    </xdr:from>
    <xdr:to>
      <xdr:col>67</xdr:col>
      <xdr:colOff>101600</xdr:colOff>
      <xdr:row>40</xdr:row>
      <xdr:rowOff>138430</xdr:rowOff>
    </xdr:to>
    <xdr:sp macro="" textlink="">
      <xdr:nvSpPr>
        <xdr:cNvPr id="438" name="楕円 437">
          <a:extLst>
            <a:ext uri="{FF2B5EF4-FFF2-40B4-BE49-F238E27FC236}">
              <a16:creationId xmlns:a16="http://schemas.microsoft.com/office/drawing/2014/main" xmlns="" id="{A0C4F54F-C136-45C3-B678-57E34D59615B}"/>
            </a:ext>
          </a:extLst>
        </xdr:cNvPr>
        <xdr:cNvSpPr/>
      </xdr:nvSpPr>
      <xdr:spPr>
        <a:xfrm>
          <a:off x="1123188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87630</xdr:rowOff>
    </xdr:from>
    <xdr:to>
      <xdr:col>71</xdr:col>
      <xdr:colOff>177800</xdr:colOff>
      <xdr:row>41</xdr:row>
      <xdr:rowOff>50074</xdr:rowOff>
    </xdr:to>
    <xdr:cxnSp macro="">
      <xdr:nvCxnSpPr>
        <xdr:cNvPr id="439" name="直線コネクタ 438">
          <a:extLst>
            <a:ext uri="{FF2B5EF4-FFF2-40B4-BE49-F238E27FC236}">
              <a16:creationId xmlns:a16="http://schemas.microsoft.com/office/drawing/2014/main" xmlns="" id="{287052DE-0206-4104-8964-CEC34FF2A75C}"/>
            </a:ext>
          </a:extLst>
        </xdr:cNvPr>
        <xdr:cNvCxnSpPr/>
      </xdr:nvCxnSpPr>
      <xdr:spPr>
        <a:xfrm>
          <a:off x="11282680" y="6793230"/>
          <a:ext cx="789940" cy="1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xmlns="" id="{DBDFA1B5-CBA3-48FE-9BEF-433B86EAA365}"/>
            </a:ext>
          </a:extLst>
        </xdr:cNvPr>
        <xdr:cNvSpPr txBox="1"/>
      </xdr:nvSpPr>
      <xdr:spPr>
        <a:xfrm>
          <a:off x="134372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xmlns="" id="{17964F03-8E07-471E-933B-6064AFFF0ADD}"/>
            </a:ext>
          </a:extLst>
        </xdr:cNvPr>
        <xdr:cNvSpPr txBox="1"/>
      </xdr:nvSpPr>
      <xdr:spPr>
        <a:xfrm>
          <a:off x="126752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xmlns="" id="{C013368D-DC95-4F56-93B3-96AAE6515C45}"/>
            </a:ext>
          </a:extLst>
        </xdr:cNvPr>
        <xdr:cNvSpPr txBox="1"/>
      </xdr:nvSpPr>
      <xdr:spPr>
        <a:xfrm>
          <a:off x="1190054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xmlns="" id="{FA5507A0-3E40-4CE2-B8D2-24FB15A00C2B}"/>
            </a:ext>
          </a:extLst>
        </xdr:cNvPr>
        <xdr:cNvSpPr txBox="1"/>
      </xdr:nvSpPr>
      <xdr:spPr>
        <a:xfrm>
          <a:off x="1110298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57711</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xmlns="" id="{67BA537F-268F-44FE-B1D6-9873C174314F}"/>
            </a:ext>
          </a:extLst>
        </xdr:cNvPr>
        <xdr:cNvSpPr txBox="1"/>
      </xdr:nvSpPr>
      <xdr:spPr>
        <a:xfrm>
          <a:off x="13437244" y="69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119760</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xmlns="" id="{18E375B0-C8E4-4E18-8A9E-F95346AE6924}"/>
            </a:ext>
          </a:extLst>
        </xdr:cNvPr>
        <xdr:cNvSpPr txBox="1"/>
      </xdr:nvSpPr>
      <xdr:spPr>
        <a:xfrm>
          <a:off x="12675244" y="699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92001</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xmlns="" id="{69739B88-34D8-49A4-A4B3-F232464BF3C7}"/>
            </a:ext>
          </a:extLst>
        </xdr:cNvPr>
        <xdr:cNvSpPr txBox="1"/>
      </xdr:nvSpPr>
      <xdr:spPr>
        <a:xfrm>
          <a:off x="11900544" y="69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129557</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xmlns="" id="{1AFC8E67-8449-4B9A-923A-F5CEA6B45EAB}"/>
            </a:ext>
          </a:extLst>
        </xdr:cNvPr>
        <xdr:cNvSpPr txBox="1"/>
      </xdr:nvSpPr>
      <xdr:spPr>
        <a:xfrm>
          <a:off x="1110298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xmlns="" id="{961C3E74-B4EE-4837-AE07-CE2541259DC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xmlns="" id="{28B52D5A-7AB5-43CF-949D-A3D4912950B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xmlns="" id="{6FC76612-4379-4061-8A3D-C76DE8649BB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xmlns="" id="{20C433CF-B1CB-4668-85DF-5BF096604BC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xmlns="" id="{E8FFE64A-C3CB-4F71-B5FD-7CDEFB9572C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xmlns="" id="{C777C50E-773A-4615-A7DC-3B592D7CCC7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xmlns="" id="{6B23DA86-4484-4977-9283-3C1962E54EF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xmlns="" id="{2CD47CF2-7783-4DDB-846A-43D22D8F49D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xmlns="" id="{7B95FE54-95C5-41FA-A754-C7255FEE958E}"/>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xmlns="" id="{2A67E5CD-B517-4856-BD90-F82BBD8F3814}"/>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8" name="直線コネクタ 457">
          <a:extLst>
            <a:ext uri="{FF2B5EF4-FFF2-40B4-BE49-F238E27FC236}">
              <a16:creationId xmlns:a16="http://schemas.microsoft.com/office/drawing/2014/main" xmlns="" id="{FB6753EB-3A8B-4701-82E1-6171C2C76B00}"/>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9" name="テキスト ボックス 458">
          <a:extLst>
            <a:ext uri="{FF2B5EF4-FFF2-40B4-BE49-F238E27FC236}">
              <a16:creationId xmlns:a16="http://schemas.microsoft.com/office/drawing/2014/main" xmlns="" id="{32B3A4D0-021B-4EFB-9787-6EC37758D7C2}"/>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0" name="直線コネクタ 459">
          <a:extLst>
            <a:ext uri="{FF2B5EF4-FFF2-40B4-BE49-F238E27FC236}">
              <a16:creationId xmlns:a16="http://schemas.microsoft.com/office/drawing/2014/main" xmlns="" id="{24343688-E307-47A1-A29A-5645B3076745}"/>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1" name="テキスト ボックス 460">
          <a:extLst>
            <a:ext uri="{FF2B5EF4-FFF2-40B4-BE49-F238E27FC236}">
              <a16:creationId xmlns:a16="http://schemas.microsoft.com/office/drawing/2014/main" xmlns="" id="{CF12BD44-A074-43A8-9B8D-C3ECC569B1D9}"/>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2" name="直線コネクタ 461">
          <a:extLst>
            <a:ext uri="{FF2B5EF4-FFF2-40B4-BE49-F238E27FC236}">
              <a16:creationId xmlns:a16="http://schemas.microsoft.com/office/drawing/2014/main" xmlns="" id="{F5EE374C-A848-436C-A00E-EB4A80DC3992}"/>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3" name="テキスト ボックス 462">
          <a:extLst>
            <a:ext uri="{FF2B5EF4-FFF2-40B4-BE49-F238E27FC236}">
              <a16:creationId xmlns:a16="http://schemas.microsoft.com/office/drawing/2014/main" xmlns="" id="{0B2D7D0C-8074-446C-AD09-64C96B68737D}"/>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xmlns="" id="{8FFE8821-7486-4D80-AA20-B2E601E3D4EB}"/>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5" name="テキスト ボックス 464">
          <a:extLst>
            <a:ext uri="{FF2B5EF4-FFF2-40B4-BE49-F238E27FC236}">
              <a16:creationId xmlns:a16="http://schemas.microsoft.com/office/drawing/2014/main" xmlns="" id="{A00F375C-3980-48EC-BAC9-58D5902B6995}"/>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a:extLst>
            <a:ext uri="{FF2B5EF4-FFF2-40B4-BE49-F238E27FC236}">
              <a16:creationId xmlns:a16="http://schemas.microsoft.com/office/drawing/2014/main" xmlns="" id="{778FEA3E-CBA6-4FA1-9EFF-17BEF21145A2}"/>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7" name="直線コネクタ 466">
          <a:extLst>
            <a:ext uri="{FF2B5EF4-FFF2-40B4-BE49-F238E27FC236}">
              <a16:creationId xmlns:a16="http://schemas.microsoft.com/office/drawing/2014/main" xmlns="" id="{16BE5475-817A-425A-A346-AF7E8CAA1593}"/>
            </a:ext>
          </a:extLst>
        </xdr:cNvPr>
        <xdr:cNvCxnSpPr/>
      </xdr:nvCxnSpPr>
      <xdr:spPr>
        <a:xfrm flipV="1">
          <a:off x="19509104" y="5626596"/>
          <a:ext cx="0" cy="126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8" name="【一般廃棄物処理施設】&#10;一人当たり有形固定資産（償却資産）額最小値テキスト">
          <a:extLst>
            <a:ext uri="{FF2B5EF4-FFF2-40B4-BE49-F238E27FC236}">
              <a16:creationId xmlns:a16="http://schemas.microsoft.com/office/drawing/2014/main" xmlns="" id="{70C2DE8F-5974-4C2A-A9F0-28D8E7DC0158}"/>
            </a:ext>
          </a:extLst>
        </xdr:cNvPr>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9" name="直線コネクタ 468">
          <a:extLst>
            <a:ext uri="{FF2B5EF4-FFF2-40B4-BE49-F238E27FC236}">
              <a16:creationId xmlns:a16="http://schemas.microsoft.com/office/drawing/2014/main" xmlns="" id="{249DEF2A-CAFB-4676-AE92-0681976498DC}"/>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70" name="【一般廃棄物処理施設】&#10;一人当たり有形固定資産（償却資産）額最大値テキスト">
          <a:extLst>
            <a:ext uri="{FF2B5EF4-FFF2-40B4-BE49-F238E27FC236}">
              <a16:creationId xmlns:a16="http://schemas.microsoft.com/office/drawing/2014/main" xmlns="" id="{D7E37814-9A84-48B9-B63E-4E57AA0CA4C1}"/>
            </a:ext>
          </a:extLst>
        </xdr:cNvPr>
        <xdr:cNvSpPr txBox="1"/>
      </xdr:nvSpPr>
      <xdr:spPr>
        <a:xfrm>
          <a:off x="19547840" y="540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71" name="直線コネクタ 470">
          <a:extLst>
            <a:ext uri="{FF2B5EF4-FFF2-40B4-BE49-F238E27FC236}">
              <a16:creationId xmlns:a16="http://schemas.microsoft.com/office/drawing/2014/main" xmlns="" id="{AE3514CF-6F05-4C1A-9AF7-CBD9D3356C7F}"/>
            </a:ext>
          </a:extLst>
        </xdr:cNvPr>
        <xdr:cNvCxnSpPr/>
      </xdr:nvCxnSpPr>
      <xdr:spPr>
        <a:xfrm>
          <a:off x="19443700" y="5626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72" name="【一般廃棄物処理施設】&#10;一人当たり有形固定資産（償却資産）額平均値テキスト">
          <a:extLst>
            <a:ext uri="{FF2B5EF4-FFF2-40B4-BE49-F238E27FC236}">
              <a16:creationId xmlns:a16="http://schemas.microsoft.com/office/drawing/2014/main" xmlns="" id="{B0446453-D130-4E28-98C2-F8D751D396C7}"/>
            </a:ext>
          </a:extLst>
        </xdr:cNvPr>
        <xdr:cNvSpPr txBox="1"/>
      </xdr:nvSpPr>
      <xdr:spPr>
        <a:xfrm>
          <a:off x="19547840" y="6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73" name="フローチャート: 判断 472">
          <a:extLst>
            <a:ext uri="{FF2B5EF4-FFF2-40B4-BE49-F238E27FC236}">
              <a16:creationId xmlns:a16="http://schemas.microsoft.com/office/drawing/2014/main" xmlns="" id="{5F9AC330-EB7F-4DDF-BDEF-3D15593B52D2}"/>
            </a:ext>
          </a:extLst>
        </xdr:cNvPr>
        <xdr:cNvSpPr/>
      </xdr:nvSpPr>
      <xdr:spPr>
        <a:xfrm>
          <a:off x="19458940" y="6445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74" name="フローチャート: 判断 473">
          <a:extLst>
            <a:ext uri="{FF2B5EF4-FFF2-40B4-BE49-F238E27FC236}">
              <a16:creationId xmlns:a16="http://schemas.microsoft.com/office/drawing/2014/main" xmlns="" id="{74C1D433-627B-41EC-9E4C-91F7E1B23D37}"/>
            </a:ext>
          </a:extLst>
        </xdr:cNvPr>
        <xdr:cNvSpPr/>
      </xdr:nvSpPr>
      <xdr:spPr>
        <a:xfrm>
          <a:off x="18735040" y="6442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75" name="フローチャート: 判断 474">
          <a:extLst>
            <a:ext uri="{FF2B5EF4-FFF2-40B4-BE49-F238E27FC236}">
              <a16:creationId xmlns:a16="http://schemas.microsoft.com/office/drawing/2014/main" xmlns="" id="{70B60BA9-655C-42E8-B0C0-6C282ED58059}"/>
            </a:ext>
          </a:extLst>
        </xdr:cNvPr>
        <xdr:cNvSpPr/>
      </xdr:nvSpPr>
      <xdr:spPr>
        <a:xfrm>
          <a:off x="17937480" y="645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6" name="フローチャート: 判断 475">
          <a:extLst>
            <a:ext uri="{FF2B5EF4-FFF2-40B4-BE49-F238E27FC236}">
              <a16:creationId xmlns:a16="http://schemas.microsoft.com/office/drawing/2014/main" xmlns="" id="{283EF224-1797-4A6C-9967-919855310DFC}"/>
            </a:ext>
          </a:extLst>
        </xdr:cNvPr>
        <xdr:cNvSpPr/>
      </xdr:nvSpPr>
      <xdr:spPr>
        <a:xfrm>
          <a:off x="17162780" y="644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7" name="フローチャート: 判断 476">
          <a:extLst>
            <a:ext uri="{FF2B5EF4-FFF2-40B4-BE49-F238E27FC236}">
              <a16:creationId xmlns:a16="http://schemas.microsoft.com/office/drawing/2014/main" xmlns="" id="{4528C856-03BA-4152-A194-884CD697101E}"/>
            </a:ext>
          </a:extLst>
        </xdr:cNvPr>
        <xdr:cNvSpPr/>
      </xdr:nvSpPr>
      <xdr:spPr>
        <a:xfrm>
          <a:off x="16388080" y="6485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xmlns="" id="{40F89129-DF3D-4300-B213-C115DFC9858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D069418D-05AF-4AD5-BD15-FEF931A9CE8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319A0D17-BBF0-4F85-8A50-DB71B6822B99}"/>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B3CCED8E-A68F-4671-88F3-1512BC83FDFE}"/>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05AF36CE-FE27-418A-B0F1-6437288887C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47420</xdr:rowOff>
    </xdr:from>
    <xdr:to>
      <xdr:col>116</xdr:col>
      <xdr:colOff>114300</xdr:colOff>
      <xdr:row>39</xdr:row>
      <xdr:rowOff>149020</xdr:rowOff>
    </xdr:to>
    <xdr:sp macro="" textlink="">
      <xdr:nvSpPr>
        <xdr:cNvPr id="483" name="楕円 482">
          <a:extLst>
            <a:ext uri="{FF2B5EF4-FFF2-40B4-BE49-F238E27FC236}">
              <a16:creationId xmlns:a16="http://schemas.microsoft.com/office/drawing/2014/main" xmlns="" id="{110B1EDF-9840-40F2-AC54-211534F863A9}"/>
            </a:ext>
          </a:extLst>
        </xdr:cNvPr>
        <xdr:cNvSpPr/>
      </xdr:nvSpPr>
      <xdr:spPr>
        <a:xfrm>
          <a:off x="19458940" y="65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25847</xdr:rowOff>
    </xdr:from>
    <xdr:ext cx="534377" cy="259045"/>
    <xdr:sp macro="" textlink="">
      <xdr:nvSpPr>
        <xdr:cNvPr id="484" name="【一般廃棄物処理施設】&#10;一人当たり有形固定資産（償却資産）額該当値テキスト">
          <a:extLst>
            <a:ext uri="{FF2B5EF4-FFF2-40B4-BE49-F238E27FC236}">
              <a16:creationId xmlns:a16="http://schemas.microsoft.com/office/drawing/2014/main" xmlns="" id="{37F98564-AE12-4F0B-B872-9F94D02D0F9C}"/>
            </a:ext>
          </a:extLst>
        </xdr:cNvPr>
        <xdr:cNvSpPr txBox="1"/>
      </xdr:nvSpPr>
      <xdr:spPr>
        <a:xfrm>
          <a:off x="19547840" y="656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161754</xdr:rowOff>
    </xdr:from>
    <xdr:to>
      <xdr:col>112</xdr:col>
      <xdr:colOff>38100</xdr:colOff>
      <xdr:row>39</xdr:row>
      <xdr:rowOff>91904</xdr:rowOff>
    </xdr:to>
    <xdr:sp macro="" textlink="">
      <xdr:nvSpPr>
        <xdr:cNvPr id="485" name="楕円 484">
          <a:extLst>
            <a:ext uri="{FF2B5EF4-FFF2-40B4-BE49-F238E27FC236}">
              <a16:creationId xmlns:a16="http://schemas.microsoft.com/office/drawing/2014/main" xmlns="" id="{F8827B13-C278-477F-B00B-BABDA637D267}"/>
            </a:ext>
          </a:extLst>
        </xdr:cNvPr>
        <xdr:cNvSpPr/>
      </xdr:nvSpPr>
      <xdr:spPr>
        <a:xfrm>
          <a:off x="18735040" y="65320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41104</xdr:rowOff>
    </xdr:from>
    <xdr:to>
      <xdr:col>116</xdr:col>
      <xdr:colOff>63500</xdr:colOff>
      <xdr:row>39</xdr:row>
      <xdr:rowOff>98220</xdr:rowOff>
    </xdr:to>
    <xdr:cxnSp macro="">
      <xdr:nvCxnSpPr>
        <xdr:cNvPr id="486" name="直線コネクタ 485">
          <a:extLst>
            <a:ext uri="{FF2B5EF4-FFF2-40B4-BE49-F238E27FC236}">
              <a16:creationId xmlns:a16="http://schemas.microsoft.com/office/drawing/2014/main" xmlns="" id="{67A4B6AA-DAF9-4B06-90CE-A721650B073B}"/>
            </a:ext>
          </a:extLst>
        </xdr:cNvPr>
        <xdr:cNvCxnSpPr/>
      </xdr:nvCxnSpPr>
      <xdr:spPr>
        <a:xfrm>
          <a:off x="18778220" y="6579064"/>
          <a:ext cx="731520" cy="5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11078</xdr:rowOff>
    </xdr:from>
    <xdr:to>
      <xdr:col>107</xdr:col>
      <xdr:colOff>101600</xdr:colOff>
      <xdr:row>39</xdr:row>
      <xdr:rowOff>112678</xdr:rowOff>
    </xdr:to>
    <xdr:sp macro="" textlink="">
      <xdr:nvSpPr>
        <xdr:cNvPr id="487" name="楕円 486">
          <a:extLst>
            <a:ext uri="{FF2B5EF4-FFF2-40B4-BE49-F238E27FC236}">
              <a16:creationId xmlns:a16="http://schemas.microsoft.com/office/drawing/2014/main" xmlns="" id="{1D25243C-9A65-4A62-AE6A-7EFECB630AFB}"/>
            </a:ext>
          </a:extLst>
        </xdr:cNvPr>
        <xdr:cNvSpPr/>
      </xdr:nvSpPr>
      <xdr:spPr>
        <a:xfrm>
          <a:off x="17937480" y="65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41104</xdr:rowOff>
    </xdr:from>
    <xdr:to>
      <xdr:col>111</xdr:col>
      <xdr:colOff>177800</xdr:colOff>
      <xdr:row>39</xdr:row>
      <xdr:rowOff>61878</xdr:rowOff>
    </xdr:to>
    <xdr:cxnSp macro="">
      <xdr:nvCxnSpPr>
        <xdr:cNvPr id="488" name="直線コネクタ 487">
          <a:extLst>
            <a:ext uri="{FF2B5EF4-FFF2-40B4-BE49-F238E27FC236}">
              <a16:creationId xmlns:a16="http://schemas.microsoft.com/office/drawing/2014/main" xmlns="" id="{0F50BF15-B55C-4102-B47E-B925C3F1285A}"/>
            </a:ext>
          </a:extLst>
        </xdr:cNvPr>
        <xdr:cNvCxnSpPr/>
      </xdr:nvCxnSpPr>
      <xdr:spPr>
        <a:xfrm flipV="1">
          <a:off x="17988280" y="6579064"/>
          <a:ext cx="789940" cy="2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13141</xdr:rowOff>
    </xdr:from>
    <xdr:to>
      <xdr:col>102</xdr:col>
      <xdr:colOff>165100</xdr:colOff>
      <xdr:row>39</xdr:row>
      <xdr:rowOff>114741</xdr:rowOff>
    </xdr:to>
    <xdr:sp macro="" textlink="">
      <xdr:nvSpPr>
        <xdr:cNvPr id="489" name="楕円 488">
          <a:extLst>
            <a:ext uri="{FF2B5EF4-FFF2-40B4-BE49-F238E27FC236}">
              <a16:creationId xmlns:a16="http://schemas.microsoft.com/office/drawing/2014/main" xmlns="" id="{502631B7-46AE-4530-B3DA-5C878CBD4A07}"/>
            </a:ext>
          </a:extLst>
        </xdr:cNvPr>
        <xdr:cNvSpPr/>
      </xdr:nvSpPr>
      <xdr:spPr>
        <a:xfrm>
          <a:off x="17162780" y="655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61878</xdr:rowOff>
    </xdr:from>
    <xdr:to>
      <xdr:col>107</xdr:col>
      <xdr:colOff>50800</xdr:colOff>
      <xdr:row>39</xdr:row>
      <xdr:rowOff>63941</xdr:rowOff>
    </xdr:to>
    <xdr:cxnSp macro="">
      <xdr:nvCxnSpPr>
        <xdr:cNvPr id="490" name="直線コネクタ 489">
          <a:extLst>
            <a:ext uri="{FF2B5EF4-FFF2-40B4-BE49-F238E27FC236}">
              <a16:creationId xmlns:a16="http://schemas.microsoft.com/office/drawing/2014/main" xmlns="" id="{97A8750A-F06F-4CDF-9D77-EF8DB931A529}"/>
            </a:ext>
          </a:extLst>
        </xdr:cNvPr>
        <xdr:cNvCxnSpPr/>
      </xdr:nvCxnSpPr>
      <xdr:spPr>
        <a:xfrm flipV="1">
          <a:off x="17213580" y="6599838"/>
          <a:ext cx="774700" cy="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171441</xdr:rowOff>
    </xdr:from>
    <xdr:to>
      <xdr:col>98</xdr:col>
      <xdr:colOff>38100</xdr:colOff>
      <xdr:row>39</xdr:row>
      <xdr:rowOff>101591</xdr:rowOff>
    </xdr:to>
    <xdr:sp macro="" textlink="">
      <xdr:nvSpPr>
        <xdr:cNvPr id="491" name="楕円 490">
          <a:extLst>
            <a:ext uri="{FF2B5EF4-FFF2-40B4-BE49-F238E27FC236}">
              <a16:creationId xmlns:a16="http://schemas.microsoft.com/office/drawing/2014/main" xmlns="" id="{62C2B0E6-D543-4E45-9970-A06A2219D034}"/>
            </a:ext>
          </a:extLst>
        </xdr:cNvPr>
        <xdr:cNvSpPr/>
      </xdr:nvSpPr>
      <xdr:spPr>
        <a:xfrm>
          <a:off x="16388080" y="6541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50791</xdr:rowOff>
    </xdr:from>
    <xdr:to>
      <xdr:col>102</xdr:col>
      <xdr:colOff>114300</xdr:colOff>
      <xdr:row>39</xdr:row>
      <xdr:rowOff>63941</xdr:rowOff>
    </xdr:to>
    <xdr:cxnSp macro="">
      <xdr:nvCxnSpPr>
        <xdr:cNvPr id="492" name="直線コネクタ 491">
          <a:extLst>
            <a:ext uri="{FF2B5EF4-FFF2-40B4-BE49-F238E27FC236}">
              <a16:creationId xmlns:a16="http://schemas.microsoft.com/office/drawing/2014/main" xmlns="" id="{3D61959D-553F-4E0B-86D5-521D546FF18D}"/>
            </a:ext>
          </a:extLst>
        </xdr:cNvPr>
        <xdr:cNvCxnSpPr/>
      </xdr:nvCxnSpPr>
      <xdr:spPr>
        <a:xfrm>
          <a:off x="16431260" y="6588751"/>
          <a:ext cx="78232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93" name="n_1aveValue【一般廃棄物処理施設】&#10;一人当たり有形固定資産（償却資産）額">
          <a:extLst>
            <a:ext uri="{FF2B5EF4-FFF2-40B4-BE49-F238E27FC236}">
              <a16:creationId xmlns:a16="http://schemas.microsoft.com/office/drawing/2014/main" xmlns="" id="{6DD89B5E-6543-4406-8977-6DC1BEB7F194}"/>
            </a:ext>
          </a:extLst>
        </xdr:cNvPr>
        <xdr:cNvSpPr txBox="1"/>
      </xdr:nvSpPr>
      <xdr:spPr>
        <a:xfrm>
          <a:off x="18528811" y="62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94" name="n_2aveValue【一般廃棄物処理施設】&#10;一人当たり有形固定資産（償却資産）額">
          <a:extLst>
            <a:ext uri="{FF2B5EF4-FFF2-40B4-BE49-F238E27FC236}">
              <a16:creationId xmlns:a16="http://schemas.microsoft.com/office/drawing/2014/main" xmlns="" id="{56F85CDC-64C4-436A-981E-C6BB5019D86C}"/>
            </a:ext>
          </a:extLst>
        </xdr:cNvPr>
        <xdr:cNvSpPr txBox="1"/>
      </xdr:nvSpPr>
      <xdr:spPr>
        <a:xfrm>
          <a:off x="17766811" y="6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95" name="n_3aveValue【一般廃棄物処理施設】&#10;一人当たり有形固定資産（償却資産）額">
          <a:extLst>
            <a:ext uri="{FF2B5EF4-FFF2-40B4-BE49-F238E27FC236}">
              <a16:creationId xmlns:a16="http://schemas.microsoft.com/office/drawing/2014/main" xmlns="" id="{063FC291-E0C6-4654-BBF6-7A0563DAAF1B}"/>
            </a:ext>
          </a:extLst>
        </xdr:cNvPr>
        <xdr:cNvSpPr txBox="1"/>
      </xdr:nvSpPr>
      <xdr:spPr>
        <a:xfrm>
          <a:off x="16969251" y="62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96" name="n_4aveValue【一般廃棄物処理施設】&#10;一人当たり有形固定資産（償却資産）額">
          <a:extLst>
            <a:ext uri="{FF2B5EF4-FFF2-40B4-BE49-F238E27FC236}">
              <a16:creationId xmlns:a16="http://schemas.microsoft.com/office/drawing/2014/main" xmlns="" id="{5A4C27AE-372B-465E-A89C-DAF0054D3B13}"/>
            </a:ext>
          </a:extLst>
        </xdr:cNvPr>
        <xdr:cNvSpPr txBox="1"/>
      </xdr:nvSpPr>
      <xdr:spPr>
        <a:xfrm>
          <a:off x="16194551" y="62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83031</xdr:rowOff>
    </xdr:from>
    <xdr:ext cx="534377" cy="259045"/>
    <xdr:sp macro="" textlink="">
      <xdr:nvSpPr>
        <xdr:cNvPr id="497" name="n_1mainValue【一般廃棄物処理施設】&#10;一人当たり有形固定資産（償却資産）額">
          <a:extLst>
            <a:ext uri="{FF2B5EF4-FFF2-40B4-BE49-F238E27FC236}">
              <a16:creationId xmlns:a16="http://schemas.microsoft.com/office/drawing/2014/main" xmlns="" id="{29612347-90DA-4B0E-A020-6904ABF5087A}"/>
            </a:ext>
          </a:extLst>
        </xdr:cNvPr>
        <xdr:cNvSpPr txBox="1"/>
      </xdr:nvSpPr>
      <xdr:spPr>
        <a:xfrm>
          <a:off x="18528811" y="66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103805</xdr:rowOff>
    </xdr:from>
    <xdr:ext cx="534377" cy="259045"/>
    <xdr:sp macro="" textlink="">
      <xdr:nvSpPr>
        <xdr:cNvPr id="498" name="n_2mainValue【一般廃棄物処理施設】&#10;一人当たり有形固定資産（償却資産）額">
          <a:extLst>
            <a:ext uri="{FF2B5EF4-FFF2-40B4-BE49-F238E27FC236}">
              <a16:creationId xmlns:a16="http://schemas.microsoft.com/office/drawing/2014/main" xmlns="" id="{AE4DAD38-454E-4A93-AFC3-BAE85958A8FB}"/>
            </a:ext>
          </a:extLst>
        </xdr:cNvPr>
        <xdr:cNvSpPr txBox="1"/>
      </xdr:nvSpPr>
      <xdr:spPr>
        <a:xfrm>
          <a:off x="17766811" y="66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105868</xdr:rowOff>
    </xdr:from>
    <xdr:ext cx="534377" cy="259045"/>
    <xdr:sp macro="" textlink="">
      <xdr:nvSpPr>
        <xdr:cNvPr id="499" name="n_3mainValue【一般廃棄物処理施設】&#10;一人当たり有形固定資産（償却資産）額">
          <a:extLst>
            <a:ext uri="{FF2B5EF4-FFF2-40B4-BE49-F238E27FC236}">
              <a16:creationId xmlns:a16="http://schemas.microsoft.com/office/drawing/2014/main" xmlns="" id="{0A2C3F99-E0AC-40C5-9484-ACC427ECBDBB}"/>
            </a:ext>
          </a:extLst>
        </xdr:cNvPr>
        <xdr:cNvSpPr txBox="1"/>
      </xdr:nvSpPr>
      <xdr:spPr>
        <a:xfrm>
          <a:off x="16969251" y="66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92718</xdr:rowOff>
    </xdr:from>
    <xdr:ext cx="534377" cy="259045"/>
    <xdr:sp macro="" textlink="">
      <xdr:nvSpPr>
        <xdr:cNvPr id="500" name="n_4mainValue【一般廃棄物処理施設】&#10;一人当たり有形固定資産（償却資産）額">
          <a:extLst>
            <a:ext uri="{FF2B5EF4-FFF2-40B4-BE49-F238E27FC236}">
              <a16:creationId xmlns:a16="http://schemas.microsoft.com/office/drawing/2014/main" xmlns="" id="{E180717B-F5BC-4C6A-B3D0-7FD2210F05DC}"/>
            </a:ext>
          </a:extLst>
        </xdr:cNvPr>
        <xdr:cNvSpPr txBox="1"/>
      </xdr:nvSpPr>
      <xdr:spPr>
        <a:xfrm>
          <a:off x="16194551" y="663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xmlns="" id="{E47FFB37-0E3E-48F9-8684-5E077744B20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xmlns="" id="{1C7C4634-ADFE-41D8-AE40-A00FB563AF06}"/>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xmlns="" id="{C91753EE-1647-41F3-9C33-AB06A6DF2D0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xmlns="" id="{1D2CC197-DCBD-402C-B69F-D0D1C69E009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xmlns="" id="{28D624C0-BB27-4C89-B62C-FA024B7C2DA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xmlns="" id="{C2278FE7-19F6-4724-A6D0-6A4A509BB9C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xmlns="" id="{E1251D67-8747-4590-86D6-85DB31984BA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xmlns="" id="{A90DD99C-BBFF-4D1B-9F3D-4E2F885041D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xmlns="" id="{51A6B902-432E-40DC-A879-B2CB975C354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xmlns="" id="{68DBE821-D56D-491B-A961-0B9D0F6C747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xmlns="" id="{0B306B17-19B2-43CE-8999-60E00991AB3A}"/>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xmlns="" id="{108E4008-5D89-424C-9F4E-3AC036BBCBE3}"/>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3" name="テキスト ボックス 512">
          <a:extLst>
            <a:ext uri="{FF2B5EF4-FFF2-40B4-BE49-F238E27FC236}">
              <a16:creationId xmlns:a16="http://schemas.microsoft.com/office/drawing/2014/main" xmlns="" id="{1B3C76D0-DEE2-47B1-8442-16758A7DDEEC}"/>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xmlns="" id="{13689751-5108-4FF0-975E-3A92EC1A96E6}"/>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xmlns="" id="{8E74B95E-3E6B-4F0A-8C48-C9157FC885F6}"/>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xmlns="" id="{AE8401F1-2052-46C0-B713-9EE5D80464A1}"/>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xmlns="" id="{5A3A3FA1-413F-47DC-8AE7-4F01C4058953}"/>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xmlns="" id="{C0495C58-F47B-46F0-B40B-4678F1B8C5EF}"/>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xmlns="" id="{60749170-14E2-41CE-AABE-117DE94572CF}"/>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xmlns="" id="{CCA5C50B-D143-4FDA-BC0D-4FC55A7556A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xmlns="" id="{A45DB339-7F2E-4226-ADBD-FF92FF7E3999}"/>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xmlns="" id="{518C9EC9-C6E2-4D88-85E4-7D9D9C0CBA61}"/>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3" name="テキスト ボックス 522">
          <a:extLst>
            <a:ext uri="{FF2B5EF4-FFF2-40B4-BE49-F238E27FC236}">
              <a16:creationId xmlns:a16="http://schemas.microsoft.com/office/drawing/2014/main" xmlns="" id="{88822A23-87DD-44B5-B2BC-C372073ECBFD}"/>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xmlns="" id="{F3C5B56C-8B4B-42B2-A905-FDE229B441A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a:extLst>
            <a:ext uri="{FF2B5EF4-FFF2-40B4-BE49-F238E27FC236}">
              <a16:creationId xmlns:a16="http://schemas.microsoft.com/office/drawing/2014/main" xmlns="" id="{F14409BA-0460-49A5-9B40-360E829DB35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26" name="直線コネクタ 525">
          <a:extLst>
            <a:ext uri="{FF2B5EF4-FFF2-40B4-BE49-F238E27FC236}">
              <a16:creationId xmlns:a16="http://schemas.microsoft.com/office/drawing/2014/main" xmlns="" id="{E708D234-D6EC-45CB-BB80-B05C0D254EA8}"/>
            </a:ext>
          </a:extLst>
        </xdr:cNvPr>
        <xdr:cNvCxnSpPr/>
      </xdr:nvCxnSpPr>
      <xdr:spPr>
        <a:xfrm flipV="1">
          <a:off x="14375764" y="926102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27" name="【保健センター・保健所】&#10;有形固定資産減価償却率最小値テキスト">
          <a:extLst>
            <a:ext uri="{FF2B5EF4-FFF2-40B4-BE49-F238E27FC236}">
              <a16:creationId xmlns:a16="http://schemas.microsoft.com/office/drawing/2014/main" xmlns="" id="{4807D64D-5D20-492C-81E8-86A28FAB0F4B}"/>
            </a:ext>
          </a:extLst>
        </xdr:cNvPr>
        <xdr:cNvSpPr txBox="1"/>
      </xdr:nvSpPr>
      <xdr:spPr>
        <a:xfrm>
          <a:off x="14414500" y="1076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28" name="直線コネクタ 527">
          <a:extLst>
            <a:ext uri="{FF2B5EF4-FFF2-40B4-BE49-F238E27FC236}">
              <a16:creationId xmlns:a16="http://schemas.microsoft.com/office/drawing/2014/main" xmlns="" id="{82217D71-28B4-4AD9-9A2D-DF98A56E0FAA}"/>
            </a:ext>
          </a:extLst>
        </xdr:cNvPr>
        <xdr:cNvCxnSpPr/>
      </xdr:nvCxnSpPr>
      <xdr:spPr>
        <a:xfrm>
          <a:off x="14287500" y="10761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9" name="【保健センター・保健所】&#10;有形固定資産減価償却率最大値テキスト">
          <a:extLst>
            <a:ext uri="{FF2B5EF4-FFF2-40B4-BE49-F238E27FC236}">
              <a16:creationId xmlns:a16="http://schemas.microsoft.com/office/drawing/2014/main" xmlns="" id="{6F6BFC5B-5982-4B71-9398-E098E3D0BDC4}"/>
            </a:ext>
          </a:extLst>
        </xdr:cNvPr>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0" name="直線コネクタ 529">
          <a:extLst>
            <a:ext uri="{FF2B5EF4-FFF2-40B4-BE49-F238E27FC236}">
              <a16:creationId xmlns:a16="http://schemas.microsoft.com/office/drawing/2014/main" xmlns="" id="{830C8D0F-1AE9-4792-9E54-07D400F7F711}"/>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31" name="【保健センター・保健所】&#10;有形固定資産減価償却率平均値テキスト">
          <a:extLst>
            <a:ext uri="{FF2B5EF4-FFF2-40B4-BE49-F238E27FC236}">
              <a16:creationId xmlns:a16="http://schemas.microsoft.com/office/drawing/2014/main" xmlns="" id="{BC603E12-9E48-410A-AE25-73855FAAEA95}"/>
            </a:ext>
          </a:extLst>
        </xdr:cNvPr>
        <xdr:cNvSpPr txBox="1"/>
      </xdr:nvSpPr>
      <xdr:spPr>
        <a:xfrm>
          <a:off x="14414500" y="9853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32" name="フローチャート: 判断 531">
          <a:extLst>
            <a:ext uri="{FF2B5EF4-FFF2-40B4-BE49-F238E27FC236}">
              <a16:creationId xmlns:a16="http://schemas.microsoft.com/office/drawing/2014/main" xmlns="" id="{BA170812-9884-48F9-BE6A-7AD811C30D35}"/>
            </a:ext>
          </a:extLst>
        </xdr:cNvPr>
        <xdr:cNvSpPr/>
      </xdr:nvSpPr>
      <xdr:spPr>
        <a:xfrm>
          <a:off x="14325600" y="99983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33" name="フローチャート: 判断 532">
          <a:extLst>
            <a:ext uri="{FF2B5EF4-FFF2-40B4-BE49-F238E27FC236}">
              <a16:creationId xmlns:a16="http://schemas.microsoft.com/office/drawing/2014/main" xmlns="" id="{926C8979-A2EB-4E87-9F9A-780F9328CD77}"/>
            </a:ext>
          </a:extLst>
        </xdr:cNvPr>
        <xdr:cNvSpPr/>
      </xdr:nvSpPr>
      <xdr:spPr>
        <a:xfrm>
          <a:off x="1357884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34" name="フローチャート: 判断 533">
          <a:extLst>
            <a:ext uri="{FF2B5EF4-FFF2-40B4-BE49-F238E27FC236}">
              <a16:creationId xmlns:a16="http://schemas.microsoft.com/office/drawing/2014/main" xmlns="" id="{F20D48CF-096D-46BC-99A9-92153D14908B}"/>
            </a:ext>
          </a:extLst>
        </xdr:cNvPr>
        <xdr:cNvSpPr/>
      </xdr:nvSpPr>
      <xdr:spPr>
        <a:xfrm>
          <a:off x="128041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5" name="フローチャート: 判断 534">
          <a:extLst>
            <a:ext uri="{FF2B5EF4-FFF2-40B4-BE49-F238E27FC236}">
              <a16:creationId xmlns:a16="http://schemas.microsoft.com/office/drawing/2014/main" xmlns="" id="{67061DF6-77C1-4D78-840F-44BC96C8CA6E}"/>
            </a:ext>
          </a:extLst>
        </xdr:cNvPr>
        <xdr:cNvSpPr/>
      </xdr:nvSpPr>
      <xdr:spPr>
        <a:xfrm>
          <a:off x="12029440" y="9919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36" name="フローチャート: 判断 535">
          <a:extLst>
            <a:ext uri="{FF2B5EF4-FFF2-40B4-BE49-F238E27FC236}">
              <a16:creationId xmlns:a16="http://schemas.microsoft.com/office/drawing/2014/main" xmlns="" id="{5400D169-ABED-4724-B7AD-C362D6AE44F1}"/>
            </a:ext>
          </a:extLst>
        </xdr:cNvPr>
        <xdr:cNvSpPr/>
      </xdr:nvSpPr>
      <xdr:spPr>
        <a:xfrm>
          <a:off x="11231880" y="98568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372A8C49-218B-41DB-A381-D5485CBA39C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2EC477EC-D3F7-40EE-9622-18E2D833F32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F547B7D3-5922-4C8A-8FBC-5C2CAF3426C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45997214-2411-4A3B-851A-E611A45C18CB}"/>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727D7A22-1A8B-4DE6-8B0D-6DA722C4A81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117384</xdr:rowOff>
    </xdr:from>
    <xdr:to>
      <xdr:col>85</xdr:col>
      <xdr:colOff>177800</xdr:colOff>
      <xdr:row>64</xdr:row>
      <xdr:rowOff>47534</xdr:rowOff>
    </xdr:to>
    <xdr:sp macro="" textlink="">
      <xdr:nvSpPr>
        <xdr:cNvPr id="542" name="楕円 541">
          <a:extLst>
            <a:ext uri="{FF2B5EF4-FFF2-40B4-BE49-F238E27FC236}">
              <a16:creationId xmlns:a16="http://schemas.microsoft.com/office/drawing/2014/main" xmlns="" id="{EBB09CFC-EDEF-4109-A762-87FFF390FA30}"/>
            </a:ext>
          </a:extLst>
        </xdr:cNvPr>
        <xdr:cNvSpPr/>
      </xdr:nvSpPr>
      <xdr:spPr>
        <a:xfrm>
          <a:off x="14325600" y="106787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32311</xdr:rowOff>
    </xdr:from>
    <xdr:ext cx="405111" cy="259045"/>
    <xdr:sp macro="" textlink="">
      <xdr:nvSpPr>
        <xdr:cNvPr id="543" name="【保健センター・保健所】&#10;有形固定資産減価償却率該当値テキスト">
          <a:extLst>
            <a:ext uri="{FF2B5EF4-FFF2-40B4-BE49-F238E27FC236}">
              <a16:creationId xmlns:a16="http://schemas.microsoft.com/office/drawing/2014/main" xmlns="" id="{0B662C98-7783-4821-8EA0-215837B1CB3D}"/>
            </a:ext>
          </a:extLst>
        </xdr:cNvPr>
        <xdr:cNvSpPr txBox="1"/>
      </xdr:nvSpPr>
      <xdr:spPr>
        <a:xfrm>
          <a:off x="14414500" y="10593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73297</xdr:rowOff>
    </xdr:from>
    <xdr:to>
      <xdr:col>81</xdr:col>
      <xdr:colOff>101600</xdr:colOff>
      <xdr:row>64</xdr:row>
      <xdr:rowOff>3447</xdr:rowOff>
    </xdr:to>
    <xdr:sp macro="" textlink="">
      <xdr:nvSpPr>
        <xdr:cNvPr id="544" name="楕円 543">
          <a:extLst>
            <a:ext uri="{FF2B5EF4-FFF2-40B4-BE49-F238E27FC236}">
              <a16:creationId xmlns:a16="http://schemas.microsoft.com/office/drawing/2014/main" xmlns="" id="{A06AE48D-3223-45B9-A55A-17692C633487}"/>
            </a:ext>
          </a:extLst>
        </xdr:cNvPr>
        <xdr:cNvSpPr/>
      </xdr:nvSpPr>
      <xdr:spPr>
        <a:xfrm>
          <a:off x="13578840" y="10634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124097</xdr:rowOff>
    </xdr:from>
    <xdr:to>
      <xdr:col>85</xdr:col>
      <xdr:colOff>127000</xdr:colOff>
      <xdr:row>63</xdr:row>
      <xdr:rowOff>168184</xdr:rowOff>
    </xdr:to>
    <xdr:cxnSp macro="">
      <xdr:nvCxnSpPr>
        <xdr:cNvPr id="545" name="直線コネクタ 544">
          <a:extLst>
            <a:ext uri="{FF2B5EF4-FFF2-40B4-BE49-F238E27FC236}">
              <a16:creationId xmlns:a16="http://schemas.microsoft.com/office/drawing/2014/main" xmlns="" id="{02F94232-948B-49FE-B8BD-849FA49AD902}"/>
            </a:ext>
          </a:extLst>
        </xdr:cNvPr>
        <xdr:cNvCxnSpPr/>
      </xdr:nvCxnSpPr>
      <xdr:spPr>
        <a:xfrm>
          <a:off x="13629640" y="10685417"/>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29210</xdr:rowOff>
    </xdr:from>
    <xdr:to>
      <xdr:col>76</xdr:col>
      <xdr:colOff>165100</xdr:colOff>
      <xdr:row>63</xdr:row>
      <xdr:rowOff>130810</xdr:rowOff>
    </xdr:to>
    <xdr:sp macro="" textlink="">
      <xdr:nvSpPr>
        <xdr:cNvPr id="546" name="楕円 545">
          <a:extLst>
            <a:ext uri="{FF2B5EF4-FFF2-40B4-BE49-F238E27FC236}">
              <a16:creationId xmlns:a16="http://schemas.microsoft.com/office/drawing/2014/main" xmlns="" id="{C5504BD1-34B4-4DA8-BF7E-C40F43EAB18F}"/>
            </a:ext>
          </a:extLst>
        </xdr:cNvPr>
        <xdr:cNvSpPr/>
      </xdr:nvSpPr>
      <xdr:spPr>
        <a:xfrm>
          <a:off x="1280414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63</xdr:row>
      <xdr:rowOff>124097</xdr:rowOff>
    </xdr:to>
    <xdr:cxnSp macro="">
      <xdr:nvCxnSpPr>
        <xdr:cNvPr id="547" name="直線コネクタ 546">
          <a:extLst>
            <a:ext uri="{FF2B5EF4-FFF2-40B4-BE49-F238E27FC236}">
              <a16:creationId xmlns:a16="http://schemas.microsoft.com/office/drawing/2014/main" xmlns="" id="{720C0D31-C583-4FF8-B94C-06E915F3BC51}"/>
            </a:ext>
          </a:extLst>
        </xdr:cNvPr>
        <xdr:cNvCxnSpPr/>
      </xdr:nvCxnSpPr>
      <xdr:spPr>
        <a:xfrm>
          <a:off x="12854940" y="10641330"/>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156573</xdr:rowOff>
    </xdr:from>
    <xdr:to>
      <xdr:col>72</xdr:col>
      <xdr:colOff>38100</xdr:colOff>
      <xdr:row>63</xdr:row>
      <xdr:rowOff>86723</xdr:rowOff>
    </xdr:to>
    <xdr:sp macro="" textlink="">
      <xdr:nvSpPr>
        <xdr:cNvPr id="548" name="楕円 547">
          <a:extLst>
            <a:ext uri="{FF2B5EF4-FFF2-40B4-BE49-F238E27FC236}">
              <a16:creationId xmlns:a16="http://schemas.microsoft.com/office/drawing/2014/main" xmlns="" id="{174E6C71-EF0D-45C7-BC7D-66D95A0F3863}"/>
            </a:ext>
          </a:extLst>
        </xdr:cNvPr>
        <xdr:cNvSpPr/>
      </xdr:nvSpPr>
      <xdr:spPr>
        <a:xfrm>
          <a:off x="12029440" y="10550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35923</xdr:rowOff>
    </xdr:from>
    <xdr:to>
      <xdr:col>76</xdr:col>
      <xdr:colOff>114300</xdr:colOff>
      <xdr:row>63</xdr:row>
      <xdr:rowOff>80010</xdr:rowOff>
    </xdr:to>
    <xdr:cxnSp macro="">
      <xdr:nvCxnSpPr>
        <xdr:cNvPr id="549" name="直線コネクタ 548">
          <a:extLst>
            <a:ext uri="{FF2B5EF4-FFF2-40B4-BE49-F238E27FC236}">
              <a16:creationId xmlns:a16="http://schemas.microsoft.com/office/drawing/2014/main" xmlns="" id="{B6B995A0-F010-4294-9D00-50389782A324}"/>
            </a:ext>
          </a:extLst>
        </xdr:cNvPr>
        <xdr:cNvCxnSpPr/>
      </xdr:nvCxnSpPr>
      <xdr:spPr>
        <a:xfrm>
          <a:off x="12072620" y="10597243"/>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24312</xdr:rowOff>
    </xdr:from>
    <xdr:to>
      <xdr:col>67</xdr:col>
      <xdr:colOff>101600</xdr:colOff>
      <xdr:row>62</xdr:row>
      <xdr:rowOff>125912</xdr:rowOff>
    </xdr:to>
    <xdr:sp macro="" textlink="">
      <xdr:nvSpPr>
        <xdr:cNvPr id="550" name="楕円 549">
          <a:extLst>
            <a:ext uri="{FF2B5EF4-FFF2-40B4-BE49-F238E27FC236}">
              <a16:creationId xmlns:a16="http://schemas.microsoft.com/office/drawing/2014/main" xmlns="" id="{F9D6868D-EE0A-4B0C-B94E-BAA12D888FE5}"/>
            </a:ext>
          </a:extLst>
        </xdr:cNvPr>
        <xdr:cNvSpPr/>
      </xdr:nvSpPr>
      <xdr:spPr>
        <a:xfrm>
          <a:off x="11231880" y="104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75112</xdr:rowOff>
    </xdr:from>
    <xdr:to>
      <xdr:col>71</xdr:col>
      <xdr:colOff>177800</xdr:colOff>
      <xdr:row>63</xdr:row>
      <xdr:rowOff>35923</xdr:rowOff>
    </xdr:to>
    <xdr:cxnSp macro="">
      <xdr:nvCxnSpPr>
        <xdr:cNvPr id="551" name="直線コネクタ 550">
          <a:extLst>
            <a:ext uri="{FF2B5EF4-FFF2-40B4-BE49-F238E27FC236}">
              <a16:creationId xmlns:a16="http://schemas.microsoft.com/office/drawing/2014/main" xmlns="" id="{BEC2236F-EF1A-4BEC-B67C-F6FE2604A60D}"/>
            </a:ext>
          </a:extLst>
        </xdr:cNvPr>
        <xdr:cNvCxnSpPr/>
      </xdr:nvCxnSpPr>
      <xdr:spPr>
        <a:xfrm>
          <a:off x="11282680" y="10468792"/>
          <a:ext cx="789940" cy="1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52" name="n_1aveValue【保健センター・保健所】&#10;有形固定資産減価償却率">
          <a:extLst>
            <a:ext uri="{FF2B5EF4-FFF2-40B4-BE49-F238E27FC236}">
              <a16:creationId xmlns:a16="http://schemas.microsoft.com/office/drawing/2014/main" xmlns="" id="{1367B99A-23C1-4AD6-BFF9-6D5060A1DCD2}"/>
            </a:ext>
          </a:extLst>
        </xdr:cNvPr>
        <xdr:cNvSpPr txBox="1"/>
      </xdr:nvSpPr>
      <xdr:spPr>
        <a:xfrm>
          <a:off x="134372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53" name="n_2aveValue【保健センター・保健所】&#10;有形固定資産減価償却率">
          <a:extLst>
            <a:ext uri="{FF2B5EF4-FFF2-40B4-BE49-F238E27FC236}">
              <a16:creationId xmlns:a16="http://schemas.microsoft.com/office/drawing/2014/main" xmlns="" id="{17B5F297-A4C7-4EF7-8C3A-C3AD21721CDB}"/>
            </a:ext>
          </a:extLst>
        </xdr:cNvPr>
        <xdr:cNvSpPr txBox="1"/>
      </xdr:nvSpPr>
      <xdr:spPr>
        <a:xfrm>
          <a:off x="1267524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4" name="n_3aveValue【保健センター・保健所】&#10;有形固定資産減価償却率">
          <a:extLst>
            <a:ext uri="{FF2B5EF4-FFF2-40B4-BE49-F238E27FC236}">
              <a16:creationId xmlns:a16="http://schemas.microsoft.com/office/drawing/2014/main" xmlns="" id="{0FD224A5-8B66-42C7-A212-2DEFE5EE8D56}"/>
            </a:ext>
          </a:extLst>
        </xdr:cNvPr>
        <xdr:cNvSpPr txBox="1"/>
      </xdr:nvSpPr>
      <xdr:spPr>
        <a:xfrm>
          <a:off x="119005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55" name="n_4aveValue【保健センター・保健所】&#10;有形固定資産減価償却率">
          <a:extLst>
            <a:ext uri="{FF2B5EF4-FFF2-40B4-BE49-F238E27FC236}">
              <a16:creationId xmlns:a16="http://schemas.microsoft.com/office/drawing/2014/main" xmlns="" id="{6615BC95-F17C-4DE1-BE6B-46631FE376A3}"/>
            </a:ext>
          </a:extLst>
        </xdr:cNvPr>
        <xdr:cNvSpPr txBox="1"/>
      </xdr:nvSpPr>
      <xdr:spPr>
        <a:xfrm>
          <a:off x="1110298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166024</xdr:rowOff>
    </xdr:from>
    <xdr:ext cx="405111" cy="259045"/>
    <xdr:sp macro="" textlink="">
      <xdr:nvSpPr>
        <xdr:cNvPr id="556" name="n_1mainValue【保健センター・保健所】&#10;有形固定資産減価償却率">
          <a:extLst>
            <a:ext uri="{FF2B5EF4-FFF2-40B4-BE49-F238E27FC236}">
              <a16:creationId xmlns:a16="http://schemas.microsoft.com/office/drawing/2014/main" xmlns="" id="{3CFAC53E-7E07-477F-A38E-CDE687240AD2}"/>
            </a:ext>
          </a:extLst>
        </xdr:cNvPr>
        <xdr:cNvSpPr txBox="1"/>
      </xdr:nvSpPr>
      <xdr:spPr>
        <a:xfrm>
          <a:off x="134372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121937</xdr:rowOff>
    </xdr:from>
    <xdr:ext cx="405111" cy="259045"/>
    <xdr:sp macro="" textlink="">
      <xdr:nvSpPr>
        <xdr:cNvPr id="557" name="n_2mainValue【保健センター・保健所】&#10;有形固定資産減価償却率">
          <a:extLst>
            <a:ext uri="{FF2B5EF4-FFF2-40B4-BE49-F238E27FC236}">
              <a16:creationId xmlns:a16="http://schemas.microsoft.com/office/drawing/2014/main" xmlns="" id="{CE8C52F0-8459-4A47-909C-97AA3A8A1848}"/>
            </a:ext>
          </a:extLst>
        </xdr:cNvPr>
        <xdr:cNvSpPr txBox="1"/>
      </xdr:nvSpPr>
      <xdr:spPr>
        <a:xfrm>
          <a:off x="126752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77850</xdr:rowOff>
    </xdr:from>
    <xdr:ext cx="405111" cy="259045"/>
    <xdr:sp macro="" textlink="">
      <xdr:nvSpPr>
        <xdr:cNvPr id="558" name="n_3mainValue【保健センター・保健所】&#10;有形固定資産減価償却率">
          <a:extLst>
            <a:ext uri="{FF2B5EF4-FFF2-40B4-BE49-F238E27FC236}">
              <a16:creationId xmlns:a16="http://schemas.microsoft.com/office/drawing/2014/main" xmlns="" id="{16CE5B82-2513-4088-9052-F84245E7F31F}"/>
            </a:ext>
          </a:extLst>
        </xdr:cNvPr>
        <xdr:cNvSpPr txBox="1"/>
      </xdr:nvSpPr>
      <xdr:spPr>
        <a:xfrm>
          <a:off x="119005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117039</xdr:rowOff>
    </xdr:from>
    <xdr:ext cx="405111" cy="259045"/>
    <xdr:sp macro="" textlink="">
      <xdr:nvSpPr>
        <xdr:cNvPr id="559" name="n_4mainValue【保健センター・保健所】&#10;有形固定資産減価償却率">
          <a:extLst>
            <a:ext uri="{FF2B5EF4-FFF2-40B4-BE49-F238E27FC236}">
              <a16:creationId xmlns:a16="http://schemas.microsoft.com/office/drawing/2014/main" xmlns="" id="{683084F2-92EE-4E5B-A988-1F41930E8C03}"/>
            </a:ext>
          </a:extLst>
        </xdr:cNvPr>
        <xdr:cNvSpPr txBox="1"/>
      </xdr:nvSpPr>
      <xdr:spPr>
        <a:xfrm>
          <a:off x="11102984" y="1051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xmlns="" id="{9881D257-13BF-4E8D-BCB3-2E59FA0D09D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xmlns="" id="{450C8A3A-E524-400A-9B60-D95A9A3D9A5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xmlns="" id="{20678B33-CEFA-473E-BF63-BDC36FA5B75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xmlns="" id="{01D5CD83-48D5-4A08-9C5B-B7C2CE36816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xmlns="" id="{38BEA995-5225-4958-B550-466E0F67BDC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xmlns="" id="{490D1356-77D6-4AB5-892C-4FF374D4492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xmlns="" id="{E4A16CA1-5F77-4ECC-9AD2-54379EC11C5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xmlns="" id="{7192845E-48FE-47CF-9B41-BA0E9F9CB81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xmlns="" id="{86702B5E-390D-4A71-812E-AAC68306DB86}"/>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xmlns="" id="{2B2DBEEE-C757-406E-A16F-BEBE4405B5F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0" name="直線コネクタ 569">
          <a:extLst>
            <a:ext uri="{FF2B5EF4-FFF2-40B4-BE49-F238E27FC236}">
              <a16:creationId xmlns:a16="http://schemas.microsoft.com/office/drawing/2014/main" xmlns="" id="{18736880-501B-4794-A496-6223C509648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1" name="テキスト ボックス 570">
          <a:extLst>
            <a:ext uri="{FF2B5EF4-FFF2-40B4-BE49-F238E27FC236}">
              <a16:creationId xmlns:a16="http://schemas.microsoft.com/office/drawing/2014/main" xmlns="" id="{EA0395D5-8311-4191-8EB2-0E6D7F16AB49}"/>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2" name="直線コネクタ 571">
          <a:extLst>
            <a:ext uri="{FF2B5EF4-FFF2-40B4-BE49-F238E27FC236}">
              <a16:creationId xmlns:a16="http://schemas.microsoft.com/office/drawing/2014/main" xmlns="" id="{79B24F3A-68A8-4BBF-B6AB-E99031651D6C}"/>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3" name="テキスト ボックス 572">
          <a:extLst>
            <a:ext uri="{FF2B5EF4-FFF2-40B4-BE49-F238E27FC236}">
              <a16:creationId xmlns:a16="http://schemas.microsoft.com/office/drawing/2014/main" xmlns="" id="{44B95FE0-AC5C-44D9-B259-287F1A2B7366}"/>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4" name="直線コネクタ 573">
          <a:extLst>
            <a:ext uri="{FF2B5EF4-FFF2-40B4-BE49-F238E27FC236}">
              <a16:creationId xmlns:a16="http://schemas.microsoft.com/office/drawing/2014/main" xmlns="" id="{909C2BB6-B5A5-4C1A-869C-035E0DA22ADB}"/>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5" name="テキスト ボックス 574">
          <a:extLst>
            <a:ext uri="{FF2B5EF4-FFF2-40B4-BE49-F238E27FC236}">
              <a16:creationId xmlns:a16="http://schemas.microsoft.com/office/drawing/2014/main" xmlns="" id="{DFABBE00-F623-4894-BBB6-5075BE7E2FC3}"/>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6" name="直線コネクタ 575">
          <a:extLst>
            <a:ext uri="{FF2B5EF4-FFF2-40B4-BE49-F238E27FC236}">
              <a16:creationId xmlns:a16="http://schemas.microsoft.com/office/drawing/2014/main" xmlns="" id="{2228C1C1-A688-48B4-8BBF-1CED067E851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7" name="テキスト ボックス 576">
          <a:extLst>
            <a:ext uri="{FF2B5EF4-FFF2-40B4-BE49-F238E27FC236}">
              <a16:creationId xmlns:a16="http://schemas.microsoft.com/office/drawing/2014/main" xmlns="" id="{AE96D881-7E81-45EA-8493-B92DA2102A69}"/>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8" name="直線コネクタ 577">
          <a:extLst>
            <a:ext uri="{FF2B5EF4-FFF2-40B4-BE49-F238E27FC236}">
              <a16:creationId xmlns:a16="http://schemas.microsoft.com/office/drawing/2014/main" xmlns="" id="{7E51C3B7-ADEA-481C-9684-7DA52900BCC7}"/>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9" name="テキスト ボックス 578">
          <a:extLst>
            <a:ext uri="{FF2B5EF4-FFF2-40B4-BE49-F238E27FC236}">
              <a16:creationId xmlns:a16="http://schemas.microsoft.com/office/drawing/2014/main" xmlns="" id="{4E6589B6-6D9D-4463-B6D5-81A7E3212481}"/>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0" name="直線コネクタ 579">
          <a:extLst>
            <a:ext uri="{FF2B5EF4-FFF2-40B4-BE49-F238E27FC236}">
              <a16:creationId xmlns:a16="http://schemas.microsoft.com/office/drawing/2014/main" xmlns="" id="{F3FE62B4-707A-49B1-9FA1-E219E2FE3EA6}"/>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1" name="テキスト ボックス 580">
          <a:extLst>
            <a:ext uri="{FF2B5EF4-FFF2-40B4-BE49-F238E27FC236}">
              <a16:creationId xmlns:a16="http://schemas.microsoft.com/office/drawing/2014/main" xmlns="" id="{3D78D495-8100-4533-ADAA-0440B886C718}"/>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xmlns="" id="{3CB9CED3-AEA5-4CBB-B805-9273304A4D2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xmlns="" id="{1FA9A7ED-724B-4A84-BFAB-B765E8C081A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xmlns="" id="{7F04810B-C53B-4D43-A574-8854B031ACB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85" name="直線コネクタ 584">
          <a:extLst>
            <a:ext uri="{FF2B5EF4-FFF2-40B4-BE49-F238E27FC236}">
              <a16:creationId xmlns:a16="http://schemas.microsoft.com/office/drawing/2014/main" xmlns="" id="{BCB7212B-935F-420B-BC20-CEADA05118AF}"/>
            </a:ext>
          </a:extLst>
        </xdr:cNvPr>
        <xdr:cNvCxnSpPr/>
      </xdr:nvCxnSpPr>
      <xdr:spPr>
        <a:xfrm flipV="1">
          <a:off x="19509104" y="943029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xmlns="" id="{CBCC84B5-3208-4AC2-9D70-A622881DD771}"/>
            </a:ext>
          </a:extLst>
        </xdr:cNvPr>
        <xdr:cNvSpPr txBox="1"/>
      </xdr:nvSpPr>
      <xdr:spPr>
        <a:xfrm>
          <a:off x="1954784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87" name="直線コネクタ 586">
          <a:extLst>
            <a:ext uri="{FF2B5EF4-FFF2-40B4-BE49-F238E27FC236}">
              <a16:creationId xmlns:a16="http://schemas.microsoft.com/office/drawing/2014/main" xmlns="" id="{F387C574-3A37-4659-9F5F-270C35EFD7C6}"/>
            </a:ext>
          </a:extLst>
        </xdr:cNvPr>
        <xdr:cNvCxnSpPr/>
      </xdr:nvCxnSpPr>
      <xdr:spPr>
        <a:xfrm>
          <a:off x="194437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xmlns="" id="{18BD24F2-0BA9-4C8D-80FF-F6A064DD0D9F}"/>
            </a:ext>
          </a:extLst>
        </xdr:cNvPr>
        <xdr:cNvSpPr txBox="1"/>
      </xdr:nvSpPr>
      <xdr:spPr>
        <a:xfrm>
          <a:off x="19547840" y="921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89" name="直線コネクタ 588">
          <a:extLst>
            <a:ext uri="{FF2B5EF4-FFF2-40B4-BE49-F238E27FC236}">
              <a16:creationId xmlns:a16="http://schemas.microsoft.com/office/drawing/2014/main" xmlns="" id="{9D9479EF-1813-4AA4-968E-5D31FBFA47C1}"/>
            </a:ext>
          </a:extLst>
        </xdr:cNvPr>
        <xdr:cNvCxnSpPr/>
      </xdr:nvCxnSpPr>
      <xdr:spPr>
        <a:xfrm>
          <a:off x="19443700" y="943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xmlns="" id="{E62BCE2F-5C83-4727-94FB-904593E8353A}"/>
            </a:ext>
          </a:extLst>
        </xdr:cNvPr>
        <xdr:cNvSpPr txBox="1"/>
      </xdr:nvSpPr>
      <xdr:spPr>
        <a:xfrm>
          <a:off x="19547840" y="10458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1" name="フローチャート: 判断 590">
          <a:extLst>
            <a:ext uri="{FF2B5EF4-FFF2-40B4-BE49-F238E27FC236}">
              <a16:creationId xmlns:a16="http://schemas.microsoft.com/office/drawing/2014/main" xmlns="" id="{ECBD20B5-D2AE-47B8-A4E8-62C27DFC032E}"/>
            </a:ext>
          </a:extLst>
        </xdr:cNvPr>
        <xdr:cNvSpPr/>
      </xdr:nvSpPr>
      <xdr:spPr>
        <a:xfrm>
          <a:off x="1945894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92" name="フローチャート: 判断 591">
          <a:extLst>
            <a:ext uri="{FF2B5EF4-FFF2-40B4-BE49-F238E27FC236}">
              <a16:creationId xmlns:a16="http://schemas.microsoft.com/office/drawing/2014/main" xmlns="" id="{169243F2-557D-41E8-8B27-C4B186B9929A}"/>
            </a:ext>
          </a:extLst>
        </xdr:cNvPr>
        <xdr:cNvSpPr/>
      </xdr:nvSpPr>
      <xdr:spPr>
        <a:xfrm>
          <a:off x="18735040" y="106101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93" name="フローチャート: 判断 592">
          <a:extLst>
            <a:ext uri="{FF2B5EF4-FFF2-40B4-BE49-F238E27FC236}">
              <a16:creationId xmlns:a16="http://schemas.microsoft.com/office/drawing/2014/main" xmlns="" id="{42F71BAE-9D03-40A6-B1C4-C4D411B89CB2}"/>
            </a:ext>
          </a:extLst>
        </xdr:cNvPr>
        <xdr:cNvSpPr/>
      </xdr:nvSpPr>
      <xdr:spPr>
        <a:xfrm>
          <a:off x="17937480" y="10632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94" name="フローチャート: 判断 593">
          <a:extLst>
            <a:ext uri="{FF2B5EF4-FFF2-40B4-BE49-F238E27FC236}">
              <a16:creationId xmlns:a16="http://schemas.microsoft.com/office/drawing/2014/main" xmlns="" id="{677C932B-3248-4BD2-9AA3-810031D941E4}"/>
            </a:ext>
          </a:extLst>
        </xdr:cNvPr>
        <xdr:cNvSpPr/>
      </xdr:nvSpPr>
      <xdr:spPr>
        <a:xfrm>
          <a:off x="1716278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95" name="フローチャート: 判断 594">
          <a:extLst>
            <a:ext uri="{FF2B5EF4-FFF2-40B4-BE49-F238E27FC236}">
              <a16:creationId xmlns:a16="http://schemas.microsoft.com/office/drawing/2014/main" xmlns="" id="{1F501AB0-9B2A-4CC0-B3B7-B7F0395755D5}"/>
            </a:ext>
          </a:extLst>
        </xdr:cNvPr>
        <xdr:cNvSpPr/>
      </xdr:nvSpPr>
      <xdr:spPr>
        <a:xfrm>
          <a:off x="16388080" y="105774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B4B1730E-8BC6-46B4-91CA-88EF2773C709}"/>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5A369043-5A1A-4C43-AB1E-215C7D00E2F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1E38DE3D-C1AE-4057-A06F-CE58231B122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59132758-6468-4B65-84D2-40CD2DEE763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F08D4E61-F6F2-4DAD-9294-074293C5B62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601" name="楕円 600">
          <a:extLst>
            <a:ext uri="{FF2B5EF4-FFF2-40B4-BE49-F238E27FC236}">
              <a16:creationId xmlns:a16="http://schemas.microsoft.com/office/drawing/2014/main" xmlns="" id="{FD66D9C3-CF81-478A-99F5-75879C6A4518}"/>
            </a:ext>
          </a:extLst>
        </xdr:cNvPr>
        <xdr:cNvSpPr/>
      </xdr:nvSpPr>
      <xdr:spPr>
        <a:xfrm>
          <a:off x="19458940" y="1070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55171</xdr:rowOff>
    </xdr:from>
    <xdr:ext cx="469744" cy="259045"/>
    <xdr:sp macro="" textlink="">
      <xdr:nvSpPr>
        <xdr:cNvPr id="602" name="【保健センター・保健所】&#10;一人当たり面積該当値テキスト">
          <a:extLst>
            <a:ext uri="{FF2B5EF4-FFF2-40B4-BE49-F238E27FC236}">
              <a16:creationId xmlns:a16="http://schemas.microsoft.com/office/drawing/2014/main" xmlns="" id="{E478ECA3-D47C-4170-8BC1-E02A6A6C7C57}"/>
            </a:ext>
          </a:extLst>
        </xdr:cNvPr>
        <xdr:cNvSpPr txBox="1"/>
      </xdr:nvSpPr>
      <xdr:spPr>
        <a:xfrm>
          <a:off x="19547840" y="1061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140244</xdr:rowOff>
    </xdr:from>
    <xdr:to>
      <xdr:col>112</xdr:col>
      <xdr:colOff>38100</xdr:colOff>
      <xdr:row>64</xdr:row>
      <xdr:rowOff>70394</xdr:rowOff>
    </xdr:to>
    <xdr:sp macro="" textlink="">
      <xdr:nvSpPr>
        <xdr:cNvPr id="603" name="楕円 602">
          <a:extLst>
            <a:ext uri="{FF2B5EF4-FFF2-40B4-BE49-F238E27FC236}">
              <a16:creationId xmlns:a16="http://schemas.microsoft.com/office/drawing/2014/main" xmlns="" id="{2364CBBA-6030-4FC8-B97F-C40B4F8DC0B8}"/>
            </a:ext>
          </a:extLst>
        </xdr:cNvPr>
        <xdr:cNvSpPr/>
      </xdr:nvSpPr>
      <xdr:spPr>
        <a:xfrm>
          <a:off x="18735040" y="10701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19594</xdr:rowOff>
    </xdr:from>
    <xdr:to>
      <xdr:col>116</xdr:col>
      <xdr:colOff>63500</xdr:colOff>
      <xdr:row>64</xdr:row>
      <xdr:rowOff>19594</xdr:rowOff>
    </xdr:to>
    <xdr:cxnSp macro="">
      <xdr:nvCxnSpPr>
        <xdr:cNvPr id="604" name="直線コネクタ 603">
          <a:extLst>
            <a:ext uri="{FF2B5EF4-FFF2-40B4-BE49-F238E27FC236}">
              <a16:creationId xmlns:a16="http://schemas.microsoft.com/office/drawing/2014/main" xmlns="" id="{295FFC9E-C55E-4F3B-A0BD-2C5AF4D37CE0}"/>
            </a:ext>
          </a:extLst>
        </xdr:cNvPr>
        <xdr:cNvCxnSpPr/>
      </xdr:nvCxnSpPr>
      <xdr:spPr>
        <a:xfrm>
          <a:off x="18778220" y="1074855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140244</xdr:rowOff>
    </xdr:from>
    <xdr:to>
      <xdr:col>107</xdr:col>
      <xdr:colOff>101600</xdr:colOff>
      <xdr:row>64</xdr:row>
      <xdr:rowOff>70394</xdr:rowOff>
    </xdr:to>
    <xdr:sp macro="" textlink="">
      <xdr:nvSpPr>
        <xdr:cNvPr id="605" name="楕円 604">
          <a:extLst>
            <a:ext uri="{FF2B5EF4-FFF2-40B4-BE49-F238E27FC236}">
              <a16:creationId xmlns:a16="http://schemas.microsoft.com/office/drawing/2014/main" xmlns="" id="{64B8DF69-1D30-4876-B34C-804301FDE125}"/>
            </a:ext>
          </a:extLst>
        </xdr:cNvPr>
        <xdr:cNvSpPr/>
      </xdr:nvSpPr>
      <xdr:spPr>
        <a:xfrm>
          <a:off x="17937480" y="1070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19594</xdr:rowOff>
    </xdr:from>
    <xdr:to>
      <xdr:col>111</xdr:col>
      <xdr:colOff>177800</xdr:colOff>
      <xdr:row>64</xdr:row>
      <xdr:rowOff>19594</xdr:rowOff>
    </xdr:to>
    <xdr:cxnSp macro="">
      <xdr:nvCxnSpPr>
        <xdr:cNvPr id="606" name="直線コネクタ 605">
          <a:extLst>
            <a:ext uri="{FF2B5EF4-FFF2-40B4-BE49-F238E27FC236}">
              <a16:creationId xmlns:a16="http://schemas.microsoft.com/office/drawing/2014/main" xmlns="" id="{337BB970-2515-4A5C-B75F-31EB5061BB78}"/>
            </a:ext>
          </a:extLst>
        </xdr:cNvPr>
        <xdr:cNvCxnSpPr/>
      </xdr:nvCxnSpPr>
      <xdr:spPr>
        <a:xfrm>
          <a:off x="17988280" y="1074855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140244</xdr:rowOff>
    </xdr:from>
    <xdr:to>
      <xdr:col>102</xdr:col>
      <xdr:colOff>165100</xdr:colOff>
      <xdr:row>64</xdr:row>
      <xdr:rowOff>70394</xdr:rowOff>
    </xdr:to>
    <xdr:sp macro="" textlink="">
      <xdr:nvSpPr>
        <xdr:cNvPr id="607" name="楕円 606">
          <a:extLst>
            <a:ext uri="{FF2B5EF4-FFF2-40B4-BE49-F238E27FC236}">
              <a16:creationId xmlns:a16="http://schemas.microsoft.com/office/drawing/2014/main" xmlns="" id="{F454D919-CB3F-4A33-8FD5-F316EA80E2AE}"/>
            </a:ext>
          </a:extLst>
        </xdr:cNvPr>
        <xdr:cNvSpPr/>
      </xdr:nvSpPr>
      <xdr:spPr>
        <a:xfrm>
          <a:off x="17162780" y="1070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19594</xdr:rowOff>
    </xdr:from>
    <xdr:to>
      <xdr:col>107</xdr:col>
      <xdr:colOff>50800</xdr:colOff>
      <xdr:row>64</xdr:row>
      <xdr:rowOff>19594</xdr:rowOff>
    </xdr:to>
    <xdr:cxnSp macro="">
      <xdr:nvCxnSpPr>
        <xdr:cNvPr id="608" name="直線コネクタ 607">
          <a:extLst>
            <a:ext uri="{FF2B5EF4-FFF2-40B4-BE49-F238E27FC236}">
              <a16:creationId xmlns:a16="http://schemas.microsoft.com/office/drawing/2014/main" xmlns="" id="{4F26AE4E-DB8E-426D-A267-126DEA9CF155}"/>
            </a:ext>
          </a:extLst>
        </xdr:cNvPr>
        <xdr:cNvCxnSpPr/>
      </xdr:nvCxnSpPr>
      <xdr:spPr>
        <a:xfrm>
          <a:off x="17213580" y="1074855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143510</xdr:rowOff>
    </xdr:from>
    <xdr:to>
      <xdr:col>98</xdr:col>
      <xdr:colOff>38100</xdr:colOff>
      <xdr:row>64</xdr:row>
      <xdr:rowOff>73660</xdr:rowOff>
    </xdr:to>
    <xdr:sp macro="" textlink="">
      <xdr:nvSpPr>
        <xdr:cNvPr id="609" name="楕円 608">
          <a:extLst>
            <a:ext uri="{FF2B5EF4-FFF2-40B4-BE49-F238E27FC236}">
              <a16:creationId xmlns:a16="http://schemas.microsoft.com/office/drawing/2014/main" xmlns="" id="{40DFD3D4-F741-4D86-9A2A-6C480C24B734}"/>
            </a:ext>
          </a:extLst>
        </xdr:cNvPr>
        <xdr:cNvSpPr/>
      </xdr:nvSpPr>
      <xdr:spPr>
        <a:xfrm>
          <a:off x="16388080" y="10704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19594</xdr:rowOff>
    </xdr:from>
    <xdr:to>
      <xdr:col>102</xdr:col>
      <xdr:colOff>114300</xdr:colOff>
      <xdr:row>64</xdr:row>
      <xdr:rowOff>22860</xdr:rowOff>
    </xdr:to>
    <xdr:cxnSp macro="">
      <xdr:nvCxnSpPr>
        <xdr:cNvPr id="610" name="直線コネクタ 609">
          <a:extLst>
            <a:ext uri="{FF2B5EF4-FFF2-40B4-BE49-F238E27FC236}">
              <a16:creationId xmlns:a16="http://schemas.microsoft.com/office/drawing/2014/main" xmlns="" id="{9C81FFC2-A767-4CFC-8BF7-5AE5B11196C0}"/>
            </a:ext>
          </a:extLst>
        </xdr:cNvPr>
        <xdr:cNvCxnSpPr/>
      </xdr:nvCxnSpPr>
      <xdr:spPr>
        <a:xfrm flipV="1">
          <a:off x="16431260" y="10748554"/>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11" name="n_1aveValue【保健センター・保健所】&#10;一人当たり面積">
          <a:extLst>
            <a:ext uri="{FF2B5EF4-FFF2-40B4-BE49-F238E27FC236}">
              <a16:creationId xmlns:a16="http://schemas.microsoft.com/office/drawing/2014/main" xmlns="" id="{279F4D1F-58A1-45A2-ABBD-9C9B534831F1}"/>
            </a:ext>
          </a:extLst>
        </xdr:cNvPr>
        <xdr:cNvSpPr txBox="1"/>
      </xdr:nvSpPr>
      <xdr:spPr>
        <a:xfrm>
          <a:off x="1856112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12" name="n_2aveValue【保健センター・保健所】&#10;一人当たり面積">
          <a:extLst>
            <a:ext uri="{FF2B5EF4-FFF2-40B4-BE49-F238E27FC236}">
              <a16:creationId xmlns:a16="http://schemas.microsoft.com/office/drawing/2014/main" xmlns="" id="{A1CA01DF-FE06-438F-A4A6-F0CCBF375634}"/>
            </a:ext>
          </a:extLst>
        </xdr:cNvPr>
        <xdr:cNvSpPr txBox="1"/>
      </xdr:nvSpPr>
      <xdr:spPr>
        <a:xfrm>
          <a:off x="177762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13" name="n_3aveValue【保健センター・保健所】&#10;一人当たり面積">
          <a:extLst>
            <a:ext uri="{FF2B5EF4-FFF2-40B4-BE49-F238E27FC236}">
              <a16:creationId xmlns:a16="http://schemas.microsoft.com/office/drawing/2014/main" xmlns="" id="{D11AE9CF-0E22-44B2-BFBD-605B8D5AAAE9}"/>
            </a:ext>
          </a:extLst>
        </xdr:cNvPr>
        <xdr:cNvSpPr txBox="1"/>
      </xdr:nvSpPr>
      <xdr:spPr>
        <a:xfrm>
          <a:off x="1700156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14" name="n_4aveValue【保健センター・保健所】&#10;一人当たり面積">
          <a:extLst>
            <a:ext uri="{FF2B5EF4-FFF2-40B4-BE49-F238E27FC236}">
              <a16:creationId xmlns:a16="http://schemas.microsoft.com/office/drawing/2014/main" xmlns="" id="{3989DFBC-866C-453E-B4FB-18656E9F1CC5}"/>
            </a:ext>
          </a:extLst>
        </xdr:cNvPr>
        <xdr:cNvSpPr txBox="1"/>
      </xdr:nvSpPr>
      <xdr:spPr>
        <a:xfrm>
          <a:off x="16226867" y="103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61521</xdr:rowOff>
    </xdr:from>
    <xdr:ext cx="469744" cy="259045"/>
    <xdr:sp macro="" textlink="">
      <xdr:nvSpPr>
        <xdr:cNvPr id="615" name="n_1mainValue【保健センター・保健所】&#10;一人当たり面積">
          <a:extLst>
            <a:ext uri="{FF2B5EF4-FFF2-40B4-BE49-F238E27FC236}">
              <a16:creationId xmlns:a16="http://schemas.microsoft.com/office/drawing/2014/main" xmlns="" id="{24B319C9-447E-4238-B9B2-78A6F307D41B}"/>
            </a:ext>
          </a:extLst>
        </xdr:cNvPr>
        <xdr:cNvSpPr txBox="1"/>
      </xdr:nvSpPr>
      <xdr:spPr>
        <a:xfrm>
          <a:off x="1856112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61521</xdr:rowOff>
    </xdr:from>
    <xdr:ext cx="469744" cy="259045"/>
    <xdr:sp macro="" textlink="">
      <xdr:nvSpPr>
        <xdr:cNvPr id="616" name="n_2mainValue【保健センター・保健所】&#10;一人当たり面積">
          <a:extLst>
            <a:ext uri="{FF2B5EF4-FFF2-40B4-BE49-F238E27FC236}">
              <a16:creationId xmlns:a16="http://schemas.microsoft.com/office/drawing/2014/main" xmlns="" id="{29619AA6-7760-42A3-A8C8-DD61CFAA916F}"/>
            </a:ext>
          </a:extLst>
        </xdr:cNvPr>
        <xdr:cNvSpPr txBox="1"/>
      </xdr:nvSpPr>
      <xdr:spPr>
        <a:xfrm>
          <a:off x="1777626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61521</xdr:rowOff>
    </xdr:from>
    <xdr:ext cx="469744" cy="259045"/>
    <xdr:sp macro="" textlink="">
      <xdr:nvSpPr>
        <xdr:cNvPr id="617" name="n_3mainValue【保健センター・保健所】&#10;一人当たり面積">
          <a:extLst>
            <a:ext uri="{FF2B5EF4-FFF2-40B4-BE49-F238E27FC236}">
              <a16:creationId xmlns:a16="http://schemas.microsoft.com/office/drawing/2014/main" xmlns="" id="{94703BA7-E402-42DD-B657-5029769617E8}"/>
            </a:ext>
          </a:extLst>
        </xdr:cNvPr>
        <xdr:cNvSpPr txBox="1"/>
      </xdr:nvSpPr>
      <xdr:spPr>
        <a:xfrm>
          <a:off x="1700156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64787</xdr:rowOff>
    </xdr:from>
    <xdr:ext cx="469744" cy="259045"/>
    <xdr:sp macro="" textlink="">
      <xdr:nvSpPr>
        <xdr:cNvPr id="618" name="n_4mainValue【保健センター・保健所】&#10;一人当たり面積">
          <a:extLst>
            <a:ext uri="{FF2B5EF4-FFF2-40B4-BE49-F238E27FC236}">
              <a16:creationId xmlns:a16="http://schemas.microsoft.com/office/drawing/2014/main" xmlns="" id="{81286A7F-8993-417E-B946-C0F418D5F889}"/>
            </a:ext>
          </a:extLst>
        </xdr:cNvPr>
        <xdr:cNvSpPr txBox="1"/>
      </xdr:nvSpPr>
      <xdr:spPr>
        <a:xfrm>
          <a:off x="1622686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xmlns="" id="{4EC54F11-2020-44B3-BC3E-2F1D94D6972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xmlns="" id="{69966FF1-E28A-4D10-AD98-F175C621AF3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xmlns="" id="{E2B7925D-6212-418F-A61E-6CD48CA162D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xmlns="" id="{C4C9311D-94EC-48CB-A046-A7883611C0C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xmlns="" id="{3791D4F9-1A09-4D62-94F4-CE615F0D36F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xmlns="" id="{8604E9F6-3E7B-4F7C-93AE-8C778D20756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xmlns="" id="{9E8AB6E0-1E24-4B0D-BFA6-E8967FDFA2E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xmlns="" id="{A5124664-3174-4C98-A2E5-3E232154B4C3}"/>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xmlns="" id="{6AE61F7F-6E69-4C4F-89E4-7C1C083AA3E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xmlns="" id="{CA26EA7F-F024-42EB-839D-A3ADA0B22F6F}"/>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xmlns="" id="{CF2DE42F-90F0-4ABD-B4CB-620832A6A8AE}"/>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xmlns="" id="{FD6927E4-F150-46CC-93B4-2F7B3FEC761E}"/>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a:extLst>
            <a:ext uri="{FF2B5EF4-FFF2-40B4-BE49-F238E27FC236}">
              <a16:creationId xmlns:a16="http://schemas.microsoft.com/office/drawing/2014/main" xmlns="" id="{806E6C67-D1C2-469A-A019-C6D637C250EF}"/>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xmlns="" id="{65095C26-FDA5-43C0-B42F-384518684666}"/>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xmlns="" id="{AFC90C8E-058C-4A3A-8B22-46866EE9F69F}"/>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xmlns="" id="{A9A9F97B-FED6-45A0-9B2B-7857ACE38766}"/>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xmlns="" id="{E4726228-78EF-4EB6-B3A9-F17937150CAB}"/>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xmlns="" id="{28B23674-C1B8-42EE-857A-B72B6576123A}"/>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xmlns="" id="{FAC0C26C-6B5A-492F-9B47-E326CD837468}"/>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xmlns="" id="{612E4017-DFF9-4B70-ADC9-E6131123C8C9}"/>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xmlns="" id="{99DD1EB1-D781-4361-98C2-39914B184183}"/>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xmlns="" id="{6BAC4DEA-D800-401F-B1F2-DF443C67AB74}"/>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a:extLst>
            <a:ext uri="{FF2B5EF4-FFF2-40B4-BE49-F238E27FC236}">
              <a16:creationId xmlns:a16="http://schemas.microsoft.com/office/drawing/2014/main" xmlns="" id="{824CB03C-203B-4FE2-A4CD-3B87CB1EC4FB}"/>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xmlns="" id="{0FBA9365-B1A2-4360-854B-ACF673E14561}"/>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xmlns="" id="{91A27FD6-2E12-41D6-A187-AC9F0DA4FA2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44" name="直線コネクタ 643">
          <a:extLst>
            <a:ext uri="{FF2B5EF4-FFF2-40B4-BE49-F238E27FC236}">
              <a16:creationId xmlns:a16="http://schemas.microsoft.com/office/drawing/2014/main" xmlns="" id="{BB1847F7-160B-4BF1-91DB-4B61ACC02AF5}"/>
            </a:ext>
          </a:extLst>
        </xdr:cNvPr>
        <xdr:cNvCxnSpPr/>
      </xdr:nvCxnSpPr>
      <xdr:spPr>
        <a:xfrm flipV="1">
          <a:off x="14375764" y="13145044"/>
          <a:ext cx="0" cy="144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a:extLst>
            <a:ext uri="{FF2B5EF4-FFF2-40B4-BE49-F238E27FC236}">
              <a16:creationId xmlns:a16="http://schemas.microsoft.com/office/drawing/2014/main" xmlns="" id="{B77081D7-A223-4770-85B4-286BD3E6BCC9}"/>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a:extLst>
            <a:ext uri="{FF2B5EF4-FFF2-40B4-BE49-F238E27FC236}">
              <a16:creationId xmlns:a16="http://schemas.microsoft.com/office/drawing/2014/main" xmlns="" id="{41B8D6CF-9202-40E9-908D-449240C7B10A}"/>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47" name="【消防施設】&#10;有形固定資産減価償却率最大値テキスト">
          <a:extLst>
            <a:ext uri="{FF2B5EF4-FFF2-40B4-BE49-F238E27FC236}">
              <a16:creationId xmlns:a16="http://schemas.microsoft.com/office/drawing/2014/main" xmlns="" id="{BC1E5156-1C1C-4ED8-A282-7B638DE20823}"/>
            </a:ext>
          </a:extLst>
        </xdr:cNvPr>
        <xdr:cNvSpPr txBox="1"/>
      </xdr:nvSpPr>
      <xdr:spPr>
        <a:xfrm>
          <a:off x="14414500" y="12924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48" name="直線コネクタ 647">
          <a:extLst>
            <a:ext uri="{FF2B5EF4-FFF2-40B4-BE49-F238E27FC236}">
              <a16:creationId xmlns:a16="http://schemas.microsoft.com/office/drawing/2014/main" xmlns="" id="{43A8A430-892F-4FA5-836F-FBFF4700DA54}"/>
            </a:ext>
          </a:extLst>
        </xdr:cNvPr>
        <xdr:cNvCxnSpPr/>
      </xdr:nvCxnSpPr>
      <xdr:spPr>
        <a:xfrm>
          <a:off x="14287500" y="1314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49" name="【消防施設】&#10;有形固定資産減価償却率平均値テキスト">
          <a:extLst>
            <a:ext uri="{FF2B5EF4-FFF2-40B4-BE49-F238E27FC236}">
              <a16:creationId xmlns:a16="http://schemas.microsoft.com/office/drawing/2014/main" xmlns="" id="{EFD39CA9-8F12-41BE-99C6-95EF498B8C0F}"/>
            </a:ext>
          </a:extLst>
        </xdr:cNvPr>
        <xdr:cNvSpPr txBox="1"/>
      </xdr:nvSpPr>
      <xdr:spPr>
        <a:xfrm>
          <a:off x="144145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50" name="フローチャート: 判断 649">
          <a:extLst>
            <a:ext uri="{FF2B5EF4-FFF2-40B4-BE49-F238E27FC236}">
              <a16:creationId xmlns:a16="http://schemas.microsoft.com/office/drawing/2014/main" xmlns="" id="{B004FD1F-09ED-4E52-B64F-AB4A2CB306D8}"/>
            </a:ext>
          </a:extLst>
        </xdr:cNvPr>
        <xdr:cNvSpPr/>
      </xdr:nvSpPr>
      <xdr:spPr>
        <a:xfrm>
          <a:off x="14325600" y="138595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51" name="フローチャート: 判断 650">
          <a:extLst>
            <a:ext uri="{FF2B5EF4-FFF2-40B4-BE49-F238E27FC236}">
              <a16:creationId xmlns:a16="http://schemas.microsoft.com/office/drawing/2014/main" xmlns="" id="{F556B13C-113C-4044-9834-C8CD1D8A030D}"/>
            </a:ext>
          </a:extLst>
        </xdr:cNvPr>
        <xdr:cNvSpPr/>
      </xdr:nvSpPr>
      <xdr:spPr>
        <a:xfrm>
          <a:off x="135788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52" name="フローチャート: 判断 651">
          <a:extLst>
            <a:ext uri="{FF2B5EF4-FFF2-40B4-BE49-F238E27FC236}">
              <a16:creationId xmlns:a16="http://schemas.microsoft.com/office/drawing/2014/main" xmlns="" id="{46255243-709B-4FDB-AFAB-23B7055FFF3D}"/>
            </a:ext>
          </a:extLst>
        </xdr:cNvPr>
        <xdr:cNvSpPr/>
      </xdr:nvSpPr>
      <xdr:spPr>
        <a:xfrm>
          <a:off x="12804140" y="137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3" name="フローチャート: 判断 652">
          <a:extLst>
            <a:ext uri="{FF2B5EF4-FFF2-40B4-BE49-F238E27FC236}">
              <a16:creationId xmlns:a16="http://schemas.microsoft.com/office/drawing/2014/main" xmlns="" id="{9A7FE2EE-52B3-488D-959C-B7DD84B32BA9}"/>
            </a:ext>
          </a:extLst>
        </xdr:cNvPr>
        <xdr:cNvSpPr/>
      </xdr:nvSpPr>
      <xdr:spPr>
        <a:xfrm>
          <a:off x="12029440" y="137501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54" name="フローチャート: 判断 653">
          <a:extLst>
            <a:ext uri="{FF2B5EF4-FFF2-40B4-BE49-F238E27FC236}">
              <a16:creationId xmlns:a16="http://schemas.microsoft.com/office/drawing/2014/main" xmlns="" id="{0EDA4B28-446E-4CC2-BE1A-DB39CCDCB717}"/>
            </a:ext>
          </a:extLst>
        </xdr:cNvPr>
        <xdr:cNvSpPr/>
      </xdr:nvSpPr>
      <xdr:spPr>
        <a:xfrm>
          <a:off x="11231880" y="13693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C61D2BC6-B880-4970-9000-C467D87411B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5F58B2AF-C4E3-455E-8858-5D9BC5D266F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C4176535-3A83-4082-BEC9-E89F4C35F66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509C75B6-9B3E-4159-B5DF-92F8BF611934}"/>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79FEDA10-332E-4720-9BCF-62C534D4DEBD}"/>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144055</xdr:rowOff>
    </xdr:from>
    <xdr:to>
      <xdr:col>85</xdr:col>
      <xdr:colOff>177800</xdr:colOff>
      <xdr:row>84</xdr:row>
      <xdr:rowOff>74205</xdr:rowOff>
    </xdr:to>
    <xdr:sp macro="" textlink="">
      <xdr:nvSpPr>
        <xdr:cNvPr id="660" name="楕円 659">
          <a:extLst>
            <a:ext uri="{FF2B5EF4-FFF2-40B4-BE49-F238E27FC236}">
              <a16:creationId xmlns:a16="http://schemas.microsoft.com/office/drawing/2014/main" xmlns="" id="{E3D79008-EEC0-438B-B490-E8D7E32ACB10}"/>
            </a:ext>
          </a:extLst>
        </xdr:cNvPr>
        <xdr:cNvSpPr/>
      </xdr:nvSpPr>
      <xdr:spPr>
        <a:xfrm>
          <a:off x="14325600" y="140581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122482</xdr:rowOff>
    </xdr:from>
    <xdr:ext cx="405111" cy="259045"/>
    <xdr:sp macro="" textlink="">
      <xdr:nvSpPr>
        <xdr:cNvPr id="661" name="【消防施設】&#10;有形固定資産減価償却率該当値テキスト">
          <a:extLst>
            <a:ext uri="{FF2B5EF4-FFF2-40B4-BE49-F238E27FC236}">
              <a16:creationId xmlns:a16="http://schemas.microsoft.com/office/drawing/2014/main" xmlns="" id="{68D180CA-AA87-4888-9351-AE4DB8F4357B}"/>
            </a:ext>
          </a:extLst>
        </xdr:cNvPr>
        <xdr:cNvSpPr txBox="1"/>
      </xdr:nvSpPr>
      <xdr:spPr>
        <a:xfrm>
          <a:off x="14414500" y="1403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106499</xdr:rowOff>
    </xdr:from>
    <xdr:to>
      <xdr:col>81</xdr:col>
      <xdr:colOff>101600</xdr:colOff>
      <xdr:row>84</xdr:row>
      <xdr:rowOff>36649</xdr:rowOff>
    </xdr:to>
    <xdr:sp macro="" textlink="">
      <xdr:nvSpPr>
        <xdr:cNvPr id="662" name="楕円 661">
          <a:extLst>
            <a:ext uri="{FF2B5EF4-FFF2-40B4-BE49-F238E27FC236}">
              <a16:creationId xmlns:a16="http://schemas.microsoft.com/office/drawing/2014/main" xmlns="" id="{C737F099-5C21-4CCF-825C-8E9E5B60652F}"/>
            </a:ext>
          </a:extLst>
        </xdr:cNvPr>
        <xdr:cNvSpPr/>
      </xdr:nvSpPr>
      <xdr:spPr>
        <a:xfrm>
          <a:off x="13578840" y="140206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157299</xdr:rowOff>
    </xdr:from>
    <xdr:to>
      <xdr:col>85</xdr:col>
      <xdr:colOff>127000</xdr:colOff>
      <xdr:row>84</xdr:row>
      <xdr:rowOff>23405</xdr:rowOff>
    </xdr:to>
    <xdr:cxnSp macro="">
      <xdr:nvCxnSpPr>
        <xdr:cNvPr id="663" name="直線コネクタ 662">
          <a:extLst>
            <a:ext uri="{FF2B5EF4-FFF2-40B4-BE49-F238E27FC236}">
              <a16:creationId xmlns:a16="http://schemas.microsoft.com/office/drawing/2014/main" xmlns="" id="{1118900C-8CEE-4638-BFCC-B67626A81A58}"/>
            </a:ext>
          </a:extLst>
        </xdr:cNvPr>
        <xdr:cNvCxnSpPr/>
      </xdr:nvCxnSpPr>
      <xdr:spPr>
        <a:xfrm>
          <a:off x="13629640" y="14071419"/>
          <a:ext cx="74676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4" name="楕円 663">
          <a:extLst>
            <a:ext uri="{FF2B5EF4-FFF2-40B4-BE49-F238E27FC236}">
              <a16:creationId xmlns:a16="http://schemas.microsoft.com/office/drawing/2014/main" xmlns="" id="{151D0F73-95C3-45C5-9F37-11B6B4A1BC24}"/>
            </a:ext>
          </a:extLst>
        </xdr:cNvPr>
        <xdr:cNvSpPr/>
      </xdr:nvSpPr>
      <xdr:spPr>
        <a:xfrm>
          <a:off x="12804140" y="1398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119743</xdr:rowOff>
    </xdr:from>
    <xdr:to>
      <xdr:col>81</xdr:col>
      <xdr:colOff>50800</xdr:colOff>
      <xdr:row>83</xdr:row>
      <xdr:rowOff>157299</xdr:rowOff>
    </xdr:to>
    <xdr:cxnSp macro="">
      <xdr:nvCxnSpPr>
        <xdr:cNvPr id="665" name="直線コネクタ 664">
          <a:extLst>
            <a:ext uri="{FF2B5EF4-FFF2-40B4-BE49-F238E27FC236}">
              <a16:creationId xmlns:a16="http://schemas.microsoft.com/office/drawing/2014/main" xmlns="" id="{8E7E3AF5-F479-46FF-AAD3-D43C04C2DF8B}"/>
            </a:ext>
          </a:extLst>
        </xdr:cNvPr>
        <xdr:cNvCxnSpPr/>
      </xdr:nvCxnSpPr>
      <xdr:spPr>
        <a:xfrm>
          <a:off x="12854940" y="14033863"/>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6" name="楕円 665">
          <a:extLst>
            <a:ext uri="{FF2B5EF4-FFF2-40B4-BE49-F238E27FC236}">
              <a16:creationId xmlns:a16="http://schemas.microsoft.com/office/drawing/2014/main" xmlns="" id="{8804103C-D9B7-4478-8A76-574B7C886AD2}"/>
            </a:ext>
          </a:extLst>
        </xdr:cNvPr>
        <xdr:cNvSpPr/>
      </xdr:nvSpPr>
      <xdr:spPr>
        <a:xfrm>
          <a:off x="1202944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119743</xdr:rowOff>
    </xdr:to>
    <xdr:cxnSp macro="">
      <xdr:nvCxnSpPr>
        <xdr:cNvPr id="667" name="直線コネクタ 666">
          <a:extLst>
            <a:ext uri="{FF2B5EF4-FFF2-40B4-BE49-F238E27FC236}">
              <a16:creationId xmlns:a16="http://schemas.microsoft.com/office/drawing/2014/main" xmlns="" id="{93DD54EC-F616-443D-B03C-65C53A1DAB63}"/>
            </a:ext>
          </a:extLst>
        </xdr:cNvPr>
        <xdr:cNvCxnSpPr/>
      </xdr:nvCxnSpPr>
      <xdr:spPr>
        <a:xfrm>
          <a:off x="12072620" y="14009370"/>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137523</xdr:rowOff>
    </xdr:from>
    <xdr:to>
      <xdr:col>67</xdr:col>
      <xdr:colOff>101600</xdr:colOff>
      <xdr:row>83</xdr:row>
      <xdr:rowOff>67673</xdr:rowOff>
    </xdr:to>
    <xdr:sp macro="" textlink="">
      <xdr:nvSpPr>
        <xdr:cNvPr id="668" name="楕円 667">
          <a:extLst>
            <a:ext uri="{FF2B5EF4-FFF2-40B4-BE49-F238E27FC236}">
              <a16:creationId xmlns:a16="http://schemas.microsoft.com/office/drawing/2014/main" xmlns="" id="{41932830-399D-4F1E-98B5-1FE66BCFE91D}"/>
            </a:ext>
          </a:extLst>
        </xdr:cNvPr>
        <xdr:cNvSpPr/>
      </xdr:nvSpPr>
      <xdr:spPr>
        <a:xfrm>
          <a:off x="11231880" y="13884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16873</xdr:rowOff>
    </xdr:from>
    <xdr:to>
      <xdr:col>71</xdr:col>
      <xdr:colOff>177800</xdr:colOff>
      <xdr:row>83</xdr:row>
      <xdr:rowOff>95250</xdr:rowOff>
    </xdr:to>
    <xdr:cxnSp macro="">
      <xdr:nvCxnSpPr>
        <xdr:cNvPr id="669" name="直線コネクタ 668">
          <a:extLst>
            <a:ext uri="{FF2B5EF4-FFF2-40B4-BE49-F238E27FC236}">
              <a16:creationId xmlns:a16="http://schemas.microsoft.com/office/drawing/2014/main" xmlns="" id="{07CD8D87-E107-42C0-BB55-D5843EF0916B}"/>
            </a:ext>
          </a:extLst>
        </xdr:cNvPr>
        <xdr:cNvCxnSpPr/>
      </xdr:nvCxnSpPr>
      <xdr:spPr>
        <a:xfrm>
          <a:off x="11282680" y="13930993"/>
          <a:ext cx="78994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70" name="n_1aveValue【消防施設】&#10;有形固定資産減価償却率">
          <a:extLst>
            <a:ext uri="{FF2B5EF4-FFF2-40B4-BE49-F238E27FC236}">
              <a16:creationId xmlns:a16="http://schemas.microsoft.com/office/drawing/2014/main" xmlns="" id="{3EF410D6-DDAD-493C-83CD-C0EC57365FEE}"/>
            </a:ext>
          </a:extLst>
        </xdr:cNvPr>
        <xdr:cNvSpPr txBox="1"/>
      </xdr:nvSpPr>
      <xdr:spPr>
        <a:xfrm>
          <a:off x="13437244" y="1361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71" name="n_2aveValue【消防施設】&#10;有形固定資産減価償却率">
          <a:extLst>
            <a:ext uri="{FF2B5EF4-FFF2-40B4-BE49-F238E27FC236}">
              <a16:creationId xmlns:a16="http://schemas.microsoft.com/office/drawing/2014/main" xmlns="" id="{8228A216-4422-4839-85A7-7F619ED0174E}"/>
            </a:ext>
          </a:extLst>
        </xdr:cNvPr>
        <xdr:cNvSpPr txBox="1"/>
      </xdr:nvSpPr>
      <xdr:spPr>
        <a:xfrm>
          <a:off x="12675244" y="135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72" name="n_3aveValue【消防施設】&#10;有形固定資産減価償却率">
          <a:extLst>
            <a:ext uri="{FF2B5EF4-FFF2-40B4-BE49-F238E27FC236}">
              <a16:creationId xmlns:a16="http://schemas.microsoft.com/office/drawing/2014/main" xmlns="" id="{5F52423F-2CE0-498B-8F36-9428F21BE91F}"/>
            </a:ext>
          </a:extLst>
        </xdr:cNvPr>
        <xdr:cNvSpPr txBox="1"/>
      </xdr:nvSpPr>
      <xdr:spPr>
        <a:xfrm>
          <a:off x="1190054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3" name="n_4aveValue【消防施設】&#10;有形固定資産減価償却率">
          <a:extLst>
            <a:ext uri="{FF2B5EF4-FFF2-40B4-BE49-F238E27FC236}">
              <a16:creationId xmlns:a16="http://schemas.microsoft.com/office/drawing/2014/main" xmlns="" id="{58BE5BD1-3D63-4742-8906-FA518BE4E33D}"/>
            </a:ext>
          </a:extLst>
        </xdr:cNvPr>
        <xdr:cNvSpPr txBox="1"/>
      </xdr:nvSpPr>
      <xdr:spPr>
        <a:xfrm>
          <a:off x="11102984" y="1347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27776</xdr:rowOff>
    </xdr:from>
    <xdr:ext cx="405111" cy="259045"/>
    <xdr:sp macro="" textlink="">
      <xdr:nvSpPr>
        <xdr:cNvPr id="674" name="n_1mainValue【消防施設】&#10;有形固定資産減価償却率">
          <a:extLst>
            <a:ext uri="{FF2B5EF4-FFF2-40B4-BE49-F238E27FC236}">
              <a16:creationId xmlns:a16="http://schemas.microsoft.com/office/drawing/2014/main" xmlns="" id="{C5D3A47E-EF75-4F9E-9A21-B454C3DAA2E3}"/>
            </a:ext>
          </a:extLst>
        </xdr:cNvPr>
        <xdr:cNvSpPr txBox="1"/>
      </xdr:nvSpPr>
      <xdr:spPr>
        <a:xfrm>
          <a:off x="13437244" y="1410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161670</xdr:rowOff>
    </xdr:from>
    <xdr:ext cx="405111" cy="259045"/>
    <xdr:sp macro="" textlink="">
      <xdr:nvSpPr>
        <xdr:cNvPr id="675" name="n_2mainValue【消防施設】&#10;有形固定資産減価償却率">
          <a:extLst>
            <a:ext uri="{FF2B5EF4-FFF2-40B4-BE49-F238E27FC236}">
              <a16:creationId xmlns:a16="http://schemas.microsoft.com/office/drawing/2014/main" xmlns="" id="{52131E87-2923-47CE-A265-A01E7E209FC4}"/>
            </a:ext>
          </a:extLst>
        </xdr:cNvPr>
        <xdr:cNvSpPr txBox="1"/>
      </xdr:nvSpPr>
      <xdr:spPr>
        <a:xfrm>
          <a:off x="12675244" y="1407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676" name="n_3mainValue【消防施設】&#10;有形固定資産減価償却率">
          <a:extLst>
            <a:ext uri="{FF2B5EF4-FFF2-40B4-BE49-F238E27FC236}">
              <a16:creationId xmlns:a16="http://schemas.microsoft.com/office/drawing/2014/main" xmlns="" id="{0DFC33E1-1369-4404-803B-918D393085F4}"/>
            </a:ext>
          </a:extLst>
        </xdr:cNvPr>
        <xdr:cNvSpPr txBox="1"/>
      </xdr:nvSpPr>
      <xdr:spPr>
        <a:xfrm>
          <a:off x="119005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58800</xdr:rowOff>
    </xdr:from>
    <xdr:ext cx="405111" cy="259045"/>
    <xdr:sp macro="" textlink="">
      <xdr:nvSpPr>
        <xdr:cNvPr id="677" name="n_4mainValue【消防施設】&#10;有形固定資産減価償却率">
          <a:extLst>
            <a:ext uri="{FF2B5EF4-FFF2-40B4-BE49-F238E27FC236}">
              <a16:creationId xmlns:a16="http://schemas.microsoft.com/office/drawing/2014/main" xmlns="" id="{726B8523-C19E-468B-AD9E-2C6AD329D054}"/>
            </a:ext>
          </a:extLst>
        </xdr:cNvPr>
        <xdr:cNvSpPr txBox="1"/>
      </xdr:nvSpPr>
      <xdr:spPr>
        <a:xfrm>
          <a:off x="11102984" y="139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xmlns="" id="{A8C002BA-9D6B-4372-B7DF-7C67D75EC85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xmlns="" id="{FC747BA1-3EFF-459B-99E3-E2770E01640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xmlns="" id="{299771A6-F995-4E9C-8181-64CD2A43EB6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xmlns="" id="{E710C70D-2652-4F4B-BC28-EDC4F1B0A99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xmlns="" id="{E6B9608C-BB24-4599-8986-8C6BE3989C1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xmlns="" id="{A0761A5B-63E4-45E2-B44D-4E5566EC056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xmlns="" id="{DB0EA330-D9FE-4A39-A07E-B51C84C9D5D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xmlns="" id="{EBB9556C-DA81-4ECC-AD2B-A88EAD8927C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xmlns="" id="{25EFA92F-B959-4935-A007-56087329DE9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xmlns="" id="{DE9A286E-1830-4F51-93EB-7E3FAFA3915E}"/>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a:extLst>
            <a:ext uri="{FF2B5EF4-FFF2-40B4-BE49-F238E27FC236}">
              <a16:creationId xmlns:a16="http://schemas.microsoft.com/office/drawing/2014/main" xmlns="" id="{09C52E5C-E0D4-45D1-BF68-38CA24D7B5CF}"/>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a:extLst>
            <a:ext uri="{FF2B5EF4-FFF2-40B4-BE49-F238E27FC236}">
              <a16:creationId xmlns:a16="http://schemas.microsoft.com/office/drawing/2014/main" xmlns="" id="{C7A23F4E-A480-4184-A77D-B4AB8D418971}"/>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a:extLst>
            <a:ext uri="{FF2B5EF4-FFF2-40B4-BE49-F238E27FC236}">
              <a16:creationId xmlns:a16="http://schemas.microsoft.com/office/drawing/2014/main" xmlns="" id="{7F8F959A-0800-43F0-B07E-340B36377E95}"/>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a:extLst>
            <a:ext uri="{FF2B5EF4-FFF2-40B4-BE49-F238E27FC236}">
              <a16:creationId xmlns:a16="http://schemas.microsoft.com/office/drawing/2014/main" xmlns="" id="{F04562EB-51A2-4333-A9B0-5FAEC02485C9}"/>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a:extLst>
            <a:ext uri="{FF2B5EF4-FFF2-40B4-BE49-F238E27FC236}">
              <a16:creationId xmlns:a16="http://schemas.microsoft.com/office/drawing/2014/main" xmlns="" id="{A448E039-F6D9-4F87-A36C-F53371F007CA}"/>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a:extLst>
            <a:ext uri="{FF2B5EF4-FFF2-40B4-BE49-F238E27FC236}">
              <a16:creationId xmlns:a16="http://schemas.microsoft.com/office/drawing/2014/main" xmlns="" id="{570384BD-42BB-4AB2-868C-FE7ED8760CF4}"/>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a:extLst>
            <a:ext uri="{FF2B5EF4-FFF2-40B4-BE49-F238E27FC236}">
              <a16:creationId xmlns:a16="http://schemas.microsoft.com/office/drawing/2014/main" xmlns="" id="{5BD2D62B-1049-436A-AB15-0DFF15018F74}"/>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a:extLst>
            <a:ext uri="{FF2B5EF4-FFF2-40B4-BE49-F238E27FC236}">
              <a16:creationId xmlns:a16="http://schemas.microsoft.com/office/drawing/2014/main" xmlns="" id="{B21C2343-F982-4658-BE85-BDD38AF8E42C}"/>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xmlns="" id="{95AA98C3-7648-499A-AB78-83201FB377D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xmlns="" id="{8238A31B-4DA1-41E0-B332-B4D9B8E06F5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a:extLst>
            <a:ext uri="{FF2B5EF4-FFF2-40B4-BE49-F238E27FC236}">
              <a16:creationId xmlns:a16="http://schemas.microsoft.com/office/drawing/2014/main" xmlns="" id="{5D0C70F5-AEB0-4DB5-A10F-AE32D3BC632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99" name="直線コネクタ 698">
          <a:extLst>
            <a:ext uri="{FF2B5EF4-FFF2-40B4-BE49-F238E27FC236}">
              <a16:creationId xmlns:a16="http://schemas.microsoft.com/office/drawing/2014/main" xmlns="" id="{F3BC09D1-C970-491D-BDC6-992B7AACACE8}"/>
            </a:ext>
          </a:extLst>
        </xdr:cNvPr>
        <xdr:cNvCxnSpPr/>
      </xdr:nvCxnSpPr>
      <xdr:spPr>
        <a:xfrm flipV="1">
          <a:off x="19509104" y="13311378"/>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0" name="【消防施設】&#10;一人当たり面積最小値テキスト">
          <a:extLst>
            <a:ext uri="{FF2B5EF4-FFF2-40B4-BE49-F238E27FC236}">
              <a16:creationId xmlns:a16="http://schemas.microsoft.com/office/drawing/2014/main" xmlns="" id="{20BBD13B-5F49-44BD-A938-19BEE1BD0BFD}"/>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1" name="直線コネクタ 700">
          <a:extLst>
            <a:ext uri="{FF2B5EF4-FFF2-40B4-BE49-F238E27FC236}">
              <a16:creationId xmlns:a16="http://schemas.microsoft.com/office/drawing/2014/main" xmlns="" id="{0BC864D3-08DA-4D32-BF04-2C51177814F5}"/>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02" name="【消防施設】&#10;一人当たり面積最大値テキスト">
          <a:extLst>
            <a:ext uri="{FF2B5EF4-FFF2-40B4-BE49-F238E27FC236}">
              <a16:creationId xmlns:a16="http://schemas.microsoft.com/office/drawing/2014/main" xmlns="" id="{8E328B00-3551-4CFE-97ED-941E01462243}"/>
            </a:ext>
          </a:extLst>
        </xdr:cNvPr>
        <xdr:cNvSpPr txBox="1"/>
      </xdr:nvSpPr>
      <xdr:spPr>
        <a:xfrm>
          <a:off x="19547840" y="130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03" name="直線コネクタ 702">
          <a:extLst>
            <a:ext uri="{FF2B5EF4-FFF2-40B4-BE49-F238E27FC236}">
              <a16:creationId xmlns:a16="http://schemas.microsoft.com/office/drawing/2014/main" xmlns="" id="{5D9B843F-8A82-4B57-A90A-B135CA66A28F}"/>
            </a:ext>
          </a:extLst>
        </xdr:cNvPr>
        <xdr:cNvCxnSpPr/>
      </xdr:nvCxnSpPr>
      <xdr:spPr>
        <a:xfrm>
          <a:off x="19443700" y="133113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04" name="【消防施設】&#10;一人当たり面積平均値テキスト">
          <a:extLst>
            <a:ext uri="{FF2B5EF4-FFF2-40B4-BE49-F238E27FC236}">
              <a16:creationId xmlns:a16="http://schemas.microsoft.com/office/drawing/2014/main" xmlns="" id="{93C06343-5643-4FCF-BF7B-3858F399676B}"/>
            </a:ext>
          </a:extLst>
        </xdr:cNvPr>
        <xdr:cNvSpPr txBox="1"/>
      </xdr:nvSpPr>
      <xdr:spPr>
        <a:xfrm>
          <a:off x="19547840" y="13956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05" name="フローチャート: 判断 704">
          <a:extLst>
            <a:ext uri="{FF2B5EF4-FFF2-40B4-BE49-F238E27FC236}">
              <a16:creationId xmlns:a16="http://schemas.microsoft.com/office/drawing/2014/main" xmlns="" id="{26649060-761E-4511-AD9C-750394AFDB05}"/>
            </a:ext>
          </a:extLst>
        </xdr:cNvPr>
        <xdr:cNvSpPr/>
      </xdr:nvSpPr>
      <xdr:spPr>
        <a:xfrm>
          <a:off x="1945894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6" name="フローチャート: 判断 705">
          <a:extLst>
            <a:ext uri="{FF2B5EF4-FFF2-40B4-BE49-F238E27FC236}">
              <a16:creationId xmlns:a16="http://schemas.microsoft.com/office/drawing/2014/main" xmlns="" id="{AD0B886A-15D6-499F-AB9E-CCB56E99FAEB}"/>
            </a:ext>
          </a:extLst>
        </xdr:cNvPr>
        <xdr:cNvSpPr/>
      </xdr:nvSpPr>
      <xdr:spPr>
        <a:xfrm>
          <a:off x="18735040" y="14114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7" name="フローチャート: 判断 706">
          <a:extLst>
            <a:ext uri="{FF2B5EF4-FFF2-40B4-BE49-F238E27FC236}">
              <a16:creationId xmlns:a16="http://schemas.microsoft.com/office/drawing/2014/main" xmlns="" id="{AAF517E8-E43F-48D0-BBDF-7C2AF9FBD7E8}"/>
            </a:ext>
          </a:extLst>
        </xdr:cNvPr>
        <xdr:cNvSpPr/>
      </xdr:nvSpPr>
      <xdr:spPr>
        <a:xfrm>
          <a:off x="1793748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08" name="フローチャート: 判断 707">
          <a:extLst>
            <a:ext uri="{FF2B5EF4-FFF2-40B4-BE49-F238E27FC236}">
              <a16:creationId xmlns:a16="http://schemas.microsoft.com/office/drawing/2014/main" xmlns="" id="{9881AF0E-944B-4EE2-94E9-BE95AC6A16E0}"/>
            </a:ext>
          </a:extLst>
        </xdr:cNvPr>
        <xdr:cNvSpPr/>
      </xdr:nvSpPr>
      <xdr:spPr>
        <a:xfrm>
          <a:off x="1716278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09" name="フローチャート: 判断 708">
          <a:extLst>
            <a:ext uri="{FF2B5EF4-FFF2-40B4-BE49-F238E27FC236}">
              <a16:creationId xmlns:a16="http://schemas.microsoft.com/office/drawing/2014/main" xmlns="" id="{97BF5D7B-AC48-41DE-8776-D2396D0657A3}"/>
            </a:ext>
          </a:extLst>
        </xdr:cNvPr>
        <xdr:cNvSpPr/>
      </xdr:nvSpPr>
      <xdr:spPr>
        <a:xfrm>
          <a:off x="1638808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xmlns="" id="{3F68D494-F06A-4E59-BE5A-51B7DD9DDD9E}"/>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388380CA-2138-456F-B8F7-639FC4AEA0A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7856FB96-07F2-46FB-9BBC-1ABB08DC5EE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19498A22-3A54-4425-BB6C-E9A824B90EB2}"/>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xmlns="" id="{03292DF9-7469-48BA-BBFC-2623F8CEE26D}"/>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5" name="楕円 714">
          <a:extLst>
            <a:ext uri="{FF2B5EF4-FFF2-40B4-BE49-F238E27FC236}">
              <a16:creationId xmlns:a16="http://schemas.microsoft.com/office/drawing/2014/main" xmlns="" id="{68D19BA5-B169-49DE-9BEA-DFAF99F1CF36}"/>
            </a:ext>
          </a:extLst>
        </xdr:cNvPr>
        <xdr:cNvSpPr/>
      </xdr:nvSpPr>
      <xdr:spPr>
        <a:xfrm>
          <a:off x="19458940" y="141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716" name="【消防施設】&#10;一人当たり面積該当値テキスト">
          <a:extLst>
            <a:ext uri="{FF2B5EF4-FFF2-40B4-BE49-F238E27FC236}">
              <a16:creationId xmlns:a16="http://schemas.microsoft.com/office/drawing/2014/main" xmlns="" id="{D202D295-9BF0-46C8-8BCC-4252457A193D}"/>
            </a:ext>
          </a:extLst>
        </xdr:cNvPr>
        <xdr:cNvSpPr txBox="1"/>
      </xdr:nvSpPr>
      <xdr:spPr>
        <a:xfrm>
          <a:off x="19547840" y="1412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717" name="楕円 716">
          <a:extLst>
            <a:ext uri="{FF2B5EF4-FFF2-40B4-BE49-F238E27FC236}">
              <a16:creationId xmlns:a16="http://schemas.microsoft.com/office/drawing/2014/main" xmlns="" id="{2FE21B8B-87AB-431C-9DA7-7DFFE524AC7F}"/>
            </a:ext>
          </a:extLst>
        </xdr:cNvPr>
        <xdr:cNvSpPr/>
      </xdr:nvSpPr>
      <xdr:spPr>
        <a:xfrm>
          <a:off x="18735040" y="141467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115824</xdr:rowOff>
    </xdr:to>
    <xdr:cxnSp macro="">
      <xdr:nvCxnSpPr>
        <xdr:cNvPr id="718" name="直線コネクタ 717">
          <a:extLst>
            <a:ext uri="{FF2B5EF4-FFF2-40B4-BE49-F238E27FC236}">
              <a16:creationId xmlns:a16="http://schemas.microsoft.com/office/drawing/2014/main" xmlns="" id="{69A478D5-6C89-4306-A982-E381EA278E9A}"/>
            </a:ext>
          </a:extLst>
        </xdr:cNvPr>
        <xdr:cNvCxnSpPr/>
      </xdr:nvCxnSpPr>
      <xdr:spPr>
        <a:xfrm>
          <a:off x="18778220" y="1419758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719" name="楕円 718">
          <a:extLst>
            <a:ext uri="{FF2B5EF4-FFF2-40B4-BE49-F238E27FC236}">
              <a16:creationId xmlns:a16="http://schemas.microsoft.com/office/drawing/2014/main" xmlns="" id="{085DF6AA-6C0F-4392-9931-593FB230349E}"/>
            </a:ext>
          </a:extLst>
        </xdr:cNvPr>
        <xdr:cNvSpPr/>
      </xdr:nvSpPr>
      <xdr:spPr>
        <a:xfrm>
          <a:off x="1793748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120396</xdr:rowOff>
    </xdr:to>
    <xdr:cxnSp macro="">
      <xdr:nvCxnSpPr>
        <xdr:cNvPr id="720" name="直線コネクタ 719">
          <a:extLst>
            <a:ext uri="{FF2B5EF4-FFF2-40B4-BE49-F238E27FC236}">
              <a16:creationId xmlns:a16="http://schemas.microsoft.com/office/drawing/2014/main" xmlns="" id="{07725315-D580-4BD2-92BD-B5E35A61EC4C}"/>
            </a:ext>
          </a:extLst>
        </xdr:cNvPr>
        <xdr:cNvCxnSpPr/>
      </xdr:nvCxnSpPr>
      <xdr:spPr>
        <a:xfrm flipV="1">
          <a:off x="17988280" y="1419758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721" name="楕円 720">
          <a:extLst>
            <a:ext uri="{FF2B5EF4-FFF2-40B4-BE49-F238E27FC236}">
              <a16:creationId xmlns:a16="http://schemas.microsoft.com/office/drawing/2014/main" xmlns="" id="{09FE93C4-5AE3-484D-A41D-27E12D754822}"/>
            </a:ext>
          </a:extLst>
        </xdr:cNvPr>
        <xdr:cNvSpPr/>
      </xdr:nvSpPr>
      <xdr:spPr>
        <a:xfrm>
          <a:off x="1716278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120396</xdr:rowOff>
    </xdr:to>
    <xdr:cxnSp macro="">
      <xdr:nvCxnSpPr>
        <xdr:cNvPr id="722" name="直線コネクタ 721">
          <a:extLst>
            <a:ext uri="{FF2B5EF4-FFF2-40B4-BE49-F238E27FC236}">
              <a16:creationId xmlns:a16="http://schemas.microsoft.com/office/drawing/2014/main" xmlns="" id="{D427A9F7-28E6-44D7-8D75-45D93846DF50}"/>
            </a:ext>
          </a:extLst>
        </xdr:cNvPr>
        <xdr:cNvCxnSpPr/>
      </xdr:nvCxnSpPr>
      <xdr:spPr>
        <a:xfrm>
          <a:off x="17213580" y="14183868"/>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23" name="楕円 722">
          <a:extLst>
            <a:ext uri="{FF2B5EF4-FFF2-40B4-BE49-F238E27FC236}">
              <a16:creationId xmlns:a16="http://schemas.microsoft.com/office/drawing/2014/main" xmlns="" id="{C5C8E3E3-3A65-4D58-8DBF-93226E1C07F2}"/>
            </a:ext>
          </a:extLst>
        </xdr:cNvPr>
        <xdr:cNvSpPr/>
      </xdr:nvSpPr>
      <xdr:spPr>
        <a:xfrm>
          <a:off x="16388080" y="141102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102108</xdr:rowOff>
    </xdr:to>
    <xdr:cxnSp macro="">
      <xdr:nvCxnSpPr>
        <xdr:cNvPr id="724" name="直線コネクタ 723">
          <a:extLst>
            <a:ext uri="{FF2B5EF4-FFF2-40B4-BE49-F238E27FC236}">
              <a16:creationId xmlns:a16="http://schemas.microsoft.com/office/drawing/2014/main" xmlns="" id="{8B59A3C5-76F3-4B8C-9B55-1797B7004B95}"/>
            </a:ext>
          </a:extLst>
        </xdr:cNvPr>
        <xdr:cNvCxnSpPr/>
      </xdr:nvCxnSpPr>
      <xdr:spPr>
        <a:xfrm>
          <a:off x="16431260" y="14161008"/>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5" name="n_1aveValue【消防施設】&#10;一人当たり面積">
          <a:extLst>
            <a:ext uri="{FF2B5EF4-FFF2-40B4-BE49-F238E27FC236}">
              <a16:creationId xmlns:a16="http://schemas.microsoft.com/office/drawing/2014/main" xmlns="" id="{3580CCCF-6ADF-4D70-A630-4CCB0F60269B}"/>
            </a:ext>
          </a:extLst>
        </xdr:cNvPr>
        <xdr:cNvSpPr txBox="1"/>
      </xdr:nvSpPr>
      <xdr:spPr>
        <a:xfrm>
          <a:off x="185611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26" name="n_2aveValue【消防施設】&#10;一人当たり面積">
          <a:extLst>
            <a:ext uri="{FF2B5EF4-FFF2-40B4-BE49-F238E27FC236}">
              <a16:creationId xmlns:a16="http://schemas.microsoft.com/office/drawing/2014/main" xmlns="" id="{7C2D2C6D-593F-4877-9ABD-8D1BD568BBA8}"/>
            </a:ext>
          </a:extLst>
        </xdr:cNvPr>
        <xdr:cNvSpPr txBox="1"/>
      </xdr:nvSpPr>
      <xdr:spPr>
        <a:xfrm>
          <a:off x="177762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27" name="n_3aveValue【消防施設】&#10;一人当たり面積">
          <a:extLst>
            <a:ext uri="{FF2B5EF4-FFF2-40B4-BE49-F238E27FC236}">
              <a16:creationId xmlns:a16="http://schemas.microsoft.com/office/drawing/2014/main" xmlns="" id="{B79C2CF5-8C06-4FBF-8731-12EAB8B98820}"/>
            </a:ext>
          </a:extLst>
        </xdr:cNvPr>
        <xdr:cNvSpPr txBox="1"/>
      </xdr:nvSpPr>
      <xdr:spPr>
        <a:xfrm>
          <a:off x="170015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28" name="n_4aveValue【消防施設】&#10;一人当たり面積">
          <a:extLst>
            <a:ext uri="{FF2B5EF4-FFF2-40B4-BE49-F238E27FC236}">
              <a16:creationId xmlns:a16="http://schemas.microsoft.com/office/drawing/2014/main" xmlns="" id="{926497D8-41BD-493B-8DA4-23F6006A2587}"/>
            </a:ext>
          </a:extLst>
        </xdr:cNvPr>
        <xdr:cNvSpPr txBox="1"/>
      </xdr:nvSpPr>
      <xdr:spPr>
        <a:xfrm>
          <a:off x="16226867"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729" name="n_1mainValue【消防施設】&#10;一人当たり面積">
          <a:extLst>
            <a:ext uri="{FF2B5EF4-FFF2-40B4-BE49-F238E27FC236}">
              <a16:creationId xmlns:a16="http://schemas.microsoft.com/office/drawing/2014/main" xmlns="" id="{6429055B-69EF-43BE-A739-9DFFDC828D25}"/>
            </a:ext>
          </a:extLst>
        </xdr:cNvPr>
        <xdr:cNvSpPr txBox="1"/>
      </xdr:nvSpPr>
      <xdr:spPr>
        <a:xfrm>
          <a:off x="18561127" y="14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730" name="n_2mainValue【消防施設】&#10;一人当たり面積">
          <a:extLst>
            <a:ext uri="{FF2B5EF4-FFF2-40B4-BE49-F238E27FC236}">
              <a16:creationId xmlns:a16="http://schemas.microsoft.com/office/drawing/2014/main" xmlns="" id="{603D971F-3C28-43E3-8619-86D717B984CD}"/>
            </a:ext>
          </a:extLst>
        </xdr:cNvPr>
        <xdr:cNvSpPr txBox="1"/>
      </xdr:nvSpPr>
      <xdr:spPr>
        <a:xfrm>
          <a:off x="1777626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731" name="n_3mainValue【消防施設】&#10;一人当たり面積">
          <a:extLst>
            <a:ext uri="{FF2B5EF4-FFF2-40B4-BE49-F238E27FC236}">
              <a16:creationId xmlns:a16="http://schemas.microsoft.com/office/drawing/2014/main" xmlns="" id="{41274517-34ED-4812-9798-AAF87EB13D2F}"/>
            </a:ext>
          </a:extLst>
        </xdr:cNvPr>
        <xdr:cNvSpPr txBox="1"/>
      </xdr:nvSpPr>
      <xdr:spPr>
        <a:xfrm>
          <a:off x="1700156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732" name="n_4mainValue【消防施設】&#10;一人当たり面積">
          <a:extLst>
            <a:ext uri="{FF2B5EF4-FFF2-40B4-BE49-F238E27FC236}">
              <a16:creationId xmlns:a16="http://schemas.microsoft.com/office/drawing/2014/main" xmlns="" id="{1D58463F-26F6-49A6-A770-D28B0D3A2C75}"/>
            </a:ext>
          </a:extLst>
        </xdr:cNvPr>
        <xdr:cNvSpPr txBox="1"/>
      </xdr:nvSpPr>
      <xdr:spPr>
        <a:xfrm>
          <a:off x="16226867" y="142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xmlns="" id="{CDFB93D3-592C-442E-AF3D-0A47519F7691}"/>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xmlns="" id="{46EDED13-1EDD-49CE-A924-54E3329F782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xmlns="" id="{5F738A5D-0A8F-422D-BC10-132BCCD35FA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xmlns="" id="{AD302DE2-9E47-4AA7-A9E3-0D2D7F7EB21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xmlns="" id="{A0413D93-3461-4C2D-B075-92083AC67799}"/>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xmlns="" id="{8F7BAEF6-A049-4161-BB0D-5BC75554918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xmlns="" id="{AD2BC106-0AB3-4435-B87F-E9ADFB05546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xmlns="" id="{7AA02EA0-4540-4555-98F4-951D120BF2E2}"/>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xmlns="" id="{3483BA48-5D82-4EE5-A33D-1E39F1FD4F4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xmlns="" id="{CD96242C-CBBD-4047-AF61-4655B61EA9D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a16="http://schemas.microsoft.com/office/drawing/2014/main" xmlns="" id="{7C6C1551-AC60-45ED-B21D-5BEA17913D34}"/>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a16="http://schemas.microsoft.com/office/drawing/2014/main" xmlns="" id="{8F124F2E-02E0-486C-B5AD-4D565022B392}"/>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xmlns="" id="{C6A4F98B-BFC2-47DD-8253-60CDCE11EFAD}"/>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a16="http://schemas.microsoft.com/office/drawing/2014/main" xmlns="" id="{BDE7BEF4-97F3-4B7D-912D-3939BC8633A6}"/>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a16="http://schemas.microsoft.com/office/drawing/2014/main" xmlns="" id="{00D6287B-3B92-4DA4-BDB0-F61F5D883EB1}"/>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a16="http://schemas.microsoft.com/office/drawing/2014/main" xmlns="" id="{CA84C8CD-070B-4AFC-B48D-56CCF016E8E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a16="http://schemas.microsoft.com/office/drawing/2014/main" xmlns="" id="{02930627-95D9-4CA7-B447-5CDF1B1F970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a16="http://schemas.microsoft.com/office/drawing/2014/main" xmlns="" id="{9F8D14DA-420B-4B15-979E-0E4353B614C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a16="http://schemas.microsoft.com/office/drawing/2014/main" xmlns="" id="{6826CBC4-380C-4B2A-AE64-18B2FA547A65}"/>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a16="http://schemas.microsoft.com/office/drawing/2014/main" xmlns="" id="{D7F90882-6D48-44A4-9275-54C4609D38AB}"/>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a16="http://schemas.microsoft.com/office/drawing/2014/main" xmlns="" id="{A640CB7C-8193-4A55-A550-0D75C335F019}"/>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a16="http://schemas.microsoft.com/office/drawing/2014/main" xmlns="" id="{C00A6D77-BD2E-444C-9062-2D2B350DE9F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a:extLst>
            <a:ext uri="{FF2B5EF4-FFF2-40B4-BE49-F238E27FC236}">
              <a16:creationId xmlns:a16="http://schemas.microsoft.com/office/drawing/2014/main" xmlns="" id="{FB16413B-803A-43B4-B35A-973CED94DC9D}"/>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xmlns="" id="{6D425BC4-2F35-462D-A582-E0B6D860B995}"/>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xmlns="" id="{7883C1D9-0D5A-410D-A952-5EFB6C8DFB5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58" name="直線コネクタ 757">
          <a:extLst>
            <a:ext uri="{FF2B5EF4-FFF2-40B4-BE49-F238E27FC236}">
              <a16:creationId xmlns:a16="http://schemas.microsoft.com/office/drawing/2014/main" xmlns="" id="{7ACB1577-EB49-4CD1-849C-8E138E67FE29}"/>
            </a:ext>
          </a:extLst>
        </xdr:cNvPr>
        <xdr:cNvCxnSpPr/>
      </xdr:nvCxnSpPr>
      <xdr:spPr>
        <a:xfrm flipV="1">
          <a:off x="14375764" y="16741140"/>
          <a:ext cx="0" cy="156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9" name="【庁舎】&#10;有形固定資産減価償却率最小値テキスト">
          <a:extLst>
            <a:ext uri="{FF2B5EF4-FFF2-40B4-BE49-F238E27FC236}">
              <a16:creationId xmlns:a16="http://schemas.microsoft.com/office/drawing/2014/main" xmlns="" id="{DE0D149B-CB07-4475-A8D0-9E0BFE75C4AB}"/>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0" name="直線コネクタ 759">
          <a:extLst>
            <a:ext uri="{FF2B5EF4-FFF2-40B4-BE49-F238E27FC236}">
              <a16:creationId xmlns:a16="http://schemas.microsoft.com/office/drawing/2014/main" xmlns="" id="{6A0294AD-7127-450F-AD7B-18EC06995228}"/>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61" name="【庁舎】&#10;有形固定資産減価償却率最大値テキスト">
          <a:extLst>
            <a:ext uri="{FF2B5EF4-FFF2-40B4-BE49-F238E27FC236}">
              <a16:creationId xmlns:a16="http://schemas.microsoft.com/office/drawing/2014/main" xmlns="" id="{2F0FDD0D-57E8-4E35-A7D8-64C2E614F6DD}"/>
            </a:ext>
          </a:extLst>
        </xdr:cNvPr>
        <xdr:cNvSpPr txBox="1"/>
      </xdr:nvSpPr>
      <xdr:spPr>
        <a:xfrm>
          <a:off x="14414500" y="16520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62" name="直線コネクタ 761">
          <a:extLst>
            <a:ext uri="{FF2B5EF4-FFF2-40B4-BE49-F238E27FC236}">
              <a16:creationId xmlns:a16="http://schemas.microsoft.com/office/drawing/2014/main" xmlns="" id="{341B2525-0ABA-4388-B64C-229E1B30F9F8}"/>
            </a:ext>
          </a:extLst>
        </xdr:cNvPr>
        <xdr:cNvCxnSpPr/>
      </xdr:nvCxnSpPr>
      <xdr:spPr>
        <a:xfrm>
          <a:off x="14287500" y="1674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63" name="【庁舎】&#10;有形固定資産減価償却率平均値テキスト">
          <a:extLst>
            <a:ext uri="{FF2B5EF4-FFF2-40B4-BE49-F238E27FC236}">
              <a16:creationId xmlns:a16="http://schemas.microsoft.com/office/drawing/2014/main" xmlns="" id="{F2CFA60B-CC8F-4DFD-99D7-94365B1D9994}"/>
            </a:ext>
          </a:extLst>
        </xdr:cNvPr>
        <xdr:cNvSpPr txBox="1"/>
      </xdr:nvSpPr>
      <xdr:spPr>
        <a:xfrm>
          <a:off x="14414500" y="17424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64" name="フローチャート: 判断 763">
          <a:extLst>
            <a:ext uri="{FF2B5EF4-FFF2-40B4-BE49-F238E27FC236}">
              <a16:creationId xmlns:a16="http://schemas.microsoft.com/office/drawing/2014/main" xmlns="" id="{A914A852-D1B7-4C97-8F52-96896F914B16}"/>
            </a:ext>
          </a:extLst>
        </xdr:cNvPr>
        <xdr:cNvSpPr/>
      </xdr:nvSpPr>
      <xdr:spPr>
        <a:xfrm>
          <a:off x="14325600" y="175693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65" name="フローチャート: 判断 764">
          <a:extLst>
            <a:ext uri="{FF2B5EF4-FFF2-40B4-BE49-F238E27FC236}">
              <a16:creationId xmlns:a16="http://schemas.microsoft.com/office/drawing/2014/main" xmlns="" id="{C3EEE7D9-3BC0-4DBF-97C0-41418661615F}"/>
            </a:ext>
          </a:extLst>
        </xdr:cNvPr>
        <xdr:cNvSpPr/>
      </xdr:nvSpPr>
      <xdr:spPr>
        <a:xfrm>
          <a:off x="135788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6" name="フローチャート: 判断 765">
          <a:extLst>
            <a:ext uri="{FF2B5EF4-FFF2-40B4-BE49-F238E27FC236}">
              <a16:creationId xmlns:a16="http://schemas.microsoft.com/office/drawing/2014/main" xmlns="" id="{EC005F71-F821-4368-84B1-C2091F869114}"/>
            </a:ext>
          </a:extLst>
        </xdr:cNvPr>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67" name="フローチャート: 判断 766">
          <a:extLst>
            <a:ext uri="{FF2B5EF4-FFF2-40B4-BE49-F238E27FC236}">
              <a16:creationId xmlns:a16="http://schemas.microsoft.com/office/drawing/2014/main" xmlns="" id="{65E6DFBD-CB12-4392-8874-FA1441E33046}"/>
            </a:ext>
          </a:extLst>
        </xdr:cNvPr>
        <xdr:cNvSpPr/>
      </xdr:nvSpPr>
      <xdr:spPr>
        <a:xfrm>
          <a:off x="12029440" y="17476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68" name="フローチャート: 判断 767">
          <a:extLst>
            <a:ext uri="{FF2B5EF4-FFF2-40B4-BE49-F238E27FC236}">
              <a16:creationId xmlns:a16="http://schemas.microsoft.com/office/drawing/2014/main" xmlns="" id="{6146A06C-510B-4300-834B-039CE7EC2A37}"/>
            </a:ext>
          </a:extLst>
        </xdr:cNvPr>
        <xdr:cNvSpPr/>
      </xdr:nvSpPr>
      <xdr:spPr>
        <a:xfrm>
          <a:off x="11231880" y="1746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58272C8D-97BF-48F8-9171-A84E671AA8D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A4DF5C0E-1178-446A-819B-F7EFEB1530D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4AC0B2CA-FB6E-41BB-B477-27AAF9FCDA2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2ACDF8A5-939A-4A2D-953E-9EA5B5EAB0A1}"/>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A7E95E94-FFAA-4544-B46B-A1C3E61C7D2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10705</xdr:rowOff>
    </xdr:from>
    <xdr:to>
      <xdr:col>85</xdr:col>
      <xdr:colOff>177800</xdr:colOff>
      <xdr:row>107</xdr:row>
      <xdr:rowOff>112305</xdr:rowOff>
    </xdr:to>
    <xdr:sp macro="" textlink="">
      <xdr:nvSpPr>
        <xdr:cNvPr id="774" name="楕円 773">
          <a:extLst>
            <a:ext uri="{FF2B5EF4-FFF2-40B4-BE49-F238E27FC236}">
              <a16:creationId xmlns:a16="http://schemas.microsoft.com/office/drawing/2014/main" xmlns="" id="{A1625587-06D4-458F-89AE-F12589FEEFDE}"/>
            </a:ext>
          </a:extLst>
        </xdr:cNvPr>
        <xdr:cNvSpPr/>
      </xdr:nvSpPr>
      <xdr:spPr>
        <a:xfrm>
          <a:off x="14325600" y="179481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160582</xdr:rowOff>
    </xdr:from>
    <xdr:ext cx="405111" cy="259045"/>
    <xdr:sp macro="" textlink="">
      <xdr:nvSpPr>
        <xdr:cNvPr id="775" name="【庁舎】&#10;有形固定資産減価償却率該当値テキスト">
          <a:extLst>
            <a:ext uri="{FF2B5EF4-FFF2-40B4-BE49-F238E27FC236}">
              <a16:creationId xmlns:a16="http://schemas.microsoft.com/office/drawing/2014/main" xmlns="" id="{D88613DC-BA4F-412B-854C-98EEAEAB4E0B}"/>
            </a:ext>
          </a:extLst>
        </xdr:cNvPr>
        <xdr:cNvSpPr txBox="1"/>
      </xdr:nvSpPr>
      <xdr:spPr>
        <a:xfrm>
          <a:off x="14414500" y="1793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776" name="楕円 775">
          <a:extLst>
            <a:ext uri="{FF2B5EF4-FFF2-40B4-BE49-F238E27FC236}">
              <a16:creationId xmlns:a16="http://schemas.microsoft.com/office/drawing/2014/main" xmlns="" id="{5736E832-C42D-4CC0-9F1C-E586780859A4}"/>
            </a:ext>
          </a:extLst>
        </xdr:cNvPr>
        <xdr:cNvSpPr/>
      </xdr:nvSpPr>
      <xdr:spPr>
        <a:xfrm>
          <a:off x="13578840" y="17919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28848</xdr:rowOff>
    </xdr:from>
    <xdr:to>
      <xdr:col>85</xdr:col>
      <xdr:colOff>127000</xdr:colOff>
      <xdr:row>107</xdr:row>
      <xdr:rowOff>61505</xdr:rowOff>
    </xdr:to>
    <xdr:cxnSp macro="">
      <xdr:nvCxnSpPr>
        <xdr:cNvPr id="777" name="直線コネクタ 776">
          <a:extLst>
            <a:ext uri="{FF2B5EF4-FFF2-40B4-BE49-F238E27FC236}">
              <a16:creationId xmlns:a16="http://schemas.microsoft.com/office/drawing/2014/main" xmlns="" id="{BD8F9B66-BC5A-42C6-9C8A-4EC55DA2CC64}"/>
            </a:ext>
          </a:extLst>
        </xdr:cNvPr>
        <xdr:cNvCxnSpPr/>
      </xdr:nvCxnSpPr>
      <xdr:spPr>
        <a:xfrm>
          <a:off x="13629640" y="17966328"/>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115207</xdr:rowOff>
    </xdr:from>
    <xdr:to>
      <xdr:col>76</xdr:col>
      <xdr:colOff>165100</xdr:colOff>
      <xdr:row>107</xdr:row>
      <xdr:rowOff>45357</xdr:rowOff>
    </xdr:to>
    <xdr:sp macro="" textlink="">
      <xdr:nvSpPr>
        <xdr:cNvPr id="778" name="楕円 777">
          <a:extLst>
            <a:ext uri="{FF2B5EF4-FFF2-40B4-BE49-F238E27FC236}">
              <a16:creationId xmlns:a16="http://schemas.microsoft.com/office/drawing/2014/main" xmlns="" id="{8C8850AC-3228-4B87-B0CC-5A989059C0C3}"/>
            </a:ext>
          </a:extLst>
        </xdr:cNvPr>
        <xdr:cNvSpPr/>
      </xdr:nvSpPr>
      <xdr:spPr>
        <a:xfrm>
          <a:off x="12804140" y="17885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166007</xdr:rowOff>
    </xdr:from>
    <xdr:to>
      <xdr:col>81</xdr:col>
      <xdr:colOff>50800</xdr:colOff>
      <xdr:row>107</xdr:row>
      <xdr:rowOff>28848</xdr:rowOff>
    </xdr:to>
    <xdr:cxnSp macro="">
      <xdr:nvCxnSpPr>
        <xdr:cNvPr id="779" name="直線コネクタ 778">
          <a:extLst>
            <a:ext uri="{FF2B5EF4-FFF2-40B4-BE49-F238E27FC236}">
              <a16:creationId xmlns:a16="http://schemas.microsoft.com/office/drawing/2014/main" xmlns="" id="{91A5B9C0-521C-43F4-8569-B938F662D387}"/>
            </a:ext>
          </a:extLst>
        </xdr:cNvPr>
        <xdr:cNvCxnSpPr/>
      </xdr:nvCxnSpPr>
      <xdr:spPr>
        <a:xfrm>
          <a:off x="12854940" y="17935847"/>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89081</xdr:rowOff>
    </xdr:from>
    <xdr:to>
      <xdr:col>72</xdr:col>
      <xdr:colOff>38100</xdr:colOff>
      <xdr:row>107</xdr:row>
      <xdr:rowOff>19231</xdr:rowOff>
    </xdr:to>
    <xdr:sp macro="" textlink="">
      <xdr:nvSpPr>
        <xdr:cNvPr id="780" name="楕円 779">
          <a:extLst>
            <a:ext uri="{FF2B5EF4-FFF2-40B4-BE49-F238E27FC236}">
              <a16:creationId xmlns:a16="http://schemas.microsoft.com/office/drawing/2014/main" xmlns="" id="{788D7E9D-10B4-46BA-9CB4-C70A814F6E54}"/>
            </a:ext>
          </a:extLst>
        </xdr:cNvPr>
        <xdr:cNvSpPr/>
      </xdr:nvSpPr>
      <xdr:spPr>
        <a:xfrm>
          <a:off x="12029440" y="178589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139881</xdr:rowOff>
    </xdr:from>
    <xdr:to>
      <xdr:col>76</xdr:col>
      <xdr:colOff>114300</xdr:colOff>
      <xdr:row>106</xdr:row>
      <xdr:rowOff>166007</xdr:rowOff>
    </xdr:to>
    <xdr:cxnSp macro="">
      <xdr:nvCxnSpPr>
        <xdr:cNvPr id="781" name="直線コネクタ 780">
          <a:extLst>
            <a:ext uri="{FF2B5EF4-FFF2-40B4-BE49-F238E27FC236}">
              <a16:creationId xmlns:a16="http://schemas.microsoft.com/office/drawing/2014/main" xmlns="" id="{810E0E06-8827-443E-B148-0DAB7F8412BD}"/>
            </a:ext>
          </a:extLst>
        </xdr:cNvPr>
        <xdr:cNvCxnSpPr/>
      </xdr:nvCxnSpPr>
      <xdr:spPr>
        <a:xfrm>
          <a:off x="12072620" y="17909721"/>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15602</xdr:rowOff>
    </xdr:from>
    <xdr:to>
      <xdr:col>67</xdr:col>
      <xdr:colOff>101600</xdr:colOff>
      <xdr:row>106</xdr:row>
      <xdr:rowOff>117202</xdr:rowOff>
    </xdr:to>
    <xdr:sp macro="" textlink="">
      <xdr:nvSpPr>
        <xdr:cNvPr id="782" name="楕円 781">
          <a:extLst>
            <a:ext uri="{FF2B5EF4-FFF2-40B4-BE49-F238E27FC236}">
              <a16:creationId xmlns:a16="http://schemas.microsoft.com/office/drawing/2014/main" xmlns="" id="{F8A4C0EB-8658-415F-B31B-417AEAA4C013}"/>
            </a:ext>
          </a:extLst>
        </xdr:cNvPr>
        <xdr:cNvSpPr/>
      </xdr:nvSpPr>
      <xdr:spPr>
        <a:xfrm>
          <a:off x="11231880" y="177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66402</xdr:rowOff>
    </xdr:from>
    <xdr:to>
      <xdr:col>71</xdr:col>
      <xdr:colOff>177800</xdr:colOff>
      <xdr:row>106</xdr:row>
      <xdr:rowOff>139881</xdr:rowOff>
    </xdr:to>
    <xdr:cxnSp macro="">
      <xdr:nvCxnSpPr>
        <xdr:cNvPr id="783" name="直線コネクタ 782">
          <a:extLst>
            <a:ext uri="{FF2B5EF4-FFF2-40B4-BE49-F238E27FC236}">
              <a16:creationId xmlns:a16="http://schemas.microsoft.com/office/drawing/2014/main" xmlns="" id="{CD24D08D-1C42-4C8F-A105-61737342220D}"/>
            </a:ext>
          </a:extLst>
        </xdr:cNvPr>
        <xdr:cNvCxnSpPr/>
      </xdr:nvCxnSpPr>
      <xdr:spPr>
        <a:xfrm>
          <a:off x="11282680" y="17836242"/>
          <a:ext cx="78994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84" name="n_1aveValue【庁舎】&#10;有形固定資産減価償却率">
          <a:extLst>
            <a:ext uri="{FF2B5EF4-FFF2-40B4-BE49-F238E27FC236}">
              <a16:creationId xmlns:a16="http://schemas.microsoft.com/office/drawing/2014/main" xmlns="" id="{5138243F-CC3A-4067-9C0A-F459AF50CF43}"/>
            </a:ext>
          </a:extLst>
        </xdr:cNvPr>
        <xdr:cNvSpPr txBox="1"/>
      </xdr:nvSpPr>
      <xdr:spPr>
        <a:xfrm>
          <a:off x="13437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85" name="n_2aveValue【庁舎】&#10;有形固定資産減価償却率">
          <a:extLst>
            <a:ext uri="{FF2B5EF4-FFF2-40B4-BE49-F238E27FC236}">
              <a16:creationId xmlns:a16="http://schemas.microsoft.com/office/drawing/2014/main" xmlns="" id="{697122D8-1A79-49F2-9907-86C49E864E61}"/>
            </a:ext>
          </a:extLst>
        </xdr:cNvPr>
        <xdr:cNvSpPr txBox="1"/>
      </xdr:nvSpPr>
      <xdr:spPr>
        <a:xfrm>
          <a:off x="126752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86" name="n_3aveValue【庁舎】&#10;有形固定資産減価償却率">
          <a:extLst>
            <a:ext uri="{FF2B5EF4-FFF2-40B4-BE49-F238E27FC236}">
              <a16:creationId xmlns:a16="http://schemas.microsoft.com/office/drawing/2014/main" xmlns="" id="{9D059061-4C42-4CAD-9177-0A3B5059AC0A}"/>
            </a:ext>
          </a:extLst>
        </xdr:cNvPr>
        <xdr:cNvSpPr txBox="1"/>
      </xdr:nvSpPr>
      <xdr:spPr>
        <a:xfrm>
          <a:off x="1190054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87" name="n_4aveValue【庁舎】&#10;有形固定資産減価償却率">
          <a:extLst>
            <a:ext uri="{FF2B5EF4-FFF2-40B4-BE49-F238E27FC236}">
              <a16:creationId xmlns:a16="http://schemas.microsoft.com/office/drawing/2014/main" xmlns="" id="{27C30435-0A27-4607-9703-3CB39A18A054}"/>
            </a:ext>
          </a:extLst>
        </xdr:cNvPr>
        <xdr:cNvSpPr txBox="1"/>
      </xdr:nvSpPr>
      <xdr:spPr>
        <a:xfrm>
          <a:off x="1110298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788" name="n_1mainValue【庁舎】&#10;有形固定資産減価償却率">
          <a:extLst>
            <a:ext uri="{FF2B5EF4-FFF2-40B4-BE49-F238E27FC236}">
              <a16:creationId xmlns:a16="http://schemas.microsoft.com/office/drawing/2014/main" xmlns="" id="{9F85F381-F558-4A72-96A8-0BDE893ED6E9}"/>
            </a:ext>
          </a:extLst>
        </xdr:cNvPr>
        <xdr:cNvSpPr txBox="1"/>
      </xdr:nvSpPr>
      <xdr:spPr>
        <a:xfrm>
          <a:off x="13437244" y="180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36484</xdr:rowOff>
    </xdr:from>
    <xdr:ext cx="405111" cy="259045"/>
    <xdr:sp macro="" textlink="">
      <xdr:nvSpPr>
        <xdr:cNvPr id="789" name="n_2mainValue【庁舎】&#10;有形固定資産減価償却率">
          <a:extLst>
            <a:ext uri="{FF2B5EF4-FFF2-40B4-BE49-F238E27FC236}">
              <a16:creationId xmlns:a16="http://schemas.microsoft.com/office/drawing/2014/main" xmlns="" id="{279FC378-EA42-4919-BC3A-BEB7CA389018}"/>
            </a:ext>
          </a:extLst>
        </xdr:cNvPr>
        <xdr:cNvSpPr txBox="1"/>
      </xdr:nvSpPr>
      <xdr:spPr>
        <a:xfrm>
          <a:off x="12675244" y="1797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10358</xdr:rowOff>
    </xdr:from>
    <xdr:ext cx="405111" cy="259045"/>
    <xdr:sp macro="" textlink="">
      <xdr:nvSpPr>
        <xdr:cNvPr id="790" name="n_3mainValue【庁舎】&#10;有形固定資産減価償却率">
          <a:extLst>
            <a:ext uri="{FF2B5EF4-FFF2-40B4-BE49-F238E27FC236}">
              <a16:creationId xmlns:a16="http://schemas.microsoft.com/office/drawing/2014/main" xmlns="" id="{799CA1D7-5D5B-4747-872C-23844411225F}"/>
            </a:ext>
          </a:extLst>
        </xdr:cNvPr>
        <xdr:cNvSpPr txBox="1"/>
      </xdr:nvSpPr>
      <xdr:spPr>
        <a:xfrm>
          <a:off x="11900544" y="179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108329</xdr:rowOff>
    </xdr:from>
    <xdr:ext cx="405111" cy="259045"/>
    <xdr:sp macro="" textlink="">
      <xdr:nvSpPr>
        <xdr:cNvPr id="791" name="n_4mainValue【庁舎】&#10;有形固定資産減価償却率">
          <a:extLst>
            <a:ext uri="{FF2B5EF4-FFF2-40B4-BE49-F238E27FC236}">
              <a16:creationId xmlns:a16="http://schemas.microsoft.com/office/drawing/2014/main" xmlns="" id="{085154E5-630A-4D4B-817A-F2D7269F5E0B}"/>
            </a:ext>
          </a:extLst>
        </xdr:cNvPr>
        <xdr:cNvSpPr txBox="1"/>
      </xdr:nvSpPr>
      <xdr:spPr>
        <a:xfrm>
          <a:off x="11102984" y="1787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xmlns="" id="{6AD0046D-54C4-4891-B196-72C5225C6F6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xmlns="" id="{AA4C39C4-261C-4D4F-A231-549826FCBAF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xmlns="" id="{E85B5F84-01E3-4672-905F-B938A6CC94D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xmlns="" id="{D0F06764-BD05-4CD5-A7DF-C5BDD630F45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xmlns="" id="{A804C6FA-3549-4487-A4D0-59216E68BBC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xmlns="" id="{37707C06-9BDB-4B4C-A874-9B78029822E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xmlns="" id="{DF51BDA5-6D3E-40E6-910D-9A581D7A64D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xmlns="" id="{AB7034D0-02EC-439E-9E70-704463FCEC8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xmlns="" id="{6F256427-3D40-4000-8122-255F6447CD9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xmlns="" id="{BBAE6E1B-7E72-4D9C-96CE-E9A6DBDE9CFB}"/>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a:extLst>
            <a:ext uri="{FF2B5EF4-FFF2-40B4-BE49-F238E27FC236}">
              <a16:creationId xmlns:a16="http://schemas.microsoft.com/office/drawing/2014/main" xmlns="" id="{121353EA-90A8-49DE-BDA1-DEC384ECCC6D}"/>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a:extLst>
            <a:ext uri="{FF2B5EF4-FFF2-40B4-BE49-F238E27FC236}">
              <a16:creationId xmlns:a16="http://schemas.microsoft.com/office/drawing/2014/main" xmlns="" id="{2A37A76B-980F-4F1B-A500-AD48D0903A25}"/>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a:extLst>
            <a:ext uri="{FF2B5EF4-FFF2-40B4-BE49-F238E27FC236}">
              <a16:creationId xmlns:a16="http://schemas.microsoft.com/office/drawing/2014/main" xmlns="" id="{F720C777-66CB-4CC2-B58F-D374603E1FDD}"/>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a:extLst>
            <a:ext uri="{FF2B5EF4-FFF2-40B4-BE49-F238E27FC236}">
              <a16:creationId xmlns:a16="http://schemas.microsoft.com/office/drawing/2014/main" xmlns="" id="{BE9E0706-AE00-4E56-AE9B-BF0BCB62837E}"/>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a:extLst>
            <a:ext uri="{FF2B5EF4-FFF2-40B4-BE49-F238E27FC236}">
              <a16:creationId xmlns:a16="http://schemas.microsoft.com/office/drawing/2014/main" xmlns="" id="{9D734709-3E8D-4B21-B8E1-63BEECC922BE}"/>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a:extLst>
            <a:ext uri="{FF2B5EF4-FFF2-40B4-BE49-F238E27FC236}">
              <a16:creationId xmlns:a16="http://schemas.microsoft.com/office/drawing/2014/main" xmlns="" id="{E7FC5FC3-C3CD-412F-B946-8A4B55134CD3}"/>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a:extLst>
            <a:ext uri="{FF2B5EF4-FFF2-40B4-BE49-F238E27FC236}">
              <a16:creationId xmlns:a16="http://schemas.microsoft.com/office/drawing/2014/main" xmlns="" id="{8DBF6A38-2463-4965-9B1E-CEEC00B69F41}"/>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a:extLst>
            <a:ext uri="{FF2B5EF4-FFF2-40B4-BE49-F238E27FC236}">
              <a16:creationId xmlns:a16="http://schemas.microsoft.com/office/drawing/2014/main" xmlns="" id="{C7677F14-0DE9-4A5A-B1BC-64CCBD739503}"/>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a:extLst>
            <a:ext uri="{FF2B5EF4-FFF2-40B4-BE49-F238E27FC236}">
              <a16:creationId xmlns:a16="http://schemas.microsoft.com/office/drawing/2014/main" xmlns="" id="{70010A55-A26B-4CFB-BCB5-8F1A823FD605}"/>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a:extLst>
            <a:ext uri="{FF2B5EF4-FFF2-40B4-BE49-F238E27FC236}">
              <a16:creationId xmlns:a16="http://schemas.microsoft.com/office/drawing/2014/main" xmlns="" id="{B1B3D4A3-D4EC-46E4-9DB6-3675EA79B39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xmlns="" id="{9F6919F6-0BAE-442B-A8EB-089C76963ABC}"/>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xmlns="" id="{116953B0-2A80-4911-9CD3-CB4F920A4856}"/>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xmlns="" id="{C4D160BA-657E-488F-9946-859AA8B79A3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15" name="直線コネクタ 814">
          <a:extLst>
            <a:ext uri="{FF2B5EF4-FFF2-40B4-BE49-F238E27FC236}">
              <a16:creationId xmlns:a16="http://schemas.microsoft.com/office/drawing/2014/main" xmlns="" id="{AD20801B-6AA0-418C-934C-F75105332E81}"/>
            </a:ext>
          </a:extLst>
        </xdr:cNvPr>
        <xdr:cNvCxnSpPr/>
      </xdr:nvCxnSpPr>
      <xdr:spPr>
        <a:xfrm flipV="1">
          <a:off x="19509104" y="167659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16" name="【庁舎】&#10;一人当たり面積最小値テキスト">
          <a:extLst>
            <a:ext uri="{FF2B5EF4-FFF2-40B4-BE49-F238E27FC236}">
              <a16:creationId xmlns:a16="http://schemas.microsoft.com/office/drawing/2014/main" xmlns="" id="{CF46C704-5C8C-428C-B035-FDE83769B1C3}"/>
            </a:ext>
          </a:extLst>
        </xdr:cNvPr>
        <xdr:cNvSpPr txBox="1"/>
      </xdr:nvSpPr>
      <xdr:spPr>
        <a:xfrm>
          <a:off x="19547840" y="1811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17" name="直線コネクタ 816">
          <a:extLst>
            <a:ext uri="{FF2B5EF4-FFF2-40B4-BE49-F238E27FC236}">
              <a16:creationId xmlns:a16="http://schemas.microsoft.com/office/drawing/2014/main" xmlns="" id="{782C3DA8-6E70-4B0E-8A68-60AB8E9D8E77}"/>
            </a:ext>
          </a:extLst>
        </xdr:cNvPr>
        <xdr:cNvCxnSpPr/>
      </xdr:nvCxnSpPr>
      <xdr:spPr>
        <a:xfrm>
          <a:off x="19443700" y="18107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18" name="【庁舎】&#10;一人当たり面積最大値テキスト">
          <a:extLst>
            <a:ext uri="{FF2B5EF4-FFF2-40B4-BE49-F238E27FC236}">
              <a16:creationId xmlns:a16="http://schemas.microsoft.com/office/drawing/2014/main" xmlns="" id="{4CEA61CD-40EC-4AE5-9000-D0DB842379A6}"/>
            </a:ext>
          </a:extLst>
        </xdr:cNvPr>
        <xdr:cNvSpPr txBox="1"/>
      </xdr:nvSpPr>
      <xdr:spPr>
        <a:xfrm>
          <a:off x="19547840" y="1654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19" name="直線コネクタ 818">
          <a:extLst>
            <a:ext uri="{FF2B5EF4-FFF2-40B4-BE49-F238E27FC236}">
              <a16:creationId xmlns:a16="http://schemas.microsoft.com/office/drawing/2014/main" xmlns="" id="{461CF78B-6D45-462F-BD82-F55F0679131A}"/>
            </a:ext>
          </a:extLst>
        </xdr:cNvPr>
        <xdr:cNvCxnSpPr/>
      </xdr:nvCxnSpPr>
      <xdr:spPr>
        <a:xfrm>
          <a:off x="1944370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20" name="【庁舎】&#10;一人当たり面積平均値テキスト">
          <a:extLst>
            <a:ext uri="{FF2B5EF4-FFF2-40B4-BE49-F238E27FC236}">
              <a16:creationId xmlns:a16="http://schemas.microsoft.com/office/drawing/2014/main" xmlns="" id="{8D18F822-BED3-4533-9493-228D4DEA8410}"/>
            </a:ext>
          </a:extLst>
        </xdr:cNvPr>
        <xdr:cNvSpPr txBox="1"/>
      </xdr:nvSpPr>
      <xdr:spPr>
        <a:xfrm>
          <a:off x="19547840" y="1767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21" name="フローチャート: 判断 820">
          <a:extLst>
            <a:ext uri="{FF2B5EF4-FFF2-40B4-BE49-F238E27FC236}">
              <a16:creationId xmlns:a16="http://schemas.microsoft.com/office/drawing/2014/main" xmlns="" id="{A8C265DD-969A-4FE2-AA66-3B0D0493E073}"/>
            </a:ext>
          </a:extLst>
        </xdr:cNvPr>
        <xdr:cNvSpPr/>
      </xdr:nvSpPr>
      <xdr:spPr>
        <a:xfrm>
          <a:off x="1945894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22" name="フローチャート: 判断 821">
          <a:extLst>
            <a:ext uri="{FF2B5EF4-FFF2-40B4-BE49-F238E27FC236}">
              <a16:creationId xmlns:a16="http://schemas.microsoft.com/office/drawing/2014/main" xmlns="" id="{3DE57BB5-F047-4A8E-A337-F2B1AF0B2FC0}"/>
            </a:ext>
          </a:extLst>
        </xdr:cNvPr>
        <xdr:cNvSpPr/>
      </xdr:nvSpPr>
      <xdr:spPr>
        <a:xfrm>
          <a:off x="18735040" y="17816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23" name="フローチャート: 判断 822">
          <a:extLst>
            <a:ext uri="{FF2B5EF4-FFF2-40B4-BE49-F238E27FC236}">
              <a16:creationId xmlns:a16="http://schemas.microsoft.com/office/drawing/2014/main" xmlns="" id="{C095E5B3-A73D-4303-8B44-7CA9F9C8D392}"/>
            </a:ext>
          </a:extLst>
        </xdr:cNvPr>
        <xdr:cNvSpPr/>
      </xdr:nvSpPr>
      <xdr:spPr>
        <a:xfrm>
          <a:off x="17937480" y="1783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24" name="フローチャート: 判断 823">
          <a:extLst>
            <a:ext uri="{FF2B5EF4-FFF2-40B4-BE49-F238E27FC236}">
              <a16:creationId xmlns:a16="http://schemas.microsoft.com/office/drawing/2014/main" xmlns="" id="{53B01FE7-E8A8-4485-BE4C-758C14D9C48F}"/>
            </a:ext>
          </a:extLst>
        </xdr:cNvPr>
        <xdr:cNvSpPr/>
      </xdr:nvSpPr>
      <xdr:spPr>
        <a:xfrm>
          <a:off x="1716278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25" name="フローチャート: 判断 824">
          <a:extLst>
            <a:ext uri="{FF2B5EF4-FFF2-40B4-BE49-F238E27FC236}">
              <a16:creationId xmlns:a16="http://schemas.microsoft.com/office/drawing/2014/main" xmlns="" id="{6462691D-A143-4230-84D8-7290847CDCBA}"/>
            </a:ext>
          </a:extLst>
        </xdr:cNvPr>
        <xdr:cNvSpPr/>
      </xdr:nvSpPr>
      <xdr:spPr>
        <a:xfrm>
          <a:off x="16388080" y="1783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xmlns="" id="{752618AB-2D8D-42BA-AAB5-A5BDB8BC4F9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AC905A1C-A487-4468-99BE-140CB9405AC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0B6B8F79-111D-4237-BB4D-DF0C3510799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9712274B-ED81-4C85-903E-71B4EAECE7C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xmlns="" id="{A9C7937D-B269-4C4E-ABD1-D828B854A10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831" name="楕円 830">
          <a:extLst>
            <a:ext uri="{FF2B5EF4-FFF2-40B4-BE49-F238E27FC236}">
              <a16:creationId xmlns:a16="http://schemas.microsoft.com/office/drawing/2014/main" xmlns="" id="{299FDDF6-645E-4BB1-81DB-187ADA5A66BB}"/>
            </a:ext>
          </a:extLst>
        </xdr:cNvPr>
        <xdr:cNvSpPr/>
      </xdr:nvSpPr>
      <xdr:spPr>
        <a:xfrm>
          <a:off x="19458940" y="17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832" name="【庁舎】&#10;一人当たり面積該当値テキスト">
          <a:extLst>
            <a:ext uri="{FF2B5EF4-FFF2-40B4-BE49-F238E27FC236}">
              <a16:creationId xmlns:a16="http://schemas.microsoft.com/office/drawing/2014/main" xmlns="" id="{97B0DD9E-170C-437D-A93C-B4D1DB1FB590}"/>
            </a:ext>
          </a:extLst>
        </xdr:cNvPr>
        <xdr:cNvSpPr txBox="1"/>
      </xdr:nvSpPr>
      <xdr:spPr>
        <a:xfrm>
          <a:off x="19547840" y="179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61595</xdr:rowOff>
    </xdr:from>
    <xdr:to>
      <xdr:col>112</xdr:col>
      <xdr:colOff>38100</xdr:colOff>
      <xdr:row>107</xdr:row>
      <xdr:rowOff>163195</xdr:rowOff>
    </xdr:to>
    <xdr:sp macro="" textlink="">
      <xdr:nvSpPr>
        <xdr:cNvPr id="833" name="楕円 832">
          <a:extLst>
            <a:ext uri="{FF2B5EF4-FFF2-40B4-BE49-F238E27FC236}">
              <a16:creationId xmlns:a16="http://schemas.microsoft.com/office/drawing/2014/main" xmlns="" id="{3D7E54F5-B57B-4F61-9288-1551B6738EB9}"/>
            </a:ext>
          </a:extLst>
        </xdr:cNvPr>
        <xdr:cNvSpPr/>
      </xdr:nvSpPr>
      <xdr:spPr>
        <a:xfrm>
          <a:off x="18735040" y="179990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112395</xdr:rowOff>
    </xdr:to>
    <xdr:cxnSp macro="">
      <xdr:nvCxnSpPr>
        <xdr:cNvPr id="834" name="直線コネクタ 833">
          <a:extLst>
            <a:ext uri="{FF2B5EF4-FFF2-40B4-BE49-F238E27FC236}">
              <a16:creationId xmlns:a16="http://schemas.microsoft.com/office/drawing/2014/main" xmlns="" id="{383C7DAC-E164-45D9-8DD3-0AEB47E1E72C}"/>
            </a:ext>
          </a:extLst>
        </xdr:cNvPr>
        <xdr:cNvCxnSpPr/>
      </xdr:nvCxnSpPr>
      <xdr:spPr>
        <a:xfrm flipV="1">
          <a:off x="18778220" y="18047969"/>
          <a:ext cx="7315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61595</xdr:rowOff>
    </xdr:from>
    <xdr:to>
      <xdr:col>107</xdr:col>
      <xdr:colOff>101600</xdr:colOff>
      <xdr:row>107</xdr:row>
      <xdr:rowOff>163195</xdr:rowOff>
    </xdr:to>
    <xdr:sp macro="" textlink="">
      <xdr:nvSpPr>
        <xdr:cNvPr id="835" name="楕円 834">
          <a:extLst>
            <a:ext uri="{FF2B5EF4-FFF2-40B4-BE49-F238E27FC236}">
              <a16:creationId xmlns:a16="http://schemas.microsoft.com/office/drawing/2014/main" xmlns="" id="{2DB11B75-CC71-4564-9666-DF64764C43C6}"/>
            </a:ext>
          </a:extLst>
        </xdr:cNvPr>
        <xdr:cNvSpPr/>
      </xdr:nvSpPr>
      <xdr:spPr>
        <a:xfrm>
          <a:off x="1793748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112395</xdr:rowOff>
    </xdr:from>
    <xdr:to>
      <xdr:col>111</xdr:col>
      <xdr:colOff>177800</xdr:colOff>
      <xdr:row>107</xdr:row>
      <xdr:rowOff>112395</xdr:rowOff>
    </xdr:to>
    <xdr:cxnSp macro="">
      <xdr:nvCxnSpPr>
        <xdr:cNvPr id="836" name="直線コネクタ 835">
          <a:extLst>
            <a:ext uri="{FF2B5EF4-FFF2-40B4-BE49-F238E27FC236}">
              <a16:creationId xmlns:a16="http://schemas.microsoft.com/office/drawing/2014/main" xmlns="" id="{544B7373-6874-4D8D-8124-5EDBD14D9416}"/>
            </a:ext>
          </a:extLst>
        </xdr:cNvPr>
        <xdr:cNvCxnSpPr/>
      </xdr:nvCxnSpPr>
      <xdr:spPr>
        <a:xfrm>
          <a:off x="17988280" y="1804987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63500</xdr:rowOff>
    </xdr:from>
    <xdr:to>
      <xdr:col>102</xdr:col>
      <xdr:colOff>165100</xdr:colOff>
      <xdr:row>107</xdr:row>
      <xdr:rowOff>165100</xdr:rowOff>
    </xdr:to>
    <xdr:sp macro="" textlink="">
      <xdr:nvSpPr>
        <xdr:cNvPr id="837" name="楕円 836">
          <a:extLst>
            <a:ext uri="{FF2B5EF4-FFF2-40B4-BE49-F238E27FC236}">
              <a16:creationId xmlns:a16="http://schemas.microsoft.com/office/drawing/2014/main" xmlns="" id="{E1D0E2A4-7384-4F14-957E-7EAB2802A01B}"/>
            </a:ext>
          </a:extLst>
        </xdr:cNvPr>
        <xdr:cNvSpPr/>
      </xdr:nvSpPr>
      <xdr:spPr>
        <a:xfrm>
          <a:off x="1716278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112395</xdr:rowOff>
    </xdr:from>
    <xdr:to>
      <xdr:col>107</xdr:col>
      <xdr:colOff>50800</xdr:colOff>
      <xdr:row>107</xdr:row>
      <xdr:rowOff>114300</xdr:rowOff>
    </xdr:to>
    <xdr:cxnSp macro="">
      <xdr:nvCxnSpPr>
        <xdr:cNvPr id="838" name="直線コネクタ 837">
          <a:extLst>
            <a:ext uri="{FF2B5EF4-FFF2-40B4-BE49-F238E27FC236}">
              <a16:creationId xmlns:a16="http://schemas.microsoft.com/office/drawing/2014/main" xmlns="" id="{F39A350A-72BD-469C-9FB5-0C7AB5223ED8}"/>
            </a:ext>
          </a:extLst>
        </xdr:cNvPr>
        <xdr:cNvCxnSpPr/>
      </xdr:nvCxnSpPr>
      <xdr:spPr>
        <a:xfrm flipV="1">
          <a:off x="17213580" y="1804987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15875</xdr:rowOff>
    </xdr:from>
    <xdr:to>
      <xdr:col>98</xdr:col>
      <xdr:colOff>38100</xdr:colOff>
      <xdr:row>107</xdr:row>
      <xdr:rowOff>117475</xdr:rowOff>
    </xdr:to>
    <xdr:sp macro="" textlink="">
      <xdr:nvSpPr>
        <xdr:cNvPr id="839" name="楕円 838">
          <a:extLst>
            <a:ext uri="{FF2B5EF4-FFF2-40B4-BE49-F238E27FC236}">
              <a16:creationId xmlns:a16="http://schemas.microsoft.com/office/drawing/2014/main" xmlns="" id="{F27EA55C-8F74-49B7-885B-6575B260BC38}"/>
            </a:ext>
          </a:extLst>
        </xdr:cNvPr>
        <xdr:cNvSpPr/>
      </xdr:nvSpPr>
      <xdr:spPr>
        <a:xfrm>
          <a:off x="16388080" y="179533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66675</xdr:rowOff>
    </xdr:from>
    <xdr:to>
      <xdr:col>102</xdr:col>
      <xdr:colOff>114300</xdr:colOff>
      <xdr:row>107</xdr:row>
      <xdr:rowOff>114300</xdr:rowOff>
    </xdr:to>
    <xdr:cxnSp macro="">
      <xdr:nvCxnSpPr>
        <xdr:cNvPr id="840" name="直線コネクタ 839">
          <a:extLst>
            <a:ext uri="{FF2B5EF4-FFF2-40B4-BE49-F238E27FC236}">
              <a16:creationId xmlns:a16="http://schemas.microsoft.com/office/drawing/2014/main" xmlns="" id="{B22CD3E8-6700-4FCA-87F1-BBC6BC44E16E}"/>
            </a:ext>
          </a:extLst>
        </xdr:cNvPr>
        <xdr:cNvCxnSpPr/>
      </xdr:nvCxnSpPr>
      <xdr:spPr>
        <a:xfrm>
          <a:off x="16431260" y="1800415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41" name="n_1aveValue【庁舎】&#10;一人当たり面積">
          <a:extLst>
            <a:ext uri="{FF2B5EF4-FFF2-40B4-BE49-F238E27FC236}">
              <a16:creationId xmlns:a16="http://schemas.microsoft.com/office/drawing/2014/main" xmlns="" id="{BAD7D2AF-74AC-42C4-9B7E-1203FF02056D}"/>
            </a:ext>
          </a:extLst>
        </xdr:cNvPr>
        <xdr:cNvSpPr txBox="1"/>
      </xdr:nvSpPr>
      <xdr:spPr>
        <a:xfrm>
          <a:off x="18561127" y="175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42" name="n_2aveValue【庁舎】&#10;一人当たり面積">
          <a:extLst>
            <a:ext uri="{FF2B5EF4-FFF2-40B4-BE49-F238E27FC236}">
              <a16:creationId xmlns:a16="http://schemas.microsoft.com/office/drawing/2014/main" xmlns="" id="{4D0FD793-8434-4189-9AB9-D2CF59B68345}"/>
            </a:ext>
          </a:extLst>
        </xdr:cNvPr>
        <xdr:cNvSpPr txBox="1"/>
      </xdr:nvSpPr>
      <xdr:spPr>
        <a:xfrm>
          <a:off x="1777626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43" name="n_3aveValue【庁舎】&#10;一人当たり面積">
          <a:extLst>
            <a:ext uri="{FF2B5EF4-FFF2-40B4-BE49-F238E27FC236}">
              <a16:creationId xmlns:a16="http://schemas.microsoft.com/office/drawing/2014/main" xmlns="" id="{A43324FE-FEA2-4BD2-B8E2-552894884086}"/>
            </a:ext>
          </a:extLst>
        </xdr:cNvPr>
        <xdr:cNvSpPr txBox="1"/>
      </xdr:nvSpPr>
      <xdr:spPr>
        <a:xfrm>
          <a:off x="1700156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44" name="n_4aveValue【庁舎】&#10;一人当たり面積">
          <a:extLst>
            <a:ext uri="{FF2B5EF4-FFF2-40B4-BE49-F238E27FC236}">
              <a16:creationId xmlns:a16="http://schemas.microsoft.com/office/drawing/2014/main" xmlns="" id="{6CB380F0-0822-4CE2-A0D3-5659518B8975}"/>
            </a:ext>
          </a:extLst>
        </xdr:cNvPr>
        <xdr:cNvSpPr txBox="1"/>
      </xdr:nvSpPr>
      <xdr:spPr>
        <a:xfrm>
          <a:off x="16226867" y="176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154322</xdr:rowOff>
    </xdr:from>
    <xdr:ext cx="469744" cy="259045"/>
    <xdr:sp macro="" textlink="">
      <xdr:nvSpPr>
        <xdr:cNvPr id="845" name="n_1mainValue【庁舎】&#10;一人当たり面積">
          <a:extLst>
            <a:ext uri="{FF2B5EF4-FFF2-40B4-BE49-F238E27FC236}">
              <a16:creationId xmlns:a16="http://schemas.microsoft.com/office/drawing/2014/main" xmlns="" id="{4D30725E-D6F6-4BFD-918B-06B30A2857EB}"/>
            </a:ext>
          </a:extLst>
        </xdr:cNvPr>
        <xdr:cNvSpPr txBox="1"/>
      </xdr:nvSpPr>
      <xdr:spPr>
        <a:xfrm>
          <a:off x="185611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154322</xdr:rowOff>
    </xdr:from>
    <xdr:ext cx="469744" cy="259045"/>
    <xdr:sp macro="" textlink="">
      <xdr:nvSpPr>
        <xdr:cNvPr id="846" name="n_2mainValue【庁舎】&#10;一人当たり面積">
          <a:extLst>
            <a:ext uri="{FF2B5EF4-FFF2-40B4-BE49-F238E27FC236}">
              <a16:creationId xmlns:a16="http://schemas.microsoft.com/office/drawing/2014/main" xmlns="" id="{DF7EFBFC-4FA2-4FCC-BD5A-B4D9FD80B910}"/>
            </a:ext>
          </a:extLst>
        </xdr:cNvPr>
        <xdr:cNvSpPr txBox="1"/>
      </xdr:nvSpPr>
      <xdr:spPr>
        <a:xfrm>
          <a:off x="1777626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156227</xdr:rowOff>
    </xdr:from>
    <xdr:ext cx="469744" cy="259045"/>
    <xdr:sp macro="" textlink="">
      <xdr:nvSpPr>
        <xdr:cNvPr id="847" name="n_3mainValue【庁舎】&#10;一人当たり面積">
          <a:extLst>
            <a:ext uri="{FF2B5EF4-FFF2-40B4-BE49-F238E27FC236}">
              <a16:creationId xmlns:a16="http://schemas.microsoft.com/office/drawing/2014/main" xmlns="" id="{747D4948-D601-465B-A913-EF228D137721}"/>
            </a:ext>
          </a:extLst>
        </xdr:cNvPr>
        <xdr:cNvSpPr txBox="1"/>
      </xdr:nvSpPr>
      <xdr:spPr>
        <a:xfrm>
          <a:off x="1700156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108602</xdr:rowOff>
    </xdr:from>
    <xdr:ext cx="469744" cy="259045"/>
    <xdr:sp macro="" textlink="">
      <xdr:nvSpPr>
        <xdr:cNvPr id="848" name="n_4mainValue【庁舎】&#10;一人当たり面積">
          <a:extLst>
            <a:ext uri="{FF2B5EF4-FFF2-40B4-BE49-F238E27FC236}">
              <a16:creationId xmlns:a16="http://schemas.microsoft.com/office/drawing/2014/main" xmlns="" id="{5D7736F3-43BB-4B6B-A9A8-EC3BC57ECB97}"/>
            </a:ext>
          </a:extLst>
        </xdr:cNvPr>
        <xdr:cNvSpPr txBox="1"/>
      </xdr:nvSpPr>
      <xdr:spPr>
        <a:xfrm>
          <a:off x="16226867"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xmlns="" id="{7D888B95-D47C-4F17-AB55-6923B5FFF8A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xmlns="" id="{74B588FD-1F08-47B0-9F1C-E06811E3130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xmlns="" id="{51F3902A-2D69-4662-8D35-44A607EF6552}"/>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減価償却率は、し尿処理施設の改修工事を行ったことにより、一般廃棄物処理施設の数値が大きく改善していることを除けば、ほぼ全ての施設において減価償却が進んでいる状況であり、特に庁舎及び保健センターの老朽化が顕著となっている。現状、庁舎に関しては立替等の更新検討を行っているところであるが、前項で触れた施設と同様に優先順位や町の状況等を考慮し、過度な負担を生じさせることないよう、二宮町公共施設再配置・町有地有効活用実施計画に基づいて事業を執行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28,547
28,301
9.08
9,175,875
8,819,071
282,569
5,749,268
7,619,887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財政力指数は類似団体平均を上回っているが、平成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年度に異例の譲渡所得の増があったことが影響している。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町税等の収入は減少傾向にあり、かつ、歳出においても扶助費等が例年増加していることから、業務の効率化や事業の見直しに取り組み、財政基盤の強化に努める。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経常収支比率は、類似団体及び全国平均を下回っており、依然として数値が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％を上回っている状況が続いていることから、財政構造の硬直化が慢性化している。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町税に限らず、その他の自主財源の確保を目指しつつ、業務の効率化や事業の見直しによる、人件費等の経常経費の抑制を図るよう努める。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57468</xdr:rowOff>
    </xdr:from>
    <xdr:to>
      <xdr:col>23</xdr:col>
      <xdr:colOff>133350</xdr:colOff>
      <xdr:row>64</xdr:row>
      <xdr:rowOff>63500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103026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64</xdr:row>
      <xdr:rowOff>63500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083119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64</xdr:row>
      <xdr:rowOff>111760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2336800" y="1083119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30797</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108456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150195</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151447</xdr:rowOff>
    </xdr:from>
    <xdr:to>
      <xdr:col>7</xdr:col>
      <xdr:colOff>31750</xdr:colOff>
      <xdr:row>65</xdr:row>
      <xdr:rowOff>81597</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66374</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ここ数年の数値は増加傾向にあるが、当年度の主な要因としては、委託料を始めとした物件費の増加によるものであると考えられる。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会計年度任用職員制度の開始による人件費の増加、また、施設の老朽化に伴う施設整備のための基本計画の策定等が予想されることからも、働き方改革による業務体系の改善による人件費の節減を図ると共に、計画的な事業執行を行うことで、執行時期の一極集中を避けることで、財政に負担のかからない運営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20841</xdr:rowOff>
    </xdr:from>
    <xdr:to>
      <xdr:col>23</xdr:col>
      <xdr:colOff>133350</xdr:colOff>
      <xdr:row>83</xdr:row>
      <xdr:rowOff>37481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251191"/>
          <a:ext cx="838200" cy="1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15170</xdr:rowOff>
    </xdr:from>
    <xdr:to>
      <xdr:col>19</xdr:col>
      <xdr:colOff>133350</xdr:colOff>
      <xdr:row>83</xdr:row>
      <xdr:rowOff>20841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245520"/>
          <a:ext cx="889000" cy="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14486</xdr:rowOff>
    </xdr:from>
    <xdr:to>
      <xdr:col>15</xdr:col>
      <xdr:colOff>82550</xdr:colOff>
      <xdr:row>83</xdr:row>
      <xdr:rowOff>15170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244836"/>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14486</xdr:rowOff>
    </xdr:from>
    <xdr:to>
      <xdr:col>11</xdr:col>
      <xdr:colOff>31750</xdr:colOff>
      <xdr:row>83</xdr:row>
      <xdr:rowOff>25650</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4244836"/>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158131</xdr:rowOff>
    </xdr:from>
    <xdr:to>
      <xdr:col>23</xdr:col>
      <xdr:colOff>184150</xdr:colOff>
      <xdr:row>83</xdr:row>
      <xdr:rowOff>88281</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2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3208</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0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141491</xdr:rowOff>
    </xdr:from>
    <xdr:to>
      <xdr:col>19</xdr:col>
      <xdr:colOff>184150</xdr:colOff>
      <xdr:row>83</xdr:row>
      <xdr:rowOff>71641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2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81818</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969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135820</xdr:rowOff>
    </xdr:from>
    <xdr:to>
      <xdr:col>15</xdr:col>
      <xdr:colOff>133350</xdr:colOff>
      <xdr:row>83</xdr:row>
      <xdr:rowOff>65970</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1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76147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96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135136</xdr:rowOff>
    </xdr:from>
    <xdr:to>
      <xdr:col>11</xdr:col>
      <xdr:colOff>82550</xdr:colOff>
      <xdr:row>83</xdr:row>
      <xdr:rowOff>65286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75463</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146300</xdr:rowOff>
    </xdr:from>
    <xdr:to>
      <xdr:col>7</xdr:col>
      <xdr:colOff>31750</xdr:colOff>
      <xdr:row>83</xdr:row>
      <xdr:rowOff>76450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86627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9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年度においてはほぼ横ばいであったが、当年度で類似団体の平均を超え、前年度から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主な要因としては、時間外手当等の増加が挙げられるが、今後、働き方改革等により、庁内における業務内容の見直しを進め、職員の資質の向上や業務の効率化を図るなど、給与水準の適正化に努める。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117929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60500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31750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14514</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587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85</xdr:row>
      <xdr:rowOff>14514</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4498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全国平均や神奈川県平均を下回る数値ではあるが、要因としては人口の減少が挙げられる。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減少は町の財政にも少なからず影響を及ぼすことも考えられることから、いかに住民サービスの低下を招くことなく行政運営を行い、また、会計年度制度も開始されることから、より一層の適正な職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166733</xdr:rowOff>
    </xdr:from>
    <xdr:to>
      <xdr:col>81</xdr:col>
      <xdr:colOff>44450</xdr:colOff>
      <xdr:row>61</xdr:row>
      <xdr:rowOff>10795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453733"/>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166733</xdr:rowOff>
    </xdr:from>
    <xdr:to>
      <xdr:col>77</xdr:col>
      <xdr:colOff>44450</xdr:colOff>
      <xdr:row>61</xdr:row>
      <xdr:rowOff>2177</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453</xdr:rowOff>
    </xdr:from>
    <xdr:to>
      <xdr:col>72</xdr:col>
      <xdr:colOff>203200</xdr:colOff>
      <xdr:row>61</xdr:row>
      <xdr:rowOff>2177</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45890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152944</xdr:rowOff>
    </xdr:from>
    <xdr:to>
      <xdr:col>68</xdr:col>
      <xdr:colOff>152400</xdr:colOff>
      <xdr:row>61</xdr:row>
      <xdr:rowOff>453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43994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103522</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3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115933</xdr:rowOff>
    </xdr:from>
    <xdr:to>
      <xdr:col>77</xdr:col>
      <xdr:colOff>95250</xdr:colOff>
      <xdr:row>61</xdr:row>
      <xdr:rowOff>46083</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30860</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48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122827</xdr:rowOff>
    </xdr:from>
    <xdr:to>
      <xdr:col>73</xdr:col>
      <xdr:colOff>44450</xdr:colOff>
      <xdr:row>61</xdr:row>
      <xdr:rowOff>52977</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121103</xdr:rowOff>
    </xdr:from>
    <xdr:to>
      <xdr:col>68</xdr:col>
      <xdr:colOff>203200</xdr:colOff>
      <xdr:row>61</xdr:row>
      <xdr:rowOff>51253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36030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49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102144</xdr:rowOff>
    </xdr:from>
    <xdr:to>
      <xdr:col>64</xdr:col>
      <xdr:colOff>152400</xdr:colOff>
      <xdr:row>61</xdr:row>
      <xdr:rowOff>32294</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17071</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実質公債費比率は、全国平均は超えているものの、神奈川県と類似団体平均については下回っており、令和元年度における早期健全化基準（</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％）も下回っていることから、町の財政は健全な状況が続いている。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ただし、現在借り入れている地方債の据置が終了し、元金の償還が開始されれば数値の上昇は避けられないことから、税外収入などの地方債に頼らない一般財源の確保に努めていく。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76200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0734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92287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92287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70815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60113</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町の将来負担比率については、これまでの地方債発行の抑制や充当可能基金により、近年減少傾向にあるものの、当年度は臨時財政対策債を除いても</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億円以上の地方債を発行していることから、数値は大きく上昇することが予想され、近年の町施設の老朽化は依然として大きな課題となっている。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今後、財政状況を考慮したうえでの計画的な事業遂行や、財源の確保に努める。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52856</xdr:rowOff>
    </xdr:from>
    <xdr:to>
      <xdr:col>81</xdr:col>
      <xdr:colOff>44450</xdr:colOff>
      <xdr:row>15</xdr:row>
      <xdr:rowOff>113756</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2624606"/>
          <a:ext cx="8382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113756</xdr:rowOff>
    </xdr:from>
    <xdr:to>
      <xdr:col>77</xdr:col>
      <xdr:colOff>44450</xdr:colOff>
      <xdr:row>16</xdr:row>
      <xdr:rowOff>37677</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2685506"/>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37677</xdr:rowOff>
    </xdr:from>
    <xdr:to>
      <xdr:col>72</xdr:col>
      <xdr:colOff>203200</xdr:colOff>
      <xdr:row>16</xdr:row>
      <xdr:rowOff>152581</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2780877"/>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152581</xdr:rowOff>
    </xdr:from>
    <xdr:to>
      <xdr:col>68</xdr:col>
      <xdr:colOff>152400</xdr:colOff>
      <xdr:row>17</xdr:row>
      <xdr:rowOff>55819</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3512800" y="2895781"/>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2056</xdr:rowOff>
    </xdr:from>
    <xdr:to>
      <xdr:col>81</xdr:col>
      <xdr:colOff>95250</xdr:colOff>
      <xdr:row>15</xdr:row>
      <xdr:rowOff>103656</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2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145583</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5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62956</xdr:rowOff>
    </xdr:from>
    <xdr:to>
      <xdr:col>77</xdr:col>
      <xdr:colOff>95250</xdr:colOff>
      <xdr:row>15</xdr:row>
      <xdr:rowOff>164556</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26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149333</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272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158327</xdr:rowOff>
    </xdr:from>
    <xdr:to>
      <xdr:col>73</xdr:col>
      <xdr:colOff>44450</xdr:colOff>
      <xdr:row>16</xdr:row>
      <xdr:rowOff>88477</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73254</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101781</xdr:rowOff>
    </xdr:from>
    <xdr:to>
      <xdr:col>68</xdr:col>
      <xdr:colOff>203200</xdr:colOff>
      <xdr:row>17</xdr:row>
      <xdr:rowOff>31931</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28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16708</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293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5019</xdr:rowOff>
    </xdr:from>
    <xdr:to>
      <xdr:col>64</xdr:col>
      <xdr:colOff>152400</xdr:colOff>
      <xdr:row>17</xdr:row>
      <xdr:rowOff>106619</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29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91396</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00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28,547
28,301
9.08
9,175,875
8,819,071
282,569
5,749,268
7,619,887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人件費に係る比率は、職員給等の減により前年度と比較して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ものの、依然として類似団体平均と比較すると高い数値となっている。この要因は、経常収支比率の分母となる法定普通税などの経常一般財源総額が類似団体と比べて少ないことが挙げられる。今後、会計年度任用職員制度が開始されることにより、給与や期末手当の増加が予想されることから、業務の効率化による人件費の削減を目指し、数値の急激な上昇が起こらない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38</xdr:row>
      <xdr:rowOff>72136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5689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72136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5232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131572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5232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38</xdr:row>
      <xdr:rowOff>131572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605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80772</xdr:rowOff>
    </xdr:from>
    <xdr:to>
      <xdr:col>11</xdr:col>
      <xdr:colOff>60325</xdr:colOff>
      <xdr:row>39</xdr:row>
      <xdr:rowOff>10922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167149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物件費は、給食センターにおける調理･配送及び配膳や子育てサロン等における運営を委託化したことで、前年度から増となった。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施設の改修に伴う基本計画の作成委託などにより、物件費が増加傾向となることが予想されることから、計画的な事業執行を行いつつ、経常的な経費についても内容の精査を行うことで、財政負担の軽減を図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157480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839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96520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81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17</xdr:row>
      <xdr:rowOff>1270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2816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39370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2915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扶助費は、当町に限らず多くの自治体で言えることであるが、年々社会福祉関係経費を要因とした増加傾向が続いている。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これらの経費は、町民サービスの質に直結するものであるから、慎重に見直しを行いつつ、質の低下を招くことなく今後の財政圧迫を緩和するための方策を検討する。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23585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592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162378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1815</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1815</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570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比率は、全国平均、神奈川県平均及び類似団体平均を大幅に上回っており、特に、国民健康保険などの特別会計への繰出金の増加が続いている状況であり、当年度は、下水道事業のみ資本費平準化債の発行等により減となったが、それ以外の特別会計は増となっている。</a:t>
          </a:r>
        </a:p>
        <a:p>
          <a:r>
            <a:rPr kumimoji="1" lang="ja-JP" altLang="en-US" sz="1300">
              <a:latin typeface="ＭＳ Ｐゴシック" panose="020B0600070205080204" pitchFamily="50" charset="-128"/>
              <a:ea typeface="ＭＳ Ｐゴシック" panose="020B0600070205080204" pitchFamily="50" charset="-128"/>
            </a:rPr>
            <a:t>　今後、事業会計での医療費や介護サービス給付費等の適正化に注力し歳出抑制を図るとともに、歳入面でも見直しを検討し、一般会計からの繰出金の抑制を図る。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79375</xdr:rowOff>
    </xdr:from>
    <xdr:to>
      <xdr:col>82</xdr:col>
      <xdr:colOff>107950</xdr:colOff>
      <xdr:row>60</xdr:row>
      <xdr:rowOff>155575</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103663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107950</xdr:rowOff>
    </xdr:from>
    <xdr:to>
      <xdr:col>78</xdr:col>
      <xdr:colOff>69850</xdr:colOff>
      <xdr:row>60</xdr:row>
      <xdr:rowOff>155575</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10394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165100</xdr:rowOff>
    </xdr:from>
    <xdr:to>
      <xdr:col>73</xdr:col>
      <xdr:colOff>180975</xdr:colOff>
      <xdr:row>60</xdr:row>
      <xdr:rowOff>107950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10280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165100</xdr:rowOff>
    </xdr:from>
    <xdr:to>
      <xdr:col>69</xdr:col>
      <xdr:colOff>92075</xdr:colOff>
      <xdr:row>61</xdr:row>
      <xdr:rowOff>22225</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flipV="1">
          <a:off x="13004800" y="102806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28575</xdr:rowOff>
    </xdr:from>
    <xdr:to>
      <xdr:col>82</xdr:col>
      <xdr:colOff>158750</xdr:colOff>
      <xdr:row>60</xdr:row>
      <xdr:rowOff>130175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108602</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1022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104775</xdr:rowOff>
    </xdr:from>
    <xdr:to>
      <xdr:col>78</xdr:col>
      <xdr:colOff>120650</xdr:colOff>
      <xdr:row>61</xdr:row>
      <xdr:rowOff>34925</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19702</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47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57150</xdr:rowOff>
    </xdr:from>
    <xdr:to>
      <xdr:col>74</xdr:col>
      <xdr:colOff>31750</xdr:colOff>
      <xdr:row>60</xdr:row>
      <xdr:rowOff>158750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143527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114300</xdr:rowOff>
    </xdr:from>
    <xdr:to>
      <xdr:col>69</xdr:col>
      <xdr:colOff>142875</xdr:colOff>
      <xdr:row>60</xdr:row>
      <xdr:rowOff>44450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29227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142875</xdr:rowOff>
    </xdr:from>
    <xdr:to>
      <xdr:col>65</xdr:col>
      <xdr:colOff>53975</xdr:colOff>
      <xdr:row>61</xdr:row>
      <xdr:rowOff>73025</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104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57802</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51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補助費等に係る比率は、補助額の妥当性や事業の費用対効果の精査による費用の抑制の結果、類似団体平均、県市町村平均及び全国市町村平均をいずれも下回っている。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引き続き補助金等の効果を検証し、補助費全体の厳正な精査に努める。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14986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5671800" y="60020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35</xdr:row>
      <xdr:rowOff>14986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4782800" y="59745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34</xdr:row>
      <xdr:rowOff>168148</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3893800" y="59745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168148</xdr:rowOff>
    </xdr:from>
    <xdr:to>
      <xdr:col>69</xdr:col>
      <xdr:colOff>92075</xdr:colOff>
      <xdr:row>35</xdr:row>
      <xdr:rowOff>37846</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004800" y="59974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30497</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117348</xdr:rowOff>
    </xdr:from>
    <xdr:to>
      <xdr:col>69</xdr:col>
      <xdr:colOff>142875</xdr:colOff>
      <xdr:row>35</xdr:row>
      <xdr:rowOff>47498</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57675</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状においては、過去からの地方債抑制による効果もあり、全国、県内、類似団体の全てにおいて平均を下回る数値となっているが、前にも述べているとおり、今後、据置期間の終了した地方債の償還が始まることで、数値の上昇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そのため、数値の上昇を抑制するためにも、国・県補助金やその他の一般財源等の確保を目指すことで、地方債に依存しない財政運営に努める。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75</xdr:row>
      <xdr:rowOff>153670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3987800" y="12989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75</xdr:row>
      <xdr:rowOff>138430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3098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168911</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flipV="1">
          <a:off x="2209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168911</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1320800" y="12966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若干の改善はあったものの、数値は依然として全国・神奈川県・類似団体の平均を上回っており、財政の弾力性に乏しい状態であることから、引き続き経常的経費の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79</xdr:row>
      <xdr:rowOff>78994</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5671800" y="136052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79</xdr:row>
      <xdr:rowOff>78994</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4782800" y="134635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79</xdr:row>
      <xdr:rowOff>92711</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flipV="1">
          <a:off x="13893800" y="134635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80</xdr:row>
      <xdr:rowOff>26415</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flipV="1">
          <a:off x="13004800" y="136372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147065</xdr:rowOff>
    </xdr:from>
    <xdr:to>
      <xdr:col>65</xdr:col>
      <xdr:colOff>53975</xdr:colOff>
      <xdr:row>80</xdr:row>
      <xdr:rowOff>77215</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61992</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62448</xdr:rowOff>
    </xdr:from>
    <xdr:to>
      <xdr:col>29</xdr:col>
      <xdr:colOff>127000</xdr:colOff>
      <xdr:row>18</xdr:row>
      <xdr:rowOff>81291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196173"/>
          <a:ext cx="647700" cy="1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62448</xdr:rowOff>
    </xdr:from>
    <xdr:to>
      <xdr:col>26</xdr:col>
      <xdr:colOff>50800</xdr:colOff>
      <xdr:row>18</xdr:row>
      <xdr:rowOff>111058</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196173"/>
          <a:ext cx="698500" cy="48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111058</xdr:rowOff>
    </xdr:from>
    <xdr:to>
      <xdr:col>22</xdr:col>
      <xdr:colOff>114300</xdr:colOff>
      <xdr:row>18</xdr:row>
      <xdr:rowOff>111907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244783"/>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103253</xdr:rowOff>
    </xdr:from>
    <xdr:to>
      <xdr:col>18</xdr:col>
      <xdr:colOff>177800</xdr:colOff>
      <xdr:row>18</xdr:row>
      <xdr:rowOff>111907</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236978"/>
          <a:ext cx="698500" cy="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30491</xdr:rowOff>
    </xdr:from>
    <xdr:to>
      <xdr:col>29</xdr:col>
      <xdr:colOff>177800</xdr:colOff>
      <xdr:row>18</xdr:row>
      <xdr:rowOff>132091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16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2568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3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11648</xdr:rowOff>
    </xdr:from>
    <xdr:to>
      <xdr:col>26</xdr:col>
      <xdr:colOff>101600</xdr:colOff>
      <xdr:row>18</xdr:row>
      <xdr:rowOff>113248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14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98025</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3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60258</xdr:rowOff>
    </xdr:from>
    <xdr:to>
      <xdr:col>22</xdr:col>
      <xdr:colOff>165100</xdr:colOff>
      <xdr:row>18</xdr:row>
      <xdr:rowOff>161858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19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146635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2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61107</xdr:rowOff>
    </xdr:from>
    <xdr:to>
      <xdr:col>19</xdr:col>
      <xdr:colOff>38100</xdr:colOff>
      <xdr:row>18</xdr:row>
      <xdr:rowOff>162707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19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147484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28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52453</xdr:rowOff>
    </xdr:from>
    <xdr:to>
      <xdr:col>15</xdr:col>
      <xdr:colOff>101600</xdr:colOff>
      <xdr:row>18</xdr:row>
      <xdr:rowOff>154053</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18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138830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27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323466</xdr:rowOff>
    </xdr:from>
    <xdr:to>
      <xdr:col>29</xdr:col>
      <xdr:colOff>127000</xdr:colOff>
      <xdr:row>36</xdr:row>
      <xdr:rowOff>11100</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6933816"/>
          <a:ext cx="6477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272912</xdr:rowOff>
    </xdr:from>
    <xdr:to>
      <xdr:col>26</xdr:col>
      <xdr:colOff>50800</xdr:colOff>
      <xdr:row>35</xdr:row>
      <xdr:rowOff>323466</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883262"/>
          <a:ext cx="698500" cy="50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272912</xdr:rowOff>
    </xdr:from>
    <xdr:to>
      <xdr:col>22</xdr:col>
      <xdr:colOff>114300</xdr:colOff>
      <xdr:row>35</xdr:row>
      <xdr:rowOff>310500</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6883262"/>
          <a:ext cx="698500" cy="3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294237</xdr:rowOff>
    </xdr:from>
    <xdr:to>
      <xdr:col>18</xdr:col>
      <xdr:colOff>177800</xdr:colOff>
      <xdr:row>35</xdr:row>
      <xdr:rowOff>310500</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6904587"/>
          <a:ext cx="698500" cy="1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303200</xdr:rowOff>
    </xdr:from>
    <xdr:to>
      <xdr:col>29</xdr:col>
      <xdr:colOff>177800</xdr:colOff>
      <xdr:row>36</xdr:row>
      <xdr:rowOff>61900</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913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275277</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8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272666</xdr:rowOff>
    </xdr:from>
    <xdr:to>
      <xdr:col>26</xdr:col>
      <xdr:colOff>101600</xdr:colOff>
      <xdr:row>36</xdr:row>
      <xdr:rowOff>31366</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883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16143</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96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222112</xdr:rowOff>
    </xdr:from>
    <xdr:to>
      <xdr:col>22</xdr:col>
      <xdr:colOff>165100</xdr:colOff>
      <xdr:row>35</xdr:row>
      <xdr:rowOff>323712</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832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308489</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91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259700</xdr:rowOff>
    </xdr:from>
    <xdr:to>
      <xdr:col>19</xdr:col>
      <xdr:colOff>38100</xdr:colOff>
      <xdr:row>36</xdr:row>
      <xdr:rowOff>18400</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3177</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9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243437</xdr:rowOff>
    </xdr:from>
    <xdr:to>
      <xdr:col>15</xdr:col>
      <xdr:colOff>101600</xdr:colOff>
      <xdr:row>36</xdr:row>
      <xdr:rowOff>2137</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85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329814</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94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28,547
28,301
9.08
9,175,875
8,819,071
282,569
5,749,268
7,619,887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154559</xdr:rowOff>
    </xdr:from>
    <xdr:to>
      <xdr:col>24</xdr:col>
      <xdr:colOff>63500</xdr:colOff>
      <xdr:row>37</xdr:row>
      <xdr:rowOff>9798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326759"/>
          <a:ext cx="8382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154559</xdr:rowOff>
    </xdr:from>
    <xdr:to>
      <xdr:col>19</xdr:col>
      <xdr:colOff>177800</xdr:colOff>
      <xdr:row>37</xdr:row>
      <xdr:rowOff>24905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26759"/>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11322</xdr:rowOff>
    </xdr:from>
    <xdr:to>
      <xdr:col>15</xdr:col>
      <xdr:colOff>50800</xdr:colOff>
      <xdr:row>37</xdr:row>
      <xdr:rowOff>24905</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354972"/>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4026</xdr:rowOff>
    </xdr:from>
    <xdr:to>
      <xdr:col>10</xdr:col>
      <xdr:colOff>114300</xdr:colOff>
      <xdr:row>37</xdr:row>
      <xdr:rowOff>11322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347676"/>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130448</xdr:rowOff>
    </xdr:from>
    <xdr:to>
      <xdr:col>24</xdr:col>
      <xdr:colOff>114300</xdr:colOff>
      <xdr:row>37</xdr:row>
      <xdr:rowOff>60598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153325</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15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103759</xdr:rowOff>
    </xdr:from>
    <xdr:to>
      <xdr:col>20</xdr:col>
      <xdr:colOff>38100</xdr:colOff>
      <xdr:row>37</xdr:row>
      <xdr:rowOff>33909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50436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0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145555</xdr:rowOff>
    </xdr:from>
    <xdr:to>
      <xdr:col>15</xdr:col>
      <xdr:colOff>101600</xdr:colOff>
      <xdr:row>37</xdr:row>
      <xdr:rowOff>75705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92232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0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131972</xdr:rowOff>
    </xdr:from>
    <xdr:to>
      <xdr:col>10</xdr:col>
      <xdr:colOff>165100</xdr:colOff>
      <xdr:row>37</xdr:row>
      <xdr:rowOff>62122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78649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07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124676</xdr:rowOff>
    </xdr:from>
    <xdr:to>
      <xdr:col>6</xdr:col>
      <xdr:colOff>38100</xdr:colOff>
      <xdr:row>37</xdr:row>
      <xdr:rowOff>54826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71353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0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157049</xdr:rowOff>
    </xdr:from>
    <xdr:to>
      <xdr:col>24</xdr:col>
      <xdr:colOff>63500</xdr:colOff>
      <xdr:row>58</xdr:row>
      <xdr:rowOff>11252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929699"/>
          <a:ext cx="8382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159639</xdr:rowOff>
    </xdr:from>
    <xdr:to>
      <xdr:col>19</xdr:col>
      <xdr:colOff>177800</xdr:colOff>
      <xdr:row>58</xdr:row>
      <xdr:rowOff>11252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9932289"/>
          <a:ext cx="889000" cy="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159639</xdr:rowOff>
    </xdr:from>
    <xdr:to>
      <xdr:col>15</xdr:col>
      <xdr:colOff>50800</xdr:colOff>
      <xdr:row>57</xdr:row>
      <xdr:rowOff>162637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932289"/>
          <a:ext cx="8890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161189</xdr:rowOff>
    </xdr:from>
    <xdr:to>
      <xdr:col>10</xdr:col>
      <xdr:colOff>114300</xdr:colOff>
      <xdr:row>57</xdr:row>
      <xdr:rowOff>162637</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993383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106249</xdr:rowOff>
    </xdr:from>
    <xdr:to>
      <xdr:col>24</xdr:col>
      <xdr:colOff>114300</xdr:colOff>
      <xdr:row>58</xdr:row>
      <xdr:rowOff>36399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8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84676</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85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131902</xdr:rowOff>
    </xdr:from>
    <xdr:to>
      <xdr:col>20</xdr:col>
      <xdr:colOff>38100</xdr:colOff>
      <xdr:row>58</xdr:row>
      <xdr:rowOff>62052</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9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53179</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99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108839</xdr:rowOff>
    </xdr:from>
    <xdr:to>
      <xdr:col>15</xdr:col>
      <xdr:colOff>101600</xdr:colOff>
      <xdr:row>58</xdr:row>
      <xdr:rowOff>38989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88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30116</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9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111837</xdr:rowOff>
    </xdr:from>
    <xdr:to>
      <xdr:col>10</xdr:col>
      <xdr:colOff>165100</xdr:colOff>
      <xdr:row>58</xdr:row>
      <xdr:rowOff>41987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8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33114</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9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110389</xdr:rowOff>
    </xdr:from>
    <xdr:to>
      <xdr:col>6</xdr:col>
      <xdr:colOff>38100</xdr:colOff>
      <xdr:row>58</xdr:row>
      <xdr:rowOff>40539</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8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31666</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9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xmlns=""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xmlns=""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xmlns=""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14312</xdr:rowOff>
    </xdr:from>
    <xdr:to>
      <xdr:col>24</xdr:col>
      <xdr:colOff>63500</xdr:colOff>
      <xdr:row>77</xdr:row>
      <xdr:rowOff>39915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3797300" y="13215962"/>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xmlns=""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19399</xdr:rowOff>
    </xdr:from>
    <xdr:to>
      <xdr:col>19</xdr:col>
      <xdr:colOff>177800</xdr:colOff>
      <xdr:row>77</xdr:row>
      <xdr:rowOff>39915</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2908300" y="13221049"/>
          <a:ext cx="8890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19399</xdr:rowOff>
    </xdr:from>
    <xdr:to>
      <xdr:col>15</xdr:col>
      <xdr:colOff>50800</xdr:colOff>
      <xdr:row>77</xdr:row>
      <xdr:rowOff>35516</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019300" y="13221049"/>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19228</xdr:rowOff>
    </xdr:from>
    <xdr:to>
      <xdr:col>10</xdr:col>
      <xdr:colOff>114300</xdr:colOff>
      <xdr:row>77</xdr:row>
      <xdr:rowOff>35516</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1130300" y="13220878"/>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134962</xdr:rowOff>
    </xdr:from>
    <xdr:to>
      <xdr:col>24</xdr:col>
      <xdr:colOff>114300</xdr:colOff>
      <xdr:row>77</xdr:row>
      <xdr:rowOff>65112</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4584700" y="131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113389</xdr:rowOff>
    </xdr:from>
    <xdr:ext cx="469744" cy="259045"/>
    <xdr:sp macro="" textlink="">
      <xdr:nvSpPr>
        <xdr:cNvPr id="192" name="維持補修費該当値テキスト">
          <a:extLst>
            <a:ext uri="{FF2B5EF4-FFF2-40B4-BE49-F238E27FC236}">
              <a16:creationId xmlns:a16="http://schemas.microsoft.com/office/drawing/2014/main" xmlns="" id="{00000000-0008-0000-0600-0000C0000000}"/>
            </a:ext>
          </a:extLst>
        </xdr:cNvPr>
        <xdr:cNvSpPr txBox="1"/>
      </xdr:nvSpPr>
      <xdr:spPr>
        <a:xfrm>
          <a:off x="4686300" y="1314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160565</xdr:rowOff>
    </xdr:from>
    <xdr:to>
      <xdr:col>20</xdr:col>
      <xdr:colOff>38100</xdr:colOff>
      <xdr:row>77</xdr:row>
      <xdr:rowOff>90715</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3746500" y="131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81842</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562428" y="132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140049</xdr:rowOff>
    </xdr:from>
    <xdr:to>
      <xdr:col>15</xdr:col>
      <xdr:colOff>101600</xdr:colOff>
      <xdr:row>77</xdr:row>
      <xdr:rowOff>70199</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2857500" y="131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61326</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673428" y="132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156166</xdr:rowOff>
    </xdr:from>
    <xdr:to>
      <xdr:col>10</xdr:col>
      <xdr:colOff>165100</xdr:colOff>
      <xdr:row>77</xdr:row>
      <xdr:rowOff>86316</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968500" y="131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77443</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784428" y="1327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139878</xdr:rowOff>
    </xdr:from>
    <xdr:to>
      <xdr:col>6</xdr:col>
      <xdr:colOff>38100</xdr:colOff>
      <xdr:row>77</xdr:row>
      <xdr:rowOff>70028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079500" y="131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61155</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895428" y="1326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58187</xdr:rowOff>
    </xdr:from>
    <xdr:to>
      <xdr:col>24</xdr:col>
      <xdr:colOff>63500</xdr:colOff>
      <xdr:row>98</xdr:row>
      <xdr:rowOff>123551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860287"/>
          <a:ext cx="838200" cy="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123551</xdr:rowOff>
    </xdr:from>
    <xdr:to>
      <xdr:col>19</xdr:col>
      <xdr:colOff>177800</xdr:colOff>
      <xdr:row>98</xdr:row>
      <xdr:rowOff>129577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925651"/>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106291</xdr:rowOff>
    </xdr:from>
    <xdr:to>
      <xdr:col>15</xdr:col>
      <xdr:colOff>50800</xdr:colOff>
      <xdr:row>98</xdr:row>
      <xdr:rowOff>129577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019300" y="16908391"/>
          <a:ext cx="889000" cy="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106291</xdr:rowOff>
    </xdr:from>
    <xdr:to>
      <xdr:col>10</xdr:col>
      <xdr:colOff>114300</xdr:colOff>
      <xdr:row>98</xdr:row>
      <xdr:rowOff>159196</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908391"/>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7387</xdr:rowOff>
    </xdr:from>
    <xdr:to>
      <xdr:col>24</xdr:col>
      <xdr:colOff>114300</xdr:colOff>
      <xdr:row>98</xdr:row>
      <xdr:rowOff>108987</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8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157264</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7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72751</xdr:rowOff>
    </xdr:from>
    <xdr:to>
      <xdr:col>20</xdr:col>
      <xdr:colOff>38100</xdr:colOff>
      <xdr:row>99</xdr:row>
      <xdr:rowOff>2901</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87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165478</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96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78777</xdr:rowOff>
    </xdr:from>
    <xdr:to>
      <xdr:col>15</xdr:col>
      <xdr:colOff>101600</xdr:colOff>
      <xdr:row>99</xdr:row>
      <xdr:rowOff>8927</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88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97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55491</xdr:rowOff>
    </xdr:from>
    <xdr:to>
      <xdr:col>10</xdr:col>
      <xdr:colOff>165100</xdr:colOff>
      <xdr:row>98</xdr:row>
      <xdr:rowOff>157091</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8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148218</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9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108396</xdr:rowOff>
    </xdr:from>
    <xdr:to>
      <xdr:col>6</xdr:col>
      <xdr:colOff>38100</xdr:colOff>
      <xdr:row>99</xdr:row>
      <xdr:rowOff>38546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9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29673</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70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97202</xdr:rowOff>
    </xdr:from>
    <xdr:to>
      <xdr:col>55</xdr:col>
      <xdr:colOff>0</xdr:colOff>
      <xdr:row>38</xdr:row>
      <xdr:rowOff>107598</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6612302"/>
          <a:ext cx="8382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97202</xdr:rowOff>
    </xdr:from>
    <xdr:to>
      <xdr:col>50</xdr:col>
      <xdr:colOff>114300</xdr:colOff>
      <xdr:row>38</xdr:row>
      <xdr:rowOff>123763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612302"/>
          <a:ext cx="8890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105008</xdr:rowOff>
    </xdr:from>
    <xdr:to>
      <xdr:col>45</xdr:col>
      <xdr:colOff>177800</xdr:colOff>
      <xdr:row>38</xdr:row>
      <xdr:rowOff>123763</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620108"/>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71131</xdr:rowOff>
    </xdr:from>
    <xdr:to>
      <xdr:col>41</xdr:col>
      <xdr:colOff>50800</xdr:colOff>
      <xdr:row>38</xdr:row>
      <xdr:rowOff>105008</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586231"/>
          <a:ext cx="889000" cy="3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56798</xdr:rowOff>
    </xdr:from>
    <xdr:to>
      <xdr:col>55</xdr:col>
      <xdr:colOff>50800</xdr:colOff>
      <xdr:row>38</xdr:row>
      <xdr:rowOff>158398</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57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143175</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48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46402</xdr:rowOff>
    </xdr:from>
    <xdr:to>
      <xdr:col>50</xdr:col>
      <xdr:colOff>165100</xdr:colOff>
      <xdr:row>38</xdr:row>
      <xdr:rowOff>148002</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5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139129</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65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72963</xdr:rowOff>
    </xdr:from>
    <xdr:to>
      <xdr:col>46</xdr:col>
      <xdr:colOff>38100</xdr:colOff>
      <xdr:row>39</xdr:row>
      <xdr:rowOff>3113</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5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165690</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54208</xdr:rowOff>
    </xdr:from>
    <xdr:to>
      <xdr:col>41</xdr:col>
      <xdr:colOff>101600</xdr:colOff>
      <xdr:row>38</xdr:row>
      <xdr:rowOff>155808</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5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146935</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66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20331</xdr:rowOff>
    </xdr:from>
    <xdr:to>
      <xdr:col>36</xdr:col>
      <xdr:colOff>165100</xdr:colOff>
      <xdr:row>38</xdr:row>
      <xdr:rowOff>121931</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5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113058</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6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29362</xdr:rowOff>
    </xdr:from>
    <xdr:to>
      <xdr:col>55</xdr:col>
      <xdr:colOff>0</xdr:colOff>
      <xdr:row>58</xdr:row>
      <xdr:rowOff>113219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973462"/>
          <a:ext cx="838200" cy="8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97644</xdr:rowOff>
    </xdr:from>
    <xdr:to>
      <xdr:col>50</xdr:col>
      <xdr:colOff>114300</xdr:colOff>
      <xdr:row>58</xdr:row>
      <xdr:rowOff>113219</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10041744"/>
          <a:ext cx="8890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97644</xdr:rowOff>
    </xdr:from>
    <xdr:to>
      <xdr:col>45</xdr:col>
      <xdr:colOff>177800</xdr:colOff>
      <xdr:row>58</xdr:row>
      <xdr:rowOff>115953</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10041744"/>
          <a:ext cx="889000" cy="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99691</xdr:rowOff>
    </xdr:from>
    <xdr:to>
      <xdr:col>41</xdr:col>
      <xdr:colOff>50800</xdr:colOff>
      <xdr:row>58</xdr:row>
      <xdr:rowOff>115953</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10043791"/>
          <a:ext cx="889000" cy="1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150012</xdr:rowOff>
    </xdr:from>
    <xdr:to>
      <xdr:col>55</xdr:col>
      <xdr:colOff>50800</xdr:colOff>
      <xdr:row>58</xdr:row>
      <xdr:rowOff>80162</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9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62419</xdr:rowOff>
    </xdr:from>
    <xdr:to>
      <xdr:col>50</xdr:col>
      <xdr:colOff>165100</xdr:colOff>
      <xdr:row>58</xdr:row>
      <xdr:rowOff>164019</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100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155146</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10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46844</xdr:rowOff>
    </xdr:from>
    <xdr:to>
      <xdr:col>46</xdr:col>
      <xdr:colOff>38100</xdr:colOff>
      <xdr:row>58</xdr:row>
      <xdr:rowOff>148444</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139571</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8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65153</xdr:rowOff>
    </xdr:from>
    <xdr:to>
      <xdr:col>41</xdr:col>
      <xdr:colOff>101600</xdr:colOff>
      <xdr:row>58</xdr:row>
      <xdr:rowOff>166753</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1000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157880</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1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48891</xdr:rowOff>
    </xdr:from>
    <xdr:to>
      <xdr:col>36</xdr:col>
      <xdr:colOff>165100</xdr:colOff>
      <xdr:row>58</xdr:row>
      <xdr:rowOff>150491</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99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141618</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0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111485</xdr:rowOff>
    </xdr:from>
    <xdr:to>
      <xdr:col>55</xdr:col>
      <xdr:colOff>0</xdr:colOff>
      <xdr:row>78</xdr:row>
      <xdr:rowOff>139700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9639300" y="13484585"/>
          <a:ext cx="8382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134499</xdr:rowOff>
    </xdr:from>
    <xdr:to>
      <xdr:col>50</xdr:col>
      <xdr:colOff>114300</xdr:colOff>
      <xdr:row>78</xdr:row>
      <xdr:rowOff>139700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8750300" y="13507599"/>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134499</xdr:rowOff>
    </xdr:from>
    <xdr:to>
      <xdr:col>45</xdr:col>
      <xdr:colOff>177800</xdr:colOff>
      <xdr:row>78</xdr:row>
      <xdr:rowOff>136796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7861300" y="13507599"/>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118717</xdr:rowOff>
    </xdr:from>
    <xdr:to>
      <xdr:col>41</xdr:col>
      <xdr:colOff>50800</xdr:colOff>
      <xdr:row>78</xdr:row>
      <xdr:rowOff>136796</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6972300" y="13491817"/>
          <a:ext cx="889000" cy="1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60685</xdr:rowOff>
    </xdr:from>
    <xdr:to>
      <xdr:col>55</xdr:col>
      <xdr:colOff>50800</xdr:colOff>
      <xdr:row>78</xdr:row>
      <xdr:rowOff>162285</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4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37640</xdr:rowOff>
    </xdr:from>
    <xdr:ext cx="534377"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4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83699</xdr:rowOff>
    </xdr:from>
    <xdr:to>
      <xdr:col>46</xdr:col>
      <xdr:colOff>38100</xdr:colOff>
      <xdr:row>79</xdr:row>
      <xdr:rowOff>13849</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4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4976</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15428" y="1354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85996</xdr:rowOff>
    </xdr:from>
    <xdr:to>
      <xdr:col>41</xdr:col>
      <xdr:colOff>101600</xdr:colOff>
      <xdr:row>79</xdr:row>
      <xdr:rowOff>16146</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45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7273</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626428" y="135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67917</xdr:rowOff>
    </xdr:from>
    <xdr:to>
      <xdr:col>36</xdr:col>
      <xdr:colOff>165100</xdr:colOff>
      <xdr:row>78</xdr:row>
      <xdr:rowOff>169517</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6921500" y="1344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160644</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37428" y="1353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148859</xdr:rowOff>
    </xdr:from>
    <xdr:to>
      <xdr:col>55</xdr:col>
      <xdr:colOff>0</xdr:colOff>
      <xdr:row>98</xdr:row>
      <xdr:rowOff>130792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9639300" y="16779509"/>
          <a:ext cx="838200" cy="15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130792</xdr:rowOff>
    </xdr:from>
    <xdr:to>
      <xdr:col>50</xdr:col>
      <xdr:colOff>114300</xdr:colOff>
      <xdr:row>98</xdr:row>
      <xdr:rowOff>149827</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8750300" y="16932892"/>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149827</xdr:rowOff>
    </xdr:from>
    <xdr:to>
      <xdr:col>45</xdr:col>
      <xdr:colOff>177800</xdr:colOff>
      <xdr:row>99</xdr:row>
      <xdr:rowOff>10007</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7861300" y="16951927"/>
          <a:ext cx="889000" cy="3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8613</xdr:rowOff>
    </xdr:from>
    <xdr:to>
      <xdr:col>41</xdr:col>
      <xdr:colOff>50800</xdr:colOff>
      <xdr:row>99</xdr:row>
      <xdr:rowOff>10007</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6972300" y="16982163"/>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98059</xdr:rowOff>
    </xdr:from>
    <xdr:to>
      <xdr:col>55</xdr:col>
      <xdr:colOff>50800</xdr:colOff>
      <xdr:row>98</xdr:row>
      <xdr:rowOff>28209</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72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120936</xdr:rowOff>
    </xdr:from>
    <xdr:ext cx="534377"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65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79992</xdr:rowOff>
    </xdr:from>
    <xdr:to>
      <xdr:col>50</xdr:col>
      <xdr:colOff>165100</xdr:colOff>
      <xdr:row>99</xdr:row>
      <xdr:rowOff>10142</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8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1269</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72111" y="1697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99027</xdr:rowOff>
    </xdr:from>
    <xdr:to>
      <xdr:col>46</xdr:col>
      <xdr:colOff>38100</xdr:colOff>
      <xdr:row>99</xdr:row>
      <xdr:rowOff>29177</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9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20304</xdr:rowOff>
    </xdr:from>
    <xdr:ext cx="469744"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15428" y="1699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130657</xdr:rowOff>
    </xdr:from>
    <xdr:to>
      <xdr:col>41</xdr:col>
      <xdr:colOff>101600</xdr:colOff>
      <xdr:row>99</xdr:row>
      <xdr:rowOff>60807</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9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51934</xdr:rowOff>
    </xdr:from>
    <xdr:ext cx="469744"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626428" y="170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129263</xdr:rowOff>
    </xdr:from>
    <xdr:to>
      <xdr:col>36</xdr:col>
      <xdr:colOff>165100</xdr:colOff>
      <xdr:row>99</xdr:row>
      <xdr:rowOff>59413</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6921500" y="169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50540</xdr:rowOff>
    </xdr:from>
    <xdr:ext cx="469744"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37428" y="1702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93993</xdr:rowOff>
    </xdr:from>
    <xdr:to>
      <xdr:col>85</xdr:col>
      <xdr:colOff>127000</xdr:colOff>
      <xdr:row>77</xdr:row>
      <xdr:rowOff>99733</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5481300" y="13295643"/>
          <a:ext cx="8382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90957</xdr:rowOff>
    </xdr:from>
    <xdr:to>
      <xdr:col>81</xdr:col>
      <xdr:colOff>50800</xdr:colOff>
      <xdr:row>77</xdr:row>
      <xdr:rowOff>99733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4592300" y="13292607"/>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90957</xdr:rowOff>
    </xdr:from>
    <xdr:to>
      <xdr:col>76</xdr:col>
      <xdr:colOff>114300</xdr:colOff>
      <xdr:row>77</xdr:row>
      <xdr:rowOff>105359</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3703300" y="1329260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105359</xdr:rowOff>
    </xdr:from>
    <xdr:to>
      <xdr:col>71</xdr:col>
      <xdr:colOff>177800</xdr:colOff>
      <xdr:row>77</xdr:row>
      <xdr:rowOff>117157</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2814300" y="13307009"/>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43193</xdr:rowOff>
    </xdr:from>
    <xdr:to>
      <xdr:col>85</xdr:col>
      <xdr:colOff>177800</xdr:colOff>
      <xdr:row>77</xdr:row>
      <xdr:rowOff>144793</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32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129570</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315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48933</xdr:rowOff>
    </xdr:from>
    <xdr:to>
      <xdr:col>81</xdr:col>
      <xdr:colOff>101600</xdr:colOff>
      <xdr:row>77</xdr:row>
      <xdr:rowOff>150533</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32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141660</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334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40157</xdr:rowOff>
    </xdr:from>
    <xdr:to>
      <xdr:col>76</xdr:col>
      <xdr:colOff>165100</xdr:colOff>
      <xdr:row>77</xdr:row>
      <xdr:rowOff>141757</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32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132884</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33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54559</xdr:rowOff>
    </xdr:from>
    <xdr:to>
      <xdr:col>72</xdr:col>
      <xdr:colOff>38100</xdr:colOff>
      <xdr:row>77</xdr:row>
      <xdr:rowOff>156159</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325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147286</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334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66357</xdr:rowOff>
    </xdr:from>
    <xdr:to>
      <xdr:col>67</xdr:col>
      <xdr:colOff>101600</xdr:colOff>
      <xdr:row>77</xdr:row>
      <xdr:rowOff>167957</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32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159084</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336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54953</xdr:rowOff>
    </xdr:from>
    <xdr:to>
      <xdr:col>85</xdr:col>
      <xdr:colOff>127000</xdr:colOff>
      <xdr:row>98</xdr:row>
      <xdr:rowOff>64199</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5481300" y="16857053"/>
          <a:ext cx="8382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143002</xdr:rowOff>
    </xdr:from>
    <xdr:to>
      <xdr:col>81</xdr:col>
      <xdr:colOff>50800</xdr:colOff>
      <xdr:row>98</xdr:row>
      <xdr:rowOff>64199</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4592300" y="16773652"/>
          <a:ext cx="889000" cy="9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143002</xdr:rowOff>
    </xdr:from>
    <xdr:to>
      <xdr:col>76</xdr:col>
      <xdr:colOff>114300</xdr:colOff>
      <xdr:row>98</xdr:row>
      <xdr:rowOff>84886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3703300" y="16773652"/>
          <a:ext cx="889000" cy="1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84886</xdr:rowOff>
    </xdr:from>
    <xdr:to>
      <xdr:col>71</xdr:col>
      <xdr:colOff>177800</xdr:colOff>
      <xdr:row>98</xdr:row>
      <xdr:rowOff>109296</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2814300" y="16886986"/>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4153</xdr:rowOff>
    </xdr:from>
    <xdr:to>
      <xdr:col>85</xdr:col>
      <xdr:colOff>177800</xdr:colOff>
      <xdr:row>98</xdr:row>
      <xdr:rowOff>105753</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8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27030</xdr:rowOff>
    </xdr:from>
    <xdr:ext cx="534377"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65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13399</xdr:rowOff>
    </xdr:from>
    <xdr:to>
      <xdr:col>81</xdr:col>
      <xdr:colOff>101600</xdr:colOff>
      <xdr:row>98</xdr:row>
      <xdr:rowOff>114999</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8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106126</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14111" y="169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92202</xdr:rowOff>
    </xdr:from>
    <xdr:to>
      <xdr:col>76</xdr:col>
      <xdr:colOff>165100</xdr:colOff>
      <xdr:row>98</xdr:row>
      <xdr:rowOff>22352</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7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38879</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4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34086</xdr:rowOff>
    </xdr:from>
    <xdr:to>
      <xdr:col>72</xdr:col>
      <xdr:colOff>38100</xdr:colOff>
      <xdr:row>98</xdr:row>
      <xdr:rowOff>135686</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8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126813</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36111" y="1692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58496</xdr:rowOff>
    </xdr:from>
    <xdr:to>
      <xdr:col>67</xdr:col>
      <xdr:colOff>101600</xdr:colOff>
      <xdr:row>98</xdr:row>
      <xdr:rowOff>160096</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8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151223</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79428" y="1695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xmlns=""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xmlns=""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xmlns=""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xmlns=""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xmlns=""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xmlns=""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104450</xdr:rowOff>
    </xdr:from>
    <xdr:to>
      <xdr:col>116</xdr:col>
      <xdr:colOff>63500</xdr:colOff>
      <xdr:row>58</xdr:row>
      <xdr:rowOff>111125</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1323300" y="10048550"/>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xmlns=""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xmlns=""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92197</xdr:rowOff>
    </xdr:from>
    <xdr:to>
      <xdr:col>111</xdr:col>
      <xdr:colOff>177800</xdr:colOff>
      <xdr:row>58</xdr:row>
      <xdr:rowOff>111125</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0434300" y="10036297"/>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92197</xdr:rowOff>
    </xdr:from>
    <xdr:to>
      <xdr:col>107</xdr:col>
      <xdr:colOff>50800</xdr:colOff>
      <xdr:row>58</xdr:row>
      <xdr:rowOff>92563</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19545300" y="1003629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92563</xdr:rowOff>
    </xdr:from>
    <xdr:to>
      <xdr:col>102</xdr:col>
      <xdr:colOff>114300</xdr:colOff>
      <xdr:row>58</xdr:row>
      <xdr:rowOff>92837</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18656300" y="1003666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53650</xdr:rowOff>
    </xdr:from>
    <xdr:to>
      <xdr:col>116</xdr:col>
      <xdr:colOff>114300</xdr:colOff>
      <xdr:row>58</xdr:row>
      <xdr:rowOff>155250</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2110700" y="99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78565" cy="259045"/>
    <xdr:sp macro="" textlink="">
      <xdr:nvSpPr>
        <xdr:cNvPr id="806" name="貸付金該当値テキスト">
          <a:extLst>
            <a:ext uri="{FF2B5EF4-FFF2-40B4-BE49-F238E27FC236}">
              <a16:creationId xmlns:a16="http://schemas.microsoft.com/office/drawing/2014/main" xmlns="" id="{00000000-0008-0000-0600-000026030000}"/>
            </a:ext>
          </a:extLst>
        </xdr:cNvPr>
        <xdr:cNvSpPr txBox="1"/>
      </xdr:nvSpPr>
      <xdr:spPr>
        <a:xfrm>
          <a:off x="22212300" y="994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60325</xdr:rowOff>
    </xdr:from>
    <xdr:to>
      <xdr:col>112</xdr:col>
      <xdr:colOff>38100</xdr:colOff>
      <xdr:row>58</xdr:row>
      <xdr:rowOff>161925</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1272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153052</xdr:rowOff>
    </xdr:from>
    <xdr:ext cx="378565"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4017" y="10097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41397</xdr:rowOff>
    </xdr:from>
    <xdr:to>
      <xdr:col>107</xdr:col>
      <xdr:colOff>101600</xdr:colOff>
      <xdr:row>58</xdr:row>
      <xdr:rowOff>142997</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0383500" y="99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134124</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199428" y="1007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41763</xdr:rowOff>
    </xdr:from>
    <xdr:to>
      <xdr:col>102</xdr:col>
      <xdr:colOff>165100</xdr:colOff>
      <xdr:row>58</xdr:row>
      <xdr:rowOff>143363</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19494500" y="99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134490</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1007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42037</xdr:rowOff>
    </xdr:from>
    <xdr:to>
      <xdr:col>98</xdr:col>
      <xdr:colOff>38100</xdr:colOff>
      <xdr:row>58</xdr:row>
      <xdr:rowOff>143637</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8605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134764</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xmlns=""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xmlns=""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48306</xdr:rowOff>
    </xdr:from>
    <xdr:to>
      <xdr:col>116</xdr:col>
      <xdr:colOff>63500</xdr:colOff>
      <xdr:row>75</xdr:row>
      <xdr:rowOff>81750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1323300" y="12907056"/>
          <a:ext cx="8382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xmlns=""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48306</xdr:rowOff>
    </xdr:from>
    <xdr:to>
      <xdr:col>111</xdr:col>
      <xdr:colOff>177800</xdr:colOff>
      <xdr:row>75</xdr:row>
      <xdr:rowOff>56284</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0434300" y="12907056"/>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56284</xdr:rowOff>
    </xdr:from>
    <xdr:to>
      <xdr:col>107</xdr:col>
      <xdr:colOff>50800</xdr:colOff>
      <xdr:row>75</xdr:row>
      <xdr:rowOff>125778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19545300" y="12915034"/>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90117</xdr:rowOff>
    </xdr:from>
    <xdr:to>
      <xdr:col>102</xdr:col>
      <xdr:colOff>114300</xdr:colOff>
      <xdr:row>75</xdr:row>
      <xdr:rowOff>125778</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656300" y="12948867"/>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30950</xdr:rowOff>
    </xdr:from>
    <xdr:to>
      <xdr:col>116</xdr:col>
      <xdr:colOff>114300</xdr:colOff>
      <xdr:row>75</xdr:row>
      <xdr:rowOff>132550</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2110700" y="128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53827</xdr:rowOff>
    </xdr:from>
    <xdr:ext cx="534377" cy="259045"/>
    <xdr:sp macro="" textlink="">
      <xdr:nvSpPr>
        <xdr:cNvPr id="862" name="繰出金該当値テキスト">
          <a:extLst>
            <a:ext uri="{FF2B5EF4-FFF2-40B4-BE49-F238E27FC236}">
              <a16:creationId xmlns:a16="http://schemas.microsoft.com/office/drawing/2014/main" xmlns="" id="{00000000-0008-0000-0600-00005E030000}"/>
            </a:ext>
          </a:extLst>
        </xdr:cNvPr>
        <xdr:cNvSpPr txBox="1"/>
      </xdr:nvSpPr>
      <xdr:spPr>
        <a:xfrm>
          <a:off x="22212300" y="127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168956</xdr:rowOff>
    </xdr:from>
    <xdr:to>
      <xdr:col>112</xdr:col>
      <xdr:colOff>38100</xdr:colOff>
      <xdr:row>75</xdr:row>
      <xdr:rowOff>99106</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1272500" y="128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115633</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26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5484</xdr:rowOff>
    </xdr:from>
    <xdr:to>
      <xdr:col>107</xdr:col>
      <xdr:colOff>101600</xdr:colOff>
      <xdr:row>75</xdr:row>
      <xdr:rowOff>107084</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0383500" y="128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123611</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263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74978</xdr:rowOff>
    </xdr:from>
    <xdr:to>
      <xdr:col>102</xdr:col>
      <xdr:colOff>165100</xdr:colOff>
      <xdr:row>76</xdr:row>
      <xdr:rowOff>5128</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9494500" y="1293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21655</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270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39317</xdr:rowOff>
    </xdr:from>
    <xdr:to>
      <xdr:col>98</xdr:col>
      <xdr:colOff>38100</xdr:colOff>
      <xdr:row>75</xdr:row>
      <xdr:rowOff>140917</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8605500" y="128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157444</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26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xmlns=""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xmlns=""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xmlns=""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xmlns=""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xmlns=""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全体的に数値に大きな増減は見受けられないが、普通建設事業費については、し尿等下水道投入施設改修工事に係る経費が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近くあり、近年大きな事業がなかったことも相まって大きく増となっている。今後も、庁舎をはじめとした施設の大規模改修が予定されている中で普通建設事業費は増えていくことが予想されるため、施設の重要性と優先順位を見極めながら、急激な数値の上昇を招かないよう適切に執行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28,547
28,301
9.08
9,175,875
8,819,071
282,569
5,749,268
7,619,887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24747</xdr:rowOff>
    </xdr:from>
    <xdr:to>
      <xdr:col>24</xdr:col>
      <xdr:colOff>63500</xdr:colOff>
      <xdr:row>35</xdr:row>
      <xdr:rowOff>29972</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025497"/>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29972</xdr:rowOff>
    </xdr:from>
    <xdr:to>
      <xdr:col>19</xdr:col>
      <xdr:colOff>177800</xdr:colOff>
      <xdr:row>35</xdr:row>
      <xdr:rowOff>29972</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030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29972</xdr:rowOff>
    </xdr:from>
    <xdr:to>
      <xdr:col>15</xdr:col>
      <xdr:colOff>50800</xdr:colOff>
      <xdr:row>35</xdr:row>
      <xdr:rowOff>32911</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03072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120759</xdr:rowOff>
    </xdr:from>
    <xdr:to>
      <xdr:col>10</xdr:col>
      <xdr:colOff>114300</xdr:colOff>
      <xdr:row>35</xdr:row>
      <xdr:rowOff>32911</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950059"/>
          <a:ext cx="889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145397</xdr:rowOff>
    </xdr:from>
    <xdr:to>
      <xdr:col>24</xdr:col>
      <xdr:colOff>114300</xdr:colOff>
      <xdr:row>35</xdr:row>
      <xdr:rowOff>75547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97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168274</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82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150622</xdr:rowOff>
    </xdr:from>
    <xdr:to>
      <xdr:col>20</xdr:col>
      <xdr:colOff>38100</xdr:colOff>
      <xdr:row>35</xdr:row>
      <xdr:rowOff>80772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97299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7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150622</xdr:rowOff>
    </xdr:from>
    <xdr:to>
      <xdr:col>15</xdr:col>
      <xdr:colOff>101600</xdr:colOff>
      <xdr:row>35</xdr:row>
      <xdr:rowOff>80772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97299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7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153561</xdr:rowOff>
    </xdr:from>
    <xdr:to>
      <xdr:col>10</xdr:col>
      <xdr:colOff>165100</xdr:colOff>
      <xdr:row>35</xdr:row>
      <xdr:rowOff>83711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9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100238</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75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69959</xdr:rowOff>
    </xdr:from>
    <xdr:to>
      <xdr:col>6</xdr:col>
      <xdr:colOff>38100</xdr:colOff>
      <xdr:row>35</xdr:row>
      <xdr:rowOff>109</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8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16636</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67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107794</xdr:rowOff>
    </xdr:from>
    <xdr:to>
      <xdr:col>24</xdr:col>
      <xdr:colOff>63500</xdr:colOff>
      <xdr:row>58</xdr:row>
      <xdr:rowOff>157934</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3797300" y="10051894"/>
          <a:ext cx="8382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85141</xdr:rowOff>
    </xdr:from>
    <xdr:to>
      <xdr:col>19</xdr:col>
      <xdr:colOff>177800</xdr:colOff>
      <xdr:row>58</xdr:row>
      <xdr:rowOff>107794</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908300" y="10029241"/>
          <a:ext cx="8890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85141</xdr:rowOff>
    </xdr:from>
    <xdr:to>
      <xdr:col>15</xdr:col>
      <xdr:colOff>50800</xdr:colOff>
      <xdr:row>58</xdr:row>
      <xdr:rowOff>166261</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2019300" y="10029241"/>
          <a:ext cx="889000" cy="8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166261</xdr:rowOff>
    </xdr:from>
    <xdr:to>
      <xdr:col>10</xdr:col>
      <xdr:colOff>114300</xdr:colOff>
      <xdr:row>59</xdr:row>
      <xdr:rowOff>9300</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flipV="1">
          <a:off x="1130300" y="10110361"/>
          <a:ext cx="889000" cy="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107134</xdr:rowOff>
    </xdr:from>
    <xdr:to>
      <xdr:col>24</xdr:col>
      <xdr:colOff>114300</xdr:colOff>
      <xdr:row>59</xdr:row>
      <xdr:rowOff>37284</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1005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22061</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96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56994</xdr:rowOff>
    </xdr:from>
    <xdr:to>
      <xdr:col>20</xdr:col>
      <xdr:colOff>38100</xdr:colOff>
      <xdr:row>58</xdr:row>
      <xdr:rowOff>158594</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1000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149721</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1009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34341</xdr:rowOff>
    </xdr:from>
    <xdr:to>
      <xdr:col>15</xdr:col>
      <xdr:colOff>101600</xdr:colOff>
      <xdr:row>58</xdr:row>
      <xdr:rowOff>135941</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99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127068</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100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115461</xdr:rowOff>
    </xdr:from>
    <xdr:to>
      <xdr:col>10</xdr:col>
      <xdr:colOff>165100</xdr:colOff>
      <xdr:row>59</xdr:row>
      <xdr:rowOff>45611</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100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36738</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101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129950</xdr:rowOff>
    </xdr:from>
    <xdr:to>
      <xdr:col>6</xdr:col>
      <xdr:colOff>38100</xdr:colOff>
      <xdr:row>59</xdr:row>
      <xdr:rowOff>60100</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100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51227</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101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29654</xdr:rowOff>
    </xdr:from>
    <xdr:to>
      <xdr:col>24</xdr:col>
      <xdr:colOff>63500</xdr:colOff>
      <xdr:row>78</xdr:row>
      <xdr:rowOff>137909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3402754"/>
          <a:ext cx="838200" cy="10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137909</xdr:rowOff>
    </xdr:from>
    <xdr:to>
      <xdr:col>19</xdr:col>
      <xdr:colOff>177800</xdr:colOff>
      <xdr:row>78</xdr:row>
      <xdr:rowOff>169380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908300" y="13511009"/>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169380</xdr:rowOff>
    </xdr:from>
    <xdr:to>
      <xdr:col>15</xdr:col>
      <xdr:colOff>50800</xdr:colOff>
      <xdr:row>78</xdr:row>
      <xdr:rowOff>169635</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2019300" y="13542480"/>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169635</xdr:rowOff>
    </xdr:from>
    <xdr:to>
      <xdr:col>10</xdr:col>
      <xdr:colOff>114300</xdr:colOff>
      <xdr:row>79</xdr:row>
      <xdr:rowOff>39497</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1130300" y="13542735"/>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150304</xdr:rowOff>
    </xdr:from>
    <xdr:to>
      <xdr:col>24</xdr:col>
      <xdr:colOff>114300</xdr:colOff>
      <xdr:row>78</xdr:row>
      <xdr:rowOff>80454</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4584700" y="133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65231</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32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87109</xdr:rowOff>
    </xdr:from>
    <xdr:to>
      <xdr:col>20</xdr:col>
      <xdr:colOff>38100</xdr:colOff>
      <xdr:row>79</xdr:row>
      <xdr:rowOff>17259</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3746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8386</xdr:rowOff>
    </xdr:from>
    <xdr:ext cx="534377"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530111" y="135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118580</xdr:rowOff>
    </xdr:from>
    <xdr:to>
      <xdr:col>15</xdr:col>
      <xdr:colOff>101600</xdr:colOff>
      <xdr:row>79</xdr:row>
      <xdr:rowOff>48730</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2857500" y="134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39857</xdr:rowOff>
    </xdr:from>
    <xdr:ext cx="534377"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41111" y="135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118835</xdr:rowOff>
    </xdr:from>
    <xdr:to>
      <xdr:col>10</xdr:col>
      <xdr:colOff>165100</xdr:colOff>
      <xdr:row>79</xdr:row>
      <xdr:rowOff>48985</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968500" y="134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40112</xdr:rowOff>
    </xdr:from>
    <xdr:ext cx="534377"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52111" y="1358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160147</xdr:rowOff>
    </xdr:from>
    <xdr:to>
      <xdr:col>6</xdr:col>
      <xdr:colOff>38100</xdr:colOff>
      <xdr:row>79</xdr:row>
      <xdr:rowOff>90297</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0795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81424</xdr:rowOff>
    </xdr:from>
    <xdr:ext cx="534377"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63111" y="1362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xmlns=""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xmlns=""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xmlns=""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10475</xdr:rowOff>
    </xdr:from>
    <xdr:to>
      <xdr:col>24</xdr:col>
      <xdr:colOff>63500</xdr:colOff>
      <xdr:row>98</xdr:row>
      <xdr:rowOff>134573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3797300" y="16641125"/>
          <a:ext cx="8382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xmlns=""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66368</xdr:rowOff>
    </xdr:from>
    <xdr:to>
      <xdr:col>19</xdr:col>
      <xdr:colOff>177800</xdr:colOff>
      <xdr:row>98</xdr:row>
      <xdr:rowOff>134573</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2908300" y="16868468"/>
          <a:ext cx="889000" cy="6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66368</xdr:rowOff>
    </xdr:from>
    <xdr:to>
      <xdr:col>15</xdr:col>
      <xdr:colOff>50800</xdr:colOff>
      <xdr:row>98</xdr:row>
      <xdr:rowOff>156927</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flipV="1">
          <a:off x="2019300" y="16868468"/>
          <a:ext cx="889000" cy="9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146869</xdr:rowOff>
    </xdr:from>
    <xdr:to>
      <xdr:col>10</xdr:col>
      <xdr:colOff>114300</xdr:colOff>
      <xdr:row>98</xdr:row>
      <xdr:rowOff>156927</xdr:rowOff>
    </xdr:to>
    <xdr:cxnSp macro="">
      <xdr:nvCxnSpPr>
        <xdr:cNvPr id="250" name="直線コネクタ 249">
          <a:extLst>
            <a:ext uri="{FF2B5EF4-FFF2-40B4-BE49-F238E27FC236}">
              <a16:creationId xmlns:a16="http://schemas.microsoft.com/office/drawing/2014/main" xmlns="" id="{00000000-0008-0000-0700-0000FA000000}"/>
            </a:ext>
          </a:extLst>
        </xdr:cNvPr>
        <xdr:cNvCxnSpPr/>
      </xdr:nvCxnSpPr>
      <xdr:spPr>
        <a:xfrm>
          <a:off x="1130300" y="16777519"/>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xmlns=""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131125</xdr:rowOff>
    </xdr:from>
    <xdr:to>
      <xdr:col>24</xdr:col>
      <xdr:colOff>114300</xdr:colOff>
      <xdr:row>97</xdr:row>
      <xdr:rowOff>61275</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4584700" y="165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154002</xdr:rowOff>
    </xdr:from>
    <xdr:ext cx="534377" cy="259045"/>
    <xdr:sp macro="" textlink="">
      <xdr:nvSpPr>
        <xdr:cNvPr id="261" name="衛生費該当値テキスト">
          <a:extLst>
            <a:ext uri="{FF2B5EF4-FFF2-40B4-BE49-F238E27FC236}">
              <a16:creationId xmlns:a16="http://schemas.microsoft.com/office/drawing/2014/main" xmlns="" id="{00000000-0008-0000-0700-000005010000}"/>
            </a:ext>
          </a:extLst>
        </xdr:cNvPr>
        <xdr:cNvSpPr txBox="1"/>
      </xdr:nvSpPr>
      <xdr:spPr>
        <a:xfrm>
          <a:off x="4686300" y="164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83773</xdr:rowOff>
    </xdr:from>
    <xdr:to>
      <xdr:col>20</xdr:col>
      <xdr:colOff>38100</xdr:colOff>
      <xdr:row>99</xdr:row>
      <xdr:rowOff>13923</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3746500" y="168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5050</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3530111" y="1697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15568</xdr:rowOff>
    </xdr:from>
    <xdr:to>
      <xdr:col>15</xdr:col>
      <xdr:colOff>101600</xdr:colOff>
      <xdr:row>98</xdr:row>
      <xdr:rowOff>117168</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2857500" y="168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108295</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2641111" y="169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106127</xdr:rowOff>
    </xdr:from>
    <xdr:to>
      <xdr:col>10</xdr:col>
      <xdr:colOff>165100</xdr:colOff>
      <xdr:row>99</xdr:row>
      <xdr:rowOff>36277</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968500" y="169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27404</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1752111" y="1700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96069</xdr:rowOff>
    </xdr:from>
    <xdr:to>
      <xdr:col>6</xdr:col>
      <xdr:colOff>38100</xdr:colOff>
      <xdr:row>98</xdr:row>
      <xdr:rowOff>26219</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1079500" y="167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42746</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863111" y="1650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xmlns=""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xmlns=""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xmlns=""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27360</xdr:rowOff>
    </xdr:from>
    <xdr:to>
      <xdr:col>55</xdr:col>
      <xdr:colOff>0</xdr:colOff>
      <xdr:row>39</xdr:row>
      <xdr:rowOff>27360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9639300" y="6713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xmlns=""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28666</xdr:rowOff>
    </xdr:from>
    <xdr:to>
      <xdr:col>50</xdr:col>
      <xdr:colOff>114300</xdr:colOff>
      <xdr:row>39</xdr:row>
      <xdr:rowOff>27360</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8750300" y="6543766"/>
          <a:ext cx="889000" cy="17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28666</xdr:rowOff>
    </xdr:from>
    <xdr:to>
      <xdr:col>45</xdr:col>
      <xdr:colOff>177800</xdr:colOff>
      <xdr:row>38</xdr:row>
      <xdr:rowOff>28666</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a:off x="7861300" y="6543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153743</xdr:rowOff>
    </xdr:from>
    <xdr:to>
      <xdr:col>41</xdr:col>
      <xdr:colOff>50800</xdr:colOff>
      <xdr:row>38</xdr:row>
      <xdr:rowOff>28666</xdr:rowOff>
    </xdr:to>
    <xdr:cxnSp macro="">
      <xdr:nvCxnSpPr>
        <xdr:cNvPr id="309" name="直線コネクタ 308">
          <a:extLst>
            <a:ext uri="{FF2B5EF4-FFF2-40B4-BE49-F238E27FC236}">
              <a16:creationId xmlns:a16="http://schemas.microsoft.com/office/drawing/2014/main" xmlns="" id="{00000000-0008-0000-0700-000035010000}"/>
            </a:ext>
          </a:extLst>
        </xdr:cNvPr>
        <xdr:cNvCxnSpPr/>
      </xdr:nvCxnSpPr>
      <xdr:spPr>
        <a:xfrm>
          <a:off x="6972300" y="6497393"/>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xmlns=""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148010</xdr:rowOff>
    </xdr:from>
    <xdr:to>
      <xdr:col>55</xdr:col>
      <xdr:colOff>50800</xdr:colOff>
      <xdr:row>39</xdr:row>
      <xdr:rowOff>78160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104267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62937</xdr:rowOff>
    </xdr:from>
    <xdr:ext cx="378565" cy="259045"/>
    <xdr:sp macro="" textlink="">
      <xdr:nvSpPr>
        <xdr:cNvPr id="320" name="労働費該当値テキスト">
          <a:extLst>
            <a:ext uri="{FF2B5EF4-FFF2-40B4-BE49-F238E27FC236}">
              <a16:creationId xmlns:a16="http://schemas.microsoft.com/office/drawing/2014/main" xmlns="" id="{00000000-0008-0000-0700-000040010000}"/>
            </a:ext>
          </a:extLst>
        </xdr:cNvPr>
        <xdr:cNvSpPr txBox="1"/>
      </xdr:nvSpPr>
      <xdr:spPr>
        <a:xfrm>
          <a:off x="10528300" y="6578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148010</xdr:rowOff>
    </xdr:from>
    <xdr:to>
      <xdr:col>50</xdr:col>
      <xdr:colOff>165100</xdr:colOff>
      <xdr:row>39</xdr:row>
      <xdr:rowOff>78160</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9588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69287</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9450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149316</xdr:rowOff>
    </xdr:from>
    <xdr:to>
      <xdr:col>46</xdr:col>
      <xdr:colOff>38100</xdr:colOff>
      <xdr:row>38</xdr:row>
      <xdr:rowOff>79466</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86995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95993</xdr:rowOff>
    </xdr:from>
    <xdr:ext cx="378565"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8561017" y="6268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149316</xdr:rowOff>
    </xdr:from>
    <xdr:to>
      <xdr:col>41</xdr:col>
      <xdr:colOff>101600</xdr:colOff>
      <xdr:row>38</xdr:row>
      <xdr:rowOff>79466</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78105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95993</xdr:rowOff>
    </xdr:from>
    <xdr:ext cx="378565"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7672017" y="6268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102943</xdr:rowOff>
    </xdr:from>
    <xdr:to>
      <xdr:col>36</xdr:col>
      <xdr:colOff>165100</xdr:colOff>
      <xdr:row>38</xdr:row>
      <xdr:rowOff>33093</xdr:rowOff>
    </xdr:to>
    <xdr:sp macro="" textlink="">
      <xdr:nvSpPr>
        <xdr:cNvPr id="327" name="楕円 326">
          <a:extLst>
            <a:ext uri="{FF2B5EF4-FFF2-40B4-BE49-F238E27FC236}">
              <a16:creationId xmlns:a16="http://schemas.microsoft.com/office/drawing/2014/main" xmlns="" id="{00000000-0008-0000-0700-000047010000}"/>
            </a:ext>
          </a:extLst>
        </xdr:cNvPr>
        <xdr:cNvSpPr/>
      </xdr:nvSpPr>
      <xdr:spPr>
        <a:xfrm>
          <a:off x="6921500" y="64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49620</xdr:rowOff>
    </xdr:from>
    <xdr:ext cx="378565"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783017" y="622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xmlns=""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xmlns=""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xmlns=""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51624</xdr:rowOff>
    </xdr:from>
    <xdr:to>
      <xdr:col>55</xdr:col>
      <xdr:colOff>0</xdr:colOff>
      <xdr:row>59</xdr:row>
      <xdr:rowOff>52783</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9639300" y="10167174"/>
          <a:ext cx="8382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xmlns=""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52783</xdr:rowOff>
    </xdr:from>
    <xdr:to>
      <xdr:col>50</xdr:col>
      <xdr:colOff>114300</xdr:colOff>
      <xdr:row>59</xdr:row>
      <xdr:rowOff>57192</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flipV="1">
          <a:off x="8750300" y="10168333"/>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57192</xdr:rowOff>
    </xdr:from>
    <xdr:to>
      <xdr:col>45</xdr:col>
      <xdr:colOff>177800</xdr:colOff>
      <xdr:row>59</xdr:row>
      <xdr:rowOff>59510</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flipV="1">
          <a:off x="7861300" y="10172742"/>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59510</xdr:rowOff>
    </xdr:from>
    <xdr:to>
      <xdr:col>41</xdr:col>
      <xdr:colOff>50800</xdr:colOff>
      <xdr:row>59</xdr:row>
      <xdr:rowOff>61258</xdr:rowOff>
    </xdr:to>
    <xdr:cxnSp macro="">
      <xdr:nvCxnSpPr>
        <xdr:cNvPr id="368" name="直線コネクタ 367">
          <a:extLst>
            <a:ext uri="{FF2B5EF4-FFF2-40B4-BE49-F238E27FC236}">
              <a16:creationId xmlns:a16="http://schemas.microsoft.com/office/drawing/2014/main" xmlns="" id="{00000000-0008-0000-0700-000070010000}"/>
            </a:ext>
          </a:extLst>
        </xdr:cNvPr>
        <xdr:cNvCxnSpPr/>
      </xdr:nvCxnSpPr>
      <xdr:spPr>
        <a:xfrm flipV="1">
          <a:off x="6972300" y="10175060"/>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xmlns=""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824</xdr:rowOff>
    </xdr:from>
    <xdr:to>
      <xdr:col>55</xdr:col>
      <xdr:colOff>50800</xdr:colOff>
      <xdr:row>59</xdr:row>
      <xdr:rowOff>102424</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10426700" y="101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87201</xdr:rowOff>
    </xdr:from>
    <xdr:ext cx="469744" cy="259045"/>
    <xdr:sp macro="" textlink="">
      <xdr:nvSpPr>
        <xdr:cNvPr id="379" name="農林水産業費該当値テキスト">
          <a:extLst>
            <a:ext uri="{FF2B5EF4-FFF2-40B4-BE49-F238E27FC236}">
              <a16:creationId xmlns:a16="http://schemas.microsoft.com/office/drawing/2014/main" xmlns="" id="{00000000-0008-0000-0700-00007B010000}"/>
            </a:ext>
          </a:extLst>
        </xdr:cNvPr>
        <xdr:cNvSpPr txBox="1"/>
      </xdr:nvSpPr>
      <xdr:spPr>
        <a:xfrm>
          <a:off x="10528300" y="1003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1983</xdr:rowOff>
    </xdr:from>
    <xdr:to>
      <xdr:col>50</xdr:col>
      <xdr:colOff>165100</xdr:colOff>
      <xdr:row>59</xdr:row>
      <xdr:rowOff>103583</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9588500" y="101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94710</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9404428" y="1021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6392</xdr:rowOff>
    </xdr:from>
    <xdr:to>
      <xdr:col>46</xdr:col>
      <xdr:colOff>38100</xdr:colOff>
      <xdr:row>59</xdr:row>
      <xdr:rowOff>107992</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8699500" y="101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99119</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8515428" y="102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8710</xdr:rowOff>
    </xdr:from>
    <xdr:to>
      <xdr:col>41</xdr:col>
      <xdr:colOff>101600</xdr:colOff>
      <xdr:row>59</xdr:row>
      <xdr:rowOff>110310</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7810500" y="101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101437</xdr:rowOff>
    </xdr:from>
    <xdr:ext cx="469744"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7626428" y="1021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10458</xdr:rowOff>
    </xdr:from>
    <xdr:to>
      <xdr:col>36</xdr:col>
      <xdr:colOff>165100</xdr:colOff>
      <xdr:row>59</xdr:row>
      <xdr:rowOff>112058</xdr:rowOff>
    </xdr:to>
    <xdr:sp macro="" textlink="">
      <xdr:nvSpPr>
        <xdr:cNvPr id="386" name="楕円 385">
          <a:extLst>
            <a:ext uri="{FF2B5EF4-FFF2-40B4-BE49-F238E27FC236}">
              <a16:creationId xmlns:a16="http://schemas.microsoft.com/office/drawing/2014/main" xmlns="" id="{00000000-0008-0000-0700-000082010000}"/>
            </a:ext>
          </a:extLst>
        </xdr:cNvPr>
        <xdr:cNvSpPr/>
      </xdr:nvSpPr>
      <xdr:spPr>
        <a:xfrm>
          <a:off x="6921500" y="101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103185</xdr:rowOff>
    </xdr:from>
    <xdr:ext cx="469744"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737428" y="102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xmlns=""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xmlns=""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xmlns=""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76367</xdr:rowOff>
    </xdr:from>
    <xdr:to>
      <xdr:col>55</xdr:col>
      <xdr:colOff>0</xdr:colOff>
      <xdr:row>79</xdr:row>
      <xdr:rowOff>78501</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9639300" y="13620917"/>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xmlns=""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78501</xdr:rowOff>
    </xdr:from>
    <xdr:to>
      <xdr:col>50</xdr:col>
      <xdr:colOff>114300</xdr:colOff>
      <xdr:row>79</xdr:row>
      <xdr:rowOff>79829</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flipV="1">
          <a:off x="8750300" y="13623051"/>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79829</xdr:rowOff>
    </xdr:from>
    <xdr:to>
      <xdr:col>45</xdr:col>
      <xdr:colOff>177800</xdr:colOff>
      <xdr:row>79</xdr:row>
      <xdr:rowOff>80187</xdr:rowOff>
    </xdr:to>
    <xdr:cxnSp macro="">
      <xdr:nvCxnSpPr>
        <xdr:cNvPr id="424" name="直線コネクタ 423">
          <a:extLst>
            <a:ext uri="{FF2B5EF4-FFF2-40B4-BE49-F238E27FC236}">
              <a16:creationId xmlns:a16="http://schemas.microsoft.com/office/drawing/2014/main" xmlns="" id="{00000000-0008-0000-0700-0000A8010000}"/>
            </a:ext>
          </a:extLst>
        </xdr:cNvPr>
        <xdr:cNvCxnSpPr/>
      </xdr:nvCxnSpPr>
      <xdr:spPr>
        <a:xfrm flipV="1">
          <a:off x="7861300" y="13624379"/>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xmlns=""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65241</xdr:rowOff>
    </xdr:from>
    <xdr:to>
      <xdr:col>41</xdr:col>
      <xdr:colOff>50800</xdr:colOff>
      <xdr:row>79</xdr:row>
      <xdr:rowOff>80187</xdr:rowOff>
    </xdr:to>
    <xdr:cxnSp macro="">
      <xdr:nvCxnSpPr>
        <xdr:cNvPr id="427" name="直線コネクタ 426">
          <a:extLst>
            <a:ext uri="{FF2B5EF4-FFF2-40B4-BE49-F238E27FC236}">
              <a16:creationId xmlns:a16="http://schemas.microsoft.com/office/drawing/2014/main" xmlns="" id="{00000000-0008-0000-0700-0000AB010000}"/>
            </a:ext>
          </a:extLst>
        </xdr:cNvPr>
        <xdr:cNvCxnSpPr/>
      </xdr:nvCxnSpPr>
      <xdr:spPr>
        <a:xfrm>
          <a:off x="6972300" y="13609791"/>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xmlns=""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xmlns=""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25567</xdr:rowOff>
    </xdr:from>
    <xdr:to>
      <xdr:col>55</xdr:col>
      <xdr:colOff>50800</xdr:colOff>
      <xdr:row>79</xdr:row>
      <xdr:rowOff>127167</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10426700" y="135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xmlns=""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27701</xdr:rowOff>
    </xdr:from>
    <xdr:to>
      <xdr:col>50</xdr:col>
      <xdr:colOff>165100</xdr:colOff>
      <xdr:row>79</xdr:row>
      <xdr:rowOff>129301</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9588500" y="135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120428</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9404428" y="1366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29029</xdr:rowOff>
    </xdr:from>
    <xdr:to>
      <xdr:col>46</xdr:col>
      <xdr:colOff>38100</xdr:colOff>
      <xdr:row>79</xdr:row>
      <xdr:rowOff>130629</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8699500" y="135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121756</xdr:rowOff>
    </xdr:from>
    <xdr:ext cx="469744"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8515428" y="136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29387</xdr:rowOff>
    </xdr:from>
    <xdr:to>
      <xdr:col>41</xdr:col>
      <xdr:colOff>101600</xdr:colOff>
      <xdr:row>79</xdr:row>
      <xdr:rowOff>130987</xdr:rowOff>
    </xdr:to>
    <xdr:sp macro="" textlink="">
      <xdr:nvSpPr>
        <xdr:cNvPr id="443" name="楕円 442">
          <a:extLst>
            <a:ext uri="{FF2B5EF4-FFF2-40B4-BE49-F238E27FC236}">
              <a16:creationId xmlns:a16="http://schemas.microsoft.com/office/drawing/2014/main" xmlns="" id="{00000000-0008-0000-0700-0000BB010000}"/>
            </a:ext>
          </a:extLst>
        </xdr:cNvPr>
        <xdr:cNvSpPr/>
      </xdr:nvSpPr>
      <xdr:spPr>
        <a:xfrm>
          <a:off x="7810500" y="135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122114</xdr:rowOff>
    </xdr:from>
    <xdr:ext cx="469744"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7626428" y="1366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14441</xdr:rowOff>
    </xdr:from>
    <xdr:to>
      <xdr:col>36</xdr:col>
      <xdr:colOff>165100</xdr:colOff>
      <xdr:row>79</xdr:row>
      <xdr:rowOff>116041</xdr:rowOff>
    </xdr:to>
    <xdr:sp macro="" textlink="">
      <xdr:nvSpPr>
        <xdr:cNvPr id="445" name="楕円 444">
          <a:extLst>
            <a:ext uri="{FF2B5EF4-FFF2-40B4-BE49-F238E27FC236}">
              <a16:creationId xmlns:a16="http://schemas.microsoft.com/office/drawing/2014/main" xmlns="" id="{00000000-0008-0000-0700-0000BD010000}"/>
            </a:ext>
          </a:extLst>
        </xdr:cNvPr>
        <xdr:cNvSpPr/>
      </xdr:nvSpPr>
      <xdr:spPr>
        <a:xfrm>
          <a:off x="6921500" y="135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107168</xdr:rowOff>
    </xdr:from>
    <xdr:ext cx="469744"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737428" y="1365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xmlns=""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xmlns=""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xmlns=""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65903</xdr:rowOff>
    </xdr:from>
    <xdr:to>
      <xdr:col>55</xdr:col>
      <xdr:colOff>0</xdr:colOff>
      <xdr:row>98</xdr:row>
      <xdr:rowOff>76214</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9639300" y="16868003"/>
          <a:ext cx="8382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59359</xdr:rowOff>
    </xdr:from>
    <xdr:to>
      <xdr:col>50</xdr:col>
      <xdr:colOff>114300</xdr:colOff>
      <xdr:row>98</xdr:row>
      <xdr:rowOff>76214</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8750300" y="16861459"/>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59359</xdr:rowOff>
    </xdr:from>
    <xdr:to>
      <xdr:col>45</xdr:col>
      <xdr:colOff>177800</xdr:colOff>
      <xdr:row>98</xdr:row>
      <xdr:rowOff>68704</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7861300" y="16861459"/>
          <a:ext cx="8890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68704</xdr:rowOff>
    </xdr:from>
    <xdr:to>
      <xdr:col>41</xdr:col>
      <xdr:colOff>50800</xdr:colOff>
      <xdr:row>98</xdr:row>
      <xdr:rowOff>69762</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flipV="1">
          <a:off x="6972300" y="16870804"/>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15103</xdr:rowOff>
    </xdr:from>
    <xdr:to>
      <xdr:col>55</xdr:col>
      <xdr:colOff>50800</xdr:colOff>
      <xdr:row>98</xdr:row>
      <xdr:rowOff>116703</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81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25414</xdr:rowOff>
    </xdr:from>
    <xdr:to>
      <xdr:col>50</xdr:col>
      <xdr:colOff>165100</xdr:colOff>
      <xdr:row>98</xdr:row>
      <xdr:rowOff>127014</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8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118141</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9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8559</xdr:rowOff>
    </xdr:from>
    <xdr:to>
      <xdr:col>46</xdr:col>
      <xdr:colOff>38100</xdr:colOff>
      <xdr:row>98</xdr:row>
      <xdr:rowOff>110159</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8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101286</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69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17904</xdr:rowOff>
    </xdr:from>
    <xdr:to>
      <xdr:col>41</xdr:col>
      <xdr:colOff>101600</xdr:colOff>
      <xdr:row>98</xdr:row>
      <xdr:rowOff>119504</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8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110631</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91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18962</xdr:rowOff>
    </xdr:from>
    <xdr:to>
      <xdr:col>36</xdr:col>
      <xdr:colOff>165100</xdr:colOff>
      <xdr:row>98</xdr:row>
      <xdr:rowOff>120562</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82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111689</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9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xmlns=""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xmlns=""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xmlns=""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157759</xdr:rowOff>
    </xdr:from>
    <xdr:to>
      <xdr:col>85</xdr:col>
      <xdr:colOff>127000</xdr:colOff>
      <xdr:row>38</xdr:row>
      <xdr:rowOff>67005</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5481300" y="6501409"/>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xmlns=""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6959</xdr:rowOff>
    </xdr:from>
    <xdr:to>
      <xdr:col>81</xdr:col>
      <xdr:colOff>50800</xdr:colOff>
      <xdr:row>38</xdr:row>
      <xdr:rowOff>67005</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4592300" y="6522059"/>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147244</xdr:rowOff>
    </xdr:from>
    <xdr:to>
      <xdr:col>76</xdr:col>
      <xdr:colOff>114300</xdr:colOff>
      <xdr:row>38</xdr:row>
      <xdr:rowOff>6959</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a:off x="13703300" y="6490894"/>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147244</xdr:rowOff>
    </xdr:from>
    <xdr:to>
      <xdr:col>71</xdr:col>
      <xdr:colOff>177800</xdr:colOff>
      <xdr:row>38</xdr:row>
      <xdr:rowOff>25553</xdr:rowOff>
    </xdr:to>
    <xdr:cxnSp macro="">
      <xdr:nvCxnSpPr>
        <xdr:cNvPr id="540" name="直線コネクタ 539">
          <a:extLst>
            <a:ext uri="{FF2B5EF4-FFF2-40B4-BE49-F238E27FC236}">
              <a16:creationId xmlns:a16="http://schemas.microsoft.com/office/drawing/2014/main" xmlns="" id="{00000000-0008-0000-0700-00001C020000}"/>
            </a:ext>
          </a:extLst>
        </xdr:cNvPr>
        <xdr:cNvCxnSpPr/>
      </xdr:nvCxnSpPr>
      <xdr:spPr>
        <a:xfrm flipV="1">
          <a:off x="12814300" y="6490894"/>
          <a:ext cx="8890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xmlns=""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xmlns=""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106959</xdr:rowOff>
    </xdr:from>
    <xdr:to>
      <xdr:col>85</xdr:col>
      <xdr:colOff>177800</xdr:colOff>
      <xdr:row>38</xdr:row>
      <xdr:rowOff>37109</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62687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85386</xdr:rowOff>
    </xdr:from>
    <xdr:ext cx="534377" cy="259045"/>
    <xdr:sp macro="" textlink="">
      <xdr:nvSpPr>
        <xdr:cNvPr id="551" name="消防費該当値テキスト">
          <a:extLst>
            <a:ext uri="{FF2B5EF4-FFF2-40B4-BE49-F238E27FC236}">
              <a16:creationId xmlns:a16="http://schemas.microsoft.com/office/drawing/2014/main" xmlns="" id="{00000000-0008-0000-0700-000027020000}"/>
            </a:ext>
          </a:extLst>
        </xdr:cNvPr>
        <xdr:cNvSpPr txBox="1"/>
      </xdr:nvSpPr>
      <xdr:spPr>
        <a:xfrm>
          <a:off x="16370300" y="642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16205</xdr:rowOff>
    </xdr:from>
    <xdr:to>
      <xdr:col>81</xdr:col>
      <xdr:colOff>101600</xdr:colOff>
      <xdr:row>38</xdr:row>
      <xdr:rowOff>117805</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5430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108932</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5214111" y="662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127610</xdr:rowOff>
    </xdr:from>
    <xdr:to>
      <xdr:col>76</xdr:col>
      <xdr:colOff>165100</xdr:colOff>
      <xdr:row>38</xdr:row>
      <xdr:rowOff>57759</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4541500" y="64712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48886</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4325111" y="65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96444</xdr:rowOff>
    </xdr:from>
    <xdr:to>
      <xdr:col>72</xdr:col>
      <xdr:colOff>38100</xdr:colOff>
      <xdr:row>38</xdr:row>
      <xdr:rowOff>26594</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3652500" y="64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17721</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3436111" y="65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146202</xdr:rowOff>
    </xdr:from>
    <xdr:to>
      <xdr:col>67</xdr:col>
      <xdr:colOff>101600</xdr:colOff>
      <xdr:row>38</xdr:row>
      <xdr:rowOff>76352</xdr:rowOff>
    </xdr:to>
    <xdr:sp macro="" textlink="">
      <xdr:nvSpPr>
        <xdr:cNvPr id="558" name="楕円 557">
          <a:extLst>
            <a:ext uri="{FF2B5EF4-FFF2-40B4-BE49-F238E27FC236}">
              <a16:creationId xmlns:a16="http://schemas.microsoft.com/office/drawing/2014/main" xmlns="" id="{00000000-0008-0000-0700-00002E020000}"/>
            </a:ext>
          </a:extLst>
        </xdr:cNvPr>
        <xdr:cNvSpPr/>
      </xdr:nvSpPr>
      <xdr:spPr>
        <a:xfrm>
          <a:off x="12763500" y="64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67480</xdr:rowOff>
    </xdr:from>
    <xdr:ext cx="534377"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547111" y="658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xmlns=""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xmlns=""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xmlns=""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26881</xdr:rowOff>
    </xdr:from>
    <xdr:to>
      <xdr:col>85</xdr:col>
      <xdr:colOff>127000</xdr:colOff>
      <xdr:row>59</xdr:row>
      <xdr:rowOff>149661</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5481300" y="10142431"/>
          <a:ext cx="838200" cy="12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xmlns=""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149661</xdr:rowOff>
    </xdr:from>
    <xdr:to>
      <xdr:col>81</xdr:col>
      <xdr:colOff>50800</xdr:colOff>
      <xdr:row>59</xdr:row>
      <xdr:rowOff>166174</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4592300" y="10265211"/>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166174</xdr:rowOff>
    </xdr:from>
    <xdr:to>
      <xdr:col>76</xdr:col>
      <xdr:colOff>114300</xdr:colOff>
      <xdr:row>59</xdr:row>
      <xdr:rowOff>167927</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flipV="1">
          <a:off x="13703300" y="1028172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157335</xdr:rowOff>
    </xdr:from>
    <xdr:to>
      <xdr:col>71</xdr:col>
      <xdr:colOff>177800</xdr:colOff>
      <xdr:row>59</xdr:row>
      <xdr:rowOff>167927</xdr:rowOff>
    </xdr:to>
    <xdr:cxnSp macro="">
      <xdr:nvCxnSpPr>
        <xdr:cNvPr id="600" name="直線コネクタ 599">
          <a:extLst>
            <a:ext uri="{FF2B5EF4-FFF2-40B4-BE49-F238E27FC236}">
              <a16:creationId xmlns:a16="http://schemas.microsoft.com/office/drawing/2014/main" xmlns="" id="{00000000-0008-0000-0700-000058020000}"/>
            </a:ext>
          </a:extLst>
        </xdr:cNvPr>
        <xdr:cNvCxnSpPr/>
      </xdr:nvCxnSpPr>
      <xdr:spPr>
        <a:xfrm>
          <a:off x="12814300" y="10272885"/>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xmlns=""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xmlns=""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147531</xdr:rowOff>
    </xdr:from>
    <xdr:to>
      <xdr:col>85</xdr:col>
      <xdr:colOff>177800</xdr:colOff>
      <xdr:row>59</xdr:row>
      <xdr:rowOff>77681</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6268700" y="100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125958</xdr:rowOff>
    </xdr:from>
    <xdr:ext cx="534377" cy="259045"/>
    <xdr:sp macro="" textlink="">
      <xdr:nvSpPr>
        <xdr:cNvPr id="611" name="教育費該当値テキスト">
          <a:extLst>
            <a:ext uri="{FF2B5EF4-FFF2-40B4-BE49-F238E27FC236}">
              <a16:creationId xmlns:a16="http://schemas.microsoft.com/office/drawing/2014/main" xmlns="" id="{00000000-0008-0000-0700-000063020000}"/>
            </a:ext>
          </a:extLst>
        </xdr:cNvPr>
        <xdr:cNvSpPr txBox="1"/>
      </xdr:nvSpPr>
      <xdr:spPr>
        <a:xfrm>
          <a:off x="16370300" y="100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98861</xdr:rowOff>
    </xdr:from>
    <xdr:to>
      <xdr:col>81</xdr:col>
      <xdr:colOff>101600</xdr:colOff>
      <xdr:row>60</xdr:row>
      <xdr:rowOff>29011</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5430500" y="102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60</xdr:row>
      <xdr:rowOff>20138</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5214111" y="1030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115374</xdr:rowOff>
    </xdr:from>
    <xdr:to>
      <xdr:col>76</xdr:col>
      <xdr:colOff>165100</xdr:colOff>
      <xdr:row>60</xdr:row>
      <xdr:rowOff>45524</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4541500" y="102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60</xdr:row>
      <xdr:rowOff>36651</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4325111" y="1032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117127</xdr:rowOff>
    </xdr:from>
    <xdr:to>
      <xdr:col>72</xdr:col>
      <xdr:colOff>38100</xdr:colOff>
      <xdr:row>60</xdr:row>
      <xdr:rowOff>47277</xdr:rowOff>
    </xdr:to>
    <xdr:sp macro="" textlink="">
      <xdr:nvSpPr>
        <xdr:cNvPr id="616" name="楕円 615">
          <a:extLst>
            <a:ext uri="{FF2B5EF4-FFF2-40B4-BE49-F238E27FC236}">
              <a16:creationId xmlns:a16="http://schemas.microsoft.com/office/drawing/2014/main" xmlns="" id="{00000000-0008-0000-0700-000068020000}"/>
            </a:ext>
          </a:extLst>
        </xdr:cNvPr>
        <xdr:cNvSpPr/>
      </xdr:nvSpPr>
      <xdr:spPr>
        <a:xfrm>
          <a:off x="13652500" y="102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60</xdr:row>
      <xdr:rowOff>38404</xdr:rowOff>
    </xdr:from>
    <xdr:ext cx="534377"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3436111" y="1032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106535</xdr:rowOff>
    </xdr:from>
    <xdr:to>
      <xdr:col>67</xdr:col>
      <xdr:colOff>101600</xdr:colOff>
      <xdr:row>60</xdr:row>
      <xdr:rowOff>36685</xdr:rowOff>
    </xdr:to>
    <xdr:sp macro="" textlink="">
      <xdr:nvSpPr>
        <xdr:cNvPr id="618" name="楕円 617">
          <a:extLst>
            <a:ext uri="{FF2B5EF4-FFF2-40B4-BE49-F238E27FC236}">
              <a16:creationId xmlns:a16="http://schemas.microsoft.com/office/drawing/2014/main" xmlns="" id="{00000000-0008-0000-0700-00006A020000}"/>
            </a:ext>
          </a:extLst>
        </xdr:cNvPr>
        <xdr:cNvSpPr/>
      </xdr:nvSpPr>
      <xdr:spPr>
        <a:xfrm>
          <a:off x="12763500" y="102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60</xdr:row>
      <xdr:rowOff>27812</xdr:rowOff>
    </xdr:from>
    <xdr:ext cx="534377"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547111" y="103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xmlns=""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xmlns=""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xmlns=""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xmlns=""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xmlns=""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xmlns=""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xmlns=""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93993</xdr:rowOff>
    </xdr:from>
    <xdr:to>
      <xdr:col>85</xdr:col>
      <xdr:colOff>127000</xdr:colOff>
      <xdr:row>97</xdr:row>
      <xdr:rowOff>99733</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5481300" y="16724643"/>
          <a:ext cx="8382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90957</xdr:rowOff>
    </xdr:from>
    <xdr:to>
      <xdr:col>81</xdr:col>
      <xdr:colOff>50800</xdr:colOff>
      <xdr:row>97</xdr:row>
      <xdr:rowOff>99733</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4592300" y="16721607"/>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90957</xdr:rowOff>
    </xdr:from>
    <xdr:to>
      <xdr:col>76</xdr:col>
      <xdr:colOff>114300</xdr:colOff>
      <xdr:row>97</xdr:row>
      <xdr:rowOff>105359</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flipV="1">
          <a:off x="13703300" y="1672160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105359</xdr:rowOff>
    </xdr:from>
    <xdr:to>
      <xdr:col>71</xdr:col>
      <xdr:colOff>177800</xdr:colOff>
      <xdr:row>97</xdr:row>
      <xdr:rowOff>117157</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flipV="1">
          <a:off x="12814300" y="16736009"/>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43193</xdr:rowOff>
    </xdr:from>
    <xdr:to>
      <xdr:col>85</xdr:col>
      <xdr:colOff>177800</xdr:colOff>
      <xdr:row>97</xdr:row>
      <xdr:rowOff>144793</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6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129570</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65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48933</xdr:rowOff>
    </xdr:from>
    <xdr:to>
      <xdr:col>81</xdr:col>
      <xdr:colOff>101600</xdr:colOff>
      <xdr:row>97</xdr:row>
      <xdr:rowOff>150533</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6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141660</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214111" y="1677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40157</xdr:rowOff>
    </xdr:from>
    <xdr:to>
      <xdr:col>76</xdr:col>
      <xdr:colOff>165100</xdr:colOff>
      <xdr:row>97</xdr:row>
      <xdr:rowOff>141757</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6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132884</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676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54559</xdr:rowOff>
    </xdr:from>
    <xdr:to>
      <xdr:col>72</xdr:col>
      <xdr:colOff>38100</xdr:colOff>
      <xdr:row>97</xdr:row>
      <xdr:rowOff>156159</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6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147286</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67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66357</xdr:rowOff>
    </xdr:from>
    <xdr:to>
      <xdr:col>67</xdr:col>
      <xdr:colOff>101600</xdr:colOff>
      <xdr:row>97</xdr:row>
      <xdr:rowOff>167957</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6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159084</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67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xmlns=""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xmlns=""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xmlns=""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xmlns=""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xmlns=""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xmlns=""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xmlns=""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xmlns=""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xmlns=""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xmlns=""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xmlns=""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xmlns=""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衛生費については、し尿等下水道投入施設改修において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億円近い支出があったため、住民一人当たりのコストは大きく増となったものの、議会費を除く他の数値は例年同様に類似団体平均を下回っており、人口に対する町の予算規模が小さいことが読み取れる。</a:t>
          </a:r>
        </a:p>
        <a:p>
          <a:r>
            <a:rPr kumimoji="1" lang="ja-JP" altLang="en-US" sz="1300">
              <a:latin typeface="ＭＳ Ｐゴシック" panose="020B0600070205080204" pitchFamily="50" charset="-128"/>
              <a:ea typeface="ＭＳ Ｐゴシック" panose="020B0600070205080204" pitchFamily="50" charset="-128"/>
            </a:rPr>
            <a:t>　今後、今年度の衛生費のように、町施設の老朽化に伴う改修工事等の実施による経費の増加が見込まれる中で、町民サービスの向上を図ることができるよう、あらゆる事業に関して効果的・効率的な実施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財政調整基金については、前年度からの繰り越し分及び急な財政需要に備え、積立を行ったため、</a:t>
          </a:r>
          <a:r>
            <a:rPr kumimoji="1" lang="en-US" altLang="ja-JP" sz="1400">
              <a:latin typeface="ＭＳ ゴシック" pitchFamily="49" charset="-128"/>
              <a:ea typeface="ＭＳ ゴシック" pitchFamily="49" charset="-128"/>
            </a:rPr>
            <a:t>0.97</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また、実質単年度収支については、歳出が増となったが、同時に歳入も増となり、結果差引額が大きくなったことで、</a:t>
          </a:r>
          <a:r>
            <a:rPr kumimoji="1" lang="en-US" altLang="ja-JP" sz="1400">
              <a:latin typeface="ＭＳ ゴシック" pitchFamily="49" charset="-128"/>
              <a:ea typeface="ＭＳ ゴシック" pitchFamily="49" charset="-128"/>
            </a:rPr>
            <a:t>0.95</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今後も継続して事業の見直しを実施すると共に、積極的な財源の確保を目指すことで実質収支比率の向上を図る。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一般会計の実質収支額については、歳出の抑制等に努めた結果、概ね</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億円台で安定している。今年度については実質収支額及び標準財政規模が共に増となっており、標準財政規模比についても前年度から</a:t>
          </a:r>
          <a:r>
            <a:rPr kumimoji="1" lang="en-US" altLang="ja-JP" sz="1400">
              <a:latin typeface="ＭＳ ゴシック" pitchFamily="49" charset="-128"/>
              <a:ea typeface="ＭＳ ゴシック" pitchFamily="49" charset="-128"/>
            </a:rPr>
            <a:t>0.55</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介護保険特別会計については、保険給付費の増を要因とした歳出の増はあったものの、財源としての国県支出金などの歳入も増となったため、標準財政規模比は</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後期高齢者医療特別会計については、被保険者数の増などを要因として、後期高齢者医療保険料が増となり、標準財政規模比は</a:t>
          </a:r>
          <a:r>
            <a:rPr kumimoji="1" lang="en-US" altLang="ja-JP" sz="1400">
              <a:latin typeface="ＭＳ ゴシック" pitchFamily="49" charset="-128"/>
              <a:ea typeface="ＭＳ ゴシック" pitchFamily="49" charset="-128"/>
            </a:rPr>
            <a:t>0.25</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国民健康保険特別会計については、保険給付費の減や利子以外の積立てを基金に行わなかったことで、実質収支が増となったため、標準財政規模比は</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下水道事業特別会計については、分担金及び負担金において法人からの一括前納あったことや、使用料の前年度未収分の入金があったことから、標準財政規模比は</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下水道事業特別会計においては、資本費平準化債の発行により繰出金が減となったものの、他の会計は依然として繰出金は増加傾向にあることから、医療費や介護サービス給付費等の適正化や予防事業に注力し歳出抑制を図るなど、繰出金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179687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9175875</v>
      </c>
      <c r="BO4" s="431"/>
      <c r="BP4" s="431"/>
      <c r="BQ4" s="431"/>
      <c r="BR4" s="431"/>
      <c r="BS4" s="431"/>
      <c r="BT4" s="431"/>
      <c r="BU4" s="432"/>
      <c r="BV4" s="430">
        <v>8086069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4.9000000000000004</v>
      </c>
      <c r="CU4" s="437"/>
      <c r="CV4" s="437"/>
      <c r="CW4" s="437"/>
      <c r="CX4" s="437"/>
      <c r="CY4" s="437"/>
      <c r="CZ4" s="437"/>
      <c r="DA4" s="438"/>
      <c r="DB4" s="436">
        <v>4.4000000000000004</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8819071</v>
      </c>
      <c r="BO5" s="468"/>
      <c r="BP5" s="468"/>
      <c r="BQ5" s="468"/>
      <c r="BR5" s="468"/>
      <c r="BS5" s="468"/>
      <c r="BT5" s="468"/>
      <c r="BU5" s="469"/>
      <c r="BV5" s="467">
        <v>7724123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93.9</v>
      </c>
      <c r="CU5" s="465"/>
      <c r="CV5" s="465"/>
      <c r="CW5" s="465"/>
      <c r="CX5" s="465"/>
      <c r="CY5" s="465"/>
      <c r="CZ5" s="465"/>
      <c r="DA5" s="466"/>
      <c r="DB5" s="464">
        <v>94</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356804</v>
      </c>
      <c r="BO6" s="468"/>
      <c r="BP6" s="468"/>
      <c r="BQ6" s="468"/>
      <c r="BR6" s="468"/>
      <c r="BS6" s="468"/>
      <c r="BT6" s="468"/>
      <c r="BU6" s="469"/>
      <c r="BV6" s="467">
        <v>361946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99.1</v>
      </c>
      <c r="CU6" s="505"/>
      <c r="CV6" s="505"/>
      <c r="CW6" s="505"/>
      <c r="CX6" s="505"/>
      <c r="CY6" s="505"/>
      <c r="CZ6" s="505"/>
      <c r="DA6" s="506"/>
      <c r="DB6" s="504">
        <v>103</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74235</v>
      </c>
      <c r="BO7" s="468"/>
      <c r="BP7" s="468"/>
      <c r="BQ7" s="468"/>
      <c r="BR7" s="468"/>
      <c r="BS7" s="468"/>
      <c r="BT7" s="468"/>
      <c r="BU7" s="469"/>
      <c r="BV7" s="467">
        <v>111430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5749268</v>
      </c>
      <c r="CU7" s="468"/>
      <c r="CV7" s="468"/>
      <c r="CW7" s="468"/>
      <c r="CX7" s="468"/>
      <c r="CY7" s="468"/>
      <c r="CZ7" s="468"/>
      <c r="DA7" s="469"/>
      <c r="DB7" s="467">
        <v>5734621</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282569</v>
      </c>
      <c r="BO8" s="468"/>
      <c r="BP8" s="468"/>
      <c r="BQ8" s="468"/>
      <c r="BR8" s="468"/>
      <c r="BS8" s="468"/>
      <c r="BT8" s="468"/>
      <c r="BU8" s="469"/>
      <c r="BV8" s="467">
        <v>250516</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0.78</v>
      </c>
      <c r="CU8" s="508"/>
      <c r="CV8" s="508"/>
      <c r="CW8" s="508"/>
      <c r="CX8" s="508"/>
      <c r="CY8" s="508"/>
      <c r="CZ8" s="508"/>
      <c r="DA8" s="509"/>
      <c r="DB8" s="507">
        <v>0.77</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28378</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110</v>
      </c>
      <c r="AV9" s="500"/>
      <c r="AW9" s="500"/>
      <c r="AX9" s="500"/>
      <c r="AY9" s="501" t="s">
        <v>117</v>
      </c>
      <c r="AZ9" s="502"/>
      <c r="BA9" s="502"/>
      <c r="BB9" s="502"/>
      <c r="BC9" s="502"/>
      <c r="BD9" s="502"/>
      <c r="BE9" s="502"/>
      <c r="BF9" s="502"/>
      <c r="BG9" s="502"/>
      <c r="BH9" s="502"/>
      <c r="BI9" s="502"/>
      <c r="BJ9" s="502"/>
      <c r="BK9" s="502"/>
      <c r="BL9" s="502"/>
      <c r="BM9" s="503"/>
      <c r="BN9" s="467">
        <v>32053</v>
      </c>
      <c r="BO9" s="468"/>
      <c r="BP9" s="468"/>
      <c r="BQ9" s="468"/>
      <c r="BR9" s="468"/>
      <c r="BS9" s="468"/>
      <c r="BT9" s="468"/>
      <c r="BU9" s="469"/>
      <c r="BV9" s="467">
        <v>-18044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10.5</v>
      </c>
      <c r="CU9" s="465"/>
      <c r="CV9" s="465"/>
      <c r="CW9" s="465"/>
      <c r="CX9" s="465"/>
      <c r="CY9" s="465"/>
      <c r="CZ9" s="465"/>
      <c r="DA9" s="466"/>
      <c r="DB9" s="464">
        <v>10.3</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119</v>
      </c>
      <c r="M10" s="497"/>
      <c r="N10" s="497"/>
      <c r="O10" s="497"/>
      <c r="P10" s="497"/>
      <c r="Q10" s="498"/>
      <c r="R10" s="518">
        <v>29522</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110</v>
      </c>
      <c r="AV10" s="500"/>
      <c r="AW10" s="500"/>
      <c r="AX10" s="500"/>
      <c r="AY10" s="501" t="s">
        <v>121</v>
      </c>
      <c r="AZ10" s="502"/>
      <c r="BA10" s="502"/>
      <c r="BB10" s="502"/>
      <c r="BC10" s="502"/>
      <c r="BD10" s="502"/>
      <c r="BE10" s="502"/>
      <c r="BF10" s="502"/>
      <c r="BG10" s="502"/>
      <c r="BH10" s="502"/>
      <c r="BI10" s="502"/>
      <c r="BJ10" s="502"/>
      <c r="BK10" s="502"/>
      <c r="BL10" s="502"/>
      <c r="BM10" s="503"/>
      <c r="BN10" s="467">
        <v>126092</v>
      </c>
      <c r="BO10" s="468"/>
      <c r="BP10" s="468"/>
      <c r="BQ10" s="468"/>
      <c r="BR10" s="468"/>
      <c r="BS10" s="468"/>
      <c r="BT10" s="468"/>
      <c r="BU10" s="469"/>
      <c r="BV10" s="467">
        <v>135048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28547</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102</v>
      </c>
      <c r="AV12" s="500"/>
      <c r="AW12" s="500"/>
      <c r="AX12" s="500"/>
      <c r="AY12" s="501" t="s">
        <v>136</v>
      </c>
      <c r="AZ12" s="502"/>
      <c r="BA12" s="502"/>
      <c r="BB12" s="502"/>
      <c r="BC12" s="502"/>
      <c r="BD12" s="502"/>
      <c r="BE12" s="502"/>
      <c r="BF12" s="502"/>
      <c r="BG12" s="502"/>
      <c r="BH12" s="502"/>
      <c r="BI12" s="502"/>
      <c r="BJ12" s="502"/>
      <c r="BK12" s="502"/>
      <c r="BL12" s="502"/>
      <c r="BM12" s="503"/>
      <c r="BN12" s="467">
        <v>68385</v>
      </c>
      <c r="BO12" s="468"/>
      <c r="BP12" s="468"/>
      <c r="BQ12" s="468"/>
      <c r="BR12" s="468"/>
      <c r="BS12" s="468"/>
      <c r="BT12" s="468"/>
      <c r="BU12" s="469"/>
      <c r="BV12" s="467">
        <v>82000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28301</v>
      </c>
      <c r="S13" s="552"/>
      <c r="T13" s="552"/>
      <c r="U13" s="552"/>
      <c r="V13" s="553"/>
      <c r="W13" s="483" t="s">
        <v>140</v>
      </c>
      <c r="X13" s="484"/>
      <c r="Y13" s="484"/>
      <c r="Z13" s="484"/>
      <c r="AA13" s="484"/>
      <c r="AB13" s="474"/>
      <c r="AC13" s="518">
        <v>205</v>
      </c>
      <c r="AD13" s="519"/>
      <c r="AE13" s="519"/>
      <c r="AF13" s="519"/>
      <c r="AG13" s="561"/>
      <c r="AH13" s="518">
        <v>216</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89760</v>
      </c>
      <c r="BO13" s="468"/>
      <c r="BP13" s="468"/>
      <c r="BQ13" s="468"/>
      <c r="BR13" s="468"/>
      <c r="BS13" s="468"/>
      <c r="BT13" s="468"/>
      <c r="BU13" s="469"/>
      <c r="BV13" s="467">
        <v>35004</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6.1</v>
      </c>
      <c r="CU13" s="465"/>
      <c r="CV13" s="465"/>
      <c r="CW13" s="465"/>
      <c r="CX13" s="465"/>
      <c r="CY13" s="465"/>
      <c r="CZ13" s="465"/>
      <c r="DA13" s="466"/>
      <c r="DB13" s="464">
        <v>6.5</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145</v>
      </c>
      <c r="M14" s="549"/>
      <c r="N14" s="549"/>
      <c r="O14" s="549"/>
      <c r="P14" s="549"/>
      <c r="Q14" s="550"/>
      <c r="R14" s="551">
        <v>28792</v>
      </c>
      <c r="S14" s="552"/>
      <c r="T14" s="552"/>
      <c r="U14" s="552"/>
      <c r="V14" s="553"/>
      <c r="W14" s="457"/>
      <c r="X14" s="458"/>
      <c r="Y14" s="458"/>
      <c r="Z14" s="458"/>
      <c r="AA14" s="458"/>
      <c r="AB14" s="447"/>
      <c r="AC14" s="554">
        <v>1.7</v>
      </c>
      <c r="AD14" s="555"/>
      <c r="AE14" s="555"/>
      <c r="AF14" s="555"/>
      <c r="AG14" s="556"/>
      <c r="AH14" s="554">
        <v>1.7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27.1</v>
      </c>
      <c r="CU14" s="566"/>
      <c r="CV14" s="566"/>
      <c r="CW14" s="566"/>
      <c r="CX14" s="566"/>
      <c r="CY14" s="566"/>
      <c r="CZ14" s="566"/>
      <c r="DA14" s="567"/>
      <c r="DB14" s="565">
        <v>32.4</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147</v>
      </c>
      <c r="N15" s="559"/>
      <c r="O15" s="559"/>
      <c r="P15" s="559"/>
      <c r="Q15" s="560"/>
      <c r="R15" s="551">
        <v>28564</v>
      </c>
      <c r="S15" s="552"/>
      <c r="T15" s="552"/>
      <c r="U15" s="552"/>
      <c r="V15" s="553"/>
      <c r="W15" s="483" t="s">
        <v>148</v>
      </c>
      <c r="X15" s="484"/>
      <c r="Y15" s="484"/>
      <c r="Z15" s="484"/>
      <c r="AA15" s="484"/>
      <c r="AB15" s="474"/>
      <c r="AC15" s="518">
        <v>2827</v>
      </c>
      <c r="AD15" s="519"/>
      <c r="AE15" s="519"/>
      <c r="AF15" s="519"/>
      <c r="AG15" s="561"/>
      <c r="AH15" s="518">
        <v>2996</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3387776</v>
      </c>
      <c r="BO15" s="431"/>
      <c r="BP15" s="431"/>
      <c r="BQ15" s="431"/>
      <c r="BR15" s="431"/>
      <c r="BS15" s="431"/>
      <c r="BT15" s="431"/>
      <c r="BU15" s="432"/>
      <c r="BV15" s="430">
        <v>3176231</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22.8</v>
      </c>
      <c r="AD16" s="555"/>
      <c r="AE16" s="555"/>
      <c r="AF16" s="555"/>
      <c r="AG16" s="556"/>
      <c r="AH16" s="554">
        <v>23.1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4443238</v>
      </c>
      <c r="BO16" s="468"/>
      <c r="BP16" s="468"/>
      <c r="BQ16" s="468"/>
      <c r="BR16" s="468"/>
      <c r="BS16" s="468"/>
      <c r="BT16" s="468"/>
      <c r="BU16" s="469"/>
      <c r="BV16" s="467">
        <v>4340402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9369</v>
      </c>
      <c r="AD17" s="519"/>
      <c r="AE17" s="519"/>
      <c r="AF17" s="519"/>
      <c r="AG17" s="561"/>
      <c r="AH17" s="518">
        <v>9753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4342850</v>
      </c>
      <c r="BO17" s="468"/>
      <c r="BP17" s="468"/>
      <c r="BQ17" s="468"/>
      <c r="BR17" s="468"/>
      <c r="BS17" s="468"/>
      <c r="BT17" s="468"/>
      <c r="BU17" s="469"/>
      <c r="BV17" s="467">
        <v>4065393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158</v>
      </c>
      <c r="C18" s="510"/>
      <c r="D18" s="510"/>
      <c r="E18" s="582"/>
      <c r="F18" s="582"/>
      <c r="G18" s="582"/>
      <c r="H18" s="582"/>
      <c r="I18" s="582"/>
      <c r="J18" s="582"/>
      <c r="K18" s="582"/>
      <c r="L18" s="583">
        <v>9.08</v>
      </c>
      <c r="M18" s="583"/>
      <c r="N18" s="583"/>
      <c r="O18" s="583"/>
      <c r="P18" s="583"/>
      <c r="Q18" s="583"/>
      <c r="R18" s="584"/>
      <c r="S18" s="584"/>
      <c r="T18" s="584"/>
      <c r="U18" s="584"/>
      <c r="V18" s="585"/>
      <c r="W18" s="485"/>
      <c r="X18" s="486"/>
      <c r="Y18" s="486"/>
      <c r="Z18" s="486"/>
      <c r="AA18" s="486"/>
      <c r="AB18" s="477"/>
      <c r="AC18" s="586">
        <v>75.599999999999994</v>
      </c>
      <c r="AD18" s="587"/>
      <c r="AE18" s="587"/>
      <c r="AF18" s="587"/>
      <c r="AG18" s="588"/>
      <c r="AH18" s="586">
        <v>75.2</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5348289</v>
      </c>
      <c r="BO18" s="468"/>
      <c r="BP18" s="468"/>
      <c r="BQ18" s="468"/>
      <c r="BR18" s="468"/>
      <c r="BS18" s="468"/>
      <c r="BT18" s="468"/>
      <c r="BU18" s="469"/>
      <c r="BV18" s="467">
        <v>5423714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160</v>
      </c>
      <c r="C19" s="510"/>
      <c r="D19" s="510"/>
      <c r="E19" s="582"/>
      <c r="F19" s="582"/>
      <c r="G19" s="582"/>
      <c r="H19" s="582"/>
      <c r="I19" s="582"/>
      <c r="J19" s="582"/>
      <c r="K19" s="582"/>
      <c r="L19" s="590">
        <v>3125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6270435</v>
      </c>
      <c r="BO19" s="468"/>
      <c r="BP19" s="468"/>
      <c r="BQ19" s="468"/>
      <c r="BR19" s="468"/>
      <c r="BS19" s="468"/>
      <c r="BT19" s="468"/>
      <c r="BU19" s="469"/>
      <c r="BV19" s="467">
        <v>6360955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162</v>
      </c>
      <c r="C20" s="510"/>
      <c r="D20" s="510"/>
      <c r="E20" s="582"/>
      <c r="F20" s="582"/>
      <c r="G20" s="582"/>
      <c r="H20" s="582"/>
      <c r="I20" s="582"/>
      <c r="J20" s="582"/>
      <c r="K20" s="582"/>
      <c r="L20" s="590">
        <v>11183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7619887</v>
      </c>
      <c r="BO23" s="468"/>
      <c r="BP23" s="468"/>
      <c r="BQ23" s="468"/>
      <c r="BR23" s="468"/>
      <c r="BS23" s="468"/>
      <c r="BT23" s="468"/>
      <c r="BU23" s="469"/>
      <c r="BV23" s="467">
        <v>7104280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171</v>
      </c>
      <c r="F24" s="497"/>
      <c r="G24" s="497"/>
      <c r="H24" s="497"/>
      <c r="I24" s="497"/>
      <c r="J24" s="497"/>
      <c r="K24" s="498"/>
      <c r="L24" s="518">
        <v>1</v>
      </c>
      <c r="M24" s="519"/>
      <c r="N24" s="519"/>
      <c r="O24" s="519"/>
      <c r="P24" s="561"/>
      <c r="Q24" s="518">
        <v>7660</v>
      </c>
      <c r="R24" s="519"/>
      <c r="S24" s="519"/>
      <c r="T24" s="519"/>
      <c r="U24" s="519"/>
      <c r="V24" s="561"/>
      <c r="W24" s="620"/>
      <c r="X24" s="608"/>
      <c r="Y24" s="609"/>
      <c r="Z24" s="517" t="s">
        <v>172</v>
      </c>
      <c r="AA24" s="497"/>
      <c r="AB24" s="497"/>
      <c r="AC24" s="497"/>
      <c r="AD24" s="497"/>
      <c r="AE24" s="497"/>
      <c r="AF24" s="497"/>
      <c r="AG24" s="498"/>
      <c r="AH24" s="518">
        <v>201</v>
      </c>
      <c r="AI24" s="519"/>
      <c r="AJ24" s="519"/>
      <c r="AK24" s="519"/>
      <c r="AL24" s="561"/>
      <c r="AM24" s="518">
        <v>582498</v>
      </c>
      <c r="AN24" s="519"/>
      <c r="AO24" s="519"/>
      <c r="AP24" s="519"/>
      <c r="AQ24" s="519"/>
      <c r="AR24" s="561"/>
      <c r="AS24" s="518">
        <v>2898</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6520625</v>
      </c>
      <c r="BO24" s="468"/>
      <c r="BP24" s="468"/>
      <c r="BQ24" s="468"/>
      <c r="BR24" s="468"/>
      <c r="BS24" s="468"/>
      <c r="BT24" s="468"/>
      <c r="BU24" s="469"/>
      <c r="BV24" s="467">
        <v>5909643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174</v>
      </c>
      <c r="F25" s="497"/>
      <c r="G25" s="497"/>
      <c r="H25" s="497"/>
      <c r="I25" s="497"/>
      <c r="J25" s="497"/>
      <c r="K25" s="498"/>
      <c r="L25" s="518">
        <v>1</v>
      </c>
      <c r="M25" s="519"/>
      <c r="N25" s="519"/>
      <c r="O25" s="519"/>
      <c r="P25" s="561"/>
      <c r="Q25" s="518">
        <v>6320</v>
      </c>
      <c r="R25" s="519"/>
      <c r="S25" s="519"/>
      <c r="T25" s="519"/>
      <c r="U25" s="519"/>
      <c r="V25" s="561"/>
      <c r="W25" s="620"/>
      <c r="X25" s="608"/>
      <c r="Y25" s="609"/>
      <c r="Z25" s="517" t="s">
        <v>175</v>
      </c>
      <c r="AA25" s="497"/>
      <c r="AB25" s="497"/>
      <c r="AC25" s="497"/>
      <c r="AD25" s="497"/>
      <c r="AE25" s="497"/>
      <c r="AF25" s="497"/>
      <c r="AG25" s="498"/>
      <c r="AH25" s="518">
        <v>42</v>
      </c>
      <c r="AI25" s="519"/>
      <c r="AJ25" s="519"/>
      <c r="AK25" s="519"/>
      <c r="AL25" s="561"/>
      <c r="AM25" s="518">
        <v>114450</v>
      </c>
      <c r="AN25" s="519"/>
      <c r="AO25" s="519"/>
      <c r="AP25" s="519"/>
      <c r="AQ25" s="519"/>
      <c r="AR25" s="561"/>
      <c r="AS25" s="518">
        <v>2725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3075623</v>
      </c>
      <c r="BO25" s="431"/>
      <c r="BP25" s="431"/>
      <c r="BQ25" s="431"/>
      <c r="BR25" s="431"/>
      <c r="BS25" s="431"/>
      <c r="BT25" s="431"/>
      <c r="BU25" s="432"/>
      <c r="BV25" s="430">
        <v>3111865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177</v>
      </c>
      <c r="F26" s="497"/>
      <c r="G26" s="497"/>
      <c r="H26" s="497"/>
      <c r="I26" s="497"/>
      <c r="J26" s="497"/>
      <c r="K26" s="498"/>
      <c r="L26" s="518">
        <v>1</v>
      </c>
      <c r="M26" s="519"/>
      <c r="N26" s="519"/>
      <c r="O26" s="519"/>
      <c r="P26" s="561"/>
      <c r="Q26" s="518">
        <v>5810</v>
      </c>
      <c r="R26" s="519"/>
      <c r="S26" s="519"/>
      <c r="T26" s="519"/>
      <c r="U26" s="519"/>
      <c r="V26" s="561"/>
      <c r="W26" s="620"/>
      <c r="X26" s="608"/>
      <c r="Y26" s="609"/>
      <c r="Z26" s="517" t="s">
        <v>178</v>
      </c>
      <c r="AA26" s="630"/>
      <c r="AB26" s="630"/>
      <c r="AC26" s="630"/>
      <c r="AD26" s="630"/>
      <c r="AE26" s="630"/>
      <c r="AF26" s="630"/>
      <c r="AG26" s="631"/>
      <c r="AH26" s="518">
        <v>6</v>
      </c>
      <c r="AI26" s="519"/>
      <c r="AJ26" s="519"/>
      <c r="AK26" s="519"/>
      <c r="AL26" s="561"/>
      <c r="AM26" s="518">
        <v>16062</v>
      </c>
      <c r="AN26" s="519"/>
      <c r="AO26" s="519"/>
      <c r="AP26" s="519"/>
      <c r="AQ26" s="519"/>
      <c r="AR26" s="561"/>
      <c r="AS26" s="518">
        <v>2677</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180</v>
      </c>
      <c r="BO26" s="468"/>
      <c r="BP26" s="468"/>
      <c r="BQ26" s="468"/>
      <c r="BR26" s="468"/>
      <c r="BS26" s="468"/>
      <c r="BT26" s="468"/>
      <c r="BU26" s="469"/>
      <c r="BV26" s="467" t="s">
        <v>181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182</v>
      </c>
      <c r="F27" s="497"/>
      <c r="G27" s="497"/>
      <c r="H27" s="497"/>
      <c r="I27" s="497"/>
      <c r="J27" s="497"/>
      <c r="K27" s="498"/>
      <c r="L27" s="518">
        <v>1</v>
      </c>
      <c r="M27" s="519"/>
      <c r="N27" s="519"/>
      <c r="O27" s="519"/>
      <c r="P27" s="561"/>
      <c r="Q27" s="518">
        <v>3820</v>
      </c>
      <c r="R27" s="519"/>
      <c r="S27" s="519"/>
      <c r="T27" s="519"/>
      <c r="U27" s="519"/>
      <c r="V27" s="561"/>
      <c r="W27" s="620"/>
      <c r="X27" s="608"/>
      <c r="Y27" s="609"/>
      <c r="Z27" s="517" t="s">
        <v>183</v>
      </c>
      <c r="AA27" s="497"/>
      <c r="AB27" s="497"/>
      <c r="AC27" s="497"/>
      <c r="AD27" s="497"/>
      <c r="AE27" s="497"/>
      <c r="AF27" s="497"/>
      <c r="AG27" s="498"/>
      <c r="AH27" s="518">
        <v>2</v>
      </c>
      <c r="AI27" s="519"/>
      <c r="AJ27" s="519"/>
      <c r="AK27" s="519"/>
      <c r="AL27" s="561"/>
      <c r="AM27" s="518" t="s">
        <v>184</v>
      </c>
      <c r="AN27" s="519"/>
      <c r="AO27" s="519"/>
      <c r="AP27" s="519"/>
      <c r="AQ27" s="519"/>
      <c r="AR27" s="561"/>
      <c r="AS27" s="518" t="s">
        <v>185</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t="s">
        <v>181</v>
      </c>
      <c r="BO27" s="644"/>
      <c r="BP27" s="644"/>
      <c r="BQ27" s="644"/>
      <c r="BR27" s="644"/>
      <c r="BS27" s="644"/>
      <c r="BT27" s="644"/>
      <c r="BU27" s="645"/>
      <c r="BV27" s="643" t="s">
        <v>181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187</v>
      </c>
      <c r="F28" s="497"/>
      <c r="G28" s="497"/>
      <c r="H28" s="497"/>
      <c r="I28" s="497"/>
      <c r="J28" s="497"/>
      <c r="K28" s="498"/>
      <c r="L28" s="518">
        <v>1</v>
      </c>
      <c r="M28" s="519"/>
      <c r="N28" s="519"/>
      <c r="O28" s="519"/>
      <c r="P28" s="561"/>
      <c r="Q28" s="518">
        <v>2990</v>
      </c>
      <c r="R28" s="519"/>
      <c r="S28" s="519"/>
      <c r="T28" s="519"/>
      <c r="U28" s="519"/>
      <c r="V28" s="561"/>
      <c r="W28" s="620"/>
      <c r="X28" s="608"/>
      <c r="Y28" s="609"/>
      <c r="Z28" s="517" t="s">
        <v>188</v>
      </c>
      <c r="AA28" s="497"/>
      <c r="AB28" s="497"/>
      <c r="AC28" s="497"/>
      <c r="AD28" s="497"/>
      <c r="AE28" s="497"/>
      <c r="AF28" s="497"/>
      <c r="AG28" s="498"/>
      <c r="AH28" s="518" t="s">
        <v>180</v>
      </c>
      <c r="AI28" s="519"/>
      <c r="AJ28" s="519"/>
      <c r="AK28" s="519"/>
      <c r="AL28" s="561"/>
      <c r="AM28" s="518" t="s">
        <v>181</v>
      </c>
      <c r="AN28" s="519"/>
      <c r="AO28" s="519"/>
      <c r="AP28" s="519"/>
      <c r="AQ28" s="519"/>
      <c r="AR28" s="561"/>
      <c r="AS28" s="518" t="s">
        <v>180</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931858</v>
      </c>
      <c r="BO28" s="431"/>
      <c r="BP28" s="431"/>
      <c r="BQ28" s="431"/>
      <c r="BR28" s="431"/>
      <c r="BS28" s="431"/>
      <c r="BT28" s="431"/>
      <c r="BU28" s="432"/>
      <c r="BV28" s="430">
        <v>874151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190</v>
      </c>
      <c r="F29" s="497"/>
      <c r="G29" s="497"/>
      <c r="H29" s="497"/>
      <c r="I29" s="497"/>
      <c r="J29" s="497"/>
      <c r="K29" s="498"/>
      <c r="L29" s="518">
        <v>12</v>
      </c>
      <c r="M29" s="519"/>
      <c r="N29" s="519"/>
      <c r="O29" s="519"/>
      <c r="P29" s="561"/>
      <c r="Q29" s="518">
        <v>2830</v>
      </c>
      <c r="R29" s="519"/>
      <c r="S29" s="519"/>
      <c r="T29" s="519"/>
      <c r="U29" s="519"/>
      <c r="V29" s="561"/>
      <c r="W29" s="621"/>
      <c r="X29" s="622"/>
      <c r="Y29" s="623"/>
      <c r="Z29" s="517" t="s">
        <v>191</v>
      </c>
      <c r="AA29" s="497"/>
      <c r="AB29" s="497"/>
      <c r="AC29" s="497"/>
      <c r="AD29" s="497"/>
      <c r="AE29" s="497"/>
      <c r="AF29" s="497"/>
      <c r="AG29" s="498"/>
      <c r="AH29" s="518">
        <v>203</v>
      </c>
      <c r="AI29" s="519"/>
      <c r="AJ29" s="519"/>
      <c r="AK29" s="519"/>
      <c r="AL29" s="561"/>
      <c r="AM29" s="518">
        <v>589812</v>
      </c>
      <c r="AN29" s="519"/>
      <c r="AO29" s="519"/>
      <c r="AP29" s="519"/>
      <c r="AQ29" s="519"/>
      <c r="AR29" s="561"/>
      <c r="AS29" s="518">
        <v>2905</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t="s">
        <v>180</v>
      </c>
      <c r="BO29" s="468"/>
      <c r="BP29" s="468"/>
      <c r="BQ29" s="468"/>
      <c r="BR29" s="468"/>
      <c r="BS29" s="468"/>
      <c r="BT29" s="468"/>
      <c r="BU29" s="469"/>
      <c r="BV29" s="467" t="s">
        <v>181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97.5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742890</v>
      </c>
      <c r="BO30" s="644"/>
      <c r="BP30" s="644"/>
      <c r="BQ30" s="644"/>
      <c r="BR30" s="644"/>
      <c r="BS30" s="644"/>
      <c r="BT30" s="644"/>
      <c r="BU30" s="645"/>
      <c r="BV30" s="643">
        <v>569476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202</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207</v>
      </c>
      <c r="CP33" s="491"/>
      <c r="CQ33" s="456" t="s">
        <v>208</v>
      </c>
      <c r="CR33" s="456"/>
      <c r="CS33" s="456"/>
      <c r="CT33" s="456"/>
      <c r="CU33" s="456"/>
      <c r="CV33" s="456"/>
      <c r="CW33" s="456"/>
      <c r="CX33" s="456"/>
      <c r="CY33" s="456"/>
      <c r="CZ33" s="456"/>
      <c r="DA33" s="456"/>
      <c r="DB33" s="456"/>
      <c r="DC33" s="456"/>
      <c r="DD33" s="456"/>
      <c r="DE33" s="456"/>
      <c r="DF33" s="216"/>
      <c r="DG33" s="655" t="s">
        <v>209</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神奈川県後期高齢者医療広域連合（一般会計）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10</v>
      </c>
      <c r="CP34" s="656"/>
      <c r="CQ34" s="657" t="str">
        <f>IF('各会計、関係団体の財政状況及び健全化判断比率'!BS7="","",'各会計、関係団体の財政状況及び健全化判断比率'!BS7)</f>
        <v>二宮町土地開発公社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神奈川県後期高齢者医療広域連合（事業会計）</v>
      </c>
      <c r="BZ35" s="657"/>
      <c r="CA35" s="657"/>
      <c r="CB35" s="657"/>
      <c r="CC35" s="657"/>
      <c r="CD35" s="657"/>
      <c r="CE35" s="657"/>
      <c r="CF35" s="657"/>
      <c r="CG35" s="657"/>
      <c r="CH35" s="657"/>
      <c r="CI35" s="657"/>
      <c r="CJ35" s="657"/>
      <c r="CK35" s="657"/>
      <c r="CL35" s="657"/>
      <c r="CM35" s="657"/>
      <c r="CN35" s="214"/>
      <c r="CO35" s="656">
        <f t="shared" ref="CO35:CO43" si="3">IF(CQ35="","",CO34+1)</f>
        <v>11</v>
      </c>
      <c r="CP35" s="656"/>
      <c r="CQ35" s="657" t="str">
        <f>IF('各会計、関係団体の財政状況及び健全化判断比率'!BS8="","",'各会計、関係団体の財政状況及び健全化判断比率'!BS8)</f>
        <v>（公財）かながわ海岸美化財団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神奈川県市町村職員退職手当組合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神奈川県町村情報システム共同事業組合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wun6Vk/Yq2MYymNcpEnFXSeKSwVeQA1Yy+kMxarb/VMm7Tlnv4gJ8z/hPgsxlZB12Vmq/UrIQyP+ZV/0H621sw==" saltValue="eZXNlQIW1A7ZD75Eg5Qq3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48" t="s">
        <v>562</v>
      </c>
      <c r="D34" s="1248"/>
      <c r="E34" s="1249"/>
      <c r="F34" s="32">
        <v>3.9</v>
      </c>
      <c r="G34" s="33">
        <v>3.93</v>
      </c>
      <c r="H34" s="33">
        <v>4.5599999999999996</v>
      </c>
      <c r="I34" s="33">
        <v>4.3600000000000003</v>
      </c>
      <c r="J34" s="34">
        <v>4.91</v>
      </c>
      <c r="K34" s="22"/>
      <c r="L34" s="22"/>
      <c r="M34" s="22"/>
      <c r="N34" s="22"/>
      <c r="O34" s="22"/>
      <c r="P34" s="22"/>
    </row>
    <row r="35" spans="1:16" ht="39" customHeight="1" x14ac:dyDescent="0.2">
      <c r="A35" s="22"/>
      <c r="B35" s="35"/>
      <c r="C35" s="1242" t="s">
        <v>563</v>
      </c>
      <c r="D35" s="1243"/>
      <c r="E35" s="1244"/>
      <c r="F35" s="36">
        <v>1.53</v>
      </c>
      <c r="G35" s="37">
        <v>0.96</v>
      </c>
      <c r="H35" s="37">
        <v>1.33</v>
      </c>
      <c r="I35" s="37">
        <v>0.97</v>
      </c>
      <c r="J35" s="38">
        <v>1.1000000000000001</v>
      </c>
      <c r="K35" s="22"/>
      <c r="L35" s="22"/>
      <c r="M35" s="22"/>
      <c r="N35" s="22"/>
      <c r="O35" s="22"/>
      <c r="P35" s="22"/>
    </row>
    <row r="36" spans="1:16" ht="39" customHeight="1" x14ac:dyDescent="0.2">
      <c r="A36" s="22"/>
      <c r="B36" s="35"/>
      <c r="C36" s="1242" t="s">
        <v>564</v>
      </c>
      <c r="D36" s="1243"/>
      <c r="E36" s="1244"/>
      <c r="F36" s="36">
        <v>0.53</v>
      </c>
      <c r="G36" s="37">
        <v>1.18</v>
      </c>
      <c r="H36" s="37">
        <v>0.59</v>
      </c>
      <c r="I36" s="37">
        <v>0.41</v>
      </c>
      <c r="J36" s="38">
        <v>0.66</v>
      </c>
      <c r="K36" s="22"/>
      <c r="L36" s="22"/>
      <c r="M36" s="22"/>
      <c r="N36" s="22"/>
      <c r="O36" s="22"/>
      <c r="P36" s="22"/>
    </row>
    <row r="37" spans="1:16" ht="39" customHeight="1" x14ac:dyDescent="0.2">
      <c r="A37" s="22"/>
      <c r="B37" s="35"/>
      <c r="C37" s="1242" t="s">
        <v>565</v>
      </c>
      <c r="D37" s="1243"/>
      <c r="E37" s="1244"/>
      <c r="F37" s="36">
        <v>1.1499999999999999</v>
      </c>
      <c r="G37" s="37">
        <v>3.92</v>
      </c>
      <c r="H37" s="37">
        <v>2.3199999999999998</v>
      </c>
      <c r="I37" s="37">
        <v>0.37</v>
      </c>
      <c r="J37" s="38">
        <v>0.63</v>
      </c>
      <c r="K37" s="22"/>
      <c r="L37" s="22"/>
      <c r="M37" s="22"/>
      <c r="N37" s="22"/>
      <c r="O37" s="22"/>
      <c r="P37" s="22"/>
    </row>
    <row r="38" spans="1:16" ht="39" customHeight="1" x14ac:dyDescent="0.2">
      <c r="A38" s="22"/>
      <c r="B38" s="35"/>
      <c r="C38" s="1242" t="s">
        <v>566</v>
      </c>
      <c r="D38" s="1243"/>
      <c r="E38" s="1244"/>
      <c r="F38" s="36">
        <v>0.14000000000000001</v>
      </c>
      <c r="G38" s="37">
        <v>0.18</v>
      </c>
      <c r="H38" s="37">
        <v>0.22</v>
      </c>
      <c r="I38" s="37">
        <v>0.09</v>
      </c>
      <c r="J38" s="38">
        <v>0.2</v>
      </c>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567</v>
      </c>
      <c r="D42" s="1243"/>
      <c r="E42" s="1244"/>
      <c r="F42" s="36" t="s">
        <v>515</v>
      </c>
      <c r="G42" s="37" t="s">
        <v>515</v>
      </c>
      <c r="H42" s="37" t="s">
        <v>515</v>
      </c>
      <c r="I42" s="37" t="s">
        <v>515</v>
      </c>
      <c r="J42" s="38" t="s">
        <v>515</v>
      </c>
      <c r="K42" s="22"/>
      <c r="L42" s="22"/>
      <c r="M42" s="22"/>
      <c r="N42" s="22"/>
      <c r="O42" s="22"/>
      <c r="P42" s="22"/>
    </row>
    <row r="43" spans="1:16" ht="39" customHeight="1" thickBot="1" x14ac:dyDescent="0.25">
      <c r="A43" s="22"/>
      <c r="B43" s="40"/>
      <c r="C43" s="1245" t="s">
        <v>568</v>
      </c>
      <c r="D43" s="1246"/>
      <c r="E43" s="1247"/>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nrNMbbQUzPxajR16LwPJu4SsmT2TL6J00Y5rt71kob5unJjLe/GnpWZOeR6JIJNbLPYwLeC2TKYHwMzaF8gYA==" saltValue="CUCuBZEXB8BB/k9oANnb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623</v>
      </c>
      <c r="L45" s="60">
        <v>646</v>
      </c>
      <c r="M45" s="60">
        <v>674</v>
      </c>
      <c r="N45" s="60">
        <v>652</v>
      </c>
      <c r="O45" s="61">
        <v>659</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x14ac:dyDescent="0.2">
      <c r="A48" s="48"/>
      <c r="B48" s="1252"/>
      <c r="C48" s="1253"/>
      <c r="D48" s="62"/>
      <c r="E48" s="1258" t="s">
        <v>15</v>
      </c>
      <c r="F48" s="1258"/>
      <c r="G48" s="1258"/>
      <c r="H48" s="1258"/>
      <c r="I48" s="1258"/>
      <c r="J48" s="1259"/>
      <c r="K48" s="63">
        <v>362</v>
      </c>
      <c r="L48" s="64">
        <v>342</v>
      </c>
      <c r="M48" s="64">
        <v>373</v>
      </c>
      <c r="N48" s="64">
        <v>364</v>
      </c>
      <c r="O48" s="65">
        <v>278</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515</v>
      </c>
      <c r="L49" s="64" t="s">
        <v>515</v>
      </c>
      <c r="M49" s="64" t="s">
        <v>515</v>
      </c>
      <c r="N49" s="64" t="s">
        <v>515</v>
      </c>
      <c r="O49" s="65" t="s">
        <v>515</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515</v>
      </c>
      <c r="L50" s="64" t="s">
        <v>515</v>
      </c>
      <c r="M50" s="64" t="s">
        <v>515</v>
      </c>
      <c r="N50" s="64" t="s">
        <v>515</v>
      </c>
      <c r="O50" s="65" t="s">
        <v>515</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515</v>
      </c>
      <c r="L51" s="64" t="s">
        <v>515</v>
      </c>
      <c r="M51" s="64" t="s">
        <v>515</v>
      </c>
      <c r="N51" s="64" t="s">
        <v>515</v>
      </c>
      <c r="O51" s="65" t="s">
        <v>515</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645</v>
      </c>
      <c r="L52" s="64">
        <v>665</v>
      </c>
      <c r="M52" s="64">
        <v>693</v>
      </c>
      <c r="N52" s="64">
        <v>707</v>
      </c>
      <c r="O52" s="65">
        <v>658</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340</v>
      </c>
      <c r="L53" s="69">
        <v>323</v>
      </c>
      <c r="M53" s="69">
        <v>354</v>
      </c>
      <c r="N53" s="69">
        <v>309</v>
      </c>
      <c r="O53" s="70">
        <v>279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3">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582</v>
      </c>
      <c r="L57" s="84" t="s">
        <v>582</v>
      </c>
      <c r="M57" s="84" t="s">
        <v>582</v>
      </c>
      <c r="N57" s="84" t="s">
        <v>582</v>
      </c>
      <c r="O57" s="85" t="s">
        <v>582</v>
      </c>
    </row>
    <row r="58" spans="1:21" ht="31.5" customHeight="1" thickBot="1" x14ac:dyDescent="0.25">
      <c r="B58" s="1268"/>
      <c r="C58" s="1269"/>
      <c r="D58" s="1273" t="s">
        <v>27</v>
      </c>
      <c r="E58" s="1274"/>
      <c r="F58" s="1274"/>
      <c r="G58" s="1274"/>
      <c r="H58" s="1274"/>
      <c r="I58" s="1274"/>
      <c r="J58" s="1275"/>
      <c r="K58" s="86" t="s">
        <v>582</v>
      </c>
      <c r="L58" s="87" t="s">
        <v>582</v>
      </c>
      <c r="M58" s="87" t="s">
        <v>583</v>
      </c>
      <c r="N58" s="87" t="s">
        <v>582</v>
      </c>
      <c r="O58" s="88" t="s">
        <v>582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4gp/nvEEtNIJ5RbfPlYTFw97w1NWjKDKA5c2l5pe9eya91CmDXdCMRw0ADptmZoWsTUQjmCwIJLAFnjLTB2hg==" saltValue="HwTllMutts/cqJ1sbefm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76" t="s">
        <v>30</v>
      </c>
      <c r="C41" s="1277"/>
      <c r="D41" s="102"/>
      <c r="E41" s="1282" t="s">
        <v>31</v>
      </c>
      <c r="F41" s="1282"/>
      <c r="G41" s="1282"/>
      <c r="H41" s="1283"/>
      <c r="I41" s="103">
        <v>7304</v>
      </c>
      <c r="J41" s="104">
        <v>7131</v>
      </c>
      <c r="K41" s="104">
        <v>7089</v>
      </c>
      <c r="L41" s="104">
        <v>7104</v>
      </c>
      <c r="M41" s="105">
        <v>7620</v>
      </c>
    </row>
    <row r="42" spans="2:13" ht="27.75" customHeight="1" x14ac:dyDescent="0.2">
      <c r="B42" s="1278"/>
      <c r="C42" s="1279"/>
      <c r="D42" s="106"/>
      <c r="E42" s="1284" t="s">
        <v>32</v>
      </c>
      <c r="F42" s="1284"/>
      <c r="G42" s="1284"/>
      <c r="H42" s="1285"/>
      <c r="I42" s="107" t="s">
        <v>515</v>
      </c>
      <c r="J42" s="108" t="s">
        <v>515</v>
      </c>
      <c r="K42" s="108" t="s">
        <v>515</v>
      </c>
      <c r="L42" s="108" t="s">
        <v>515</v>
      </c>
      <c r="M42" s="109" t="s">
        <v>515</v>
      </c>
    </row>
    <row r="43" spans="2:13" ht="27.75" customHeight="1" x14ac:dyDescent="0.2">
      <c r="B43" s="1278"/>
      <c r="C43" s="1279"/>
      <c r="D43" s="106"/>
      <c r="E43" s="1284" t="s">
        <v>33</v>
      </c>
      <c r="F43" s="1284"/>
      <c r="G43" s="1284"/>
      <c r="H43" s="1285"/>
      <c r="I43" s="107">
        <v>4326</v>
      </c>
      <c r="J43" s="108">
        <v>4364</v>
      </c>
      <c r="K43" s="108">
        <v>4388</v>
      </c>
      <c r="L43" s="108">
        <v>4125</v>
      </c>
      <c r="M43" s="109">
        <v>3688</v>
      </c>
    </row>
    <row r="44" spans="2:13" ht="27.75" customHeight="1" x14ac:dyDescent="0.2">
      <c r="B44" s="1278"/>
      <c r="C44" s="1279"/>
      <c r="D44" s="106"/>
      <c r="E44" s="1284" t="s">
        <v>34</v>
      </c>
      <c r="F44" s="1284"/>
      <c r="G44" s="1284"/>
      <c r="H44" s="1285"/>
      <c r="I44" s="107" t="s">
        <v>515</v>
      </c>
      <c r="J44" s="108" t="s">
        <v>515</v>
      </c>
      <c r="K44" s="108" t="s">
        <v>515</v>
      </c>
      <c r="L44" s="108" t="s">
        <v>515</v>
      </c>
      <c r="M44" s="109" t="s">
        <v>515</v>
      </c>
    </row>
    <row r="45" spans="2:13" ht="27.75" customHeight="1" x14ac:dyDescent="0.2">
      <c r="B45" s="1278"/>
      <c r="C45" s="1279"/>
      <c r="D45" s="106"/>
      <c r="E45" s="1284" t="s">
        <v>35</v>
      </c>
      <c r="F45" s="1284"/>
      <c r="G45" s="1284"/>
      <c r="H45" s="1285"/>
      <c r="I45" s="107">
        <v>1307</v>
      </c>
      <c r="J45" s="108">
        <v>1302</v>
      </c>
      <c r="K45" s="108">
        <v>1285</v>
      </c>
      <c r="L45" s="108">
        <v>1232</v>
      </c>
      <c r="M45" s="109">
        <v>1203</v>
      </c>
    </row>
    <row r="46" spans="2:13" ht="27.75" customHeight="1" x14ac:dyDescent="0.2">
      <c r="B46" s="1278"/>
      <c r="C46" s="1279"/>
      <c r="D46" s="110"/>
      <c r="E46" s="1284" t="s">
        <v>36</v>
      </c>
      <c r="F46" s="1284"/>
      <c r="G46" s="1284"/>
      <c r="H46" s="1285"/>
      <c r="I46" s="107" t="s">
        <v>515</v>
      </c>
      <c r="J46" s="108" t="s">
        <v>515</v>
      </c>
      <c r="K46" s="108" t="s">
        <v>515</v>
      </c>
      <c r="L46" s="108" t="s">
        <v>515</v>
      </c>
      <c r="M46" s="109" t="s">
        <v>515</v>
      </c>
    </row>
    <row r="47" spans="2:13" ht="27.75" customHeight="1" x14ac:dyDescent="0.2">
      <c r="B47" s="1278"/>
      <c r="C47" s="1279"/>
      <c r="D47" s="111"/>
      <c r="E47" s="1286" t="s">
        <v>37</v>
      </c>
      <c r="F47" s="1287"/>
      <c r="G47" s="1287"/>
      <c r="H47" s="1288"/>
      <c r="I47" s="107" t="s">
        <v>515</v>
      </c>
      <c r="J47" s="108" t="s">
        <v>515</v>
      </c>
      <c r="K47" s="108" t="s">
        <v>515</v>
      </c>
      <c r="L47" s="108" t="s">
        <v>515</v>
      </c>
      <c r="M47" s="109" t="s">
        <v>515</v>
      </c>
    </row>
    <row r="48" spans="2:13" ht="27.75" customHeight="1" x14ac:dyDescent="0.2">
      <c r="B48" s="1278"/>
      <c r="C48" s="1279"/>
      <c r="D48" s="106"/>
      <c r="E48" s="1284" t="s">
        <v>38</v>
      </c>
      <c r="F48" s="1284"/>
      <c r="G48" s="1284"/>
      <c r="H48" s="1285"/>
      <c r="I48" s="107" t="s">
        <v>515</v>
      </c>
      <c r="J48" s="108" t="s">
        <v>515</v>
      </c>
      <c r="K48" s="108" t="s">
        <v>515</v>
      </c>
      <c r="L48" s="108" t="s">
        <v>515</v>
      </c>
      <c r="M48" s="109" t="s">
        <v>515</v>
      </c>
    </row>
    <row r="49" spans="2:13" ht="27.75" customHeight="1" x14ac:dyDescent="0.2">
      <c r="B49" s="1280"/>
      <c r="C49" s="1281"/>
      <c r="D49" s="106"/>
      <c r="E49" s="1284" t="s">
        <v>39</v>
      </c>
      <c r="F49" s="1284"/>
      <c r="G49" s="1284"/>
      <c r="H49" s="1285"/>
      <c r="I49" s="107" t="s">
        <v>515</v>
      </c>
      <c r="J49" s="108" t="s">
        <v>515</v>
      </c>
      <c r="K49" s="108" t="s">
        <v>515</v>
      </c>
      <c r="L49" s="108" t="s">
        <v>515</v>
      </c>
      <c r="M49" s="109" t="s">
        <v>515</v>
      </c>
    </row>
    <row r="50" spans="2:13" ht="27.75" customHeight="1" x14ac:dyDescent="0.2">
      <c r="B50" s="1289" t="s">
        <v>40</v>
      </c>
      <c r="C50" s="1290"/>
      <c r="D50" s="112"/>
      <c r="E50" s="1284" t="s">
        <v>41</v>
      </c>
      <c r="F50" s="1284"/>
      <c r="G50" s="1284"/>
      <c r="H50" s="1285"/>
      <c r="I50" s="107">
        <v>891</v>
      </c>
      <c r="J50" s="108">
        <v>1063</v>
      </c>
      <c r="K50" s="108">
        <v>1676</v>
      </c>
      <c r="L50" s="108">
        <v>1914</v>
      </c>
      <c r="M50" s="109">
        <v>2074</v>
      </c>
    </row>
    <row r="51" spans="2:13" ht="27.75" customHeight="1" x14ac:dyDescent="0.2">
      <c r="B51" s="1278"/>
      <c r="C51" s="1279"/>
      <c r="D51" s="106"/>
      <c r="E51" s="1284" t="s">
        <v>42</v>
      </c>
      <c r="F51" s="1284"/>
      <c r="G51" s="1284"/>
      <c r="H51" s="1285"/>
      <c r="I51" s="107" t="s">
        <v>515</v>
      </c>
      <c r="J51" s="108" t="s">
        <v>515</v>
      </c>
      <c r="K51" s="108" t="s">
        <v>515</v>
      </c>
      <c r="L51" s="108" t="s">
        <v>515</v>
      </c>
      <c r="M51" s="109" t="s">
        <v>515</v>
      </c>
    </row>
    <row r="52" spans="2:13" ht="27.75" customHeight="1" x14ac:dyDescent="0.2">
      <c r="B52" s="1280"/>
      <c r="C52" s="1281"/>
      <c r="D52" s="106"/>
      <c r="E52" s="1284" t="s">
        <v>43</v>
      </c>
      <c r="F52" s="1284"/>
      <c r="G52" s="1284"/>
      <c r="H52" s="1285"/>
      <c r="I52" s="107">
        <v>9166</v>
      </c>
      <c r="J52" s="108">
        <v>9217</v>
      </c>
      <c r="K52" s="108">
        <v>8976</v>
      </c>
      <c r="L52" s="108">
        <v>8914</v>
      </c>
      <c r="M52" s="109">
        <v>9053</v>
      </c>
    </row>
    <row r="53" spans="2:13" ht="27.75" customHeight="1" thickBot="1" x14ac:dyDescent="0.25">
      <c r="B53" s="1291" t="s">
        <v>44</v>
      </c>
      <c r="C53" s="1292"/>
      <c r="D53" s="113"/>
      <c r="E53" s="1293" t="s">
        <v>45</v>
      </c>
      <c r="F53" s="1293"/>
      <c r="G53" s="1293"/>
      <c r="H53" s="1294"/>
      <c r="I53" s="114">
        <v>2879</v>
      </c>
      <c r="J53" s="115">
        <v>2517</v>
      </c>
      <c r="K53" s="115">
        <v>2112</v>
      </c>
      <c r="L53" s="115">
        <v>1633</v>
      </c>
      <c r="M53" s="116">
        <v>1383</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1PhbAshUm63/evq00M4ghTzjlZe6t3lF4RMzuZx86HCcikKinu3LVlAawlpqhsyphSK33jc4EJ+6lXsUjypx9g==" saltValue="xA4wWfh1w4DAzNUKrEUp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559</v>
      </c>
      <c r="G54" s="125" t="s">
        <v>560</v>
      </c>
      <c r="H54" s="126" t="s">
        <v>561</v>
      </c>
    </row>
    <row r="55" spans="2:8" ht="52.5" customHeight="1" x14ac:dyDescent="0.2">
      <c r="B55" s="127"/>
      <c r="C55" s="1303" t="s">
        <v>48</v>
      </c>
      <c r="D55" s="1303"/>
      <c r="E55" s="1304"/>
      <c r="F55" s="128">
        <v>821</v>
      </c>
      <c r="G55" s="128">
        <v>874</v>
      </c>
      <c r="H55" s="129">
        <v>932</v>
      </c>
    </row>
    <row r="56" spans="2:8" ht="52.5" customHeight="1" x14ac:dyDescent="0.2">
      <c r="B56" s="130"/>
      <c r="C56" s="1305" t="s">
        <v>49</v>
      </c>
      <c r="D56" s="1305"/>
      <c r="E56" s="1306"/>
      <c r="F56" s="131" t="s">
        <v>515</v>
      </c>
      <c r="G56" s="131" t="s">
        <v>515</v>
      </c>
      <c r="H56" s="132" t="s">
        <v>515</v>
      </c>
    </row>
    <row r="57" spans="2:8" ht="53.25" customHeight="1" x14ac:dyDescent="0.2">
      <c r="B57" s="130"/>
      <c r="C57" s="1307" t="s">
        <v>50</v>
      </c>
      <c r="D57" s="1307"/>
      <c r="E57" s="1308"/>
      <c r="F57" s="133">
        <v>435</v>
      </c>
      <c r="G57" s="133">
        <v>569</v>
      </c>
      <c r="H57" s="134">
        <v>743</v>
      </c>
    </row>
    <row r="58" spans="2:8" ht="45.75" customHeight="1" x14ac:dyDescent="0.2">
      <c r="B58" s="135"/>
      <c r="C58" s="1295" t="s">
        <v>586</v>
      </c>
      <c r="D58" s="1296"/>
      <c r="E58" s="1297"/>
      <c r="F58" s="136">
        <v>270</v>
      </c>
      <c r="G58" s="136">
        <v>270</v>
      </c>
      <c r="H58" s="137">
        <v>317</v>
      </c>
    </row>
    <row r="59" spans="2:8" ht="45.75" customHeight="1" x14ac:dyDescent="0.2">
      <c r="B59" s="135"/>
      <c r="C59" s="1295" t="s">
        <v>587</v>
      </c>
      <c r="D59" s="1296"/>
      <c r="E59" s="1297"/>
      <c r="F59" s="136" t="s">
        <v>591</v>
      </c>
      <c r="G59" s="136">
        <v>160</v>
      </c>
      <c r="H59" s="137">
        <v>240</v>
      </c>
    </row>
    <row r="60" spans="2:8" ht="45.75" customHeight="1" x14ac:dyDescent="0.2">
      <c r="B60" s="135"/>
      <c r="C60" s="1295" t="s">
        <v>588</v>
      </c>
      <c r="D60" s="1296"/>
      <c r="E60" s="1297"/>
      <c r="F60" s="136">
        <v>52</v>
      </c>
      <c r="G60" s="136">
        <v>63</v>
      </c>
      <c r="H60" s="137">
        <v>79</v>
      </c>
    </row>
    <row r="61" spans="2:8" ht="45.75" customHeight="1" x14ac:dyDescent="0.2">
      <c r="B61" s="135"/>
      <c r="C61" s="1295" t="s">
        <v>589</v>
      </c>
      <c r="D61" s="1296"/>
      <c r="E61" s="1297"/>
      <c r="F61" s="136">
        <v>93</v>
      </c>
      <c r="G61" s="136">
        <v>52</v>
      </c>
      <c r="H61" s="137">
        <v>79</v>
      </c>
    </row>
    <row r="62" spans="2:8" ht="45.75" customHeight="1" thickBot="1" x14ac:dyDescent="0.25">
      <c r="B62" s="138"/>
      <c r="C62" s="1298" t="s">
        <v>590</v>
      </c>
      <c r="D62" s="1299"/>
      <c r="E62" s="1300"/>
      <c r="F62" s="139">
        <v>12</v>
      </c>
      <c r="G62" s="139">
        <v>13</v>
      </c>
      <c r="H62" s="140">
        <v>14</v>
      </c>
    </row>
    <row r="63" spans="2:8" ht="52.5" customHeight="1" thickBot="1" x14ac:dyDescent="0.25">
      <c r="B63" s="141"/>
      <c r="C63" s="1301" t="s">
        <v>51</v>
      </c>
      <c r="D63" s="1301"/>
      <c r="E63" s="1302"/>
      <c r="F63" s="142">
        <v>1256</v>
      </c>
      <c r="G63" s="142">
        <v>1444</v>
      </c>
      <c r="H63" s="143">
        <v>1675</v>
      </c>
    </row>
    <row r="64" spans="2:8" ht="15" customHeight="1" x14ac:dyDescent="0.2"/>
  </sheetData>
  <sheetProtection algorithmName="SHA-512" hashValue="VmbUuzAUXTlVqaoUqimV1PCGGh1OxG7m/gh50nhp9sM3OlGzY4TXQ/fHFA5SJpq6RAkxViPxeYow7UWnB6wPJg==" saltValue="LGUQhX51TXfGP4qqLx55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603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595</v>
      </c>
    </row>
    <row r="50" spans="1:109" ht="13"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596</v>
      </c>
      <c r="AO51" s="1314"/>
      <c r="AP51" s="1314"/>
      <c r="AQ51" s="1314"/>
      <c r="AR51" s="1314"/>
      <c r="AS51" s="1314"/>
      <c r="AT51" s="1314"/>
      <c r="AU51" s="1314"/>
      <c r="AV51" s="1314"/>
      <c r="AW51" s="1314"/>
      <c r="AX51" s="1314"/>
      <c r="AY51" s="1314"/>
      <c r="AZ51" s="1314"/>
      <c r="BA51" s="1314"/>
      <c r="BB51" s="1314" t="s">
        <v>597</v>
      </c>
      <c r="BC51" s="1314"/>
      <c r="BD51" s="1314"/>
      <c r="BE51" s="1314"/>
      <c r="BF51" s="1314"/>
      <c r="BG51" s="1314"/>
      <c r="BH51" s="1314"/>
      <c r="BI51" s="1314"/>
      <c r="BJ51" s="1314"/>
      <c r="BK51" s="1314"/>
      <c r="BL51" s="1314"/>
      <c r="BM51" s="1314"/>
      <c r="BN51" s="1314"/>
      <c r="BO51" s="1314"/>
      <c r="BP51" s="1311">
        <v>57.2</v>
      </c>
      <c r="BQ51" s="1311"/>
      <c r="BR51" s="1311"/>
      <c r="BS51" s="1311"/>
      <c r="BT51" s="1311"/>
      <c r="BU51" s="1311"/>
      <c r="BV51" s="1311"/>
      <c r="BW51" s="1311"/>
      <c r="BX51" s="1311">
        <v>50.7</v>
      </c>
      <c r="BY51" s="1311"/>
      <c r="BZ51" s="1311"/>
      <c r="CA51" s="1311"/>
      <c r="CB51" s="1311"/>
      <c r="CC51" s="1311"/>
      <c r="CD51" s="1311"/>
      <c r="CE51" s="1311"/>
      <c r="CF51" s="1311">
        <v>40.700000000000003</v>
      </c>
      <c r="CG51" s="1311"/>
      <c r="CH51" s="1311"/>
      <c r="CI51" s="1311"/>
      <c r="CJ51" s="1311"/>
      <c r="CK51" s="1311"/>
      <c r="CL51" s="1311"/>
      <c r="CM51" s="1311"/>
      <c r="CN51" s="1311">
        <v>32.4</v>
      </c>
      <c r="CO51" s="1311"/>
      <c r="CP51" s="1311"/>
      <c r="CQ51" s="1311"/>
      <c r="CR51" s="1311"/>
      <c r="CS51" s="1311"/>
      <c r="CT51" s="1311"/>
      <c r="CU51" s="1311"/>
      <c r="CV51" s="1311">
        <v>27.1</v>
      </c>
      <c r="CW51" s="1311"/>
      <c r="CX51" s="1311"/>
      <c r="CY51" s="1311"/>
      <c r="CZ51" s="1311"/>
      <c r="DA51" s="1311"/>
      <c r="DB51" s="1311"/>
      <c r="DC51" s="1311"/>
    </row>
    <row r="52" spans="1:109" ht="13"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11">
        <v>76.7</v>
      </c>
      <c r="BQ53" s="1311"/>
      <c r="BR53" s="1311"/>
      <c r="BS53" s="1311"/>
      <c r="BT53" s="1311"/>
      <c r="BU53" s="1311"/>
      <c r="BV53" s="1311"/>
      <c r="BW53" s="1311"/>
      <c r="BX53" s="1311">
        <v>79.2</v>
      </c>
      <c r="BY53" s="1311"/>
      <c r="BZ53" s="1311"/>
      <c r="CA53" s="1311"/>
      <c r="CB53" s="1311"/>
      <c r="CC53" s="1311"/>
      <c r="CD53" s="1311"/>
      <c r="CE53" s="1311"/>
      <c r="CF53" s="1311">
        <v>80.2</v>
      </c>
      <c r="CG53" s="1311"/>
      <c r="CH53" s="1311"/>
      <c r="CI53" s="1311"/>
      <c r="CJ53" s="1311"/>
      <c r="CK53" s="1311"/>
      <c r="CL53" s="1311"/>
      <c r="CM53" s="1311"/>
      <c r="CN53" s="1311">
        <v>81.099999999999994</v>
      </c>
      <c r="CO53" s="1311"/>
      <c r="CP53" s="1311"/>
      <c r="CQ53" s="1311"/>
      <c r="CR53" s="1311"/>
      <c r="CS53" s="1311"/>
      <c r="CT53" s="1311"/>
      <c r="CU53" s="1311"/>
      <c r="CV53" s="1311">
        <v>80.7</v>
      </c>
      <c r="CW53" s="1311"/>
      <c r="CX53" s="1311"/>
      <c r="CY53" s="1311"/>
      <c r="CZ53" s="1311"/>
      <c r="DA53" s="1311"/>
      <c r="DB53" s="1311"/>
      <c r="DC53" s="1311"/>
    </row>
    <row r="54" spans="1:109" ht="13"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3"/>
      <c r="B55" s="395"/>
      <c r="G55" s="1309"/>
      <c r="H55" s="1309"/>
      <c r="I55" s="1309"/>
      <c r="J55" s="1309"/>
      <c r="K55" s="1316"/>
      <c r="L55" s="1316"/>
      <c r="M55" s="1316"/>
      <c r="N55" s="1316"/>
      <c r="AN55" s="1315" t="s">
        <v>599</v>
      </c>
      <c r="AO55" s="1315"/>
      <c r="AP55" s="1315"/>
      <c r="AQ55" s="1315"/>
      <c r="AR55" s="1315"/>
      <c r="AS55" s="1315"/>
      <c r="AT55" s="1315"/>
      <c r="AU55" s="1315"/>
      <c r="AV55" s="1315"/>
      <c r="AW55" s="1315"/>
      <c r="AX55" s="1315"/>
      <c r="AY55" s="1315"/>
      <c r="AZ55" s="1315"/>
      <c r="BA55" s="1315"/>
      <c r="BB55" s="1314" t="s">
        <v>597</v>
      </c>
      <c r="BC55" s="1314"/>
      <c r="BD55" s="1314"/>
      <c r="BE55" s="1314"/>
      <c r="BF55" s="1314"/>
      <c r="BG55" s="1314"/>
      <c r="BH55" s="1314"/>
      <c r="BI55" s="1314"/>
      <c r="BJ55" s="1314"/>
      <c r="BK55" s="1314"/>
      <c r="BL55" s="1314"/>
      <c r="BM55" s="1314"/>
      <c r="BN55" s="1314"/>
      <c r="BO55" s="1314"/>
      <c r="BP55" s="1311">
        <v>13</v>
      </c>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ht="13"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598</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ht="13"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600</v>
      </c>
    </row>
    <row r="64" spans="1:109" ht="13" x14ac:dyDescent="0.2">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7" t="s">
        <v>602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595</v>
      </c>
    </row>
    <row r="72" spans="2:107" ht="13"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ht="13" x14ac:dyDescent="0.2">
      <c r="B73" s="395"/>
      <c r="G73" s="1326"/>
      <c r="H73" s="1326"/>
      <c r="I73" s="1326"/>
      <c r="J73" s="1326"/>
      <c r="K73" s="1310"/>
      <c r="L73" s="1310"/>
      <c r="M73" s="1310"/>
      <c r="N73" s="1310"/>
      <c r="AM73" s="404"/>
      <c r="AN73" s="1314" t="s">
        <v>596</v>
      </c>
      <c r="AO73" s="1314"/>
      <c r="AP73" s="1314"/>
      <c r="AQ73" s="1314"/>
      <c r="AR73" s="1314"/>
      <c r="AS73" s="1314"/>
      <c r="AT73" s="1314"/>
      <c r="AU73" s="1314"/>
      <c r="AV73" s="1314"/>
      <c r="AW73" s="1314"/>
      <c r="AX73" s="1314"/>
      <c r="AY73" s="1314"/>
      <c r="AZ73" s="1314"/>
      <c r="BA73" s="1314"/>
      <c r="BB73" s="1314" t="s">
        <v>597</v>
      </c>
      <c r="BC73" s="1314"/>
      <c r="BD73" s="1314"/>
      <c r="BE73" s="1314"/>
      <c r="BF73" s="1314"/>
      <c r="BG73" s="1314"/>
      <c r="BH73" s="1314"/>
      <c r="BI73" s="1314"/>
      <c r="BJ73" s="1314"/>
      <c r="BK73" s="1314"/>
      <c r="BL73" s="1314"/>
      <c r="BM73" s="1314"/>
      <c r="BN73" s="1314"/>
      <c r="BO73" s="1314"/>
      <c r="BP73" s="1311">
        <v>57.2</v>
      </c>
      <c r="BQ73" s="1311"/>
      <c r="BR73" s="1311"/>
      <c r="BS73" s="1311"/>
      <c r="BT73" s="1311"/>
      <c r="BU73" s="1311"/>
      <c r="BV73" s="1311"/>
      <c r="BW73" s="1311"/>
      <c r="BX73" s="1311">
        <v>50.7</v>
      </c>
      <c r="BY73" s="1311"/>
      <c r="BZ73" s="1311"/>
      <c r="CA73" s="1311"/>
      <c r="CB73" s="1311"/>
      <c r="CC73" s="1311"/>
      <c r="CD73" s="1311"/>
      <c r="CE73" s="1311"/>
      <c r="CF73" s="1311">
        <v>40.700000000000003</v>
      </c>
      <c r="CG73" s="1311"/>
      <c r="CH73" s="1311"/>
      <c r="CI73" s="1311"/>
      <c r="CJ73" s="1311"/>
      <c r="CK73" s="1311"/>
      <c r="CL73" s="1311"/>
      <c r="CM73" s="1311"/>
      <c r="CN73" s="1311">
        <v>32.4</v>
      </c>
      <c r="CO73" s="1311"/>
      <c r="CP73" s="1311"/>
      <c r="CQ73" s="1311"/>
      <c r="CR73" s="1311"/>
      <c r="CS73" s="1311"/>
      <c r="CT73" s="1311"/>
      <c r="CU73" s="1311"/>
      <c r="CV73" s="1311">
        <v>27.1</v>
      </c>
      <c r="CW73" s="1311"/>
      <c r="CX73" s="1311"/>
      <c r="CY73" s="1311"/>
      <c r="CZ73" s="1311"/>
      <c r="DA73" s="1311"/>
      <c r="DB73" s="1311"/>
      <c r="DC73" s="1311"/>
    </row>
    <row r="74" spans="2:107" ht="13"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601</v>
      </c>
      <c r="BC75" s="1314"/>
      <c r="BD75" s="1314"/>
      <c r="BE75" s="1314"/>
      <c r="BF75" s="1314"/>
      <c r="BG75" s="1314"/>
      <c r="BH75" s="1314"/>
      <c r="BI75" s="1314"/>
      <c r="BJ75" s="1314"/>
      <c r="BK75" s="1314"/>
      <c r="BL75" s="1314"/>
      <c r="BM75" s="1314"/>
      <c r="BN75" s="1314"/>
      <c r="BO75" s="1314"/>
      <c r="BP75" s="1311">
        <v>6.3</v>
      </c>
      <c r="BQ75" s="1311"/>
      <c r="BR75" s="1311"/>
      <c r="BS75" s="1311"/>
      <c r="BT75" s="1311"/>
      <c r="BU75" s="1311"/>
      <c r="BV75" s="1311"/>
      <c r="BW75" s="1311"/>
      <c r="BX75" s="1311">
        <v>6.2</v>
      </c>
      <c r="BY75" s="1311"/>
      <c r="BZ75" s="1311"/>
      <c r="CA75" s="1311"/>
      <c r="CB75" s="1311"/>
      <c r="CC75" s="1311"/>
      <c r="CD75" s="1311"/>
      <c r="CE75" s="1311"/>
      <c r="CF75" s="1311">
        <v>6.7</v>
      </c>
      <c r="CG75" s="1311"/>
      <c r="CH75" s="1311"/>
      <c r="CI75" s="1311"/>
      <c r="CJ75" s="1311"/>
      <c r="CK75" s="1311"/>
      <c r="CL75" s="1311"/>
      <c r="CM75" s="1311"/>
      <c r="CN75" s="1311">
        <v>6.5</v>
      </c>
      <c r="CO75" s="1311"/>
      <c r="CP75" s="1311"/>
      <c r="CQ75" s="1311"/>
      <c r="CR75" s="1311"/>
      <c r="CS75" s="1311"/>
      <c r="CT75" s="1311"/>
      <c r="CU75" s="1311"/>
      <c r="CV75" s="1311">
        <v>6.1</v>
      </c>
      <c r="CW75" s="1311"/>
      <c r="CX75" s="1311"/>
      <c r="CY75" s="1311"/>
      <c r="CZ75" s="1311"/>
      <c r="DA75" s="1311"/>
      <c r="DB75" s="1311"/>
      <c r="DC75" s="1311"/>
    </row>
    <row r="76" spans="2:107" ht="13"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5"/>
      <c r="G77" s="1309"/>
      <c r="H77" s="1309"/>
      <c r="I77" s="1309"/>
      <c r="J77" s="1309"/>
      <c r="K77" s="1310"/>
      <c r="L77" s="1310"/>
      <c r="M77" s="1310"/>
      <c r="N77" s="1310"/>
      <c r="AN77" s="1315" t="s">
        <v>599</v>
      </c>
      <c r="AO77" s="1315"/>
      <c r="AP77" s="1315"/>
      <c r="AQ77" s="1315"/>
      <c r="AR77" s="1315"/>
      <c r="AS77" s="1315"/>
      <c r="AT77" s="1315"/>
      <c r="AU77" s="1315"/>
      <c r="AV77" s="1315"/>
      <c r="AW77" s="1315"/>
      <c r="AX77" s="1315"/>
      <c r="AY77" s="1315"/>
      <c r="AZ77" s="1315"/>
      <c r="BA77" s="1315"/>
      <c r="BB77" s="1314" t="s">
        <v>597</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ht="13"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601</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ht="13"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D9Bvr0jFwRGv6QJXn3cTICqZFhJy8ruRKydvgX3dPS95ec3/tTdZj5vADRPvn+nMHk0U8hty4LI+kKLbbHyfrQ==" saltValue="iGpztXVaFf1lud+Py1wmO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HK35zrCed8tnj9UrojuG/Ts3gnShuL5fj3I0VnC1X9VKnK+ekWJ8Xjpi+NFXwUXZ3CTALim+Xz8ky7wudc6hOw==" saltValue="BXYtbjNQNhnY9GLODUbs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NHRpeWi7xYMO2Ur4YZVg7LaEDlNK7cZ5G5Da85Rbxe2XnZNB9U3VV8cLJtlEM63rkv2ZMCwtHYm88A6leEFHQA==" saltValue="oY9mmAPo4pqnqmK4TONq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17502</v>
      </c>
      <c r="E3" s="162"/>
      <c r="F3" s="163">
        <v>49919</v>
      </c>
      <c r="G3" s="164"/>
      <c r="H3" s="165"/>
    </row>
    <row r="4" spans="1:8" x14ac:dyDescent="0.2">
      <c r="A4" s="166"/>
      <c r="B4" s="167"/>
      <c r="C4" s="168"/>
      <c r="D4" s="169">
        <v>8995</v>
      </c>
      <c r="E4" s="170"/>
      <c r="F4" s="171">
        <v>26398</v>
      </c>
      <c r="G4" s="172"/>
      <c r="H4" s="173"/>
    </row>
    <row r="5" spans="1:8" x14ac:dyDescent="0.2">
      <c r="A5" s="154" t="s">
        <v>549</v>
      </c>
      <c r="B5" s="159"/>
      <c r="C5" s="160"/>
      <c r="D5" s="161">
        <v>10388</v>
      </c>
      <c r="E5" s="162"/>
      <c r="F5" s="163">
        <v>47738</v>
      </c>
      <c r="G5" s="164"/>
      <c r="H5" s="165"/>
    </row>
    <row r="6" spans="1:8" x14ac:dyDescent="0.2">
      <c r="A6" s="166"/>
      <c r="B6" s="167"/>
      <c r="C6" s="168"/>
      <c r="D6" s="169">
        <v>7322</v>
      </c>
      <c r="E6" s="170"/>
      <c r="F6" s="171">
        <v>24937</v>
      </c>
      <c r="G6" s="172"/>
      <c r="H6" s="173"/>
    </row>
    <row r="7" spans="1:8" x14ac:dyDescent="0.2">
      <c r="A7" s="154" t="s">
        <v>550</v>
      </c>
      <c r="B7" s="159"/>
      <c r="C7" s="160"/>
      <c r="D7" s="161">
        <v>18397</v>
      </c>
      <c r="E7" s="162"/>
      <c r="F7" s="163">
        <v>52191</v>
      </c>
      <c r="G7" s="164"/>
      <c r="H7" s="165"/>
    </row>
    <row r="8" spans="1:8" x14ac:dyDescent="0.2">
      <c r="A8" s="166"/>
      <c r="B8" s="167"/>
      <c r="C8" s="168"/>
      <c r="D8" s="169">
        <v>12611</v>
      </c>
      <c r="E8" s="170"/>
      <c r="F8" s="171">
        <v>24843</v>
      </c>
      <c r="G8" s="172"/>
      <c r="H8" s="173"/>
    </row>
    <row r="9" spans="1:8" x14ac:dyDescent="0.2">
      <c r="A9" s="154" t="s">
        <v>551</v>
      </c>
      <c r="B9" s="159"/>
      <c r="C9" s="160"/>
      <c r="D9" s="161">
        <v>11584</v>
      </c>
      <c r="E9" s="162"/>
      <c r="F9" s="163">
        <v>47387</v>
      </c>
      <c r="G9" s="164"/>
      <c r="H9" s="165"/>
    </row>
    <row r="10" spans="1:8" x14ac:dyDescent="0.2">
      <c r="A10" s="166"/>
      <c r="B10" s="167"/>
      <c r="C10" s="168"/>
      <c r="D10" s="169">
        <v>9837</v>
      </c>
      <c r="E10" s="170"/>
      <c r="F10" s="171">
        <v>24928</v>
      </c>
      <c r="G10" s="172"/>
      <c r="H10" s="173"/>
    </row>
    <row r="11" spans="1:8" x14ac:dyDescent="0.2">
      <c r="A11" s="154" t="s">
        <v>552</v>
      </c>
      <c r="B11" s="159"/>
      <c r="C11" s="160"/>
      <c r="D11" s="161">
        <v>48267</v>
      </c>
      <c r="E11" s="162"/>
      <c r="F11" s="163">
        <v>51264</v>
      </c>
      <c r="G11" s="164"/>
      <c r="H11" s="165"/>
    </row>
    <row r="12" spans="1:8" x14ac:dyDescent="0.2">
      <c r="A12" s="166"/>
      <c r="B12" s="167"/>
      <c r="C12" s="174"/>
      <c r="D12" s="169">
        <v>32176</v>
      </c>
      <c r="E12" s="170"/>
      <c r="F12" s="171">
        <v>26040</v>
      </c>
      <c r="G12" s="172"/>
      <c r="H12" s="173"/>
    </row>
    <row r="13" spans="1:8" x14ac:dyDescent="0.2">
      <c r="A13" s="154"/>
      <c r="B13" s="159"/>
      <c r="C13" s="175"/>
      <c r="D13" s="176">
        <v>21228</v>
      </c>
      <c r="E13" s="177"/>
      <c r="F13" s="178">
        <v>49700</v>
      </c>
      <c r="G13" s="179"/>
      <c r="H13" s="165"/>
    </row>
    <row r="14" spans="1:8" x14ac:dyDescent="0.2">
      <c r="A14" s="166"/>
      <c r="B14" s="167"/>
      <c r="C14" s="168"/>
      <c r="D14" s="169">
        <v>14188</v>
      </c>
      <c r="E14" s="170"/>
      <c r="F14" s="171">
        <v>25429</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3.9</v>
      </c>
      <c r="C19" s="180">
        <f>ROUND(VALUE(SUBSTITUTE(実質収支比率等に係る経年分析!G$48,"▲","-")),2)</f>
        <v>3.94</v>
      </c>
      <c r="D19" s="180">
        <f>ROUND(VALUE(SUBSTITUTE(実質収支比率等に係る経年分析!H$48,"▲","-")),2)</f>
        <v>4.57</v>
      </c>
      <c r="E19" s="180">
        <f>ROUND(VALUE(SUBSTITUTE(実質収支比率等に係る経年分析!I$48,"▲","-")),2)</f>
        <v>4.37</v>
      </c>
      <c r="F19" s="180">
        <f>ROUND(VALUE(SUBSTITUTE(実質収支比率等に係る経年分析!J$48,"▲","-")),2)</f>
        <v>4.91</v>
      </c>
    </row>
    <row r="20" spans="1:11" x14ac:dyDescent="0.2">
      <c r="A20" s="180" t="s">
        <v>55</v>
      </c>
      <c r="B20" s="180">
        <f>ROUND(VALUE(SUBSTITUTE(実質収支比率等に係る経年分析!F$47,"▲","-")),2)</f>
        <v>5.08</v>
      </c>
      <c r="C20" s="180">
        <f>ROUND(VALUE(SUBSTITUTE(実質収支比率等に係る経年分析!G$47,"▲","-")),2)</f>
        <v>8.06</v>
      </c>
      <c r="D20" s="180">
        <f>ROUND(VALUE(SUBSTITUTE(実質収支比率等に係る経年分析!H$47,"▲","-")),2)</f>
        <v>13.97</v>
      </c>
      <c r="E20" s="180">
        <f>ROUND(VALUE(SUBSTITUTE(実質収支比率等に係る経年分析!I$47,"▲","-")),2)</f>
        <v>15.24</v>
      </c>
      <c r="F20" s="180">
        <f>ROUND(VALUE(SUBSTITUTE(実質収支比率等に係る経年分析!J$47,"▲","-")),2)</f>
        <v>16.21</v>
      </c>
    </row>
    <row r="21" spans="1:11" x14ac:dyDescent="0.2">
      <c r="A21" s="180" t="s">
        <v>56</v>
      </c>
      <c r="B21" s="180">
        <f>IF(ISNUMBER(VALUE(SUBSTITUTE(実質収支比率等に係る経年分析!F$49,"▲","-"))),ROUND(VALUE(SUBSTITUTE(実質収支比率等に係る経年分析!F$49,"▲","-")),2),NA())</f>
        <v>0.71</v>
      </c>
      <c r="C21" s="180">
        <f>IF(ISNUMBER(VALUE(SUBSTITUTE(実質収支比率等に係る経年分析!G$49,"▲","-"))),ROUND(VALUE(SUBSTITUTE(実質収支比率等に係る経年分析!G$49,"▲","-")),2),NA())</f>
        <v>2.93</v>
      </c>
      <c r="D21" s="180">
        <f>IF(ISNUMBER(VALUE(SUBSTITUTE(実質収支比率等に係る経年分析!H$49,"▲","-"))),ROUND(VALUE(SUBSTITUTE(実質収支比率等に係る経年分析!H$49,"▲","-")),2),NA())</f>
        <v>7.07</v>
      </c>
      <c r="E21" s="180">
        <f>IF(ISNUMBER(VALUE(SUBSTITUTE(実質収支比率等に係る経年分析!I$49,"▲","-"))),ROUND(VALUE(SUBSTITUTE(実質収支比率等に係る経年分析!I$49,"▲","-")),2),NA())</f>
        <v>0.61</v>
      </c>
      <c r="F21" s="180">
        <f>IF(ISNUMBER(VALUE(SUBSTITUTE(実質収支比率等に係る経年分析!J$49,"▲","-"))),ROUND(VALUE(SUBSTITUTE(実質収支比率等に係る経年分析!J$49,"▲","-")),2),NA())</f>
        <v>1.56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1.1499999999999999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2.3199999999999998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2">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0.66</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1.1000000000000001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4.5599999999999996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4.3600000000000003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4.91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645</v>
      </c>
      <c r="E42" s="182"/>
      <c r="F42" s="182"/>
      <c r="G42" s="182">
        <f>'実質公債費比率（分子）の構造'!L$52</f>
        <v>665</v>
      </c>
      <c r="H42" s="182"/>
      <c r="I42" s="182"/>
      <c r="J42" s="182">
        <f>'実質公債費比率（分子）の構造'!M$52</f>
        <v>693</v>
      </c>
      <c r="K42" s="182"/>
      <c r="L42" s="182"/>
      <c r="M42" s="182">
        <f>'実質公債費比率（分子）の構造'!N$52</f>
        <v>707</v>
      </c>
      <c r="N42" s="182"/>
      <c r="O42" s="182"/>
      <c r="P42" s="182">
        <f>'実質公債費比率（分子）の構造'!O$52</f>
        <v>658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362</v>
      </c>
      <c r="C46" s="182"/>
      <c r="D46" s="182"/>
      <c r="E46" s="182">
        <f>'実質公債費比率（分子）の構造'!L$48</f>
        <v>342</v>
      </c>
      <c r="F46" s="182"/>
      <c r="G46" s="182"/>
      <c r="H46" s="182">
        <f>'実質公債費比率（分子）の構造'!M$48</f>
        <v>373</v>
      </c>
      <c r="I46" s="182"/>
      <c r="J46" s="182"/>
      <c r="K46" s="182">
        <f>'実質公債費比率（分子）の構造'!N$48</f>
        <v>364</v>
      </c>
      <c r="L46" s="182"/>
      <c r="M46" s="182"/>
      <c r="N46" s="182">
        <f>'実質公債費比率（分子）の構造'!O$48</f>
        <v>278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623</v>
      </c>
      <c r="C49" s="182"/>
      <c r="D49" s="182"/>
      <c r="E49" s="182">
        <f>'実質公債費比率（分子）の構造'!L$45</f>
        <v>646</v>
      </c>
      <c r="F49" s="182"/>
      <c r="G49" s="182"/>
      <c r="H49" s="182">
        <f>'実質公債費比率（分子）の構造'!M$45</f>
        <v>674</v>
      </c>
      <c r="I49" s="182"/>
      <c r="J49" s="182"/>
      <c r="K49" s="182">
        <f>'実質公債費比率（分子）の構造'!N$45</f>
        <v>652</v>
      </c>
      <c r="L49" s="182"/>
      <c r="M49" s="182"/>
      <c r="N49" s="182">
        <f>'実質公債費比率（分子）の構造'!O$45</f>
        <v>659</v>
      </c>
      <c r="O49" s="182"/>
      <c r="P49" s="182"/>
    </row>
    <row r="50" spans="1:16" x14ac:dyDescent="0.2">
      <c r="A50" s="182" t="s">
        <v>71</v>
      </c>
      <c r="B50" s="182" t="e">
        <f>NA()</f>
        <v>#N/A</v>
      </c>
      <c r="C50" s="182">
        <f>IF(ISNUMBER('実質公債費比率（分子）の構造'!K$53),'実質公債費比率（分子）の構造'!K$53,NA())</f>
        <v>340</v>
      </c>
      <c r="D50" s="182" t="e">
        <f>NA()</f>
        <v>#N/A</v>
      </c>
      <c r="E50" s="182" t="e">
        <f>NA()</f>
        <v>#N/A</v>
      </c>
      <c r="F50" s="182">
        <f>IF(ISNUMBER('実質公債費比率（分子）の構造'!L$53),'実質公債費比率（分子）の構造'!L$53,NA())</f>
        <v>323</v>
      </c>
      <c r="G50" s="182" t="e">
        <f>NA()</f>
        <v>#N/A</v>
      </c>
      <c r="H50" s="182" t="e">
        <f>NA()</f>
        <v>#N/A</v>
      </c>
      <c r="I50" s="182">
        <f>IF(ISNUMBER('実質公債費比率（分子）の構造'!M$53),'実質公債費比率（分子）の構造'!M$53,NA())</f>
        <v>354</v>
      </c>
      <c r="J50" s="182" t="e">
        <f>NA()</f>
        <v>#N/A</v>
      </c>
      <c r="K50" s="182" t="e">
        <f>NA()</f>
        <v>#N/A</v>
      </c>
      <c r="L50" s="182">
        <f>IF(ISNUMBER('実質公債費比率（分子）の構造'!N$53),'実質公債費比率（分子）の構造'!N$53,NA())</f>
        <v>309</v>
      </c>
      <c r="M50" s="182" t="e">
        <f>NA()</f>
        <v>#N/A</v>
      </c>
      <c r="N50" s="182" t="e">
        <f>NA()</f>
        <v>#N/A</v>
      </c>
      <c r="O50" s="182">
        <f>IF(ISNUMBER('実質公債費比率（分子）の構造'!O$53),'実質公債費比率（分子）の構造'!O$53,NA())</f>
        <v>279</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9166</v>
      </c>
      <c r="E56" s="181"/>
      <c r="F56" s="181"/>
      <c r="G56" s="181">
        <f>'将来負担比率（分子）の構造'!J$52</f>
        <v>9217</v>
      </c>
      <c r="H56" s="181"/>
      <c r="I56" s="181"/>
      <c r="J56" s="181">
        <f>'将来負担比率（分子）の構造'!K$52</f>
        <v>8976</v>
      </c>
      <c r="K56" s="181"/>
      <c r="L56" s="181"/>
      <c r="M56" s="181">
        <f>'将来負担比率（分子）の構造'!L$52</f>
        <v>8914</v>
      </c>
      <c r="N56" s="181"/>
      <c r="O56" s="181"/>
      <c r="P56" s="181">
        <f>'将来負担比率（分子）の構造'!M$52</f>
        <v>9053</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891</v>
      </c>
      <c r="E58" s="181"/>
      <c r="F58" s="181"/>
      <c r="G58" s="181">
        <f>'将来負担比率（分子）の構造'!J$50</f>
        <v>1063</v>
      </c>
      <c r="H58" s="181"/>
      <c r="I58" s="181"/>
      <c r="J58" s="181">
        <f>'将来負担比率（分子）の構造'!K$50</f>
        <v>1676</v>
      </c>
      <c r="K58" s="181"/>
      <c r="L58" s="181"/>
      <c r="M58" s="181">
        <f>'将来負担比率（分子）の構造'!L$50</f>
        <v>1914</v>
      </c>
      <c r="N58" s="181"/>
      <c r="O58" s="181"/>
      <c r="P58" s="181">
        <f>'将来負担比率（分子）の構造'!M$50</f>
        <v>2074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1307</v>
      </c>
      <c r="C62" s="181"/>
      <c r="D62" s="181"/>
      <c r="E62" s="181">
        <f>'将来負担比率（分子）の構造'!J$45</f>
        <v>1302</v>
      </c>
      <c r="F62" s="181"/>
      <c r="G62" s="181"/>
      <c r="H62" s="181">
        <f>'将来負担比率（分子）の構造'!K$45</f>
        <v>1285</v>
      </c>
      <c r="I62" s="181"/>
      <c r="J62" s="181"/>
      <c r="K62" s="181">
        <f>'将来負担比率（分子）の構造'!L$45</f>
        <v>1232</v>
      </c>
      <c r="L62" s="181"/>
      <c r="M62" s="181"/>
      <c r="N62" s="181">
        <f>'将来負担比率（分子）の構造'!M$45</f>
        <v>1203</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4326</v>
      </c>
      <c r="C64" s="181"/>
      <c r="D64" s="181"/>
      <c r="E64" s="181">
        <f>'将来負担比率（分子）の構造'!J$43</f>
        <v>4364</v>
      </c>
      <c r="F64" s="181"/>
      <c r="G64" s="181"/>
      <c r="H64" s="181">
        <f>'将来負担比率（分子）の構造'!K$43</f>
        <v>4388</v>
      </c>
      <c r="I64" s="181"/>
      <c r="J64" s="181"/>
      <c r="K64" s="181">
        <f>'将来負担比率（分子）の構造'!L$43</f>
        <v>4125</v>
      </c>
      <c r="L64" s="181"/>
      <c r="M64" s="181"/>
      <c r="N64" s="181">
        <f>'将来負担比率（分子）の構造'!M$43</f>
        <v>3688</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7304</v>
      </c>
      <c r="C66" s="181"/>
      <c r="D66" s="181"/>
      <c r="E66" s="181">
        <f>'将来負担比率（分子）の構造'!J$41</f>
        <v>7131</v>
      </c>
      <c r="F66" s="181"/>
      <c r="G66" s="181"/>
      <c r="H66" s="181">
        <f>'将来負担比率（分子）の構造'!K$41</f>
        <v>7089</v>
      </c>
      <c r="I66" s="181"/>
      <c r="J66" s="181"/>
      <c r="K66" s="181">
        <f>'将来負担比率（分子）の構造'!L$41</f>
        <v>7104</v>
      </c>
      <c r="L66" s="181"/>
      <c r="M66" s="181"/>
      <c r="N66" s="181">
        <f>'将来負担比率（分子）の構造'!M$41</f>
        <v>7620</v>
      </c>
      <c r="O66" s="181"/>
      <c r="P66" s="181"/>
    </row>
    <row r="67" spans="1:16" x14ac:dyDescent="0.2">
      <c r="A67" s="181" t="s">
        <v>75</v>
      </c>
      <c r="B67" s="181" t="e">
        <f>NA()</f>
        <v>#N/A</v>
      </c>
      <c r="C67" s="181">
        <f>IF(ISNUMBER('将来負担比率（分子）の構造'!I$53), IF('将来負担比率（分子）の構造'!I$53 &lt; 0, 0, '将来負担比率（分子）の構造'!I$53), NA())</f>
        <v>2879</v>
      </c>
      <c r="D67" s="181" t="e">
        <f>NA()</f>
        <v>#N/A</v>
      </c>
      <c r="E67" s="181" t="e">
        <f>NA()</f>
        <v>#N/A</v>
      </c>
      <c r="F67" s="181">
        <f>IF(ISNUMBER('将来負担比率（分子）の構造'!J$53), IF('将来負担比率（分子）の構造'!J$53 &lt; 0, 0, '将来負担比率（分子）の構造'!J$53), NA())</f>
        <v>2517</v>
      </c>
      <c r="G67" s="181" t="e">
        <f>NA()</f>
        <v>#N/A</v>
      </c>
      <c r="H67" s="181" t="e">
        <f>NA()</f>
        <v>#N/A</v>
      </c>
      <c r="I67" s="181">
        <f>IF(ISNUMBER('将来負担比率（分子）の構造'!K$53), IF('将来負担比率（分子）の構造'!K$53 &lt; 0, 0, '将来負担比率（分子）の構造'!K$53), NA())</f>
        <v>2112</v>
      </c>
      <c r="J67" s="181" t="e">
        <f>NA()</f>
        <v>#N/A</v>
      </c>
      <c r="K67" s="181" t="e">
        <f>NA()</f>
        <v>#N/A</v>
      </c>
      <c r="L67" s="181">
        <f>IF(ISNUMBER('将来負担比率（分子）の構造'!L$53), IF('将来負担比率（分子）の構造'!L$53 &lt; 0, 0, '将来負担比率（分子）の構造'!L$53), NA())</f>
        <v>1633</v>
      </c>
      <c r="M67" s="181" t="e">
        <f>NA()</f>
        <v>#N/A</v>
      </c>
      <c r="N67" s="181" t="e">
        <f>NA()</f>
        <v>#N/A</v>
      </c>
      <c r="O67" s="181">
        <f>IF(ISNUMBER('将来負担比率（分子）の構造'!M$53), IF('将来負担比率（分子）の構造'!M$53 &lt; 0, 0, '将来負担比率（分子）の構造'!M$53), NA())</f>
        <v>1383</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821</v>
      </c>
      <c r="C72" s="185">
        <f>基金残高に係る経年分析!G55</f>
        <v>874</v>
      </c>
      <c r="D72" s="185">
        <f>基金残高に係る経年分析!H55</f>
        <v>932</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435</v>
      </c>
      <c r="C74" s="185">
        <f>基金残高に係る経年分析!G57</f>
        <v>569</v>
      </c>
      <c r="D74" s="185">
        <f>基金残高に係る経年分析!H57</f>
        <v>743</v>
      </c>
    </row>
  </sheetData>
  <sheetProtection algorithmName="SHA-512" hashValue="f4zT9wdHub8y/vTAR2q3sVBYFl/e7w/xzrDLlLCaMTBPgyVCh9H4gWS+9hyPl8+aqLA7SdZeLfre6GvSvdYdSA==" saltValue="HHO5U/PXQyOafRSRiNwE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218</v>
      </c>
      <c r="DI1" s="660"/>
      <c r="DJ1" s="660"/>
      <c r="DK1" s="660"/>
      <c r="DL1" s="660"/>
      <c r="DM1" s="660"/>
      <c r="DN1" s="661"/>
      <c r="DO1" s="226"/>
      <c r="DP1" s="659" t="s">
        <v>219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668" t="s">
        <v>227</v>
      </c>
      <c r="AQ4" s="668"/>
      <c r="AR4" s="668"/>
      <c r="AS4" s="668"/>
      <c r="AT4" s="668"/>
      <c r="AU4" s="668"/>
      <c r="AV4" s="668"/>
      <c r="AW4" s="668"/>
      <c r="AX4" s="668"/>
      <c r="AY4" s="668"/>
      <c r="AZ4" s="668"/>
      <c r="BA4" s="668"/>
      <c r="BB4" s="668"/>
      <c r="BC4" s="668"/>
      <c r="BD4" s="668"/>
      <c r="BE4" s="668"/>
      <c r="BF4" s="668"/>
      <c r="BG4" s="668" t="s">
        <v>228</v>
      </c>
      <c r="BH4" s="668"/>
      <c r="BI4" s="668"/>
      <c r="BJ4" s="668"/>
      <c r="BK4" s="668"/>
      <c r="BL4" s="668"/>
      <c r="BM4" s="668"/>
      <c r="BN4" s="668"/>
      <c r="BO4" s="668" t="s">
        <v>225</v>
      </c>
      <c r="BP4" s="668"/>
      <c r="BQ4" s="668"/>
      <c r="BR4" s="668"/>
      <c r="BS4" s="668" t="s">
        <v>229</v>
      </c>
      <c r="BT4" s="668"/>
      <c r="BU4" s="668"/>
      <c r="BV4" s="668"/>
      <c r="BW4" s="668"/>
      <c r="BX4" s="668"/>
      <c r="BY4" s="668"/>
      <c r="BZ4" s="668"/>
      <c r="CA4" s="668"/>
      <c r="CB4" s="668"/>
      <c r="CD4" s="665" t="s">
        <v>230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231</v>
      </c>
      <c r="C5" s="670"/>
      <c r="D5" s="670"/>
      <c r="E5" s="670"/>
      <c r="F5" s="670"/>
      <c r="G5" s="670"/>
      <c r="H5" s="670"/>
      <c r="I5" s="670"/>
      <c r="J5" s="670"/>
      <c r="K5" s="670"/>
      <c r="L5" s="670"/>
      <c r="M5" s="670"/>
      <c r="N5" s="670"/>
      <c r="O5" s="670"/>
      <c r="P5" s="670"/>
      <c r="Q5" s="671"/>
      <c r="R5" s="672">
        <v>3715431</v>
      </c>
      <c r="S5" s="673"/>
      <c r="T5" s="673"/>
      <c r="U5" s="673"/>
      <c r="V5" s="673"/>
      <c r="W5" s="673"/>
      <c r="X5" s="673"/>
      <c r="Y5" s="674"/>
      <c r="Z5" s="675">
        <v>40.5</v>
      </c>
      <c r="AA5" s="675"/>
      <c r="AB5" s="675"/>
      <c r="AC5" s="675"/>
      <c r="AD5" s="676">
        <v>3715431</v>
      </c>
      <c r="AE5" s="676"/>
      <c r="AF5" s="676"/>
      <c r="AG5" s="676"/>
      <c r="AH5" s="676"/>
      <c r="AI5" s="676"/>
      <c r="AJ5" s="676"/>
      <c r="AK5" s="676"/>
      <c r="AL5" s="677">
        <v>68.8</v>
      </c>
      <c r="AM5" s="678"/>
      <c r="AN5" s="678"/>
      <c r="AO5" s="679"/>
      <c r="AP5" s="669" t="s">
        <v>232</v>
      </c>
      <c r="AQ5" s="670"/>
      <c r="AR5" s="670"/>
      <c r="AS5" s="670"/>
      <c r="AT5" s="670"/>
      <c r="AU5" s="670"/>
      <c r="AV5" s="670"/>
      <c r="AW5" s="670"/>
      <c r="AX5" s="670"/>
      <c r="AY5" s="670"/>
      <c r="AZ5" s="670"/>
      <c r="BA5" s="670"/>
      <c r="BB5" s="670"/>
      <c r="BC5" s="670"/>
      <c r="BD5" s="670"/>
      <c r="BE5" s="670"/>
      <c r="BF5" s="671"/>
      <c r="BG5" s="683">
        <v>3715431</v>
      </c>
      <c r="BH5" s="684"/>
      <c r="BI5" s="684"/>
      <c r="BJ5" s="684"/>
      <c r="BK5" s="684"/>
      <c r="BL5" s="684"/>
      <c r="BM5" s="684"/>
      <c r="BN5" s="685"/>
      <c r="BO5" s="686">
        <v>100</v>
      </c>
      <c r="BP5" s="686"/>
      <c r="BQ5" s="686"/>
      <c r="BR5" s="686"/>
      <c r="BS5" s="687" t="s">
        <v>233</v>
      </c>
      <c r="BT5" s="687"/>
      <c r="BU5" s="687"/>
      <c r="BV5" s="687"/>
      <c r="BW5" s="687"/>
      <c r="BX5" s="687"/>
      <c r="BY5" s="687"/>
      <c r="BZ5" s="687"/>
      <c r="CA5" s="687"/>
      <c r="CB5" s="691"/>
      <c r="CD5" s="665" t="s">
        <v>227</v>
      </c>
      <c r="CE5" s="666"/>
      <c r="CF5" s="666"/>
      <c r="CG5" s="666"/>
      <c r="CH5" s="666"/>
      <c r="CI5" s="666"/>
      <c r="CJ5" s="666"/>
      <c r="CK5" s="666"/>
      <c r="CL5" s="666"/>
      <c r="CM5" s="666"/>
      <c r="CN5" s="666"/>
      <c r="CO5" s="666"/>
      <c r="CP5" s="666"/>
      <c r="CQ5" s="667"/>
      <c r="CR5" s="665" t="s">
        <v>234</v>
      </c>
      <c r="CS5" s="666"/>
      <c r="CT5" s="666"/>
      <c r="CU5" s="666"/>
      <c r="CV5" s="666"/>
      <c r="CW5" s="666"/>
      <c r="CX5" s="666"/>
      <c r="CY5" s="667"/>
      <c r="CZ5" s="665" t="s">
        <v>225</v>
      </c>
      <c r="DA5" s="666"/>
      <c r="DB5" s="666"/>
      <c r="DC5" s="667"/>
      <c r="DD5" s="665" t="s">
        <v>235</v>
      </c>
      <c r="DE5" s="666"/>
      <c r="DF5" s="666"/>
      <c r="DG5" s="666"/>
      <c r="DH5" s="666"/>
      <c r="DI5" s="666"/>
      <c r="DJ5" s="666"/>
      <c r="DK5" s="666"/>
      <c r="DL5" s="666"/>
      <c r="DM5" s="666"/>
      <c r="DN5" s="666"/>
      <c r="DO5" s="666"/>
      <c r="DP5" s="667"/>
      <c r="DQ5" s="665" t="s">
        <v>236</v>
      </c>
      <c r="DR5" s="666"/>
      <c r="DS5" s="666"/>
      <c r="DT5" s="666"/>
      <c r="DU5" s="666"/>
      <c r="DV5" s="666"/>
      <c r="DW5" s="666"/>
      <c r="DX5" s="666"/>
      <c r="DY5" s="666"/>
      <c r="DZ5" s="666"/>
      <c r="EA5" s="666"/>
      <c r="EB5" s="666"/>
      <c r="EC5" s="667"/>
    </row>
    <row r="6" spans="2:143" ht="11.25" customHeight="1" x14ac:dyDescent="0.2">
      <c r="B6" s="680" t="s">
        <v>237</v>
      </c>
      <c r="C6" s="681"/>
      <c r="D6" s="681"/>
      <c r="E6" s="681"/>
      <c r="F6" s="681"/>
      <c r="G6" s="681"/>
      <c r="H6" s="681"/>
      <c r="I6" s="681"/>
      <c r="J6" s="681"/>
      <c r="K6" s="681"/>
      <c r="L6" s="681"/>
      <c r="M6" s="681"/>
      <c r="N6" s="681"/>
      <c r="O6" s="681"/>
      <c r="P6" s="681"/>
      <c r="Q6" s="682"/>
      <c r="R6" s="683">
        <v>62166</v>
      </c>
      <c r="S6" s="684"/>
      <c r="T6" s="684"/>
      <c r="U6" s="684"/>
      <c r="V6" s="684"/>
      <c r="W6" s="684"/>
      <c r="X6" s="684"/>
      <c r="Y6" s="685"/>
      <c r="Z6" s="686">
        <v>0.7</v>
      </c>
      <c r="AA6" s="686"/>
      <c r="AB6" s="686"/>
      <c r="AC6" s="686"/>
      <c r="AD6" s="687">
        <v>62166</v>
      </c>
      <c r="AE6" s="687"/>
      <c r="AF6" s="687"/>
      <c r="AG6" s="687"/>
      <c r="AH6" s="687"/>
      <c r="AI6" s="687"/>
      <c r="AJ6" s="687"/>
      <c r="AK6" s="687"/>
      <c r="AL6" s="688">
        <v>1.2</v>
      </c>
      <c r="AM6" s="689"/>
      <c r="AN6" s="689"/>
      <c r="AO6" s="690"/>
      <c r="AP6" s="680" t="s">
        <v>238</v>
      </c>
      <c r="AQ6" s="681"/>
      <c r="AR6" s="681"/>
      <c r="AS6" s="681"/>
      <c r="AT6" s="681"/>
      <c r="AU6" s="681"/>
      <c r="AV6" s="681"/>
      <c r="AW6" s="681"/>
      <c r="AX6" s="681"/>
      <c r="AY6" s="681"/>
      <c r="AZ6" s="681"/>
      <c r="BA6" s="681"/>
      <c r="BB6" s="681"/>
      <c r="BC6" s="681"/>
      <c r="BD6" s="681"/>
      <c r="BE6" s="681"/>
      <c r="BF6" s="682"/>
      <c r="BG6" s="683">
        <v>3715431</v>
      </c>
      <c r="BH6" s="684"/>
      <c r="BI6" s="684"/>
      <c r="BJ6" s="684"/>
      <c r="BK6" s="684"/>
      <c r="BL6" s="684"/>
      <c r="BM6" s="684"/>
      <c r="BN6" s="685"/>
      <c r="BO6" s="686">
        <v>100</v>
      </c>
      <c r="BP6" s="686"/>
      <c r="BQ6" s="686"/>
      <c r="BR6" s="686"/>
      <c r="BS6" s="687" t="s">
        <v>180</v>
      </c>
      <c r="BT6" s="687"/>
      <c r="BU6" s="687"/>
      <c r="BV6" s="687"/>
      <c r="BW6" s="687"/>
      <c r="BX6" s="687"/>
      <c r="BY6" s="687"/>
      <c r="BZ6" s="687"/>
      <c r="CA6" s="687"/>
      <c r="CB6" s="691"/>
      <c r="CD6" s="694" t="s">
        <v>239</v>
      </c>
      <c r="CE6" s="695"/>
      <c r="CF6" s="695"/>
      <c r="CG6" s="695"/>
      <c r="CH6" s="695"/>
      <c r="CI6" s="695"/>
      <c r="CJ6" s="695"/>
      <c r="CK6" s="695"/>
      <c r="CL6" s="695"/>
      <c r="CM6" s="695"/>
      <c r="CN6" s="695"/>
      <c r="CO6" s="695"/>
      <c r="CP6" s="695"/>
      <c r="CQ6" s="696"/>
      <c r="CR6" s="683">
        <v>123518</v>
      </c>
      <c r="CS6" s="684"/>
      <c r="CT6" s="684"/>
      <c r="CU6" s="684"/>
      <c r="CV6" s="684"/>
      <c r="CW6" s="684"/>
      <c r="CX6" s="684"/>
      <c r="CY6" s="685"/>
      <c r="CZ6" s="677">
        <v>1.4</v>
      </c>
      <c r="DA6" s="678"/>
      <c r="DB6" s="678"/>
      <c r="DC6" s="697"/>
      <c r="DD6" s="692" t="s">
        <v>180</v>
      </c>
      <c r="DE6" s="684"/>
      <c r="DF6" s="684"/>
      <c r="DG6" s="684"/>
      <c r="DH6" s="684"/>
      <c r="DI6" s="684"/>
      <c r="DJ6" s="684"/>
      <c r="DK6" s="684"/>
      <c r="DL6" s="684"/>
      <c r="DM6" s="684"/>
      <c r="DN6" s="684"/>
      <c r="DO6" s="684"/>
      <c r="DP6" s="685"/>
      <c r="DQ6" s="692">
        <v>123518</v>
      </c>
      <c r="DR6" s="684"/>
      <c r="DS6" s="684"/>
      <c r="DT6" s="684"/>
      <c r="DU6" s="684"/>
      <c r="DV6" s="684"/>
      <c r="DW6" s="684"/>
      <c r="DX6" s="684"/>
      <c r="DY6" s="684"/>
      <c r="DZ6" s="684"/>
      <c r="EA6" s="684"/>
      <c r="EB6" s="684"/>
      <c r="EC6" s="693"/>
    </row>
    <row r="7" spans="2:143" ht="11.25" customHeight="1" x14ac:dyDescent="0.2">
      <c r="B7" s="680" t="s">
        <v>240</v>
      </c>
      <c r="C7" s="681"/>
      <c r="D7" s="681"/>
      <c r="E7" s="681"/>
      <c r="F7" s="681"/>
      <c r="G7" s="681"/>
      <c r="H7" s="681"/>
      <c r="I7" s="681"/>
      <c r="J7" s="681"/>
      <c r="K7" s="681"/>
      <c r="L7" s="681"/>
      <c r="M7" s="681"/>
      <c r="N7" s="681"/>
      <c r="O7" s="681"/>
      <c r="P7" s="681"/>
      <c r="Q7" s="682"/>
      <c r="R7" s="683">
        <v>2980</v>
      </c>
      <c r="S7" s="684"/>
      <c r="T7" s="684"/>
      <c r="U7" s="684"/>
      <c r="V7" s="684"/>
      <c r="W7" s="684"/>
      <c r="X7" s="684"/>
      <c r="Y7" s="685"/>
      <c r="Z7" s="686">
        <v>0</v>
      </c>
      <c r="AA7" s="686"/>
      <c r="AB7" s="686"/>
      <c r="AC7" s="686"/>
      <c r="AD7" s="687">
        <v>2980</v>
      </c>
      <c r="AE7" s="687"/>
      <c r="AF7" s="687"/>
      <c r="AG7" s="687"/>
      <c r="AH7" s="687"/>
      <c r="AI7" s="687"/>
      <c r="AJ7" s="687"/>
      <c r="AK7" s="687"/>
      <c r="AL7" s="688">
        <v>0.1</v>
      </c>
      <c r="AM7" s="689"/>
      <c r="AN7" s="689"/>
      <c r="AO7" s="690"/>
      <c r="AP7" s="680" t="s">
        <v>241</v>
      </c>
      <c r="AQ7" s="681"/>
      <c r="AR7" s="681"/>
      <c r="AS7" s="681"/>
      <c r="AT7" s="681"/>
      <c r="AU7" s="681"/>
      <c r="AV7" s="681"/>
      <c r="AW7" s="681"/>
      <c r="AX7" s="681"/>
      <c r="AY7" s="681"/>
      <c r="AZ7" s="681"/>
      <c r="BA7" s="681"/>
      <c r="BB7" s="681"/>
      <c r="BC7" s="681"/>
      <c r="BD7" s="681"/>
      <c r="BE7" s="681"/>
      <c r="BF7" s="682"/>
      <c r="BG7" s="683">
        <v>2082999</v>
      </c>
      <c r="BH7" s="684"/>
      <c r="BI7" s="684"/>
      <c r="BJ7" s="684"/>
      <c r="BK7" s="684"/>
      <c r="BL7" s="684"/>
      <c r="BM7" s="684"/>
      <c r="BN7" s="685"/>
      <c r="BO7" s="686">
        <v>56.1</v>
      </c>
      <c r="BP7" s="686"/>
      <c r="BQ7" s="686"/>
      <c r="BR7" s="686"/>
      <c r="BS7" s="687" t="s">
        <v>138</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1151158</v>
      </c>
      <c r="CS7" s="684"/>
      <c r="CT7" s="684"/>
      <c r="CU7" s="684"/>
      <c r="CV7" s="684"/>
      <c r="CW7" s="684"/>
      <c r="CX7" s="684"/>
      <c r="CY7" s="685"/>
      <c r="CZ7" s="686">
        <v>13.1</v>
      </c>
      <c r="DA7" s="686"/>
      <c r="DB7" s="686"/>
      <c r="DC7" s="686"/>
      <c r="DD7" s="692">
        <v>19425</v>
      </c>
      <c r="DE7" s="684"/>
      <c r="DF7" s="684"/>
      <c r="DG7" s="684"/>
      <c r="DH7" s="684"/>
      <c r="DI7" s="684"/>
      <c r="DJ7" s="684"/>
      <c r="DK7" s="684"/>
      <c r="DL7" s="684"/>
      <c r="DM7" s="684"/>
      <c r="DN7" s="684"/>
      <c r="DO7" s="684"/>
      <c r="DP7" s="685"/>
      <c r="DQ7" s="692">
        <v>1030340</v>
      </c>
      <c r="DR7" s="684"/>
      <c r="DS7" s="684"/>
      <c r="DT7" s="684"/>
      <c r="DU7" s="684"/>
      <c r="DV7" s="684"/>
      <c r="DW7" s="684"/>
      <c r="DX7" s="684"/>
      <c r="DY7" s="684"/>
      <c r="DZ7" s="684"/>
      <c r="EA7" s="684"/>
      <c r="EB7" s="684"/>
      <c r="EC7" s="693"/>
    </row>
    <row r="8" spans="2:143" ht="11.25" customHeight="1" x14ac:dyDescent="0.2">
      <c r="B8" s="680" t="s">
        <v>243</v>
      </c>
      <c r="C8" s="681"/>
      <c r="D8" s="681"/>
      <c r="E8" s="681"/>
      <c r="F8" s="681"/>
      <c r="G8" s="681"/>
      <c r="H8" s="681"/>
      <c r="I8" s="681"/>
      <c r="J8" s="681"/>
      <c r="K8" s="681"/>
      <c r="L8" s="681"/>
      <c r="M8" s="681"/>
      <c r="N8" s="681"/>
      <c r="O8" s="681"/>
      <c r="P8" s="681"/>
      <c r="Q8" s="682"/>
      <c r="R8" s="683">
        <v>27427</v>
      </c>
      <c r="S8" s="684"/>
      <c r="T8" s="684"/>
      <c r="U8" s="684"/>
      <c r="V8" s="684"/>
      <c r="W8" s="684"/>
      <c r="X8" s="684"/>
      <c r="Y8" s="685"/>
      <c r="Z8" s="686">
        <v>0.3</v>
      </c>
      <c r="AA8" s="686"/>
      <c r="AB8" s="686"/>
      <c r="AC8" s="686"/>
      <c r="AD8" s="687">
        <v>27427</v>
      </c>
      <c r="AE8" s="687"/>
      <c r="AF8" s="687"/>
      <c r="AG8" s="687"/>
      <c r="AH8" s="687"/>
      <c r="AI8" s="687"/>
      <c r="AJ8" s="687"/>
      <c r="AK8" s="687"/>
      <c r="AL8" s="688">
        <v>0.5</v>
      </c>
      <c r="AM8" s="689"/>
      <c r="AN8" s="689"/>
      <c r="AO8" s="690"/>
      <c r="AP8" s="680" t="s">
        <v>244</v>
      </c>
      <c r="AQ8" s="681"/>
      <c r="AR8" s="681"/>
      <c r="AS8" s="681"/>
      <c r="AT8" s="681"/>
      <c r="AU8" s="681"/>
      <c r="AV8" s="681"/>
      <c r="AW8" s="681"/>
      <c r="AX8" s="681"/>
      <c r="AY8" s="681"/>
      <c r="AZ8" s="681"/>
      <c r="BA8" s="681"/>
      <c r="BB8" s="681"/>
      <c r="BC8" s="681"/>
      <c r="BD8" s="681"/>
      <c r="BE8" s="681"/>
      <c r="BF8" s="682"/>
      <c r="BG8" s="683">
        <v>51120</v>
      </c>
      <c r="BH8" s="684"/>
      <c r="BI8" s="684"/>
      <c r="BJ8" s="684"/>
      <c r="BK8" s="684"/>
      <c r="BL8" s="684"/>
      <c r="BM8" s="684"/>
      <c r="BN8" s="685"/>
      <c r="BO8" s="686">
        <v>1.4</v>
      </c>
      <c r="BP8" s="686"/>
      <c r="BQ8" s="686"/>
      <c r="BR8" s="686"/>
      <c r="BS8" s="692" t="s">
        <v>138</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2987864</v>
      </c>
      <c r="CS8" s="684"/>
      <c r="CT8" s="684"/>
      <c r="CU8" s="684"/>
      <c r="CV8" s="684"/>
      <c r="CW8" s="684"/>
      <c r="CX8" s="684"/>
      <c r="CY8" s="685"/>
      <c r="CZ8" s="686">
        <v>33.9</v>
      </c>
      <c r="DA8" s="686"/>
      <c r="DB8" s="686"/>
      <c r="DC8" s="686"/>
      <c r="DD8" s="692">
        <v>128685</v>
      </c>
      <c r="DE8" s="684"/>
      <c r="DF8" s="684"/>
      <c r="DG8" s="684"/>
      <c r="DH8" s="684"/>
      <c r="DI8" s="684"/>
      <c r="DJ8" s="684"/>
      <c r="DK8" s="684"/>
      <c r="DL8" s="684"/>
      <c r="DM8" s="684"/>
      <c r="DN8" s="684"/>
      <c r="DO8" s="684"/>
      <c r="DP8" s="685"/>
      <c r="DQ8" s="692">
        <v>1599494</v>
      </c>
      <c r="DR8" s="684"/>
      <c r="DS8" s="684"/>
      <c r="DT8" s="684"/>
      <c r="DU8" s="684"/>
      <c r="DV8" s="684"/>
      <c r="DW8" s="684"/>
      <c r="DX8" s="684"/>
      <c r="DY8" s="684"/>
      <c r="DZ8" s="684"/>
      <c r="EA8" s="684"/>
      <c r="EB8" s="684"/>
      <c r="EC8" s="693"/>
    </row>
    <row r="9" spans="2:143" ht="11.25" customHeight="1" x14ac:dyDescent="0.2">
      <c r="B9" s="680" t="s">
        <v>246</v>
      </c>
      <c r="C9" s="681"/>
      <c r="D9" s="681"/>
      <c r="E9" s="681"/>
      <c r="F9" s="681"/>
      <c r="G9" s="681"/>
      <c r="H9" s="681"/>
      <c r="I9" s="681"/>
      <c r="J9" s="681"/>
      <c r="K9" s="681"/>
      <c r="L9" s="681"/>
      <c r="M9" s="681"/>
      <c r="N9" s="681"/>
      <c r="O9" s="681"/>
      <c r="P9" s="681"/>
      <c r="Q9" s="682"/>
      <c r="R9" s="683">
        <v>16442</v>
      </c>
      <c r="S9" s="684"/>
      <c r="T9" s="684"/>
      <c r="U9" s="684"/>
      <c r="V9" s="684"/>
      <c r="W9" s="684"/>
      <c r="X9" s="684"/>
      <c r="Y9" s="685"/>
      <c r="Z9" s="686">
        <v>0.2</v>
      </c>
      <c r="AA9" s="686"/>
      <c r="AB9" s="686"/>
      <c r="AC9" s="686"/>
      <c r="AD9" s="687">
        <v>16442</v>
      </c>
      <c r="AE9" s="687"/>
      <c r="AF9" s="687"/>
      <c r="AG9" s="687"/>
      <c r="AH9" s="687"/>
      <c r="AI9" s="687"/>
      <c r="AJ9" s="687"/>
      <c r="AK9" s="687"/>
      <c r="AL9" s="688">
        <v>0.3</v>
      </c>
      <c r="AM9" s="689"/>
      <c r="AN9" s="689"/>
      <c r="AO9" s="690"/>
      <c r="AP9" s="680" t="s">
        <v>247</v>
      </c>
      <c r="AQ9" s="681"/>
      <c r="AR9" s="681"/>
      <c r="AS9" s="681"/>
      <c r="AT9" s="681"/>
      <c r="AU9" s="681"/>
      <c r="AV9" s="681"/>
      <c r="AW9" s="681"/>
      <c r="AX9" s="681"/>
      <c r="AY9" s="681"/>
      <c r="AZ9" s="681"/>
      <c r="BA9" s="681"/>
      <c r="BB9" s="681"/>
      <c r="BC9" s="681"/>
      <c r="BD9" s="681"/>
      <c r="BE9" s="681"/>
      <c r="BF9" s="682"/>
      <c r="BG9" s="683">
        <v>1946272</v>
      </c>
      <c r="BH9" s="684"/>
      <c r="BI9" s="684"/>
      <c r="BJ9" s="684"/>
      <c r="BK9" s="684"/>
      <c r="BL9" s="684"/>
      <c r="BM9" s="684"/>
      <c r="BN9" s="685"/>
      <c r="BO9" s="686">
        <v>52.4</v>
      </c>
      <c r="BP9" s="686"/>
      <c r="BQ9" s="686"/>
      <c r="BR9" s="686"/>
      <c r="BS9" s="692" t="s">
        <v>180</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1324971</v>
      </c>
      <c r="CS9" s="684"/>
      <c r="CT9" s="684"/>
      <c r="CU9" s="684"/>
      <c r="CV9" s="684"/>
      <c r="CW9" s="684"/>
      <c r="CX9" s="684"/>
      <c r="CY9" s="685"/>
      <c r="CZ9" s="686">
        <v>15</v>
      </c>
      <c r="DA9" s="686"/>
      <c r="DB9" s="686"/>
      <c r="DC9" s="686"/>
      <c r="DD9" s="692">
        <v>615603</v>
      </c>
      <c r="DE9" s="684"/>
      <c r="DF9" s="684"/>
      <c r="DG9" s="684"/>
      <c r="DH9" s="684"/>
      <c r="DI9" s="684"/>
      <c r="DJ9" s="684"/>
      <c r="DK9" s="684"/>
      <c r="DL9" s="684"/>
      <c r="DM9" s="684"/>
      <c r="DN9" s="684"/>
      <c r="DO9" s="684"/>
      <c r="DP9" s="685"/>
      <c r="DQ9" s="692">
        <v>602413</v>
      </c>
      <c r="DR9" s="684"/>
      <c r="DS9" s="684"/>
      <c r="DT9" s="684"/>
      <c r="DU9" s="684"/>
      <c r="DV9" s="684"/>
      <c r="DW9" s="684"/>
      <c r="DX9" s="684"/>
      <c r="DY9" s="684"/>
      <c r="DZ9" s="684"/>
      <c r="EA9" s="684"/>
      <c r="EB9" s="684"/>
      <c r="EC9" s="693"/>
    </row>
    <row r="10" spans="2:143" ht="11.25" customHeight="1" x14ac:dyDescent="0.2">
      <c r="B10" s="680" t="s">
        <v>249</v>
      </c>
      <c r="C10" s="681"/>
      <c r="D10" s="681"/>
      <c r="E10" s="681"/>
      <c r="F10" s="681"/>
      <c r="G10" s="681"/>
      <c r="H10" s="681"/>
      <c r="I10" s="681"/>
      <c r="J10" s="681"/>
      <c r="K10" s="681"/>
      <c r="L10" s="681"/>
      <c r="M10" s="681"/>
      <c r="N10" s="681"/>
      <c r="O10" s="681"/>
      <c r="P10" s="681"/>
      <c r="Q10" s="682"/>
      <c r="R10" s="683" t="s">
        <v>180</v>
      </c>
      <c r="S10" s="684"/>
      <c r="T10" s="684"/>
      <c r="U10" s="684"/>
      <c r="V10" s="684"/>
      <c r="W10" s="684"/>
      <c r="X10" s="684"/>
      <c r="Y10" s="685"/>
      <c r="Z10" s="686" t="s">
        <v>180</v>
      </c>
      <c r="AA10" s="686"/>
      <c r="AB10" s="686"/>
      <c r="AC10" s="686"/>
      <c r="AD10" s="687" t="s">
        <v>180</v>
      </c>
      <c r="AE10" s="687"/>
      <c r="AF10" s="687"/>
      <c r="AG10" s="687"/>
      <c r="AH10" s="687"/>
      <c r="AI10" s="687"/>
      <c r="AJ10" s="687"/>
      <c r="AK10" s="687"/>
      <c r="AL10" s="688" t="s">
        <v>180</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46733</v>
      </c>
      <c r="BH10" s="684"/>
      <c r="BI10" s="684"/>
      <c r="BJ10" s="684"/>
      <c r="BK10" s="684"/>
      <c r="BL10" s="684"/>
      <c r="BM10" s="684"/>
      <c r="BN10" s="685"/>
      <c r="BO10" s="686">
        <v>1.3</v>
      </c>
      <c r="BP10" s="686"/>
      <c r="BQ10" s="686"/>
      <c r="BR10" s="686"/>
      <c r="BS10" s="692" t="s">
        <v>180</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v>6258</v>
      </c>
      <c r="CS10" s="684"/>
      <c r="CT10" s="684"/>
      <c r="CU10" s="684"/>
      <c r="CV10" s="684"/>
      <c r="CW10" s="684"/>
      <c r="CX10" s="684"/>
      <c r="CY10" s="685"/>
      <c r="CZ10" s="686">
        <v>0.1</v>
      </c>
      <c r="DA10" s="686"/>
      <c r="DB10" s="686"/>
      <c r="DC10" s="686"/>
      <c r="DD10" s="692" t="s">
        <v>138</v>
      </c>
      <c r="DE10" s="684"/>
      <c r="DF10" s="684"/>
      <c r="DG10" s="684"/>
      <c r="DH10" s="684"/>
      <c r="DI10" s="684"/>
      <c r="DJ10" s="684"/>
      <c r="DK10" s="684"/>
      <c r="DL10" s="684"/>
      <c r="DM10" s="684"/>
      <c r="DN10" s="684"/>
      <c r="DO10" s="684"/>
      <c r="DP10" s="685"/>
      <c r="DQ10" s="692">
        <v>1081</v>
      </c>
      <c r="DR10" s="684"/>
      <c r="DS10" s="684"/>
      <c r="DT10" s="684"/>
      <c r="DU10" s="684"/>
      <c r="DV10" s="684"/>
      <c r="DW10" s="684"/>
      <c r="DX10" s="684"/>
      <c r="DY10" s="684"/>
      <c r="DZ10" s="684"/>
      <c r="EA10" s="684"/>
      <c r="EB10" s="684"/>
      <c r="EC10" s="693"/>
    </row>
    <row r="11" spans="2:143" ht="11.25" customHeight="1" x14ac:dyDescent="0.2">
      <c r="B11" s="680" t="s">
        <v>252</v>
      </c>
      <c r="C11" s="681"/>
      <c r="D11" s="681"/>
      <c r="E11" s="681"/>
      <c r="F11" s="681"/>
      <c r="G11" s="681"/>
      <c r="H11" s="681"/>
      <c r="I11" s="681"/>
      <c r="J11" s="681"/>
      <c r="K11" s="681"/>
      <c r="L11" s="681"/>
      <c r="M11" s="681"/>
      <c r="N11" s="681"/>
      <c r="O11" s="681"/>
      <c r="P11" s="681"/>
      <c r="Q11" s="682"/>
      <c r="R11" s="683">
        <v>413096</v>
      </c>
      <c r="S11" s="684"/>
      <c r="T11" s="684"/>
      <c r="U11" s="684"/>
      <c r="V11" s="684"/>
      <c r="W11" s="684"/>
      <c r="X11" s="684"/>
      <c r="Y11" s="685"/>
      <c r="Z11" s="688">
        <v>4.5</v>
      </c>
      <c r="AA11" s="689"/>
      <c r="AB11" s="689"/>
      <c r="AC11" s="701"/>
      <c r="AD11" s="692">
        <v>413096</v>
      </c>
      <c r="AE11" s="684"/>
      <c r="AF11" s="684"/>
      <c r="AG11" s="684"/>
      <c r="AH11" s="684"/>
      <c r="AI11" s="684"/>
      <c r="AJ11" s="684"/>
      <c r="AK11" s="685"/>
      <c r="AL11" s="688">
        <v>7.7</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38874</v>
      </c>
      <c r="BH11" s="684"/>
      <c r="BI11" s="684"/>
      <c r="BJ11" s="684"/>
      <c r="BK11" s="684"/>
      <c r="BL11" s="684"/>
      <c r="BM11" s="684"/>
      <c r="BN11" s="685"/>
      <c r="BO11" s="686">
        <v>1</v>
      </c>
      <c r="BP11" s="686"/>
      <c r="BQ11" s="686"/>
      <c r="BR11" s="686"/>
      <c r="BS11" s="692" t="s">
        <v>138</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82601</v>
      </c>
      <c r="CS11" s="684"/>
      <c r="CT11" s="684"/>
      <c r="CU11" s="684"/>
      <c r="CV11" s="684"/>
      <c r="CW11" s="684"/>
      <c r="CX11" s="684"/>
      <c r="CY11" s="685"/>
      <c r="CZ11" s="686">
        <v>0.9</v>
      </c>
      <c r="DA11" s="686"/>
      <c r="DB11" s="686"/>
      <c r="DC11" s="686"/>
      <c r="DD11" s="692">
        <v>6929</v>
      </c>
      <c r="DE11" s="684"/>
      <c r="DF11" s="684"/>
      <c r="DG11" s="684"/>
      <c r="DH11" s="684"/>
      <c r="DI11" s="684"/>
      <c r="DJ11" s="684"/>
      <c r="DK11" s="684"/>
      <c r="DL11" s="684"/>
      <c r="DM11" s="684"/>
      <c r="DN11" s="684"/>
      <c r="DO11" s="684"/>
      <c r="DP11" s="685"/>
      <c r="DQ11" s="692">
        <v>75998</v>
      </c>
      <c r="DR11" s="684"/>
      <c r="DS11" s="684"/>
      <c r="DT11" s="684"/>
      <c r="DU11" s="684"/>
      <c r="DV11" s="684"/>
      <c r="DW11" s="684"/>
      <c r="DX11" s="684"/>
      <c r="DY11" s="684"/>
      <c r="DZ11" s="684"/>
      <c r="EA11" s="684"/>
      <c r="EB11" s="684"/>
      <c r="EC11" s="693"/>
    </row>
    <row r="12" spans="2:143" ht="11.25" customHeight="1" x14ac:dyDescent="0.2">
      <c r="B12" s="680" t="s">
        <v>255</v>
      </c>
      <c r="C12" s="681"/>
      <c r="D12" s="681"/>
      <c r="E12" s="681"/>
      <c r="F12" s="681"/>
      <c r="G12" s="681"/>
      <c r="H12" s="681"/>
      <c r="I12" s="681"/>
      <c r="J12" s="681"/>
      <c r="K12" s="681"/>
      <c r="L12" s="681"/>
      <c r="M12" s="681"/>
      <c r="N12" s="681"/>
      <c r="O12" s="681"/>
      <c r="P12" s="681"/>
      <c r="Q12" s="682"/>
      <c r="R12" s="683">
        <v>8260</v>
      </c>
      <c r="S12" s="684"/>
      <c r="T12" s="684"/>
      <c r="U12" s="684"/>
      <c r="V12" s="684"/>
      <c r="W12" s="684"/>
      <c r="X12" s="684"/>
      <c r="Y12" s="685"/>
      <c r="Z12" s="686">
        <v>0.1</v>
      </c>
      <c r="AA12" s="686"/>
      <c r="AB12" s="686"/>
      <c r="AC12" s="686"/>
      <c r="AD12" s="687">
        <v>8260</v>
      </c>
      <c r="AE12" s="687"/>
      <c r="AF12" s="687"/>
      <c r="AG12" s="687"/>
      <c r="AH12" s="687"/>
      <c r="AI12" s="687"/>
      <c r="AJ12" s="687"/>
      <c r="AK12" s="687"/>
      <c r="AL12" s="688">
        <v>0.2</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1454947</v>
      </c>
      <c r="BH12" s="684"/>
      <c r="BI12" s="684"/>
      <c r="BJ12" s="684"/>
      <c r="BK12" s="684"/>
      <c r="BL12" s="684"/>
      <c r="BM12" s="684"/>
      <c r="BN12" s="685"/>
      <c r="BO12" s="686">
        <v>39.200000000000003</v>
      </c>
      <c r="BP12" s="686"/>
      <c r="BQ12" s="686"/>
      <c r="BR12" s="686"/>
      <c r="BS12" s="692" t="s">
        <v>233</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59026</v>
      </c>
      <c r="CS12" s="684"/>
      <c r="CT12" s="684"/>
      <c r="CU12" s="684"/>
      <c r="CV12" s="684"/>
      <c r="CW12" s="684"/>
      <c r="CX12" s="684"/>
      <c r="CY12" s="685"/>
      <c r="CZ12" s="686">
        <v>0.7</v>
      </c>
      <c r="DA12" s="686"/>
      <c r="DB12" s="686"/>
      <c r="DC12" s="686"/>
      <c r="DD12" s="692" t="s">
        <v>180</v>
      </c>
      <c r="DE12" s="684"/>
      <c r="DF12" s="684"/>
      <c r="DG12" s="684"/>
      <c r="DH12" s="684"/>
      <c r="DI12" s="684"/>
      <c r="DJ12" s="684"/>
      <c r="DK12" s="684"/>
      <c r="DL12" s="684"/>
      <c r="DM12" s="684"/>
      <c r="DN12" s="684"/>
      <c r="DO12" s="684"/>
      <c r="DP12" s="685"/>
      <c r="DQ12" s="692">
        <v>41723</v>
      </c>
      <c r="DR12" s="684"/>
      <c r="DS12" s="684"/>
      <c r="DT12" s="684"/>
      <c r="DU12" s="684"/>
      <c r="DV12" s="684"/>
      <c r="DW12" s="684"/>
      <c r="DX12" s="684"/>
      <c r="DY12" s="684"/>
      <c r="DZ12" s="684"/>
      <c r="EA12" s="684"/>
      <c r="EB12" s="684"/>
      <c r="EC12" s="693"/>
    </row>
    <row r="13" spans="2:143" ht="11.25" customHeight="1" x14ac:dyDescent="0.2">
      <c r="B13" s="680" t="s">
        <v>258</v>
      </c>
      <c r="C13" s="681"/>
      <c r="D13" s="681"/>
      <c r="E13" s="681"/>
      <c r="F13" s="681"/>
      <c r="G13" s="681"/>
      <c r="H13" s="681"/>
      <c r="I13" s="681"/>
      <c r="J13" s="681"/>
      <c r="K13" s="681"/>
      <c r="L13" s="681"/>
      <c r="M13" s="681"/>
      <c r="N13" s="681"/>
      <c r="O13" s="681"/>
      <c r="P13" s="681"/>
      <c r="Q13" s="682"/>
      <c r="R13" s="683" t="s">
        <v>180</v>
      </c>
      <c r="S13" s="684"/>
      <c r="T13" s="684"/>
      <c r="U13" s="684"/>
      <c r="V13" s="684"/>
      <c r="W13" s="684"/>
      <c r="X13" s="684"/>
      <c r="Y13" s="685"/>
      <c r="Z13" s="686" t="s">
        <v>180</v>
      </c>
      <c r="AA13" s="686"/>
      <c r="AB13" s="686"/>
      <c r="AC13" s="686"/>
      <c r="AD13" s="687" t="s">
        <v>180</v>
      </c>
      <c r="AE13" s="687"/>
      <c r="AF13" s="687"/>
      <c r="AG13" s="687"/>
      <c r="AH13" s="687"/>
      <c r="AI13" s="687"/>
      <c r="AJ13" s="687"/>
      <c r="AK13" s="687"/>
      <c r="AL13" s="688" t="s">
        <v>138</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1447692</v>
      </c>
      <c r="BH13" s="684"/>
      <c r="BI13" s="684"/>
      <c r="BJ13" s="684"/>
      <c r="BK13" s="684"/>
      <c r="BL13" s="684"/>
      <c r="BM13" s="684"/>
      <c r="BN13" s="685"/>
      <c r="BO13" s="686">
        <v>39</v>
      </c>
      <c r="BP13" s="686"/>
      <c r="BQ13" s="686"/>
      <c r="BR13" s="686"/>
      <c r="BS13" s="692" t="s">
        <v>138</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921567</v>
      </c>
      <c r="CS13" s="684"/>
      <c r="CT13" s="684"/>
      <c r="CU13" s="684"/>
      <c r="CV13" s="684"/>
      <c r="CW13" s="684"/>
      <c r="CX13" s="684"/>
      <c r="CY13" s="685"/>
      <c r="CZ13" s="686">
        <v>10.4</v>
      </c>
      <c r="DA13" s="686"/>
      <c r="DB13" s="686"/>
      <c r="DC13" s="686"/>
      <c r="DD13" s="692">
        <v>233857</v>
      </c>
      <c r="DE13" s="684"/>
      <c r="DF13" s="684"/>
      <c r="DG13" s="684"/>
      <c r="DH13" s="684"/>
      <c r="DI13" s="684"/>
      <c r="DJ13" s="684"/>
      <c r="DK13" s="684"/>
      <c r="DL13" s="684"/>
      <c r="DM13" s="684"/>
      <c r="DN13" s="684"/>
      <c r="DO13" s="684"/>
      <c r="DP13" s="685"/>
      <c r="DQ13" s="692">
        <v>727995</v>
      </c>
      <c r="DR13" s="684"/>
      <c r="DS13" s="684"/>
      <c r="DT13" s="684"/>
      <c r="DU13" s="684"/>
      <c r="DV13" s="684"/>
      <c r="DW13" s="684"/>
      <c r="DX13" s="684"/>
      <c r="DY13" s="684"/>
      <c r="DZ13" s="684"/>
      <c r="EA13" s="684"/>
      <c r="EB13" s="684"/>
      <c r="EC13" s="693"/>
    </row>
    <row r="14" spans="2:143" ht="11.25" customHeight="1" x14ac:dyDescent="0.2">
      <c r="B14" s="680" t="s">
        <v>261</v>
      </c>
      <c r="C14" s="681"/>
      <c r="D14" s="681"/>
      <c r="E14" s="681"/>
      <c r="F14" s="681"/>
      <c r="G14" s="681"/>
      <c r="H14" s="681"/>
      <c r="I14" s="681"/>
      <c r="J14" s="681"/>
      <c r="K14" s="681"/>
      <c r="L14" s="681"/>
      <c r="M14" s="681"/>
      <c r="N14" s="681"/>
      <c r="O14" s="681"/>
      <c r="P14" s="681"/>
      <c r="Q14" s="682"/>
      <c r="R14" s="683">
        <v>17343</v>
      </c>
      <c r="S14" s="684"/>
      <c r="T14" s="684"/>
      <c r="U14" s="684"/>
      <c r="V14" s="684"/>
      <c r="W14" s="684"/>
      <c r="X14" s="684"/>
      <c r="Y14" s="685"/>
      <c r="Z14" s="686">
        <v>0.2</v>
      </c>
      <c r="AA14" s="686"/>
      <c r="AB14" s="686"/>
      <c r="AC14" s="686"/>
      <c r="AD14" s="687">
        <v>17343</v>
      </c>
      <c r="AE14" s="687"/>
      <c r="AF14" s="687"/>
      <c r="AG14" s="687"/>
      <c r="AH14" s="687"/>
      <c r="AI14" s="687"/>
      <c r="AJ14" s="687"/>
      <c r="AK14" s="687"/>
      <c r="AL14" s="688">
        <v>0.3</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48987</v>
      </c>
      <c r="BH14" s="684"/>
      <c r="BI14" s="684"/>
      <c r="BJ14" s="684"/>
      <c r="BK14" s="684"/>
      <c r="BL14" s="684"/>
      <c r="BM14" s="684"/>
      <c r="BN14" s="685"/>
      <c r="BO14" s="686">
        <v>1.3</v>
      </c>
      <c r="BP14" s="686"/>
      <c r="BQ14" s="686"/>
      <c r="BR14" s="686"/>
      <c r="BS14" s="692" t="s">
        <v>138</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457487</v>
      </c>
      <c r="CS14" s="684"/>
      <c r="CT14" s="684"/>
      <c r="CU14" s="684"/>
      <c r="CV14" s="684"/>
      <c r="CW14" s="684"/>
      <c r="CX14" s="684"/>
      <c r="CY14" s="685"/>
      <c r="CZ14" s="686">
        <v>5.2</v>
      </c>
      <c r="DA14" s="686"/>
      <c r="DB14" s="686"/>
      <c r="DC14" s="686"/>
      <c r="DD14" s="692">
        <v>55407</v>
      </c>
      <c r="DE14" s="684"/>
      <c r="DF14" s="684"/>
      <c r="DG14" s="684"/>
      <c r="DH14" s="684"/>
      <c r="DI14" s="684"/>
      <c r="DJ14" s="684"/>
      <c r="DK14" s="684"/>
      <c r="DL14" s="684"/>
      <c r="DM14" s="684"/>
      <c r="DN14" s="684"/>
      <c r="DO14" s="684"/>
      <c r="DP14" s="685"/>
      <c r="DQ14" s="692">
        <v>393285</v>
      </c>
      <c r="DR14" s="684"/>
      <c r="DS14" s="684"/>
      <c r="DT14" s="684"/>
      <c r="DU14" s="684"/>
      <c r="DV14" s="684"/>
      <c r="DW14" s="684"/>
      <c r="DX14" s="684"/>
      <c r="DY14" s="684"/>
      <c r="DZ14" s="684"/>
      <c r="EA14" s="684"/>
      <c r="EB14" s="684"/>
      <c r="EC14" s="693"/>
    </row>
    <row r="15" spans="2:143" ht="11.25" customHeight="1" x14ac:dyDescent="0.2">
      <c r="B15" s="680" t="s">
        <v>264</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138</v>
      </c>
      <c r="AA15" s="686"/>
      <c r="AB15" s="686"/>
      <c r="AC15" s="686"/>
      <c r="AD15" s="687" t="s">
        <v>180</v>
      </c>
      <c r="AE15" s="687"/>
      <c r="AF15" s="687"/>
      <c r="AG15" s="687"/>
      <c r="AH15" s="687"/>
      <c r="AI15" s="687"/>
      <c r="AJ15" s="687"/>
      <c r="AK15" s="687"/>
      <c r="AL15" s="688" t="s">
        <v>233</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128498</v>
      </c>
      <c r="BH15" s="684"/>
      <c r="BI15" s="684"/>
      <c r="BJ15" s="684"/>
      <c r="BK15" s="684"/>
      <c r="BL15" s="684"/>
      <c r="BM15" s="684"/>
      <c r="BN15" s="685"/>
      <c r="BO15" s="686">
        <v>3.5</v>
      </c>
      <c r="BP15" s="686"/>
      <c r="BQ15" s="686"/>
      <c r="BR15" s="686"/>
      <c r="BS15" s="692" t="s">
        <v>138</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1045228</v>
      </c>
      <c r="CS15" s="684"/>
      <c r="CT15" s="684"/>
      <c r="CU15" s="684"/>
      <c r="CV15" s="684"/>
      <c r="CW15" s="684"/>
      <c r="CX15" s="684"/>
      <c r="CY15" s="685"/>
      <c r="CZ15" s="686">
        <v>11.9</v>
      </c>
      <c r="DA15" s="686"/>
      <c r="DB15" s="686"/>
      <c r="DC15" s="686"/>
      <c r="DD15" s="692">
        <v>317970</v>
      </c>
      <c r="DE15" s="684"/>
      <c r="DF15" s="684"/>
      <c r="DG15" s="684"/>
      <c r="DH15" s="684"/>
      <c r="DI15" s="684"/>
      <c r="DJ15" s="684"/>
      <c r="DK15" s="684"/>
      <c r="DL15" s="684"/>
      <c r="DM15" s="684"/>
      <c r="DN15" s="684"/>
      <c r="DO15" s="684"/>
      <c r="DP15" s="685"/>
      <c r="DQ15" s="692">
        <v>658391</v>
      </c>
      <c r="DR15" s="684"/>
      <c r="DS15" s="684"/>
      <c r="DT15" s="684"/>
      <c r="DU15" s="684"/>
      <c r="DV15" s="684"/>
      <c r="DW15" s="684"/>
      <c r="DX15" s="684"/>
      <c r="DY15" s="684"/>
      <c r="DZ15" s="684"/>
      <c r="EA15" s="684"/>
      <c r="EB15" s="684"/>
      <c r="EC15" s="693"/>
    </row>
    <row r="16" spans="2:143" ht="11.25" customHeight="1" x14ac:dyDescent="0.2">
      <c r="B16" s="680" t="s">
        <v>267</v>
      </c>
      <c r="C16" s="681"/>
      <c r="D16" s="681"/>
      <c r="E16" s="681"/>
      <c r="F16" s="681"/>
      <c r="G16" s="681"/>
      <c r="H16" s="681"/>
      <c r="I16" s="681"/>
      <c r="J16" s="681"/>
      <c r="K16" s="681"/>
      <c r="L16" s="681"/>
      <c r="M16" s="681"/>
      <c r="N16" s="681"/>
      <c r="O16" s="681"/>
      <c r="P16" s="681"/>
      <c r="Q16" s="682"/>
      <c r="R16" s="683">
        <v>5414</v>
      </c>
      <c r="S16" s="684"/>
      <c r="T16" s="684"/>
      <c r="U16" s="684"/>
      <c r="V16" s="684"/>
      <c r="W16" s="684"/>
      <c r="X16" s="684"/>
      <c r="Y16" s="685"/>
      <c r="Z16" s="686">
        <v>0.1</v>
      </c>
      <c r="AA16" s="686"/>
      <c r="AB16" s="686"/>
      <c r="AC16" s="686"/>
      <c r="AD16" s="687">
        <v>5414</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180</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t="s">
        <v>180</v>
      </c>
      <c r="CS16" s="684"/>
      <c r="CT16" s="684"/>
      <c r="CU16" s="684"/>
      <c r="CV16" s="684"/>
      <c r="CW16" s="684"/>
      <c r="CX16" s="684"/>
      <c r="CY16" s="685"/>
      <c r="CZ16" s="686" t="s">
        <v>180</v>
      </c>
      <c r="DA16" s="686"/>
      <c r="DB16" s="686"/>
      <c r="DC16" s="686"/>
      <c r="DD16" s="692" t="s">
        <v>180</v>
      </c>
      <c r="DE16" s="684"/>
      <c r="DF16" s="684"/>
      <c r="DG16" s="684"/>
      <c r="DH16" s="684"/>
      <c r="DI16" s="684"/>
      <c r="DJ16" s="684"/>
      <c r="DK16" s="684"/>
      <c r="DL16" s="684"/>
      <c r="DM16" s="684"/>
      <c r="DN16" s="684"/>
      <c r="DO16" s="684"/>
      <c r="DP16" s="685"/>
      <c r="DQ16" s="692" t="s">
        <v>138</v>
      </c>
      <c r="DR16" s="684"/>
      <c r="DS16" s="684"/>
      <c r="DT16" s="684"/>
      <c r="DU16" s="684"/>
      <c r="DV16" s="684"/>
      <c r="DW16" s="684"/>
      <c r="DX16" s="684"/>
      <c r="DY16" s="684"/>
      <c r="DZ16" s="684"/>
      <c r="EA16" s="684"/>
      <c r="EB16" s="684"/>
      <c r="EC16" s="693"/>
    </row>
    <row r="17" spans="2:133" ht="11.25" customHeight="1" x14ac:dyDescent="0.2">
      <c r="B17" s="680" t="s">
        <v>270</v>
      </c>
      <c r="C17" s="681"/>
      <c r="D17" s="681"/>
      <c r="E17" s="681"/>
      <c r="F17" s="681"/>
      <c r="G17" s="681"/>
      <c r="H17" s="681"/>
      <c r="I17" s="681"/>
      <c r="J17" s="681"/>
      <c r="K17" s="681"/>
      <c r="L17" s="681"/>
      <c r="M17" s="681"/>
      <c r="N17" s="681"/>
      <c r="O17" s="681"/>
      <c r="P17" s="681"/>
      <c r="Q17" s="682"/>
      <c r="R17" s="683">
        <v>50775</v>
      </c>
      <c r="S17" s="684"/>
      <c r="T17" s="684"/>
      <c r="U17" s="684"/>
      <c r="V17" s="684"/>
      <c r="W17" s="684"/>
      <c r="X17" s="684"/>
      <c r="Y17" s="685"/>
      <c r="Z17" s="686">
        <v>0.6</v>
      </c>
      <c r="AA17" s="686"/>
      <c r="AB17" s="686"/>
      <c r="AC17" s="686"/>
      <c r="AD17" s="687">
        <v>50775</v>
      </c>
      <c r="AE17" s="687"/>
      <c r="AF17" s="687"/>
      <c r="AG17" s="687"/>
      <c r="AH17" s="687"/>
      <c r="AI17" s="687"/>
      <c r="AJ17" s="687"/>
      <c r="AK17" s="687"/>
      <c r="AL17" s="688">
        <v>0.9</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180</v>
      </c>
      <c r="BH17" s="684"/>
      <c r="BI17" s="684"/>
      <c r="BJ17" s="684"/>
      <c r="BK17" s="684"/>
      <c r="BL17" s="684"/>
      <c r="BM17" s="684"/>
      <c r="BN17" s="685"/>
      <c r="BO17" s="686" t="s">
        <v>180</v>
      </c>
      <c r="BP17" s="686"/>
      <c r="BQ17" s="686"/>
      <c r="BR17" s="686"/>
      <c r="BS17" s="692" t="s">
        <v>180</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659393</v>
      </c>
      <c r="CS17" s="684"/>
      <c r="CT17" s="684"/>
      <c r="CU17" s="684"/>
      <c r="CV17" s="684"/>
      <c r="CW17" s="684"/>
      <c r="CX17" s="684"/>
      <c r="CY17" s="685"/>
      <c r="CZ17" s="686">
        <v>7.5</v>
      </c>
      <c r="DA17" s="686"/>
      <c r="DB17" s="686"/>
      <c r="DC17" s="686"/>
      <c r="DD17" s="692" t="s">
        <v>138</v>
      </c>
      <c r="DE17" s="684"/>
      <c r="DF17" s="684"/>
      <c r="DG17" s="684"/>
      <c r="DH17" s="684"/>
      <c r="DI17" s="684"/>
      <c r="DJ17" s="684"/>
      <c r="DK17" s="684"/>
      <c r="DL17" s="684"/>
      <c r="DM17" s="684"/>
      <c r="DN17" s="684"/>
      <c r="DO17" s="684"/>
      <c r="DP17" s="685"/>
      <c r="DQ17" s="692">
        <v>659393</v>
      </c>
      <c r="DR17" s="684"/>
      <c r="DS17" s="684"/>
      <c r="DT17" s="684"/>
      <c r="DU17" s="684"/>
      <c r="DV17" s="684"/>
      <c r="DW17" s="684"/>
      <c r="DX17" s="684"/>
      <c r="DY17" s="684"/>
      <c r="DZ17" s="684"/>
      <c r="EA17" s="684"/>
      <c r="EB17" s="684"/>
      <c r="EC17" s="693"/>
    </row>
    <row r="18" spans="2:133" ht="11.25" customHeight="1" x14ac:dyDescent="0.2">
      <c r="B18" s="680" t="s">
        <v>273</v>
      </c>
      <c r="C18" s="681"/>
      <c r="D18" s="681"/>
      <c r="E18" s="681"/>
      <c r="F18" s="681"/>
      <c r="G18" s="681"/>
      <c r="H18" s="681"/>
      <c r="I18" s="681"/>
      <c r="J18" s="681"/>
      <c r="K18" s="681"/>
      <c r="L18" s="681"/>
      <c r="M18" s="681"/>
      <c r="N18" s="681"/>
      <c r="O18" s="681"/>
      <c r="P18" s="681"/>
      <c r="Q18" s="682"/>
      <c r="R18" s="683">
        <v>22303</v>
      </c>
      <c r="S18" s="684"/>
      <c r="T18" s="684"/>
      <c r="U18" s="684"/>
      <c r="V18" s="684"/>
      <c r="W18" s="684"/>
      <c r="X18" s="684"/>
      <c r="Y18" s="685"/>
      <c r="Z18" s="686">
        <v>0.2</v>
      </c>
      <c r="AA18" s="686"/>
      <c r="AB18" s="686"/>
      <c r="AC18" s="686"/>
      <c r="AD18" s="687">
        <v>22303</v>
      </c>
      <c r="AE18" s="687"/>
      <c r="AF18" s="687"/>
      <c r="AG18" s="687"/>
      <c r="AH18" s="687"/>
      <c r="AI18" s="687"/>
      <c r="AJ18" s="687"/>
      <c r="AK18" s="687"/>
      <c r="AL18" s="688">
        <v>0.4</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180</v>
      </c>
      <c r="BH18" s="684"/>
      <c r="BI18" s="684"/>
      <c r="BJ18" s="684"/>
      <c r="BK18" s="684"/>
      <c r="BL18" s="684"/>
      <c r="BM18" s="684"/>
      <c r="BN18" s="685"/>
      <c r="BO18" s="686" t="s">
        <v>180</v>
      </c>
      <c r="BP18" s="686"/>
      <c r="BQ18" s="686"/>
      <c r="BR18" s="686"/>
      <c r="BS18" s="692" t="s">
        <v>138</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180</v>
      </c>
      <c r="DA18" s="686"/>
      <c r="DB18" s="686"/>
      <c r="DC18" s="686"/>
      <c r="DD18" s="692" t="s">
        <v>180</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2">
      <c r="B19" s="680" t="s">
        <v>276</v>
      </c>
      <c r="C19" s="681"/>
      <c r="D19" s="681"/>
      <c r="E19" s="681"/>
      <c r="F19" s="681"/>
      <c r="G19" s="681"/>
      <c r="H19" s="681"/>
      <c r="I19" s="681"/>
      <c r="J19" s="681"/>
      <c r="K19" s="681"/>
      <c r="L19" s="681"/>
      <c r="M19" s="681"/>
      <c r="N19" s="681"/>
      <c r="O19" s="681"/>
      <c r="P19" s="681"/>
      <c r="Q19" s="682"/>
      <c r="R19" s="683">
        <v>2816</v>
      </c>
      <c r="S19" s="684"/>
      <c r="T19" s="684"/>
      <c r="U19" s="684"/>
      <c r="V19" s="684"/>
      <c r="W19" s="684"/>
      <c r="X19" s="684"/>
      <c r="Y19" s="685"/>
      <c r="Z19" s="686">
        <v>0</v>
      </c>
      <c r="AA19" s="686"/>
      <c r="AB19" s="686"/>
      <c r="AC19" s="686"/>
      <c r="AD19" s="687">
        <v>2816</v>
      </c>
      <c r="AE19" s="687"/>
      <c r="AF19" s="687"/>
      <c r="AG19" s="687"/>
      <c r="AH19" s="687"/>
      <c r="AI19" s="687"/>
      <c r="AJ19" s="687"/>
      <c r="AK19" s="687"/>
      <c r="AL19" s="688">
        <v>0.1</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t="s">
        <v>138</v>
      </c>
      <c r="BH19" s="684"/>
      <c r="BI19" s="684"/>
      <c r="BJ19" s="684"/>
      <c r="BK19" s="684"/>
      <c r="BL19" s="684"/>
      <c r="BM19" s="684"/>
      <c r="BN19" s="685"/>
      <c r="BO19" s="686" t="s">
        <v>138</v>
      </c>
      <c r="BP19" s="686"/>
      <c r="BQ19" s="686"/>
      <c r="BR19" s="686"/>
      <c r="BS19" s="692" t="s">
        <v>180</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180</v>
      </c>
      <c r="CS19" s="684"/>
      <c r="CT19" s="684"/>
      <c r="CU19" s="684"/>
      <c r="CV19" s="684"/>
      <c r="CW19" s="684"/>
      <c r="CX19" s="684"/>
      <c r="CY19" s="685"/>
      <c r="CZ19" s="686" t="s">
        <v>138</v>
      </c>
      <c r="DA19" s="686"/>
      <c r="DB19" s="686"/>
      <c r="DC19" s="686"/>
      <c r="DD19" s="692" t="s">
        <v>233</v>
      </c>
      <c r="DE19" s="684"/>
      <c r="DF19" s="684"/>
      <c r="DG19" s="684"/>
      <c r="DH19" s="684"/>
      <c r="DI19" s="684"/>
      <c r="DJ19" s="684"/>
      <c r="DK19" s="684"/>
      <c r="DL19" s="684"/>
      <c r="DM19" s="684"/>
      <c r="DN19" s="684"/>
      <c r="DO19" s="684"/>
      <c r="DP19" s="685"/>
      <c r="DQ19" s="692" t="s">
        <v>180</v>
      </c>
      <c r="DR19" s="684"/>
      <c r="DS19" s="684"/>
      <c r="DT19" s="684"/>
      <c r="DU19" s="684"/>
      <c r="DV19" s="684"/>
      <c r="DW19" s="684"/>
      <c r="DX19" s="684"/>
      <c r="DY19" s="684"/>
      <c r="DZ19" s="684"/>
      <c r="EA19" s="684"/>
      <c r="EB19" s="684"/>
      <c r="EC19" s="693"/>
    </row>
    <row r="20" spans="2:133" ht="11.25" customHeight="1" x14ac:dyDescent="0.2">
      <c r="B20" s="680" t="s">
        <v>279</v>
      </c>
      <c r="C20" s="681"/>
      <c r="D20" s="681"/>
      <c r="E20" s="681"/>
      <c r="F20" s="681"/>
      <c r="G20" s="681"/>
      <c r="H20" s="681"/>
      <c r="I20" s="681"/>
      <c r="J20" s="681"/>
      <c r="K20" s="681"/>
      <c r="L20" s="681"/>
      <c r="M20" s="681"/>
      <c r="N20" s="681"/>
      <c r="O20" s="681"/>
      <c r="P20" s="681"/>
      <c r="Q20" s="682"/>
      <c r="R20" s="683">
        <v>632</v>
      </c>
      <c r="S20" s="684"/>
      <c r="T20" s="684"/>
      <c r="U20" s="684"/>
      <c r="V20" s="684"/>
      <c r="W20" s="684"/>
      <c r="X20" s="684"/>
      <c r="Y20" s="685"/>
      <c r="Z20" s="686">
        <v>0</v>
      </c>
      <c r="AA20" s="686"/>
      <c r="AB20" s="686"/>
      <c r="AC20" s="686"/>
      <c r="AD20" s="687">
        <v>632</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t="s">
        <v>180</v>
      </c>
      <c r="BH20" s="684"/>
      <c r="BI20" s="684"/>
      <c r="BJ20" s="684"/>
      <c r="BK20" s="684"/>
      <c r="BL20" s="684"/>
      <c r="BM20" s="684"/>
      <c r="BN20" s="685"/>
      <c r="BO20" s="686" t="s">
        <v>138</v>
      </c>
      <c r="BP20" s="686"/>
      <c r="BQ20" s="686"/>
      <c r="BR20" s="686"/>
      <c r="BS20" s="692" t="s">
        <v>180</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8819071</v>
      </c>
      <c r="CS20" s="684"/>
      <c r="CT20" s="684"/>
      <c r="CU20" s="684"/>
      <c r="CV20" s="684"/>
      <c r="CW20" s="684"/>
      <c r="CX20" s="684"/>
      <c r="CY20" s="685"/>
      <c r="CZ20" s="686">
        <v>100</v>
      </c>
      <c r="DA20" s="686"/>
      <c r="DB20" s="686"/>
      <c r="DC20" s="686"/>
      <c r="DD20" s="692">
        <v>1377876</v>
      </c>
      <c r="DE20" s="684"/>
      <c r="DF20" s="684"/>
      <c r="DG20" s="684"/>
      <c r="DH20" s="684"/>
      <c r="DI20" s="684"/>
      <c r="DJ20" s="684"/>
      <c r="DK20" s="684"/>
      <c r="DL20" s="684"/>
      <c r="DM20" s="684"/>
      <c r="DN20" s="684"/>
      <c r="DO20" s="684"/>
      <c r="DP20" s="685"/>
      <c r="DQ20" s="692">
        <v>5913631</v>
      </c>
      <c r="DR20" s="684"/>
      <c r="DS20" s="684"/>
      <c r="DT20" s="684"/>
      <c r="DU20" s="684"/>
      <c r="DV20" s="684"/>
      <c r="DW20" s="684"/>
      <c r="DX20" s="684"/>
      <c r="DY20" s="684"/>
      <c r="DZ20" s="684"/>
      <c r="EA20" s="684"/>
      <c r="EB20" s="684"/>
      <c r="EC20" s="693"/>
    </row>
    <row r="21" spans="2:133" ht="11.25" customHeight="1" x14ac:dyDescent="0.2">
      <c r="B21" s="680" t="s">
        <v>282</v>
      </c>
      <c r="C21" s="681"/>
      <c r="D21" s="681"/>
      <c r="E21" s="681"/>
      <c r="F21" s="681"/>
      <c r="G21" s="681"/>
      <c r="H21" s="681"/>
      <c r="I21" s="681"/>
      <c r="J21" s="681"/>
      <c r="K21" s="681"/>
      <c r="L21" s="681"/>
      <c r="M21" s="681"/>
      <c r="N21" s="681"/>
      <c r="O21" s="681"/>
      <c r="P21" s="681"/>
      <c r="Q21" s="682"/>
      <c r="R21" s="683">
        <v>25024</v>
      </c>
      <c r="S21" s="684"/>
      <c r="T21" s="684"/>
      <c r="U21" s="684"/>
      <c r="V21" s="684"/>
      <c r="W21" s="684"/>
      <c r="X21" s="684"/>
      <c r="Y21" s="685"/>
      <c r="Z21" s="686">
        <v>0.3</v>
      </c>
      <c r="AA21" s="686"/>
      <c r="AB21" s="686"/>
      <c r="AC21" s="686"/>
      <c r="AD21" s="687">
        <v>25024</v>
      </c>
      <c r="AE21" s="687"/>
      <c r="AF21" s="687"/>
      <c r="AG21" s="687"/>
      <c r="AH21" s="687"/>
      <c r="AI21" s="687"/>
      <c r="AJ21" s="687"/>
      <c r="AK21" s="687"/>
      <c r="AL21" s="688">
        <v>0.5</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t="s">
        <v>138</v>
      </c>
      <c r="BH21" s="684"/>
      <c r="BI21" s="684"/>
      <c r="BJ21" s="684"/>
      <c r="BK21" s="684"/>
      <c r="BL21" s="684"/>
      <c r="BM21" s="684"/>
      <c r="BN21" s="685"/>
      <c r="BO21" s="686" t="s">
        <v>233</v>
      </c>
      <c r="BP21" s="686"/>
      <c r="BQ21" s="686"/>
      <c r="BR21" s="686"/>
      <c r="BS21" s="692" t="s">
        <v>180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284</v>
      </c>
      <c r="C22" s="681"/>
      <c r="D22" s="681"/>
      <c r="E22" s="681"/>
      <c r="F22" s="681"/>
      <c r="G22" s="681"/>
      <c r="H22" s="681"/>
      <c r="I22" s="681"/>
      <c r="J22" s="681"/>
      <c r="K22" s="681"/>
      <c r="L22" s="681"/>
      <c r="M22" s="681"/>
      <c r="N22" s="681"/>
      <c r="O22" s="681"/>
      <c r="P22" s="681"/>
      <c r="Q22" s="682"/>
      <c r="R22" s="683">
        <v>1157460</v>
      </c>
      <c r="S22" s="684"/>
      <c r="T22" s="684"/>
      <c r="U22" s="684"/>
      <c r="V22" s="684"/>
      <c r="W22" s="684"/>
      <c r="X22" s="684"/>
      <c r="Y22" s="685"/>
      <c r="Z22" s="686">
        <v>12.6</v>
      </c>
      <c r="AA22" s="686"/>
      <c r="AB22" s="686"/>
      <c r="AC22" s="686"/>
      <c r="AD22" s="687">
        <v>1050984</v>
      </c>
      <c r="AE22" s="687"/>
      <c r="AF22" s="687"/>
      <c r="AG22" s="687"/>
      <c r="AH22" s="687"/>
      <c r="AI22" s="687"/>
      <c r="AJ22" s="687"/>
      <c r="AK22" s="687"/>
      <c r="AL22" s="688">
        <v>19.5</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180</v>
      </c>
      <c r="BP22" s="686"/>
      <c r="BQ22" s="686"/>
      <c r="BR22" s="686"/>
      <c r="BS22" s="692" t="s">
        <v>138</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287</v>
      </c>
      <c r="C23" s="681"/>
      <c r="D23" s="681"/>
      <c r="E23" s="681"/>
      <c r="F23" s="681"/>
      <c r="G23" s="681"/>
      <c r="H23" s="681"/>
      <c r="I23" s="681"/>
      <c r="J23" s="681"/>
      <c r="K23" s="681"/>
      <c r="L23" s="681"/>
      <c r="M23" s="681"/>
      <c r="N23" s="681"/>
      <c r="O23" s="681"/>
      <c r="P23" s="681"/>
      <c r="Q23" s="682"/>
      <c r="R23" s="683">
        <v>1050984</v>
      </c>
      <c r="S23" s="684"/>
      <c r="T23" s="684"/>
      <c r="U23" s="684"/>
      <c r="V23" s="684"/>
      <c r="W23" s="684"/>
      <c r="X23" s="684"/>
      <c r="Y23" s="685"/>
      <c r="Z23" s="686">
        <v>11.5</v>
      </c>
      <c r="AA23" s="686"/>
      <c r="AB23" s="686"/>
      <c r="AC23" s="686"/>
      <c r="AD23" s="687">
        <v>1050984</v>
      </c>
      <c r="AE23" s="687"/>
      <c r="AF23" s="687"/>
      <c r="AG23" s="687"/>
      <c r="AH23" s="687"/>
      <c r="AI23" s="687"/>
      <c r="AJ23" s="687"/>
      <c r="AK23" s="687"/>
      <c r="AL23" s="688">
        <v>19.5</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180</v>
      </c>
      <c r="BH23" s="684"/>
      <c r="BI23" s="684"/>
      <c r="BJ23" s="684"/>
      <c r="BK23" s="684"/>
      <c r="BL23" s="684"/>
      <c r="BM23" s="684"/>
      <c r="BN23" s="685"/>
      <c r="BO23" s="686" t="s">
        <v>233</v>
      </c>
      <c r="BP23" s="686"/>
      <c r="BQ23" s="686"/>
      <c r="BR23" s="686"/>
      <c r="BS23" s="692" t="s">
        <v>180</v>
      </c>
      <c r="BT23" s="684"/>
      <c r="BU23" s="684"/>
      <c r="BV23" s="684"/>
      <c r="BW23" s="684"/>
      <c r="BX23" s="684"/>
      <c r="BY23" s="684"/>
      <c r="BZ23" s="684"/>
      <c r="CA23" s="684"/>
      <c r="CB23" s="693"/>
      <c r="CD23" s="665" t="s">
        <v>227</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2">
      <c r="B24" s="680" t="s">
        <v>294</v>
      </c>
      <c r="C24" s="681"/>
      <c r="D24" s="681"/>
      <c r="E24" s="681"/>
      <c r="F24" s="681"/>
      <c r="G24" s="681"/>
      <c r="H24" s="681"/>
      <c r="I24" s="681"/>
      <c r="J24" s="681"/>
      <c r="K24" s="681"/>
      <c r="L24" s="681"/>
      <c r="M24" s="681"/>
      <c r="N24" s="681"/>
      <c r="O24" s="681"/>
      <c r="P24" s="681"/>
      <c r="Q24" s="682"/>
      <c r="R24" s="683">
        <v>106476</v>
      </c>
      <c r="S24" s="684"/>
      <c r="T24" s="684"/>
      <c r="U24" s="684"/>
      <c r="V24" s="684"/>
      <c r="W24" s="684"/>
      <c r="X24" s="684"/>
      <c r="Y24" s="685"/>
      <c r="Z24" s="686">
        <v>1.2</v>
      </c>
      <c r="AA24" s="686"/>
      <c r="AB24" s="686"/>
      <c r="AC24" s="686"/>
      <c r="AD24" s="687" t="s">
        <v>180</v>
      </c>
      <c r="AE24" s="687"/>
      <c r="AF24" s="687"/>
      <c r="AG24" s="687"/>
      <c r="AH24" s="687"/>
      <c r="AI24" s="687"/>
      <c r="AJ24" s="687"/>
      <c r="AK24" s="687"/>
      <c r="AL24" s="688" t="s">
        <v>138</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180</v>
      </c>
      <c r="BP24" s="686"/>
      <c r="BQ24" s="686"/>
      <c r="BR24" s="686"/>
      <c r="BS24" s="692" t="s">
        <v>180</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3879807</v>
      </c>
      <c r="CS24" s="673"/>
      <c r="CT24" s="673"/>
      <c r="CU24" s="673"/>
      <c r="CV24" s="673"/>
      <c r="CW24" s="673"/>
      <c r="CX24" s="673"/>
      <c r="CY24" s="674"/>
      <c r="CZ24" s="677">
        <v>44</v>
      </c>
      <c r="DA24" s="678"/>
      <c r="DB24" s="678"/>
      <c r="DC24" s="697"/>
      <c r="DD24" s="722">
        <v>2772140</v>
      </c>
      <c r="DE24" s="673"/>
      <c r="DF24" s="673"/>
      <c r="DG24" s="673"/>
      <c r="DH24" s="673"/>
      <c r="DI24" s="673"/>
      <c r="DJ24" s="673"/>
      <c r="DK24" s="674"/>
      <c r="DL24" s="722">
        <v>2759987</v>
      </c>
      <c r="DM24" s="673"/>
      <c r="DN24" s="673"/>
      <c r="DO24" s="673"/>
      <c r="DP24" s="673"/>
      <c r="DQ24" s="673"/>
      <c r="DR24" s="673"/>
      <c r="DS24" s="673"/>
      <c r="DT24" s="673"/>
      <c r="DU24" s="673"/>
      <c r="DV24" s="674"/>
      <c r="DW24" s="677">
        <v>48.4</v>
      </c>
      <c r="DX24" s="678"/>
      <c r="DY24" s="678"/>
      <c r="DZ24" s="678"/>
      <c r="EA24" s="678"/>
      <c r="EB24" s="678"/>
      <c r="EC24" s="679"/>
    </row>
    <row r="25" spans="2:133" ht="11.25" customHeight="1" x14ac:dyDescent="0.2">
      <c r="B25" s="680" t="s">
        <v>297</v>
      </c>
      <c r="C25" s="681"/>
      <c r="D25" s="681"/>
      <c r="E25" s="681"/>
      <c r="F25" s="681"/>
      <c r="G25" s="681"/>
      <c r="H25" s="681"/>
      <c r="I25" s="681"/>
      <c r="J25" s="681"/>
      <c r="K25" s="681"/>
      <c r="L25" s="681"/>
      <c r="M25" s="681"/>
      <c r="N25" s="681"/>
      <c r="O25" s="681"/>
      <c r="P25" s="681"/>
      <c r="Q25" s="682"/>
      <c r="R25" s="683" t="s">
        <v>138</v>
      </c>
      <c r="S25" s="684"/>
      <c r="T25" s="684"/>
      <c r="U25" s="684"/>
      <c r="V25" s="684"/>
      <c r="W25" s="684"/>
      <c r="X25" s="684"/>
      <c r="Y25" s="685"/>
      <c r="Z25" s="686" t="s">
        <v>180</v>
      </c>
      <c r="AA25" s="686"/>
      <c r="AB25" s="686"/>
      <c r="AC25" s="686"/>
      <c r="AD25" s="687" t="s">
        <v>180</v>
      </c>
      <c r="AE25" s="687"/>
      <c r="AF25" s="687"/>
      <c r="AG25" s="687"/>
      <c r="AH25" s="687"/>
      <c r="AI25" s="687"/>
      <c r="AJ25" s="687"/>
      <c r="AK25" s="687"/>
      <c r="AL25" s="688" t="s">
        <v>180</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180</v>
      </c>
      <c r="BH25" s="684"/>
      <c r="BI25" s="684"/>
      <c r="BJ25" s="684"/>
      <c r="BK25" s="684"/>
      <c r="BL25" s="684"/>
      <c r="BM25" s="684"/>
      <c r="BN25" s="685"/>
      <c r="BO25" s="686" t="s">
        <v>180</v>
      </c>
      <c r="BP25" s="686"/>
      <c r="BQ25" s="686"/>
      <c r="BR25" s="686"/>
      <c r="BS25" s="692" t="s">
        <v>180</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1707639</v>
      </c>
      <c r="CS25" s="719"/>
      <c r="CT25" s="719"/>
      <c r="CU25" s="719"/>
      <c r="CV25" s="719"/>
      <c r="CW25" s="719"/>
      <c r="CX25" s="719"/>
      <c r="CY25" s="720"/>
      <c r="CZ25" s="688">
        <v>19.399999999999999</v>
      </c>
      <c r="DA25" s="717"/>
      <c r="DB25" s="717"/>
      <c r="DC25" s="721"/>
      <c r="DD25" s="692">
        <v>1630652</v>
      </c>
      <c r="DE25" s="719"/>
      <c r="DF25" s="719"/>
      <c r="DG25" s="719"/>
      <c r="DH25" s="719"/>
      <c r="DI25" s="719"/>
      <c r="DJ25" s="719"/>
      <c r="DK25" s="720"/>
      <c r="DL25" s="692">
        <v>1618549</v>
      </c>
      <c r="DM25" s="719"/>
      <c r="DN25" s="719"/>
      <c r="DO25" s="719"/>
      <c r="DP25" s="719"/>
      <c r="DQ25" s="719"/>
      <c r="DR25" s="719"/>
      <c r="DS25" s="719"/>
      <c r="DT25" s="719"/>
      <c r="DU25" s="719"/>
      <c r="DV25" s="720"/>
      <c r="DW25" s="688">
        <v>28.4</v>
      </c>
      <c r="DX25" s="717"/>
      <c r="DY25" s="717"/>
      <c r="DZ25" s="717"/>
      <c r="EA25" s="717"/>
      <c r="EB25" s="717"/>
      <c r="EC25" s="718"/>
    </row>
    <row r="26" spans="2:133" ht="11.25" customHeight="1" x14ac:dyDescent="0.2">
      <c r="B26" s="680" t="s">
        <v>300</v>
      </c>
      <c r="C26" s="681"/>
      <c r="D26" s="681"/>
      <c r="E26" s="681"/>
      <c r="F26" s="681"/>
      <c r="G26" s="681"/>
      <c r="H26" s="681"/>
      <c r="I26" s="681"/>
      <c r="J26" s="681"/>
      <c r="K26" s="681"/>
      <c r="L26" s="681"/>
      <c r="M26" s="681"/>
      <c r="N26" s="681"/>
      <c r="O26" s="681"/>
      <c r="P26" s="681"/>
      <c r="Q26" s="682"/>
      <c r="R26" s="683">
        <v>5476794</v>
      </c>
      <c r="S26" s="684"/>
      <c r="T26" s="684"/>
      <c r="U26" s="684"/>
      <c r="V26" s="684"/>
      <c r="W26" s="684"/>
      <c r="X26" s="684"/>
      <c r="Y26" s="685"/>
      <c r="Z26" s="686">
        <v>59.7</v>
      </c>
      <c r="AA26" s="686"/>
      <c r="AB26" s="686"/>
      <c r="AC26" s="686"/>
      <c r="AD26" s="687">
        <v>5370318</v>
      </c>
      <c r="AE26" s="687"/>
      <c r="AF26" s="687"/>
      <c r="AG26" s="687"/>
      <c r="AH26" s="687"/>
      <c r="AI26" s="687"/>
      <c r="AJ26" s="687"/>
      <c r="AK26" s="687"/>
      <c r="AL26" s="688">
        <v>99.5</v>
      </c>
      <c r="AM26" s="689"/>
      <c r="AN26" s="689"/>
      <c r="AO26" s="690"/>
      <c r="AP26" s="702" t="s">
        <v>301</v>
      </c>
      <c r="AQ26" s="732"/>
      <c r="AR26" s="732"/>
      <c r="AS26" s="732"/>
      <c r="AT26" s="732"/>
      <c r="AU26" s="732"/>
      <c r="AV26" s="732"/>
      <c r="AW26" s="732"/>
      <c r="AX26" s="732"/>
      <c r="AY26" s="732"/>
      <c r="AZ26" s="732"/>
      <c r="BA26" s="732"/>
      <c r="BB26" s="732"/>
      <c r="BC26" s="732"/>
      <c r="BD26" s="732"/>
      <c r="BE26" s="732"/>
      <c r="BF26" s="704"/>
      <c r="BG26" s="683" t="s">
        <v>180</v>
      </c>
      <c r="BH26" s="684"/>
      <c r="BI26" s="684"/>
      <c r="BJ26" s="684"/>
      <c r="BK26" s="684"/>
      <c r="BL26" s="684"/>
      <c r="BM26" s="684"/>
      <c r="BN26" s="685"/>
      <c r="BO26" s="686" t="s">
        <v>180</v>
      </c>
      <c r="BP26" s="686"/>
      <c r="BQ26" s="686"/>
      <c r="BR26" s="686"/>
      <c r="BS26" s="692" t="s">
        <v>180</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1144447</v>
      </c>
      <c r="CS26" s="684"/>
      <c r="CT26" s="684"/>
      <c r="CU26" s="684"/>
      <c r="CV26" s="684"/>
      <c r="CW26" s="684"/>
      <c r="CX26" s="684"/>
      <c r="CY26" s="685"/>
      <c r="CZ26" s="688">
        <v>13</v>
      </c>
      <c r="DA26" s="717"/>
      <c r="DB26" s="717"/>
      <c r="DC26" s="721"/>
      <c r="DD26" s="692">
        <v>1075155</v>
      </c>
      <c r="DE26" s="684"/>
      <c r="DF26" s="684"/>
      <c r="DG26" s="684"/>
      <c r="DH26" s="684"/>
      <c r="DI26" s="684"/>
      <c r="DJ26" s="684"/>
      <c r="DK26" s="685"/>
      <c r="DL26" s="692" t="s">
        <v>138</v>
      </c>
      <c r="DM26" s="684"/>
      <c r="DN26" s="684"/>
      <c r="DO26" s="684"/>
      <c r="DP26" s="684"/>
      <c r="DQ26" s="684"/>
      <c r="DR26" s="684"/>
      <c r="DS26" s="684"/>
      <c r="DT26" s="684"/>
      <c r="DU26" s="684"/>
      <c r="DV26" s="685"/>
      <c r="DW26" s="688" t="s">
        <v>233</v>
      </c>
      <c r="DX26" s="717"/>
      <c r="DY26" s="717"/>
      <c r="DZ26" s="717"/>
      <c r="EA26" s="717"/>
      <c r="EB26" s="717"/>
      <c r="EC26" s="718"/>
    </row>
    <row r="27" spans="2:133" ht="11.25" customHeight="1" x14ac:dyDescent="0.2">
      <c r="B27" s="680" t="s">
        <v>303</v>
      </c>
      <c r="C27" s="681"/>
      <c r="D27" s="681"/>
      <c r="E27" s="681"/>
      <c r="F27" s="681"/>
      <c r="G27" s="681"/>
      <c r="H27" s="681"/>
      <c r="I27" s="681"/>
      <c r="J27" s="681"/>
      <c r="K27" s="681"/>
      <c r="L27" s="681"/>
      <c r="M27" s="681"/>
      <c r="N27" s="681"/>
      <c r="O27" s="681"/>
      <c r="P27" s="681"/>
      <c r="Q27" s="682"/>
      <c r="R27" s="683">
        <v>3291</v>
      </c>
      <c r="S27" s="684"/>
      <c r="T27" s="684"/>
      <c r="U27" s="684"/>
      <c r="V27" s="684"/>
      <c r="W27" s="684"/>
      <c r="X27" s="684"/>
      <c r="Y27" s="685"/>
      <c r="Z27" s="686">
        <v>0</v>
      </c>
      <c r="AA27" s="686"/>
      <c r="AB27" s="686"/>
      <c r="AC27" s="686"/>
      <c r="AD27" s="687">
        <v>3291</v>
      </c>
      <c r="AE27" s="687"/>
      <c r="AF27" s="687"/>
      <c r="AG27" s="687"/>
      <c r="AH27" s="687"/>
      <c r="AI27" s="687"/>
      <c r="AJ27" s="687"/>
      <c r="AK27" s="687"/>
      <c r="AL27" s="688">
        <v>0.1</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3715431</v>
      </c>
      <c r="BH27" s="684"/>
      <c r="BI27" s="684"/>
      <c r="BJ27" s="684"/>
      <c r="BK27" s="684"/>
      <c r="BL27" s="684"/>
      <c r="BM27" s="684"/>
      <c r="BN27" s="685"/>
      <c r="BO27" s="686">
        <v>100</v>
      </c>
      <c r="BP27" s="686"/>
      <c r="BQ27" s="686"/>
      <c r="BR27" s="686"/>
      <c r="BS27" s="692" t="s">
        <v>138</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1512775</v>
      </c>
      <c r="CS27" s="719"/>
      <c r="CT27" s="719"/>
      <c r="CU27" s="719"/>
      <c r="CV27" s="719"/>
      <c r="CW27" s="719"/>
      <c r="CX27" s="719"/>
      <c r="CY27" s="720"/>
      <c r="CZ27" s="688">
        <v>17.2</v>
      </c>
      <c r="DA27" s="717"/>
      <c r="DB27" s="717"/>
      <c r="DC27" s="721"/>
      <c r="DD27" s="692">
        <v>482095</v>
      </c>
      <c r="DE27" s="719"/>
      <c r="DF27" s="719"/>
      <c r="DG27" s="719"/>
      <c r="DH27" s="719"/>
      <c r="DI27" s="719"/>
      <c r="DJ27" s="719"/>
      <c r="DK27" s="720"/>
      <c r="DL27" s="692">
        <v>482045</v>
      </c>
      <c r="DM27" s="719"/>
      <c r="DN27" s="719"/>
      <c r="DO27" s="719"/>
      <c r="DP27" s="719"/>
      <c r="DQ27" s="719"/>
      <c r="DR27" s="719"/>
      <c r="DS27" s="719"/>
      <c r="DT27" s="719"/>
      <c r="DU27" s="719"/>
      <c r="DV27" s="720"/>
      <c r="DW27" s="688">
        <v>8.5</v>
      </c>
      <c r="DX27" s="717"/>
      <c r="DY27" s="717"/>
      <c r="DZ27" s="717"/>
      <c r="EA27" s="717"/>
      <c r="EB27" s="717"/>
      <c r="EC27" s="718"/>
    </row>
    <row r="28" spans="2:133" ht="11.25" customHeight="1" x14ac:dyDescent="0.2">
      <c r="B28" s="680" t="s">
        <v>306</v>
      </c>
      <c r="C28" s="681"/>
      <c r="D28" s="681"/>
      <c r="E28" s="681"/>
      <c r="F28" s="681"/>
      <c r="G28" s="681"/>
      <c r="H28" s="681"/>
      <c r="I28" s="681"/>
      <c r="J28" s="681"/>
      <c r="K28" s="681"/>
      <c r="L28" s="681"/>
      <c r="M28" s="681"/>
      <c r="N28" s="681"/>
      <c r="O28" s="681"/>
      <c r="P28" s="681"/>
      <c r="Q28" s="682"/>
      <c r="R28" s="683">
        <v>119745</v>
      </c>
      <c r="S28" s="684"/>
      <c r="T28" s="684"/>
      <c r="U28" s="684"/>
      <c r="V28" s="684"/>
      <c r="W28" s="684"/>
      <c r="X28" s="684"/>
      <c r="Y28" s="685"/>
      <c r="Z28" s="686">
        <v>1.3</v>
      </c>
      <c r="AA28" s="686"/>
      <c r="AB28" s="686"/>
      <c r="AC28" s="686"/>
      <c r="AD28" s="687" t="s">
        <v>180</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659393</v>
      </c>
      <c r="CS28" s="684"/>
      <c r="CT28" s="684"/>
      <c r="CU28" s="684"/>
      <c r="CV28" s="684"/>
      <c r="CW28" s="684"/>
      <c r="CX28" s="684"/>
      <c r="CY28" s="685"/>
      <c r="CZ28" s="688">
        <v>7.5</v>
      </c>
      <c r="DA28" s="717"/>
      <c r="DB28" s="717"/>
      <c r="DC28" s="721"/>
      <c r="DD28" s="692">
        <v>659393</v>
      </c>
      <c r="DE28" s="684"/>
      <c r="DF28" s="684"/>
      <c r="DG28" s="684"/>
      <c r="DH28" s="684"/>
      <c r="DI28" s="684"/>
      <c r="DJ28" s="684"/>
      <c r="DK28" s="685"/>
      <c r="DL28" s="692">
        <v>659393</v>
      </c>
      <c r="DM28" s="684"/>
      <c r="DN28" s="684"/>
      <c r="DO28" s="684"/>
      <c r="DP28" s="684"/>
      <c r="DQ28" s="684"/>
      <c r="DR28" s="684"/>
      <c r="DS28" s="684"/>
      <c r="DT28" s="684"/>
      <c r="DU28" s="684"/>
      <c r="DV28" s="685"/>
      <c r="DW28" s="688">
        <v>11.6</v>
      </c>
      <c r="DX28" s="717"/>
      <c r="DY28" s="717"/>
      <c r="DZ28" s="717"/>
      <c r="EA28" s="717"/>
      <c r="EB28" s="717"/>
      <c r="EC28" s="718"/>
    </row>
    <row r="29" spans="2:133" ht="11.25" customHeight="1" x14ac:dyDescent="0.2">
      <c r="B29" s="680" t="s">
        <v>308</v>
      </c>
      <c r="C29" s="681"/>
      <c r="D29" s="681"/>
      <c r="E29" s="681"/>
      <c r="F29" s="681"/>
      <c r="G29" s="681"/>
      <c r="H29" s="681"/>
      <c r="I29" s="681"/>
      <c r="J29" s="681"/>
      <c r="K29" s="681"/>
      <c r="L29" s="681"/>
      <c r="M29" s="681"/>
      <c r="N29" s="681"/>
      <c r="O29" s="681"/>
      <c r="P29" s="681"/>
      <c r="Q29" s="682"/>
      <c r="R29" s="683">
        <v>135049</v>
      </c>
      <c r="S29" s="684"/>
      <c r="T29" s="684"/>
      <c r="U29" s="684"/>
      <c r="V29" s="684"/>
      <c r="W29" s="684"/>
      <c r="X29" s="684"/>
      <c r="Y29" s="685"/>
      <c r="Z29" s="686">
        <v>1.5</v>
      </c>
      <c r="AA29" s="686"/>
      <c r="AB29" s="686"/>
      <c r="AC29" s="686"/>
      <c r="AD29" s="687">
        <v>23996</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310</v>
      </c>
      <c r="CG29" s="699"/>
      <c r="CH29" s="699"/>
      <c r="CI29" s="699"/>
      <c r="CJ29" s="699"/>
      <c r="CK29" s="699"/>
      <c r="CL29" s="699"/>
      <c r="CM29" s="699"/>
      <c r="CN29" s="699"/>
      <c r="CO29" s="699"/>
      <c r="CP29" s="699"/>
      <c r="CQ29" s="700"/>
      <c r="CR29" s="683">
        <v>659365</v>
      </c>
      <c r="CS29" s="719"/>
      <c r="CT29" s="719"/>
      <c r="CU29" s="719"/>
      <c r="CV29" s="719"/>
      <c r="CW29" s="719"/>
      <c r="CX29" s="719"/>
      <c r="CY29" s="720"/>
      <c r="CZ29" s="688">
        <v>7.5</v>
      </c>
      <c r="DA29" s="717"/>
      <c r="DB29" s="717"/>
      <c r="DC29" s="721"/>
      <c r="DD29" s="692">
        <v>659365</v>
      </c>
      <c r="DE29" s="719"/>
      <c r="DF29" s="719"/>
      <c r="DG29" s="719"/>
      <c r="DH29" s="719"/>
      <c r="DI29" s="719"/>
      <c r="DJ29" s="719"/>
      <c r="DK29" s="720"/>
      <c r="DL29" s="692">
        <v>659365</v>
      </c>
      <c r="DM29" s="719"/>
      <c r="DN29" s="719"/>
      <c r="DO29" s="719"/>
      <c r="DP29" s="719"/>
      <c r="DQ29" s="719"/>
      <c r="DR29" s="719"/>
      <c r="DS29" s="719"/>
      <c r="DT29" s="719"/>
      <c r="DU29" s="719"/>
      <c r="DV29" s="720"/>
      <c r="DW29" s="688">
        <v>11.6</v>
      </c>
      <c r="DX29" s="717"/>
      <c r="DY29" s="717"/>
      <c r="DZ29" s="717"/>
      <c r="EA29" s="717"/>
      <c r="EB29" s="717"/>
      <c r="EC29" s="718"/>
    </row>
    <row r="30" spans="2:133" ht="11.25" customHeight="1" x14ac:dyDescent="0.2">
      <c r="B30" s="680" t="s">
        <v>311</v>
      </c>
      <c r="C30" s="681"/>
      <c r="D30" s="681"/>
      <c r="E30" s="681"/>
      <c r="F30" s="681"/>
      <c r="G30" s="681"/>
      <c r="H30" s="681"/>
      <c r="I30" s="681"/>
      <c r="J30" s="681"/>
      <c r="K30" s="681"/>
      <c r="L30" s="681"/>
      <c r="M30" s="681"/>
      <c r="N30" s="681"/>
      <c r="O30" s="681"/>
      <c r="P30" s="681"/>
      <c r="Q30" s="682"/>
      <c r="R30" s="683">
        <v>53363</v>
      </c>
      <c r="S30" s="684"/>
      <c r="T30" s="684"/>
      <c r="U30" s="684"/>
      <c r="V30" s="684"/>
      <c r="W30" s="684"/>
      <c r="X30" s="684"/>
      <c r="Y30" s="685"/>
      <c r="Z30" s="686">
        <v>0.6</v>
      </c>
      <c r="AA30" s="686"/>
      <c r="AB30" s="686"/>
      <c r="AC30" s="686"/>
      <c r="AD30" s="687" t="s">
        <v>180</v>
      </c>
      <c r="AE30" s="687"/>
      <c r="AF30" s="687"/>
      <c r="AG30" s="687"/>
      <c r="AH30" s="687"/>
      <c r="AI30" s="687"/>
      <c r="AJ30" s="687"/>
      <c r="AK30" s="687"/>
      <c r="AL30" s="688" t="s">
        <v>138</v>
      </c>
      <c r="AM30" s="689"/>
      <c r="AN30" s="689"/>
      <c r="AO30" s="690"/>
      <c r="AP30" s="662" t="s">
        <v>227</v>
      </c>
      <c r="AQ30" s="663"/>
      <c r="AR30" s="663"/>
      <c r="AS30" s="663"/>
      <c r="AT30" s="663"/>
      <c r="AU30" s="663"/>
      <c r="AV30" s="663"/>
      <c r="AW30" s="663"/>
      <c r="AX30" s="663"/>
      <c r="AY30" s="663"/>
      <c r="AZ30" s="663"/>
      <c r="BA30" s="663"/>
      <c r="BB30" s="663"/>
      <c r="BC30" s="663"/>
      <c r="BD30" s="663"/>
      <c r="BE30" s="663"/>
      <c r="BF30" s="664"/>
      <c r="BG30" s="662" t="s">
        <v>312</v>
      </c>
      <c r="BH30" s="736"/>
      <c r="BI30" s="736"/>
      <c r="BJ30" s="736"/>
      <c r="BK30" s="736"/>
      <c r="BL30" s="736"/>
      <c r="BM30" s="736"/>
      <c r="BN30" s="736"/>
      <c r="BO30" s="736"/>
      <c r="BP30" s="736"/>
      <c r="BQ30" s="737"/>
      <c r="BR30" s="662" t="s">
        <v>313</v>
      </c>
      <c r="BS30" s="736"/>
      <c r="BT30" s="736"/>
      <c r="BU30" s="736"/>
      <c r="BV30" s="736"/>
      <c r="BW30" s="736"/>
      <c r="BX30" s="736"/>
      <c r="BY30" s="736"/>
      <c r="BZ30" s="736"/>
      <c r="CA30" s="736"/>
      <c r="CB30" s="737"/>
      <c r="CD30" s="725"/>
      <c r="CE30" s="726"/>
      <c r="CF30" s="698" t="s">
        <v>314</v>
      </c>
      <c r="CG30" s="699"/>
      <c r="CH30" s="699"/>
      <c r="CI30" s="699"/>
      <c r="CJ30" s="699"/>
      <c r="CK30" s="699"/>
      <c r="CL30" s="699"/>
      <c r="CM30" s="699"/>
      <c r="CN30" s="699"/>
      <c r="CO30" s="699"/>
      <c r="CP30" s="699"/>
      <c r="CQ30" s="700"/>
      <c r="CR30" s="683">
        <v>612993</v>
      </c>
      <c r="CS30" s="684"/>
      <c r="CT30" s="684"/>
      <c r="CU30" s="684"/>
      <c r="CV30" s="684"/>
      <c r="CW30" s="684"/>
      <c r="CX30" s="684"/>
      <c r="CY30" s="685"/>
      <c r="CZ30" s="688">
        <v>7</v>
      </c>
      <c r="DA30" s="717"/>
      <c r="DB30" s="717"/>
      <c r="DC30" s="721"/>
      <c r="DD30" s="692">
        <v>612993</v>
      </c>
      <c r="DE30" s="684"/>
      <c r="DF30" s="684"/>
      <c r="DG30" s="684"/>
      <c r="DH30" s="684"/>
      <c r="DI30" s="684"/>
      <c r="DJ30" s="684"/>
      <c r="DK30" s="685"/>
      <c r="DL30" s="692">
        <v>612993</v>
      </c>
      <c r="DM30" s="684"/>
      <c r="DN30" s="684"/>
      <c r="DO30" s="684"/>
      <c r="DP30" s="684"/>
      <c r="DQ30" s="684"/>
      <c r="DR30" s="684"/>
      <c r="DS30" s="684"/>
      <c r="DT30" s="684"/>
      <c r="DU30" s="684"/>
      <c r="DV30" s="685"/>
      <c r="DW30" s="688">
        <v>10.8</v>
      </c>
      <c r="DX30" s="717"/>
      <c r="DY30" s="717"/>
      <c r="DZ30" s="717"/>
      <c r="EA30" s="717"/>
      <c r="EB30" s="717"/>
      <c r="EC30" s="718"/>
    </row>
    <row r="31" spans="2:133" ht="11.25" customHeight="1" x14ac:dyDescent="0.2">
      <c r="B31" s="680" t="s">
        <v>315</v>
      </c>
      <c r="C31" s="681"/>
      <c r="D31" s="681"/>
      <c r="E31" s="681"/>
      <c r="F31" s="681"/>
      <c r="G31" s="681"/>
      <c r="H31" s="681"/>
      <c r="I31" s="681"/>
      <c r="J31" s="681"/>
      <c r="K31" s="681"/>
      <c r="L31" s="681"/>
      <c r="M31" s="681"/>
      <c r="N31" s="681"/>
      <c r="O31" s="681"/>
      <c r="P31" s="681"/>
      <c r="Q31" s="682"/>
      <c r="R31" s="683">
        <v>911112</v>
      </c>
      <c r="S31" s="684"/>
      <c r="T31" s="684"/>
      <c r="U31" s="684"/>
      <c r="V31" s="684"/>
      <c r="W31" s="684"/>
      <c r="X31" s="684"/>
      <c r="Y31" s="685"/>
      <c r="Z31" s="686">
        <v>9.9</v>
      </c>
      <c r="AA31" s="686"/>
      <c r="AB31" s="686"/>
      <c r="AC31" s="686"/>
      <c r="AD31" s="687" t="s">
        <v>138</v>
      </c>
      <c r="AE31" s="687"/>
      <c r="AF31" s="687"/>
      <c r="AG31" s="687"/>
      <c r="AH31" s="687"/>
      <c r="AI31" s="687"/>
      <c r="AJ31" s="687"/>
      <c r="AK31" s="687"/>
      <c r="AL31" s="688" t="s">
        <v>138</v>
      </c>
      <c r="AM31" s="689"/>
      <c r="AN31" s="689"/>
      <c r="AO31" s="690"/>
      <c r="AP31" s="740" t="s">
        <v>316</v>
      </c>
      <c r="AQ31" s="741"/>
      <c r="AR31" s="741"/>
      <c r="AS31" s="741"/>
      <c r="AT31" s="746" t="s">
        <v>317</v>
      </c>
      <c r="AU31" s="231"/>
      <c r="AV31" s="231"/>
      <c r="AW31" s="231"/>
      <c r="AX31" s="669" t="s">
        <v>191</v>
      </c>
      <c r="AY31" s="670"/>
      <c r="AZ31" s="670"/>
      <c r="BA31" s="670"/>
      <c r="BB31" s="670"/>
      <c r="BC31" s="670"/>
      <c r="BD31" s="670"/>
      <c r="BE31" s="670"/>
      <c r="BF31" s="671"/>
      <c r="BG31" s="751">
        <v>99.4</v>
      </c>
      <c r="BH31" s="738"/>
      <c r="BI31" s="738"/>
      <c r="BJ31" s="738"/>
      <c r="BK31" s="738"/>
      <c r="BL31" s="738"/>
      <c r="BM31" s="678">
        <v>98.2</v>
      </c>
      <c r="BN31" s="738"/>
      <c r="BO31" s="738"/>
      <c r="BP31" s="738"/>
      <c r="BQ31" s="739"/>
      <c r="BR31" s="751">
        <v>99.1</v>
      </c>
      <c r="BS31" s="738"/>
      <c r="BT31" s="738"/>
      <c r="BU31" s="738"/>
      <c r="BV31" s="738"/>
      <c r="BW31" s="738"/>
      <c r="BX31" s="678">
        <v>98</v>
      </c>
      <c r="BY31" s="738"/>
      <c r="BZ31" s="738"/>
      <c r="CA31" s="738"/>
      <c r="CB31" s="739"/>
      <c r="CD31" s="725"/>
      <c r="CE31" s="726"/>
      <c r="CF31" s="698" t="s">
        <v>318</v>
      </c>
      <c r="CG31" s="699"/>
      <c r="CH31" s="699"/>
      <c r="CI31" s="699"/>
      <c r="CJ31" s="699"/>
      <c r="CK31" s="699"/>
      <c r="CL31" s="699"/>
      <c r="CM31" s="699"/>
      <c r="CN31" s="699"/>
      <c r="CO31" s="699"/>
      <c r="CP31" s="699"/>
      <c r="CQ31" s="700"/>
      <c r="CR31" s="683">
        <v>46372</v>
      </c>
      <c r="CS31" s="719"/>
      <c r="CT31" s="719"/>
      <c r="CU31" s="719"/>
      <c r="CV31" s="719"/>
      <c r="CW31" s="719"/>
      <c r="CX31" s="719"/>
      <c r="CY31" s="720"/>
      <c r="CZ31" s="688">
        <v>0.5</v>
      </c>
      <c r="DA31" s="717"/>
      <c r="DB31" s="717"/>
      <c r="DC31" s="721"/>
      <c r="DD31" s="692">
        <v>46372</v>
      </c>
      <c r="DE31" s="719"/>
      <c r="DF31" s="719"/>
      <c r="DG31" s="719"/>
      <c r="DH31" s="719"/>
      <c r="DI31" s="719"/>
      <c r="DJ31" s="719"/>
      <c r="DK31" s="720"/>
      <c r="DL31" s="692">
        <v>46372</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2">
      <c r="B32" s="729" t="s">
        <v>319</v>
      </c>
      <c r="C32" s="730"/>
      <c r="D32" s="730"/>
      <c r="E32" s="730"/>
      <c r="F32" s="730"/>
      <c r="G32" s="730"/>
      <c r="H32" s="730"/>
      <c r="I32" s="730"/>
      <c r="J32" s="730"/>
      <c r="K32" s="730"/>
      <c r="L32" s="730"/>
      <c r="M32" s="730"/>
      <c r="N32" s="730"/>
      <c r="O32" s="730"/>
      <c r="P32" s="730"/>
      <c r="Q32" s="731"/>
      <c r="R32" s="683" t="s">
        <v>180</v>
      </c>
      <c r="S32" s="684"/>
      <c r="T32" s="684"/>
      <c r="U32" s="684"/>
      <c r="V32" s="684"/>
      <c r="W32" s="684"/>
      <c r="X32" s="684"/>
      <c r="Y32" s="685"/>
      <c r="Z32" s="686" t="s">
        <v>180</v>
      </c>
      <c r="AA32" s="686"/>
      <c r="AB32" s="686"/>
      <c r="AC32" s="686"/>
      <c r="AD32" s="687" t="s">
        <v>180</v>
      </c>
      <c r="AE32" s="687"/>
      <c r="AF32" s="687"/>
      <c r="AG32" s="687"/>
      <c r="AH32" s="687"/>
      <c r="AI32" s="687"/>
      <c r="AJ32" s="687"/>
      <c r="AK32" s="687"/>
      <c r="AL32" s="688" t="s">
        <v>138</v>
      </c>
      <c r="AM32" s="689"/>
      <c r="AN32" s="689"/>
      <c r="AO32" s="690"/>
      <c r="AP32" s="742"/>
      <c r="AQ32" s="743"/>
      <c r="AR32" s="743"/>
      <c r="AS32" s="743"/>
      <c r="AT32" s="747"/>
      <c r="AU32" s="230" t="s">
        <v>320</v>
      </c>
      <c r="AV32" s="230"/>
      <c r="AW32" s="230"/>
      <c r="AX32" s="680" t="s">
        <v>321</v>
      </c>
      <c r="AY32" s="681"/>
      <c r="AZ32" s="681"/>
      <c r="BA32" s="681"/>
      <c r="BB32" s="681"/>
      <c r="BC32" s="681"/>
      <c r="BD32" s="681"/>
      <c r="BE32" s="681"/>
      <c r="BF32" s="682"/>
      <c r="BG32" s="752">
        <v>99.4</v>
      </c>
      <c r="BH32" s="719"/>
      <c r="BI32" s="719"/>
      <c r="BJ32" s="719"/>
      <c r="BK32" s="719"/>
      <c r="BL32" s="719"/>
      <c r="BM32" s="689">
        <v>98</v>
      </c>
      <c r="BN32" s="749"/>
      <c r="BO32" s="749"/>
      <c r="BP32" s="749"/>
      <c r="BQ32" s="750"/>
      <c r="BR32" s="752">
        <v>99</v>
      </c>
      <c r="BS32" s="719"/>
      <c r="BT32" s="719"/>
      <c r="BU32" s="719"/>
      <c r="BV32" s="719"/>
      <c r="BW32" s="719"/>
      <c r="BX32" s="689">
        <v>97.6</v>
      </c>
      <c r="BY32" s="749"/>
      <c r="BZ32" s="749"/>
      <c r="CA32" s="749"/>
      <c r="CB32" s="750"/>
      <c r="CD32" s="727"/>
      <c r="CE32" s="728"/>
      <c r="CF32" s="698" t="s">
        <v>322</v>
      </c>
      <c r="CG32" s="699"/>
      <c r="CH32" s="699"/>
      <c r="CI32" s="699"/>
      <c r="CJ32" s="699"/>
      <c r="CK32" s="699"/>
      <c r="CL32" s="699"/>
      <c r="CM32" s="699"/>
      <c r="CN32" s="699"/>
      <c r="CO32" s="699"/>
      <c r="CP32" s="699"/>
      <c r="CQ32" s="700"/>
      <c r="CR32" s="683">
        <v>28</v>
      </c>
      <c r="CS32" s="684"/>
      <c r="CT32" s="684"/>
      <c r="CU32" s="684"/>
      <c r="CV32" s="684"/>
      <c r="CW32" s="684"/>
      <c r="CX32" s="684"/>
      <c r="CY32" s="685"/>
      <c r="CZ32" s="688">
        <v>0</v>
      </c>
      <c r="DA32" s="717"/>
      <c r="DB32" s="717"/>
      <c r="DC32" s="721"/>
      <c r="DD32" s="692">
        <v>28</v>
      </c>
      <c r="DE32" s="684"/>
      <c r="DF32" s="684"/>
      <c r="DG32" s="684"/>
      <c r="DH32" s="684"/>
      <c r="DI32" s="684"/>
      <c r="DJ32" s="684"/>
      <c r="DK32" s="685"/>
      <c r="DL32" s="692">
        <v>28</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323</v>
      </c>
      <c r="C33" s="681"/>
      <c r="D33" s="681"/>
      <c r="E33" s="681"/>
      <c r="F33" s="681"/>
      <c r="G33" s="681"/>
      <c r="H33" s="681"/>
      <c r="I33" s="681"/>
      <c r="J33" s="681"/>
      <c r="K33" s="681"/>
      <c r="L33" s="681"/>
      <c r="M33" s="681"/>
      <c r="N33" s="681"/>
      <c r="O33" s="681"/>
      <c r="P33" s="681"/>
      <c r="Q33" s="682"/>
      <c r="R33" s="683">
        <v>688866</v>
      </c>
      <c r="S33" s="684"/>
      <c r="T33" s="684"/>
      <c r="U33" s="684"/>
      <c r="V33" s="684"/>
      <c r="W33" s="684"/>
      <c r="X33" s="684"/>
      <c r="Y33" s="685"/>
      <c r="Z33" s="686">
        <v>7.5</v>
      </c>
      <c r="AA33" s="686"/>
      <c r="AB33" s="686"/>
      <c r="AC33" s="686"/>
      <c r="AD33" s="687" t="s">
        <v>180</v>
      </c>
      <c r="AE33" s="687"/>
      <c r="AF33" s="687"/>
      <c r="AG33" s="687"/>
      <c r="AH33" s="687"/>
      <c r="AI33" s="687"/>
      <c r="AJ33" s="687"/>
      <c r="AK33" s="687"/>
      <c r="AL33" s="688" t="s">
        <v>180</v>
      </c>
      <c r="AM33" s="689"/>
      <c r="AN33" s="689"/>
      <c r="AO33" s="690"/>
      <c r="AP33" s="744"/>
      <c r="AQ33" s="745"/>
      <c r="AR33" s="745"/>
      <c r="AS33" s="745"/>
      <c r="AT33" s="748"/>
      <c r="AU33" s="232"/>
      <c r="AV33" s="232"/>
      <c r="AW33" s="232"/>
      <c r="AX33" s="733" t="s">
        <v>324</v>
      </c>
      <c r="AY33" s="734"/>
      <c r="AZ33" s="734"/>
      <c r="BA33" s="734"/>
      <c r="BB33" s="734"/>
      <c r="BC33" s="734"/>
      <c r="BD33" s="734"/>
      <c r="BE33" s="734"/>
      <c r="BF33" s="735"/>
      <c r="BG33" s="753">
        <v>99.3</v>
      </c>
      <c r="BH33" s="754"/>
      <c r="BI33" s="754"/>
      <c r="BJ33" s="754"/>
      <c r="BK33" s="754"/>
      <c r="BL33" s="754"/>
      <c r="BM33" s="755">
        <v>98.4</v>
      </c>
      <c r="BN33" s="754"/>
      <c r="BO33" s="754"/>
      <c r="BP33" s="754"/>
      <c r="BQ33" s="756"/>
      <c r="BR33" s="753">
        <v>99.3</v>
      </c>
      <c r="BS33" s="754"/>
      <c r="BT33" s="754"/>
      <c r="BU33" s="754"/>
      <c r="BV33" s="754"/>
      <c r="BW33" s="754"/>
      <c r="BX33" s="755">
        <v>98.4</v>
      </c>
      <c r="BY33" s="754"/>
      <c r="BZ33" s="754"/>
      <c r="CA33" s="754"/>
      <c r="CB33" s="756"/>
      <c r="CD33" s="698" t="s">
        <v>325</v>
      </c>
      <c r="CE33" s="699"/>
      <c r="CF33" s="699"/>
      <c r="CG33" s="699"/>
      <c r="CH33" s="699"/>
      <c r="CI33" s="699"/>
      <c r="CJ33" s="699"/>
      <c r="CK33" s="699"/>
      <c r="CL33" s="699"/>
      <c r="CM33" s="699"/>
      <c r="CN33" s="699"/>
      <c r="CO33" s="699"/>
      <c r="CP33" s="699"/>
      <c r="CQ33" s="700"/>
      <c r="CR33" s="683">
        <v>3561388</v>
      </c>
      <c r="CS33" s="719"/>
      <c r="CT33" s="719"/>
      <c r="CU33" s="719"/>
      <c r="CV33" s="719"/>
      <c r="CW33" s="719"/>
      <c r="CX33" s="719"/>
      <c r="CY33" s="720"/>
      <c r="CZ33" s="688">
        <v>40.4</v>
      </c>
      <c r="DA33" s="717"/>
      <c r="DB33" s="717"/>
      <c r="DC33" s="721"/>
      <c r="DD33" s="692">
        <v>2994595</v>
      </c>
      <c r="DE33" s="719"/>
      <c r="DF33" s="719"/>
      <c r="DG33" s="719"/>
      <c r="DH33" s="719"/>
      <c r="DI33" s="719"/>
      <c r="DJ33" s="719"/>
      <c r="DK33" s="720"/>
      <c r="DL33" s="692">
        <v>2588302</v>
      </c>
      <c r="DM33" s="719"/>
      <c r="DN33" s="719"/>
      <c r="DO33" s="719"/>
      <c r="DP33" s="719"/>
      <c r="DQ33" s="719"/>
      <c r="DR33" s="719"/>
      <c r="DS33" s="719"/>
      <c r="DT33" s="719"/>
      <c r="DU33" s="719"/>
      <c r="DV33" s="720"/>
      <c r="DW33" s="688">
        <v>45.4</v>
      </c>
      <c r="DX33" s="717"/>
      <c r="DY33" s="717"/>
      <c r="DZ33" s="717"/>
      <c r="EA33" s="717"/>
      <c r="EB33" s="717"/>
      <c r="EC33" s="718"/>
    </row>
    <row r="34" spans="2:133" ht="11.25" customHeight="1" x14ac:dyDescent="0.2">
      <c r="B34" s="680" t="s">
        <v>326</v>
      </c>
      <c r="C34" s="681"/>
      <c r="D34" s="681"/>
      <c r="E34" s="681"/>
      <c r="F34" s="681"/>
      <c r="G34" s="681"/>
      <c r="H34" s="681"/>
      <c r="I34" s="681"/>
      <c r="J34" s="681"/>
      <c r="K34" s="681"/>
      <c r="L34" s="681"/>
      <c r="M34" s="681"/>
      <c r="N34" s="681"/>
      <c r="O34" s="681"/>
      <c r="P34" s="681"/>
      <c r="Q34" s="682"/>
      <c r="R34" s="683">
        <v>11680</v>
      </c>
      <c r="S34" s="684"/>
      <c r="T34" s="684"/>
      <c r="U34" s="684"/>
      <c r="V34" s="684"/>
      <c r="W34" s="684"/>
      <c r="X34" s="684"/>
      <c r="Y34" s="685"/>
      <c r="Z34" s="686">
        <v>0.1</v>
      </c>
      <c r="AA34" s="686"/>
      <c r="AB34" s="686"/>
      <c r="AC34" s="686"/>
      <c r="AD34" s="687" t="s">
        <v>180</v>
      </c>
      <c r="AE34" s="687"/>
      <c r="AF34" s="687"/>
      <c r="AG34" s="687"/>
      <c r="AH34" s="687"/>
      <c r="AI34" s="687"/>
      <c r="AJ34" s="687"/>
      <c r="AK34" s="687"/>
      <c r="AL34" s="688" t="s">
        <v>180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327</v>
      </c>
      <c r="CE34" s="699"/>
      <c r="CF34" s="699"/>
      <c r="CG34" s="699"/>
      <c r="CH34" s="699"/>
      <c r="CI34" s="699"/>
      <c r="CJ34" s="699"/>
      <c r="CK34" s="699"/>
      <c r="CL34" s="699"/>
      <c r="CM34" s="699"/>
      <c r="CN34" s="699"/>
      <c r="CO34" s="699"/>
      <c r="CP34" s="699"/>
      <c r="CQ34" s="700"/>
      <c r="CR34" s="683">
        <v>1374076</v>
      </c>
      <c r="CS34" s="684"/>
      <c r="CT34" s="684"/>
      <c r="CU34" s="684"/>
      <c r="CV34" s="684"/>
      <c r="CW34" s="684"/>
      <c r="CX34" s="684"/>
      <c r="CY34" s="685"/>
      <c r="CZ34" s="688">
        <v>15.6</v>
      </c>
      <c r="DA34" s="717"/>
      <c r="DB34" s="717"/>
      <c r="DC34" s="721"/>
      <c r="DD34" s="692">
        <v>1096893</v>
      </c>
      <c r="DE34" s="684"/>
      <c r="DF34" s="684"/>
      <c r="DG34" s="684"/>
      <c r="DH34" s="684"/>
      <c r="DI34" s="684"/>
      <c r="DJ34" s="684"/>
      <c r="DK34" s="685"/>
      <c r="DL34" s="692">
        <v>1074996</v>
      </c>
      <c r="DM34" s="684"/>
      <c r="DN34" s="684"/>
      <c r="DO34" s="684"/>
      <c r="DP34" s="684"/>
      <c r="DQ34" s="684"/>
      <c r="DR34" s="684"/>
      <c r="DS34" s="684"/>
      <c r="DT34" s="684"/>
      <c r="DU34" s="684"/>
      <c r="DV34" s="685"/>
      <c r="DW34" s="688">
        <v>18.899999999999999</v>
      </c>
      <c r="DX34" s="717"/>
      <c r="DY34" s="717"/>
      <c r="DZ34" s="717"/>
      <c r="EA34" s="717"/>
      <c r="EB34" s="717"/>
      <c r="EC34" s="718"/>
    </row>
    <row r="35" spans="2:133" ht="11.25" customHeight="1" x14ac:dyDescent="0.2">
      <c r="B35" s="680" t="s">
        <v>328</v>
      </c>
      <c r="C35" s="681"/>
      <c r="D35" s="681"/>
      <c r="E35" s="681"/>
      <c r="F35" s="681"/>
      <c r="G35" s="681"/>
      <c r="H35" s="681"/>
      <c r="I35" s="681"/>
      <c r="J35" s="681"/>
      <c r="K35" s="681"/>
      <c r="L35" s="681"/>
      <c r="M35" s="681"/>
      <c r="N35" s="681"/>
      <c r="O35" s="681"/>
      <c r="P35" s="681"/>
      <c r="Q35" s="682"/>
      <c r="R35" s="683">
        <v>64870</v>
      </c>
      <c r="S35" s="684"/>
      <c r="T35" s="684"/>
      <c r="U35" s="684"/>
      <c r="V35" s="684"/>
      <c r="W35" s="684"/>
      <c r="X35" s="684"/>
      <c r="Y35" s="685"/>
      <c r="Z35" s="686">
        <v>0.7</v>
      </c>
      <c r="AA35" s="686"/>
      <c r="AB35" s="686"/>
      <c r="AC35" s="686"/>
      <c r="AD35" s="687" t="s">
        <v>180</v>
      </c>
      <c r="AE35" s="687"/>
      <c r="AF35" s="687"/>
      <c r="AG35" s="687"/>
      <c r="AH35" s="687"/>
      <c r="AI35" s="687"/>
      <c r="AJ35" s="687"/>
      <c r="AK35" s="687"/>
      <c r="AL35" s="688" t="s">
        <v>138</v>
      </c>
      <c r="AM35" s="689"/>
      <c r="AN35" s="689"/>
      <c r="AO35" s="690"/>
      <c r="AP35" s="235"/>
      <c r="AQ35" s="662" t="s">
        <v>329</v>
      </c>
      <c r="AR35" s="663"/>
      <c r="AS35" s="663"/>
      <c r="AT35" s="663"/>
      <c r="AU35" s="663"/>
      <c r="AV35" s="663"/>
      <c r="AW35" s="663"/>
      <c r="AX35" s="663"/>
      <c r="AY35" s="663"/>
      <c r="AZ35" s="663"/>
      <c r="BA35" s="663"/>
      <c r="BB35" s="663"/>
      <c r="BC35" s="663"/>
      <c r="BD35" s="663"/>
      <c r="BE35" s="663"/>
      <c r="BF35" s="664"/>
      <c r="BG35" s="662" t="s">
        <v>330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331</v>
      </c>
      <c r="CE35" s="699"/>
      <c r="CF35" s="699"/>
      <c r="CG35" s="699"/>
      <c r="CH35" s="699"/>
      <c r="CI35" s="699"/>
      <c r="CJ35" s="699"/>
      <c r="CK35" s="699"/>
      <c r="CL35" s="699"/>
      <c r="CM35" s="699"/>
      <c r="CN35" s="699"/>
      <c r="CO35" s="699"/>
      <c r="CP35" s="699"/>
      <c r="CQ35" s="700"/>
      <c r="CR35" s="683">
        <v>91180</v>
      </c>
      <c r="CS35" s="719"/>
      <c r="CT35" s="719"/>
      <c r="CU35" s="719"/>
      <c r="CV35" s="719"/>
      <c r="CW35" s="719"/>
      <c r="CX35" s="719"/>
      <c r="CY35" s="720"/>
      <c r="CZ35" s="688">
        <v>1</v>
      </c>
      <c r="DA35" s="717"/>
      <c r="DB35" s="717"/>
      <c r="DC35" s="721"/>
      <c r="DD35" s="692">
        <v>66349</v>
      </c>
      <c r="DE35" s="719"/>
      <c r="DF35" s="719"/>
      <c r="DG35" s="719"/>
      <c r="DH35" s="719"/>
      <c r="DI35" s="719"/>
      <c r="DJ35" s="719"/>
      <c r="DK35" s="720"/>
      <c r="DL35" s="692">
        <v>66192</v>
      </c>
      <c r="DM35" s="719"/>
      <c r="DN35" s="719"/>
      <c r="DO35" s="719"/>
      <c r="DP35" s="719"/>
      <c r="DQ35" s="719"/>
      <c r="DR35" s="719"/>
      <c r="DS35" s="719"/>
      <c r="DT35" s="719"/>
      <c r="DU35" s="719"/>
      <c r="DV35" s="720"/>
      <c r="DW35" s="688">
        <v>1.2</v>
      </c>
      <c r="DX35" s="717"/>
      <c r="DY35" s="717"/>
      <c r="DZ35" s="717"/>
      <c r="EA35" s="717"/>
      <c r="EB35" s="717"/>
      <c r="EC35" s="718"/>
    </row>
    <row r="36" spans="2:133" ht="11.25" customHeight="1" x14ac:dyDescent="0.2">
      <c r="B36" s="680" t="s">
        <v>332</v>
      </c>
      <c r="C36" s="681"/>
      <c r="D36" s="681"/>
      <c r="E36" s="681"/>
      <c r="F36" s="681"/>
      <c r="G36" s="681"/>
      <c r="H36" s="681"/>
      <c r="I36" s="681"/>
      <c r="J36" s="681"/>
      <c r="K36" s="681"/>
      <c r="L36" s="681"/>
      <c r="M36" s="681"/>
      <c r="N36" s="681"/>
      <c r="O36" s="681"/>
      <c r="P36" s="681"/>
      <c r="Q36" s="682"/>
      <c r="R36" s="683">
        <v>147341</v>
      </c>
      <c r="S36" s="684"/>
      <c r="T36" s="684"/>
      <c r="U36" s="684"/>
      <c r="V36" s="684"/>
      <c r="W36" s="684"/>
      <c r="X36" s="684"/>
      <c r="Y36" s="685"/>
      <c r="Z36" s="686">
        <v>1.6</v>
      </c>
      <c r="AA36" s="686"/>
      <c r="AB36" s="686"/>
      <c r="AC36" s="686"/>
      <c r="AD36" s="687" t="s">
        <v>138</v>
      </c>
      <c r="AE36" s="687"/>
      <c r="AF36" s="687"/>
      <c r="AG36" s="687"/>
      <c r="AH36" s="687"/>
      <c r="AI36" s="687"/>
      <c r="AJ36" s="687"/>
      <c r="AK36" s="687"/>
      <c r="AL36" s="688" t="s">
        <v>138</v>
      </c>
      <c r="AM36" s="689"/>
      <c r="AN36" s="689"/>
      <c r="AO36" s="690"/>
      <c r="AP36" s="235"/>
      <c r="AQ36" s="757" t="s">
        <v>333</v>
      </c>
      <c r="AR36" s="758"/>
      <c r="AS36" s="758"/>
      <c r="AT36" s="758"/>
      <c r="AU36" s="758"/>
      <c r="AV36" s="758"/>
      <c r="AW36" s="758"/>
      <c r="AX36" s="758"/>
      <c r="AY36" s="759"/>
      <c r="AZ36" s="672">
        <v>1285601</v>
      </c>
      <c r="BA36" s="673"/>
      <c r="BB36" s="673"/>
      <c r="BC36" s="673"/>
      <c r="BD36" s="673"/>
      <c r="BE36" s="673"/>
      <c r="BF36" s="760"/>
      <c r="BG36" s="694" t="s">
        <v>334</v>
      </c>
      <c r="BH36" s="695"/>
      <c r="BI36" s="695"/>
      <c r="BJ36" s="695"/>
      <c r="BK36" s="695"/>
      <c r="BL36" s="695"/>
      <c r="BM36" s="695"/>
      <c r="BN36" s="695"/>
      <c r="BO36" s="695"/>
      <c r="BP36" s="695"/>
      <c r="BQ36" s="695"/>
      <c r="BR36" s="695"/>
      <c r="BS36" s="695"/>
      <c r="BT36" s="695"/>
      <c r="BU36" s="696"/>
      <c r="BV36" s="672">
        <v>36267</v>
      </c>
      <c r="BW36" s="673"/>
      <c r="BX36" s="673"/>
      <c r="BY36" s="673"/>
      <c r="BZ36" s="673"/>
      <c r="CA36" s="673"/>
      <c r="CB36" s="760"/>
      <c r="CD36" s="698" t="s">
        <v>335</v>
      </c>
      <c r="CE36" s="699"/>
      <c r="CF36" s="699"/>
      <c r="CG36" s="699"/>
      <c r="CH36" s="699"/>
      <c r="CI36" s="699"/>
      <c r="CJ36" s="699"/>
      <c r="CK36" s="699"/>
      <c r="CL36" s="699"/>
      <c r="CM36" s="699"/>
      <c r="CN36" s="699"/>
      <c r="CO36" s="699"/>
      <c r="CP36" s="699"/>
      <c r="CQ36" s="700"/>
      <c r="CR36" s="683">
        <v>426761</v>
      </c>
      <c r="CS36" s="684"/>
      <c r="CT36" s="684"/>
      <c r="CU36" s="684"/>
      <c r="CV36" s="684"/>
      <c r="CW36" s="684"/>
      <c r="CX36" s="684"/>
      <c r="CY36" s="685"/>
      <c r="CZ36" s="688">
        <v>4.8</v>
      </c>
      <c r="DA36" s="717"/>
      <c r="DB36" s="717"/>
      <c r="DC36" s="721"/>
      <c r="DD36" s="692">
        <v>365287</v>
      </c>
      <c r="DE36" s="684"/>
      <c r="DF36" s="684"/>
      <c r="DG36" s="684"/>
      <c r="DH36" s="684"/>
      <c r="DI36" s="684"/>
      <c r="DJ36" s="684"/>
      <c r="DK36" s="685"/>
      <c r="DL36" s="692">
        <v>342892</v>
      </c>
      <c r="DM36" s="684"/>
      <c r="DN36" s="684"/>
      <c r="DO36" s="684"/>
      <c r="DP36" s="684"/>
      <c r="DQ36" s="684"/>
      <c r="DR36" s="684"/>
      <c r="DS36" s="684"/>
      <c r="DT36" s="684"/>
      <c r="DU36" s="684"/>
      <c r="DV36" s="685"/>
      <c r="DW36" s="688">
        <v>6</v>
      </c>
      <c r="DX36" s="717"/>
      <c r="DY36" s="717"/>
      <c r="DZ36" s="717"/>
      <c r="EA36" s="717"/>
      <c r="EB36" s="717"/>
      <c r="EC36" s="718"/>
    </row>
    <row r="37" spans="2:133" ht="11.25" customHeight="1" x14ac:dyDescent="0.2">
      <c r="B37" s="680" t="s">
        <v>336</v>
      </c>
      <c r="C37" s="681"/>
      <c r="D37" s="681"/>
      <c r="E37" s="681"/>
      <c r="F37" s="681"/>
      <c r="G37" s="681"/>
      <c r="H37" s="681"/>
      <c r="I37" s="681"/>
      <c r="J37" s="681"/>
      <c r="K37" s="681"/>
      <c r="L37" s="681"/>
      <c r="M37" s="681"/>
      <c r="N37" s="681"/>
      <c r="O37" s="681"/>
      <c r="P37" s="681"/>
      <c r="Q37" s="682"/>
      <c r="R37" s="683">
        <v>361946</v>
      </c>
      <c r="S37" s="684"/>
      <c r="T37" s="684"/>
      <c r="U37" s="684"/>
      <c r="V37" s="684"/>
      <c r="W37" s="684"/>
      <c r="X37" s="684"/>
      <c r="Y37" s="685"/>
      <c r="Z37" s="686">
        <v>3.9</v>
      </c>
      <c r="AA37" s="686"/>
      <c r="AB37" s="686"/>
      <c r="AC37" s="686"/>
      <c r="AD37" s="687" t="s">
        <v>138</v>
      </c>
      <c r="AE37" s="687"/>
      <c r="AF37" s="687"/>
      <c r="AG37" s="687"/>
      <c r="AH37" s="687"/>
      <c r="AI37" s="687"/>
      <c r="AJ37" s="687"/>
      <c r="AK37" s="687"/>
      <c r="AL37" s="688" t="s">
        <v>138</v>
      </c>
      <c r="AM37" s="689"/>
      <c r="AN37" s="689"/>
      <c r="AO37" s="690"/>
      <c r="AQ37" s="761" t="s">
        <v>337</v>
      </c>
      <c r="AR37" s="762"/>
      <c r="AS37" s="762"/>
      <c r="AT37" s="762"/>
      <c r="AU37" s="762"/>
      <c r="AV37" s="762"/>
      <c r="AW37" s="762"/>
      <c r="AX37" s="762"/>
      <c r="AY37" s="763"/>
      <c r="AZ37" s="683">
        <v>296159</v>
      </c>
      <c r="BA37" s="684"/>
      <c r="BB37" s="684"/>
      <c r="BC37" s="684"/>
      <c r="BD37" s="719"/>
      <c r="BE37" s="719"/>
      <c r="BF37" s="750"/>
      <c r="BG37" s="698" t="s">
        <v>338</v>
      </c>
      <c r="BH37" s="699"/>
      <c r="BI37" s="699"/>
      <c r="BJ37" s="699"/>
      <c r="BK37" s="699"/>
      <c r="BL37" s="699"/>
      <c r="BM37" s="699"/>
      <c r="BN37" s="699"/>
      <c r="BO37" s="699"/>
      <c r="BP37" s="699"/>
      <c r="BQ37" s="699"/>
      <c r="BR37" s="699"/>
      <c r="BS37" s="699"/>
      <c r="BT37" s="699"/>
      <c r="BU37" s="700"/>
      <c r="BV37" s="683">
        <v>26315</v>
      </c>
      <c r="BW37" s="684"/>
      <c r="BX37" s="684"/>
      <c r="BY37" s="684"/>
      <c r="BZ37" s="684"/>
      <c r="CA37" s="684"/>
      <c r="CB37" s="693"/>
      <c r="CD37" s="698" t="s">
        <v>339</v>
      </c>
      <c r="CE37" s="699"/>
      <c r="CF37" s="699"/>
      <c r="CG37" s="699"/>
      <c r="CH37" s="699"/>
      <c r="CI37" s="699"/>
      <c r="CJ37" s="699"/>
      <c r="CK37" s="699"/>
      <c r="CL37" s="699"/>
      <c r="CM37" s="699"/>
      <c r="CN37" s="699"/>
      <c r="CO37" s="699"/>
      <c r="CP37" s="699"/>
      <c r="CQ37" s="700"/>
      <c r="CR37" s="683">
        <v>62822</v>
      </c>
      <c r="CS37" s="719"/>
      <c r="CT37" s="719"/>
      <c r="CU37" s="719"/>
      <c r="CV37" s="719"/>
      <c r="CW37" s="719"/>
      <c r="CX37" s="719"/>
      <c r="CY37" s="720"/>
      <c r="CZ37" s="688">
        <v>0.7</v>
      </c>
      <c r="DA37" s="717"/>
      <c r="DB37" s="717"/>
      <c r="DC37" s="721"/>
      <c r="DD37" s="692">
        <v>52606</v>
      </c>
      <c r="DE37" s="719"/>
      <c r="DF37" s="719"/>
      <c r="DG37" s="719"/>
      <c r="DH37" s="719"/>
      <c r="DI37" s="719"/>
      <c r="DJ37" s="719"/>
      <c r="DK37" s="720"/>
      <c r="DL37" s="692">
        <v>41851</v>
      </c>
      <c r="DM37" s="719"/>
      <c r="DN37" s="719"/>
      <c r="DO37" s="719"/>
      <c r="DP37" s="719"/>
      <c r="DQ37" s="719"/>
      <c r="DR37" s="719"/>
      <c r="DS37" s="719"/>
      <c r="DT37" s="719"/>
      <c r="DU37" s="719"/>
      <c r="DV37" s="720"/>
      <c r="DW37" s="688">
        <v>0.7</v>
      </c>
      <c r="DX37" s="717"/>
      <c r="DY37" s="717"/>
      <c r="DZ37" s="717"/>
      <c r="EA37" s="717"/>
      <c r="EB37" s="717"/>
      <c r="EC37" s="718"/>
    </row>
    <row r="38" spans="2:133" ht="11.25" customHeight="1" x14ac:dyDescent="0.2">
      <c r="B38" s="680" t="s">
        <v>340</v>
      </c>
      <c r="C38" s="681"/>
      <c r="D38" s="681"/>
      <c r="E38" s="681"/>
      <c r="F38" s="681"/>
      <c r="G38" s="681"/>
      <c r="H38" s="681"/>
      <c r="I38" s="681"/>
      <c r="J38" s="681"/>
      <c r="K38" s="681"/>
      <c r="L38" s="681"/>
      <c r="M38" s="681"/>
      <c r="N38" s="681"/>
      <c r="O38" s="681"/>
      <c r="P38" s="681"/>
      <c r="Q38" s="682"/>
      <c r="R38" s="683">
        <v>73218</v>
      </c>
      <c r="S38" s="684"/>
      <c r="T38" s="684"/>
      <c r="U38" s="684"/>
      <c r="V38" s="684"/>
      <c r="W38" s="684"/>
      <c r="X38" s="684"/>
      <c r="Y38" s="685"/>
      <c r="Z38" s="686">
        <v>0.8</v>
      </c>
      <c r="AA38" s="686"/>
      <c r="AB38" s="686"/>
      <c r="AC38" s="686"/>
      <c r="AD38" s="687">
        <v>10</v>
      </c>
      <c r="AE38" s="687"/>
      <c r="AF38" s="687"/>
      <c r="AG38" s="687"/>
      <c r="AH38" s="687"/>
      <c r="AI38" s="687"/>
      <c r="AJ38" s="687"/>
      <c r="AK38" s="687"/>
      <c r="AL38" s="688">
        <v>0</v>
      </c>
      <c r="AM38" s="689"/>
      <c r="AN38" s="689"/>
      <c r="AO38" s="690"/>
      <c r="AQ38" s="761" t="s">
        <v>341</v>
      </c>
      <c r="AR38" s="762"/>
      <c r="AS38" s="762"/>
      <c r="AT38" s="762"/>
      <c r="AU38" s="762"/>
      <c r="AV38" s="762"/>
      <c r="AW38" s="762"/>
      <c r="AX38" s="762"/>
      <c r="AY38" s="763"/>
      <c r="AZ38" s="683" t="s">
        <v>138</v>
      </c>
      <c r="BA38" s="684"/>
      <c r="BB38" s="684"/>
      <c r="BC38" s="684"/>
      <c r="BD38" s="719"/>
      <c r="BE38" s="719"/>
      <c r="BF38" s="750"/>
      <c r="BG38" s="698" t="s">
        <v>342</v>
      </c>
      <c r="BH38" s="699"/>
      <c r="BI38" s="699"/>
      <c r="BJ38" s="699"/>
      <c r="BK38" s="699"/>
      <c r="BL38" s="699"/>
      <c r="BM38" s="699"/>
      <c r="BN38" s="699"/>
      <c r="BO38" s="699"/>
      <c r="BP38" s="699"/>
      <c r="BQ38" s="699"/>
      <c r="BR38" s="699"/>
      <c r="BS38" s="699"/>
      <c r="BT38" s="699"/>
      <c r="BU38" s="700"/>
      <c r="BV38" s="683">
        <v>4160</v>
      </c>
      <c r="BW38" s="684"/>
      <c r="BX38" s="684"/>
      <c r="BY38" s="684"/>
      <c r="BZ38" s="684"/>
      <c r="CA38" s="684"/>
      <c r="CB38" s="693"/>
      <c r="CD38" s="698" t="s">
        <v>343</v>
      </c>
      <c r="CE38" s="699"/>
      <c r="CF38" s="699"/>
      <c r="CG38" s="699"/>
      <c r="CH38" s="699"/>
      <c r="CI38" s="699"/>
      <c r="CJ38" s="699"/>
      <c r="CK38" s="699"/>
      <c r="CL38" s="699"/>
      <c r="CM38" s="699"/>
      <c r="CN38" s="699"/>
      <c r="CO38" s="699"/>
      <c r="CP38" s="699"/>
      <c r="CQ38" s="700"/>
      <c r="CR38" s="683">
        <v>1285601</v>
      </c>
      <c r="CS38" s="684"/>
      <c r="CT38" s="684"/>
      <c r="CU38" s="684"/>
      <c r="CV38" s="684"/>
      <c r="CW38" s="684"/>
      <c r="CX38" s="684"/>
      <c r="CY38" s="685"/>
      <c r="CZ38" s="688">
        <v>14.6</v>
      </c>
      <c r="DA38" s="717"/>
      <c r="DB38" s="717"/>
      <c r="DC38" s="721"/>
      <c r="DD38" s="692">
        <v>1119214</v>
      </c>
      <c r="DE38" s="684"/>
      <c r="DF38" s="684"/>
      <c r="DG38" s="684"/>
      <c r="DH38" s="684"/>
      <c r="DI38" s="684"/>
      <c r="DJ38" s="684"/>
      <c r="DK38" s="685"/>
      <c r="DL38" s="692">
        <v>1104222</v>
      </c>
      <c r="DM38" s="684"/>
      <c r="DN38" s="684"/>
      <c r="DO38" s="684"/>
      <c r="DP38" s="684"/>
      <c r="DQ38" s="684"/>
      <c r="DR38" s="684"/>
      <c r="DS38" s="684"/>
      <c r="DT38" s="684"/>
      <c r="DU38" s="684"/>
      <c r="DV38" s="685"/>
      <c r="DW38" s="688">
        <v>19.399999999999999</v>
      </c>
      <c r="DX38" s="717"/>
      <c r="DY38" s="717"/>
      <c r="DZ38" s="717"/>
      <c r="EA38" s="717"/>
      <c r="EB38" s="717"/>
      <c r="EC38" s="718"/>
    </row>
    <row r="39" spans="2:133" ht="11.25" customHeight="1" x14ac:dyDescent="0.2">
      <c r="B39" s="680" t="s">
        <v>344</v>
      </c>
      <c r="C39" s="681"/>
      <c r="D39" s="681"/>
      <c r="E39" s="681"/>
      <c r="F39" s="681"/>
      <c r="G39" s="681"/>
      <c r="H39" s="681"/>
      <c r="I39" s="681"/>
      <c r="J39" s="681"/>
      <c r="K39" s="681"/>
      <c r="L39" s="681"/>
      <c r="M39" s="681"/>
      <c r="N39" s="681"/>
      <c r="O39" s="681"/>
      <c r="P39" s="681"/>
      <c r="Q39" s="682"/>
      <c r="R39" s="683">
        <v>1128600</v>
      </c>
      <c r="S39" s="684"/>
      <c r="T39" s="684"/>
      <c r="U39" s="684"/>
      <c r="V39" s="684"/>
      <c r="W39" s="684"/>
      <c r="X39" s="684"/>
      <c r="Y39" s="685"/>
      <c r="Z39" s="686">
        <v>12.3</v>
      </c>
      <c r="AA39" s="686"/>
      <c r="AB39" s="686"/>
      <c r="AC39" s="686"/>
      <c r="AD39" s="687" t="s">
        <v>180</v>
      </c>
      <c r="AE39" s="687"/>
      <c r="AF39" s="687"/>
      <c r="AG39" s="687"/>
      <c r="AH39" s="687"/>
      <c r="AI39" s="687"/>
      <c r="AJ39" s="687"/>
      <c r="AK39" s="687"/>
      <c r="AL39" s="688" t="s">
        <v>180</v>
      </c>
      <c r="AM39" s="689"/>
      <c r="AN39" s="689"/>
      <c r="AO39" s="690"/>
      <c r="AQ39" s="761" t="s">
        <v>345</v>
      </c>
      <c r="AR39" s="762"/>
      <c r="AS39" s="762"/>
      <c r="AT39" s="762"/>
      <c r="AU39" s="762"/>
      <c r="AV39" s="762"/>
      <c r="AW39" s="762"/>
      <c r="AX39" s="762"/>
      <c r="AY39" s="763"/>
      <c r="AZ39" s="683" t="s">
        <v>180</v>
      </c>
      <c r="BA39" s="684"/>
      <c r="BB39" s="684"/>
      <c r="BC39" s="684"/>
      <c r="BD39" s="719"/>
      <c r="BE39" s="719"/>
      <c r="BF39" s="750"/>
      <c r="BG39" s="698" t="s">
        <v>346</v>
      </c>
      <c r="BH39" s="699"/>
      <c r="BI39" s="699"/>
      <c r="BJ39" s="699"/>
      <c r="BK39" s="699"/>
      <c r="BL39" s="699"/>
      <c r="BM39" s="699"/>
      <c r="BN39" s="699"/>
      <c r="BO39" s="699"/>
      <c r="BP39" s="699"/>
      <c r="BQ39" s="699"/>
      <c r="BR39" s="699"/>
      <c r="BS39" s="699"/>
      <c r="BT39" s="699"/>
      <c r="BU39" s="700"/>
      <c r="BV39" s="683">
        <v>6428</v>
      </c>
      <c r="BW39" s="684"/>
      <c r="BX39" s="684"/>
      <c r="BY39" s="684"/>
      <c r="BZ39" s="684"/>
      <c r="CA39" s="684"/>
      <c r="CB39" s="693"/>
      <c r="CD39" s="698" t="s">
        <v>347</v>
      </c>
      <c r="CE39" s="699"/>
      <c r="CF39" s="699"/>
      <c r="CG39" s="699"/>
      <c r="CH39" s="699"/>
      <c r="CI39" s="699"/>
      <c r="CJ39" s="699"/>
      <c r="CK39" s="699"/>
      <c r="CL39" s="699"/>
      <c r="CM39" s="699"/>
      <c r="CN39" s="699"/>
      <c r="CO39" s="699"/>
      <c r="CP39" s="699"/>
      <c r="CQ39" s="700"/>
      <c r="CR39" s="683">
        <v>361770</v>
      </c>
      <c r="CS39" s="719"/>
      <c r="CT39" s="719"/>
      <c r="CU39" s="719"/>
      <c r="CV39" s="719"/>
      <c r="CW39" s="719"/>
      <c r="CX39" s="719"/>
      <c r="CY39" s="720"/>
      <c r="CZ39" s="688">
        <v>4.0999999999999996</v>
      </c>
      <c r="DA39" s="717"/>
      <c r="DB39" s="717"/>
      <c r="DC39" s="721"/>
      <c r="DD39" s="692">
        <v>346852</v>
      </c>
      <c r="DE39" s="719"/>
      <c r="DF39" s="719"/>
      <c r="DG39" s="719"/>
      <c r="DH39" s="719"/>
      <c r="DI39" s="719"/>
      <c r="DJ39" s="719"/>
      <c r="DK39" s="720"/>
      <c r="DL39" s="692" t="s">
        <v>180</v>
      </c>
      <c r="DM39" s="719"/>
      <c r="DN39" s="719"/>
      <c r="DO39" s="719"/>
      <c r="DP39" s="719"/>
      <c r="DQ39" s="719"/>
      <c r="DR39" s="719"/>
      <c r="DS39" s="719"/>
      <c r="DT39" s="719"/>
      <c r="DU39" s="719"/>
      <c r="DV39" s="720"/>
      <c r="DW39" s="688" t="s">
        <v>180</v>
      </c>
      <c r="DX39" s="717"/>
      <c r="DY39" s="717"/>
      <c r="DZ39" s="717"/>
      <c r="EA39" s="717"/>
      <c r="EB39" s="717"/>
      <c r="EC39" s="718"/>
    </row>
    <row r="40" spans="2:133" ht="11.25" customHeight="1" x14ac:dyDescent="0.2">
      <c r="B40" s="680" t="s">
        <v>348</v>
      </c>
      <c r="C40" s="681"/>
      <c r="D40" s="681"/>
      <c r="E40" s="681"/>
      <c r="F40" s="681"/>
      <c r="G40" s="681"/>
      <c r="H40" s="681"/>
      <c r="I40" s="681"/>
      <c r="J40" s="681"/>
      <c r="K40" s="681"/>
      <c r="L40" s="681"/>
      <c r="M40" s="681"/>
      <c r="N40" s="681"/>
      <c r="O40" s="681"/>
      <c r="P40" s="681"/>
      <c r="Q40" s="682"/>
      <c r="R40" s="683" t="s">
        <v>180</v>
      </c>
      <c r="S40" s="684"/>
      <c r="T40" s="684"/>
      <c r="U40" s="684"/>
      <c r="V40" s="684"/>
      <c r="W40" s="684"/>
      <c r="X40" s="684"/>
      <c r="Y40" s="685"/>
      <c r="Z40" s="686" t="s">
        <v>180</v>
      </c>
      <c r="AA40" s="686"/>
      <c r="AB40" s="686"/>
      <c r="AC40" s="686"/>
      <c r="AD40" s="687" t="s">
        <v>180</v>
      </c>
      <c r="AE40" s="687"/>
      <c r="AF40" s="687"/>
      <c r="AG40" s="687"/>
      <c r="AH40" s="687"/>
      <c r="AI40" s="687"/>
      <c r="AJ40" s="687"/>
      <c r="AK40" s="687"/>
      <c r="AL40" s="688" t="s">
        <v>180</v>
      </c>
      <c r="AM40" s="689"/>
      <c r="AN40" s="689"/>
      <c r="AO40" s="690"/>
      <c r="AQ40" s="761" t="s">
        <v>349</v>
      </c>
      <c r="AR40" s="762"/>
      <c r="AS40" s="762"/>
      <c r="AT40" s="762"/>
      <c r="AU40" s="762"/>
      <c r="AV40" s="762"/>
      <c r="AW40" s="762"/>
      <c r="AX40" s="762"/>
      <c r="AY40" s="763"/>
      <c r="AZ40" s="683" t="s">
        <v>138</v>
      </c>
      <c r="BA40" s="684"/>
      <c r="BB40" s="684"/>
      <c r="BC40" s="684"/>
      <c r="BD40" s="719"/>
      <c r="BE40" s="719"/>
      <c r="BF40" s="750"/>
      <c r="BG40" s="764" t="s">
        <v>350</v>
      </c>
      <c r="BH40" s="765"/>
      <c r="BI40" s="765"/>
      <c r="BJ40" s="765"/>
      <c r="BK40" s="765"/>
      <c r="BL40" s="236"/>
      <c r="BM40" s="699" t="s">
        <v>351</v>
      </c>
      <c r="BN40" s="699"/>
      <c r="BO40" s="699"/>
      <c r="BP40" s="699"/>
      <c r="BQ40" s="699"/>
      <c r="BR40" s="699"/>
      <c r="BS40" s="699"/>
      <c r="BT40" s="699"/>
      <c r="BU40" s="700"/>
      <c r="BV40" s="683">
        <v>111</v>
      </c>
      <c r="BW40" s="684"/>
      <c r="BX40" s="684"/>
      <c r="BY40" s="684"/>
      <c r="BZ40" s="684"/>
      <c r="CA40" s="684"/>
      <c r="CB40" s="693"/>
      <c r="CD40" s="698" t="s">
        <v>352</v>
      </c>
      <c r="CE40" s="699"/>
      <c r="CF40" s="699"/>
      <c r="CG40" s="699"/>
      <c r="CH40" s="699"/>
      <c r="CI40" s="699"/>
      <c r="CJ40" s="699"/>
      <c r="CK40" s="699"/>
      <c r="CL40" s="699"/>
      <c r="CM40" s="699"/>
      <c r="CN40" s="699"/>
      <c r="CO40" s="699"/>
      <c r="CP40" s="699"/>
      <c r="CQ40" s="700"/>
      <c r="CR40" s="683">
        <v>22000</v>
      </c>
      <c r="CS40" s="684"/>
      <c r="CT40" s="684"/>
      <c r="CU40" s="684"/>
      <c r="CV40" s="684"/>
      <c r="CW40" s="684"/>
      <c r="CX40" s="684"/>
      <c r="CY40" s="685"/>
      <c r="CZ40" s="688">
        <v>0.2</v>
      </c>
      <c r="DA40" s="717"/>
      <c r="DB40" s="717"/>
      <c r="DC40" s="721"/>
      <c r="DD40" s="692" t="s">
        <v>180</v>
      </c>
      <c r="DE40" s="684"/>
      <c r="DF40" s="684"/>
      <c r="DG40" s="684"/>
      <c r="DH40" s="684"/>
      <c r="DI40" s="684"/>
      <c r="DJ40" s="684"/>
      <c r="DK40" s="685"/>
      <c r="DL40" s="692" t="s">
        <v>138</v>
      </c>
      <c r="DM40" s="684"/>
      <c r="DN40" s="684"/>
      <c r="DO40" s="684"/>
      <c r="DP40" s="684"/>
      <c r="DQ40" s="684"/>
      <c r="DR40" s="684"/>
      <c r="DS40" s="684"/>
      <c r="DT40" s="684"/>
      <c r="DU40" s="684"/>
      <c r="DV40" s="685"/>
      <c r="DW40" s="688" t="s">
        <v>180</v>
      </c>
      <c r="DX40" s="717"/>
      <c r="DY40" s="717"/>
      <c r="DZ40" s="717"/>
      <c r="EA40" s="717"/>
      <c r="EB40" s="717"/>
      <c r="EC40" s="718"/>
    </row>
    <row r="41" spans="2:133" ht="11.25" customHeight="1" x14ac:dyDescent="0.2">
      <c r="B41" s="680" t="s">
        <v>353</v>
      </c>
      <c r="C41" s="681"/>
      <c r="D41" s="681"/>
      <c r="E41" s="681"/>
      <c r="F41" s="681"/>
      <c r="G41" s="681"/>
      <c r="H41" s="681"/>
      <c r="I41" s="681"/>
      <c r="J41" s="681"/>
      <c r="K41" s="681"/>
      <c r="L41" s="681"/>
      <c r="M41" s="681"/>
      <c r="N41" s="681"/>
      <c r="O41" s="681"/>
      <c r="P41" s="681"/>
      <c r="Q41" s="682"/>
      <c r="R41" s="683">
        <v>300000</v>
      </c>
      <c r="S41" s="684"/>
      <c r="T41" s="684"/>
      <c r="U41" s="684"/>
      <c r="V41" s="684"/>
      <c r="W41" s="684"/>
      <c r="X41" s="684"/>
      <c r="Y41" s="685"/>
      <c r="Z41" s="686">
        <v>3.3</v>
      </c>
      <c r="AA41" s="686"/>
      <c r="AB41" s="686"/>
      <c r="AC41" s="686"/>
      <c r="AD41" s="687" t="s">
        <v>138</v>
      </c>
      <c r="AE41" s="687"/>
      <c r="AF41" s="687"/>
      <c r="AG41" s="687"/>
      <c r="AH41" s="687"/>
      <c r="AI41" s="687"/>
      <c r="AJ41" s="687"/>
      <c r="AK41" s="687"/>
      <c r="AL41" s="688" t="s">
        <v>138</v>
      </c>
      <c r="AM41" s="689"/>
      <c r="AN41" s="689"/>
      <c r="AO41" s="690"/>
      <c r="AQ41" s="761" t="s">
        <v>354</v>
      </c>
      <c r="AR41" s="762"/>
      <c r="AS41" s="762"/>
      <c r="AT41" s="762"/>
      <c r="AU41" s="762"/>
      <c r="AV41" s="762"/>
      <c r="AW41" s="762"/>
      <c r="AX41" s="762"/>
      <c r="AY41" s="763"/>
      <c r="AZ41" s="683">
        <v>201450</v>
      </c>
      <c r="BA41" s="684"/>
      <c r="BB41" s="684"/>
      <c r="BC41" s="684"/>
      <c r="BD41" s="719"/>
      <c r="BE41" s="719"/>
      <c r="BF41" s="750"/>
      <c r="BG41" s="764"/>
      <c r="BH41" s="765"/>
      <c r="BI41" s="765"/>
      <c r="BJ41" s="765"/>
      <c r="BK41" s="765"/>
      <c r="BL41" s="236"/>
      <c r="BM41" s="699" t="s">
        <v>355</v>
      </c>
      <c r="BN41" s="699"/>
      <c r="BO41" s="699"/>
      <c r="BP41" s="699"/>
      <c r="BQ41" s="699"/>
      <c r="BR41" s="699"/>
      <c r="BS41" s="699"/>
      <c r="BT41" s="699"/>
      <c r="BU41" s="700"/>
      <c r="BV41" s="683" t="s">
        <v>138</v>
      </c>
      <c r="BW41" s="684"/>
      <c r="BX41" s="684"/>
      <c r="BY41" s="684"/>
      <c r="BZ41" s="684"/>
      <c r="CA41" s="684"/>
      <c r="CB41" s="693"/>
      <c r="CD41" s="698" t="s">
        <v>356</v>
      </c>
      <c r="CE41" s="699"/>
      <c r="CF41" s="699"/>
      <c r="CG41" s="699"/>
      <c r="CH41" s="699"/>
      <c r="CI41" s="699"/>
      <c r="CJ41" s="699"/>
      <c r="CK41" s="699"/>
      <c r="CL41" s="699"/>
      <c r="CM41" s="699"/>
      <c r="CN41" s="699"/>
      <c r="CO41" s="699"/>
      <c r="CP41" s="699"/>
      <c r="CQ41" s="700"/>
      <c r="CR41" s="683" t="s">
        <v>180</v>
      </c>
      <c r="CS41" s="719"/>
      <c r="CT41" s="719"/>
      <c r="CU41" s="719"/>
      <c r="CV41" s="719"/>
      <c r="CW41" s="719"/>
      <c r="CX41" s="719"/>
      <c r="CY41" s="720"/>
      <c r="CZ41" s="688" t="s">
        <v>138</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357</v>
      </c>
      <c r="C42" s="734"/>
      <c r="D42" s="734"/>
      <c r="E42" s="734"/>
      <c r="F42" s="734"/>
      <c r="G42" s="734"/>
      <c r="H42" s="734"/>
      <c r="I42" s="734"/>
      <c r="J42" s="734"/>
      <c r="K42" s="734"/>
      <c r="L42" s="734"/>
      <c r="M42" s="734"/>
      <c r="N42" s="734"/>
      <c r="O42" s="734"/>
      <c r="P42" s="734"/>
      <c r="Q42" s="735"/>
      <c r="R42" s="768">
        <v>9175875</v>
      </c>
      <c r="S42" s="769"/>
      <c r="T42" s="769"/>
      <c r="U42" s="769"/>
      <c r="V42" s="769"/>
      <c r="W42" s="769"/>
      <c r="X42" s="769"/>
      <c r="Y42" s="777"/>
      <c r="Z42" s="778">
        <v>100</v>
      </c>
      <c r="AA42" s="778"/>
      <c r="AB42" s="778"/>
      <c r="AC42" s="778"/>
      <c r="AD42" s="779">
        <v>5397615</v>
      </c>
      <c r="AE42" s="779"/>
      <c r="AF42" s="779"/>
      <c r="AG42" s="779"/>
      <c r="AH42" s="779"/>
      <c r="AI42" s="779"/>
      <c r="AJ42" s="779"/>
      <c r="AK42" s="779"/>
      <c r="AL42" s="780">
        <v>100</v>
      </c>
      <c r="AM42" s="755"/>
      <c r="AN42" s="755"/>
      <c r="AO42" s="781"/>
      <c r="AQ42" s="782" t="s">
        <v>358</v>
      </c>
      <c r="AR42" s="783"/>
      <c r="AS42" s="783"/>
      <c r="AT42" s="783"/>
      <c r="AU42" s="783"/>
      <c r="AV42" s="783"/>
      <c r="AW42" s="783"/>
      <c r="AX42" s="783"/>
      <c r="AY42" s="784"/>
      <c r="AZ42" s="768">
        <v>787992</v>
      </c>
      <c r="BA42" s="769"/>
      <c r="BB42" s="769"/>
      <c r="BC42" s="769"/>
      <c r="BD42" s="754"/>
      <c r="BE42" s="754"/>
      <c r="BF42" s="756"/>
      <c r="BG42" s="766"/>
      <c r="BH42" s="767"/>
      <c r="BI42" s="767"/>
      <c r="BJ42" s="767"/>
      <c r="BK42" s="767"/>
      <c r="BL42" s="237"/>
      <c r="BM42" s="709" t="s">
        <v>359</v>
      </c>
      <c r="BN42" s="709"/>
      <c r="BO42" s="709"/>
      <c r="BP42" s="709"/>
      <c r="BQ42" s="709"/>
      <c r="BR42" s="709"/>
      <c r="BS42" s="709"/>
      <c r="BT42" s="709"/>
      <c r="BU42" s="710"/>
      <c r="BV42" s="768">
        <v>321</v>
      </c>
      <c r="BW42" s="769"/>
      <c r="BX42" s="769"/>
      <c r="BY42" s="769"/>
      <c r="BZ42" s="769"/>
      <c r="CA42" s="769"/>
      <c r="CB42" s="776"/>
      <c r="CD42" s="680" t="s">
        <v>360</v>
      </c>
      <c r="CE42" s="681"/>
      <c r="CF42" s="681"/>
      <c r="CG42" s="681"/>
      <c r="CH42" s="681"/>
      <c r="CI42" s="681"/>
      <c r="CJ42" s="681"/>
      <c r="CK42" s="681"/>
      <c r="CL42" s="681"/>
      <c r="CM42" s="681"/>
      <c r="CN42" s="681"/>
      <c r="CO42" s="681"/>
      <c r="CP42" s="681"/>
      <c r="CQ42" s="682"/>
      <c r="CR42" s="683">
        <v>1377876</v>
      </c>
      <c r="CS42" s="684"/>
      <c r="CT42" s="684"/>
      <c r="CU42" s="684"/>
      <c r="CV42" s="684"/>
      <c r="CW42" s="684"/>
      <c r="CX42" s="684"/>
      <c r="CY42" s="685"/>
      <c r="CZ42" s="688">
        <v>15.6</v>
      </c>
      <c r="DA42" s="689"/>
      <c r="DB42" s="689"/>
      <c r="DC42" s="701"/>
      <c r="DD42" s="692">
        <v>146896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361</v>
      </c>
      <c r="CE43" s="681"/>
      <c r="CF43" s="681"/>
      <c r="CG43" s="681"/>
      <c r="CH43" s="681"/>
      <c r="CI43" s="681"/>
      <c r="CJ43" s="681"/>
      <c r="CK43" s="681"/>
      <c r="CL43" s="681"/>
      <c r="CM43" s="681"/>
      <c r="CN43" s="681"/>
      <c r="CO43" s="681"/>
      <c r="CP43" s="681"/>
      <c r="CQ43" s="682"/>
      <c r="CR43" s="683">
        <v>29323</v>
      </c>
      <c r="CS43" s="719"/>
      <c r="CT43" s="719"/>
      <c r="CU43" s="719"/>
      <c r="CV43" s="719"/>
      <c r="CW43" s="719"/>
      <c r="CX43" s="719"/>
      <c r="CY43" s="720"/>
      <c r="CZ43" s="688">
        <v>0.3</v>
      </c>
      <c r="DA43" s="717"/>
      <c r="DB43" s="717"/>
      <c r="DC43" s="721"/>
      <c r="DD43" s="692">
        <v>29323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309</v>
      </c>
      <c r="CE44" s="796"/>
      <c r="CF44" s="680" t="s">
        <v>362</v>
      </c>
      <c r="CG44" s="681"/>
      <c r="CH44" s="681"/>
      <c r="CI44" s="681"/>
      <c r="CJ44" s="681"/>
      <c r="CK44" s="681"/>
      <c r="CL44" s="681"/>
      <c r="CM44" s="681"/>
      <c r="CN44" s="681"/>
      <c r="CO44" s="681"/>
      <c r="CP44" s="681"/>
      <c r="CQ44" s="682"/>
      <c r="CR44" s="683">
        <v>1377876</v>
      </c>
      <c r="CS44" s="684"/>
      <c r="CT44" s="684"/>
      <c r="CU44" s="684"/>
      <c r="CV44" s="684"/>
      <c r="CW44" s="684"/>
      <c r="CX44" s="684"/>
      <c r="CY44" s="685"/>
      <c r="CZ44" s="688">
        <v>15.6</v>
      </c>
      <c r="DA44" s="689"/>
      <c r="DB44" s="689"/>
      <c r="DC44" s="701"/>
      <c r="DD44" s="692">
        <v>146896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363</v>
      </c>
      <c r="CG45" s="681"/>
      <c r="CH45" s="681"/>
      <c r="CI45" s="681"/>
      <c r="CJ45" s="681"/>
      <c r="CK45" s="681"/>
      <c r="CL45" s="681"/>
      <c r="CM45" s="681"/>
      <c r="CN45" s="681"/>
      <c r="CO45" s="681"/>
      <c r="CP45" s="681"/>
      <c r="CQ45" s="682"/>
      <c r="CR45" s="683">
        <v>459352</v>
      </c>
      <c r="CS45" s="719"/>
      <c r="CT45" s="719"/>
      <c r="CU45" s="719"/>
      <c r="CV45" s="719"/>
      <c r="CW45" s="719"/>
      <c r="CX45" s="719"/>
      <c r="CY45" s="720"/>
      <c r="CZ45" s="688">
        <v>5.2</v>
      </c>
      <c r="DA45" s="717"/>
      <c r="DB45" s="717"/>
      <c r="DC45" s="721"/>
      <c r="DD45" s="692">
        <v>33558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365</v>
      </c>
      <c r="CG46" s="681"/>
      <c r="CH46" s="681"/>
      <c r="CI46" s="681"/>
      <c r="CJ46" s="681"/>
      <c r="CK46" s="681"/>
      <c r="CL46" s="681"/>
      <c r="CM46" s="681"/>
      <c r="CN46" s="681"/>
      <c r="CO46" s="681"/>
      <c r="CP46" s="681"/>
      <c r="CQ46" s="682"/>
      <c r="CR46" s="683">
        <v>918524</v>
      </c>
      <c r="CS46" s="684"/>
      <c r="CT46" s="684"/>
      <c r="CU46" s="684"/>
      <c r="CV46" s="684"/>
      <c r="CW46" s="684"/>
      <c r="CX46" s="684"/>
      <c r="CY46" s="685"/>
      <c r="CZ46" s="688">
        <v>10.4</v>
      </c>
      <c r="DA46" s="689"/>
      <c r="DB46" s="689"/>
      <c r="DC46" s="701"/>
      <c r="DD46" s="692">
        <v>113338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367</v>
      </c>
      <c r="CG47" s="681"/>
      <c r="CH47" s="681"/>
      <c r="CI47" s="681"/>
      <c r="CJ47" s="681"/>
      <c r="CK47" s="681"/>
      <c r="CL47" s="681"/>
      <c r="CM47" s="681"/>
      <c r="CN47" s="681"/>
      <c r="CO47" s="681"/>
      <c r="CP47" s="681"/>
      <c r="CQ47" s="682"/>
      <c r="CR47" s="683" t="s">
        <v>180</v>
      </c>
      <c r="CS47" s="719"/>
      <c r="CT47" s="719"/>
      <c r="CU47" s="719"/>
      <c r="CV47" s="719"/>
      <c r="CW47" s="719"/>
      <c r="CX47" s="719"/>
      <c r="CY47" s="720"/>
      <c r="CZ47" s="688" t="s">
        <v>180</v>
      </c>
      <c r="DA47" s="717"/>
      <c r="DB47" s="717"/>
      <c r="DC47" s="721"/>
      <c r="DD47" s="692" t="s">
        <v>138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368</v>
      </c>
      <c r="CD48" s="799"/>
      <c r="CE48" s="800"/>
      <c r="CF48" s="680" t="s">
        <v>369</v>
      </c>
      <c r="CG48" s="681"/>
      <c r="CH48" s="681"/>
      <c r="CI48" s="681"/>
      <c r="CJ48" s="681"/>
      <c r="CK48" s="681"/>
      <c r="CL48" s="681"/>
      <c r="CM48" s="681"/>
      <c r="CN48" s="681"/>
      <c r="CO48" s="681"/>
      <c r="CP48" s="681"/>
      <c r="CQ48" s="682"/>
      <c r="CR48" s="683" t="s">
        <v>233</v>
      </c>
      <c r="CS48" s="684"/>
      <c r="CT48" s="684"/>
      <c r="CU48" s="684"/>
      <c r="CV48" s="684"/>
      <c r="CW48" s="684"/>
      <c r="CX48" s="684"/>
      <c r="CY48" s="685"/>
      <c r="CZ48" s="688" t="s">
        <v>233</v>
      </c>
      <c r="DA48" s="689"/>
      <c r="DB48" s="689"/>
      <c r="DC48" s="701"/>
      <c r="DD48" s="692" t="s">
        <v>180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370</v>
      </c>
      <c r="CE49" s="734"/>
      <c r="CF49" s="734"/>
      <c r="CG49" s="734"/>
      <c r="CH49" s="734"/>
      <c r="CI49" s="734"/>
      <c r="CJ49" s="734"/>
      <c r="CK49" s="734"/>
      <c r="CL49" s="734"/>
      <c r="CM49" s="734"/>
      <c r="CN49" s="734"/>
      <c r="CO49" s="734"/>
      <c r="CP49" s="734"/>
      <c r="CQ49" s="735"/>
      <c r="CR49" s="768">
        <v>8819071</v>
      </c>
      <c r="CS49" s="754"/>
      <c r="CT49" s="754"/>
      <c r="CU49" s="754"/>
      <c r="CV49" s="754"/>
      <c r="CW49" s="754"/>
      <c r="CX49" s="754"/>
      <c r="CY49" s="785"/>
      <c r="CZ49" s="780">
        <v>100</v>
      </c>
      <c r="DA49" s="786"/>
      <c r="DB49" s="786"/>
      <c r="DC49" s="787"/>
      <c r="DD49" s="788">
        <v>5913631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boahj8Iot/2qkkYvQpwIEFMSyaWx22P87ddtObtrpyDUMw9vk6Us6Wu8q6r439KsqMWapkKsDy1jakEob8Jigw==" saltValue="vR37tokhfoAozrIifHTL0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81640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372</v>
      </c>
      <c r="DK2" s="831"/>
      <c r="DL2" s="831"/>
      <c r="DM2" s="831"/>
      <c r="DN2" s="831"/>
      <c r="DO2" s="832"/>
      <c r="DP2" s="250"/>
      <c r="DQ2" s="830" t="s">
        <v>373</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376</v>
      </c>
      <c r="B5" s="825"/>
      <c r="C5" s="825"/>
      <c r="D5" s="825"/>
      <c r="E5" s="825"/>
      <c r="F5" s="825"/>
      <c r="G5" s="825"/>
      <c r="H5" s="825"/>
      <c r="I5" s="825"/>
      <c r="J5" s="825"/>
      <c r="K5" s="825"/>
      <c r="L5" s="825"/>
      <c r="M5" s="825"/>
      <c r="N5" s="825"/>
      <c r="O5" s="825"/>
      <c r="P5" s="826"/>
      <c r="Q5" s="801" t="s">
        <v>377</v>
      </c>
      <c r="R5" s="802"/>
      <c r="S5" s="802"/>
      <c r="T5" s="802"/>
      <c r="U5" s="803"/>
      <c r="V5" s="801" t="s">
        <v>378</v>
      </c>
      <c r="W5" s="802"/>
      <c r="X5" s="802"/>
      <c r="Y5" s="802"/>
      <c r="Z5" s="803"/>
      <c r="AA5" s="801" t="s">
        <v>379</v>
      </c>
      <c r="AB5" s="802"/>
      <c r="AC5" s="802"/>
      <c r="AD5" s="802"/>
      <c r="AE5" s="802"/>
      <c r="AF5" s="834" t="s">
        <v>380</v>
      </c>
      <c r="AG5" s="802"/>
      <c r="AH5" s="802"/>
      <c r="AI5" s="802"/>
      <c r="AJ5" s="813"/>
      <c r="AK5" s="802" t="s">
        <v>381</v>
      </c>
      <c r="AL5" s="802"/>
      <c r="AM5" s="802"/>
      <c r="AN5" s="802"/>
      <c r="AO5" s="803"/>
      <c r="AP5" s="801" t="s">
        <v>382</v>
      </c>
      <c r="AQ5" s="802"/>
      <c r="AR5" s="802"/>
      <c r="AS5" s="802"/>
      <c r="AT5" s="803"/>
      <c r="AU5" s="801" t="s">
        <v>383</v>
      </c>
      <c r="AV5" s="802"/>
      <c r="AW5" s="802"/>
      <c r="AX5" s="802"/>
      <c r="AY5" s="813"/>
      <c r="AZ5" s="257"/>
      <c r="BA5" s="257"/>
      <c r="BB5" s="257"/>
      <c r="BC5" s="257"/>
      <c r="BD5" s="257"/>
      <c r="BE5" s="258"/>
      <c r="BF5" s="258"/>
      <c r="BG5" s="258"/>
      <c r="BH5" s="258"/>
      <c r="BI5" s="258"/>
      <c r="BJ5" s="258"/>
      <c r="BK5" s="258"/>
      <c r="BL5" s="258"/>
      <c r="BM5" s="258"/>
      <c r="BN5" s="258"/>
      <c r="BO5" s="258"/>
      <c r="BP5" s="258"/>
      <c r="BQ5" s="824" t="s">
        <v>384</v>
      </c>
      <c r="BR5" s="825"/>
      <c r="BS5" s="825"/>
      <c r="BT5" s="825"/>
      <c r="BU5" s="825"/>
      <c r="BV5" s="825"/>
      <c r="BW5" s="825"/>
      <c r="BX5" s="825"/>
      <c r="BY5" s="825"/>
      <c r="BZ5" s="825"/>
      <c r="CA5" s="825"/>
      <c r="CB5" s="825"/>
      <c r="CC5" s="825"/>
      <c r="CD5" s="825"/>
      <c r="CE5" s="825"/>
      <c r="CF5" s="825"/>
      <c r="CG5" s="826"/>
      <c r="CH5" s="801" t="s">
        <v>385</v>
      </c>
      <c r="CI5" s="802"/>
      <c r="CJ5" s="802"/>
      <c r="CK5" s="802"/>
      <c r="CL5" s="803"/>
      <c r="CM5" s="801" t="s">
        <v>386</v>
      </c>
      <c r="CN5" s="802"/>
      <c r="CO5" s="802"/>
      <c r="CP5" s="802"/>
      <c r="CQ5" s="803"/>
      <c r="CR5" s="801" t="s">
        <v>387</v>
      </c>
      <c r="CS5" s="802"/>
      <c r="CT5" s="802"/>
      <c r="CU5" s="802"/>
      <c r="CV5" s="803"/>
      <c r="CW5" s="801" t="s">
        <v>388</v>
      </c>
      <c r="CX5" s="802"/>
      <c r="CY5" s="802"/>
      <c r="CZ5" s="802"/>
      <c r="DA5" s="803"/>
      <c r="DB5" s="801" t="s">
        <v>389</v>
      </c>
      <c r="DC5" s="802"/>
      <c r="DD5" s="802"/>
      <c r="DE5" s="802"/>
      <c r="DF5" s="803"/>
      <c r="DG5" s="807" t="s">
        <v>390</v>
      </c>
      <c r="DH5" s="808"/>
      <c r="DI5" s="808"/>
      <c r="DJ5" s="808"/>
      <c r="DK5" s="809"/>
      <c r="DL5" s="807" t="s">
        <v>391</v>
      </c>
      <c r="DM5" s="808"/>
      <c r="DN5" s="808"/>
      <c r="DO5" s="808"/>
      <c r="DP5" s="809"/>
      <c r="DQ5" s="801" t="s">
        <v>392</v>
      </c>
      <c r="DR5" s="802"/>
      <c r="DS5" s="802"/>
      <c r="DT5" s="802"/>
      <c r="DU5" s="803"/>
      <c r="DV5" s="801" t="s">
        <v>383</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393</v>
      </c>
      <c r="C7" s="816"/>
      <c r="D7" s="816"/>
      <c r="E7" s="816"/>
      <c r="F7" s="816"/>
      <c r="G7" s="816"/>
      <c r="H7" s="816"/>
      <c r="I7" s="816"/>
      <c r="J7" s="816"/>
      <c r="K7" s="816"/>
      <c r="L7" s="816"/>
      <c r="M7" s="816"/>
      <c r="N7" s="816"/>
      <c r="O7" s="816"/>
      <c r="P7" s="817"/>
      <c r="Q7" s="818">
        <v>9176</v>
      </c>
      <c r="R7" s="819"/>
      <c r="S7" s="819"/>
      <c r="T7" s="819"/>
      <c r="U7" s="819"/>
      <c r="V7" s="819">
        <v>8819</v>
      </c>
      <c r="W7" s="819"/>
      <c r="X7" s="819"/>
      <c r="Y7" s="819"/>
      <c r="Z7" s="819"/>
      <c r="AA7" s="819">
        <v>357</v>
      </c>
      <c r="AB7" s="819"/>
      <c r="AC7" s="819"/>
      <c r="AD7" s="819"/>
      <c r="AE7" s="820"/>
      <c r="AF7" s="821">
        <v>283</v>
      </c>
      <c r="AG7" s="822"/>
      <c r="AH7" s="822"/>
      <c r="AI7" s="822"/>
      <c r="AJ7" s="823"/>
      <c r="AK7" s="858">
        <v>147</v>
      </c>
      <c r="AL7" s="859"/>
      <c r="AM7" s="859"/>
      <c r="AN7" s="859"/>
      <c r="AO7" s="859"/>
      <c r="AP7" s="859">
        <v>7620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580</v>
      </c>
      <c r="BT7" s="863"/>
      <c r="BU7" s="863"/>
      <c r="BV7" s="863"/>
      <c r="BW7" s="863"/>
      <c r="BX7" s="863"/>
      <c r="BY7" s="863"/>
      <c r="BZ7" s="863"/>
      <c r="CA7" s="863"/>
      <c r="CB7" s="863"/>
      <c r="CC7" s="863"/>
      <c r="CD7" s="863"/>
      <c r="CE7" s="863"/>
      <c r="CF7" s="863"/>
      <c r="CG7" s="864"/>
      <c r="CH7" s="855">
        <v>0</v>
      </c>
      <c r="CI7" s="856"/>
      <c r="CJ7" s="856"/>
      <c r="CK7" s="856"/>
      <c r="CL7" s="857"/>
      <c r="CM7" s="855">
        <v>13</v>
      </c>
      <c r="CN7" s="856"/>
      <c r="CO7" s="856"/>
      <c r="CP7" s="856"/>
      <c r="CQ7" s="857"/>
      <c r="CR7" s="855">
        <v>1</v>
      </c>
      <c r="CS7" s="856"/>
      <c r="CT7" s="856"/>
      <c r="CU7" s="856"/>
      <c r="CV7" s="857"/>
      <c r="CW7" s="855" t="s">
        <v>575</v>
      </c>
      <c r="CX7" s="856"/>
      <c r="CY7" s="856"/>
      <c r="CZ7" s="856"/>
      <c r="DA7" s="857"/>
      <c r="DB7" s="855" t="s">
        <v>575</v>
      </c>
      <c r="DC7" s="856"/>
      <c r="DD7" s="856"/>
      <c r="DE7" s="856"/>
      <c r="DF7" s="857"/>
      <c r="DG7" s="855" t="s">
        <v>575</v>
      </c>
      <c r="DH7" s="856"/>
      <c r="DI7" s="856"/>
      <c r="DJ7" s="856"/>
      <c r="DK7" s="857"/>
      <c r="DL7" s="855" t="s">
        <v>575</v>
      </c>
      <c r="DM7" s="856"/>
      <c r="DN7" s="856"/>
      <c r="DO7" s="856"/>
      <c r="DP7" s="857"/>
      <c r="DQ7" s="855" t="s">
        <v>575</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581</v>
      </c>
      <c r="BT8" s="853"/>
      <c r="BU8" s="853"/>
      <c r="BV8" s="853"/>
      <c r="BW8" s="853"/>
      <c r="BX8" s="853"/>
      <c r="BY8" s="853"/>
      <c r="BZ8" s="853"/>
      <c r="CA8" s="853"/>
      <c r="CB8" s="853"/>
      <c r="CC8" s="853"/>
      <c r="CD8" s="853"/>
      <c r="CE8" s="853"/>
      <c r="CF8" s="853"/>
      <c r="CG8" s="854"/>
      <c r="CH8" s="865">
        <v>3</v>
      </c>
      <c r="CI8" s="866"/>
      <c r="CJ8" s="866"/>
      <c r="CK8" s="866"/>
      <c r="CL8" s="867"/>
      <c r="CM8" s="865">
        <v>1846</v>
      </c>
      <c r="CN8" s="866"/>
      <c r="CO8" s="866"/>
      <c r="CP8" s="866"/>
      <c r="CQ8" s="867"/>
      <c r="CR8" s="865">
        <v>10</v>
      </c>
      <c r="CS8" s="866"/>
      <c r="CT8" s="866"/>
      <c r="CU8" s="866"/>
      <c r="CV8" s="867"/>
      <c r="CW8" s="865" t="s">
        <v>575</v>
      </c>
      <c r="CX8" s="866"/>
      <c r="CY8" s="866"/>
      <c r="CZ8" s="866"/>
      <c r="DA8" s="867"/>
      <c r="DB8" s="865" t="s">
        <v>575</v>
      </c>
      <c r="DC8" s="866"/>
      <c r="DD8" s="866"/>
      <c r="DE8" s="866"/>
      <c r="DF8" s="867"/>
      <c r="DG8" s="865" t="s">
        <v>575</v>
      </c>
      <c r="DH8" s="866"/>
      <c r="DI8" s="866"/>
      <c r="DJ8" s="866"/>
      <c r="DK8" s="867"/>
      <c r="DL8" s="865" t="s">
        <v>575</v>
      </c>
      <c r="DM8" s="866"/>
      <c r="DN8" s="866"/>
      <c r="DO8" s="866"/>
      <c r="DP8" s="867"/>
      <c r="DQ8" s="865" t="s">
        <v>575</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395</v>
      </c>
      <c r="B23" s="874" t="s">
        <v>396</v>
      </c>
      <c r="C23" s="875"/>
      <c r="D23" s="875"/>
      <c r="E23" s="875"/>
      <c r="F23" s="875"/>
      <c r="G23" s="875"/>
      <c r="H23" s="875"/>
      <c r="I23" s="875"/>
      <c r="J23" s="875"/>
      <c r="K23" s="875"/>
      <c r="L23" s="875"/>
      <c r="M23" s="875"/>
      <c r="N23" s="875"/>
      <c r="O23" s="875"/>
      <c r="P23" s="876"/>
      <c r="Q23" s="877">
        <v>9176</v>
      </c>
      <c r="R23" s="878"/>
      <c r="S23" s="878"/>
      <c r="T23" s="878"/>
      <c r="U23" s="878"/>
      <c r="V23" s="878">
        <v>8819</v>
      </c>
      <c r="W23" s="878"/>
      <c r="X23" s="878"/>
      <c r="Y23" s="878"/>
      <c r="Z23" s="878"/>
      <c r="AA23" s="878">
        <v>357</v>
      </c>
      <c r="AB23" s="878"/>
      <c r="AC23" s="878"/>
      <c r="AD23" s="878"/>
      <c r="AE23" s="879"/>
      <c r="AF23" s="880">
        <v>283</v>
      </c>
      <c r="AG23" s="878"/>
      <c r="AH23" s="878"/>
      <c r="AI23" s="878"/>
      <c r="AJ23" s="881"/>
      <c r="AK23" s="882"/>
      <c r="AL23" s="883"/>
      <c r="AM23" s="883"/>
      <c r="AN23" s="883"/>
      <c r="AO23" s="883"/>
      <c r="AP23" s="878">
        <v>7620</v>
      </c>
      <c r="AQ23" s="878"/>
      <c r="AR23" s="878"/>
      <c r="AS23" s="878"/>
      <c r="AT23" s="878"/>
      <c r="AU23" s="884"/>
      <c r="AV23" s="884"/>
      <c r="AW23" s="884"/>
      <c r="AX23" s="884"/>
      <c r="AY23" s="885"/>
      <c r="AZ23" s="893" t="s">
        <v>180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376</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407</v>
      </c>
      <c r="C28" s="816"/>
      <c r="D28" s="816"/>
      <c r="E28" s="816"/>
      <c r="F28" s="816"/>
      <c r="G28" s="816"/>
      <c r="H28" s="816"/>
      <c r="I28" s="816"/>
      <c r="J28" s="816"/>
      <c r="K28" s="816"/>
      <c r="L28" s="816"/>
      <c r="M28" s="816"/>
      <c r="N28" s="816"/>
      <c r="O28" s="816"/>
      <c r="P28" s="817"/>
      <c r="Q28" s="906">
        <v>3111</v>
      </c>
      <c r="R28" s="907"/>
      <c r="S28" s="907"/>
      <c r="T28" s="907"/>
      <c r="U28" s="907"/>
      <c r="V28" s="907">
        <v>3074</v>
      </c>
      <c r="W28" s="907"/>
      <c r="X28" s="907"/>
      <c r="Y28" s="907"/>
      <c r="Z28" s="907"/>
      <c r="AA28" s="907">
        <v>36</v>
      </c>
      <c r="AB28" s="907"/>
      <c r="AC28" s="907"/>
      <c r="AD28" s="907"/>
      <c r="AE28" s="908"/>
      <c r="AF28" s="909">
        <v>36</v>
      </c>
      <c r="AG28" s="907"/>
      <c r="AH28" s="907"/>
      <c r="AI28" s="907"/>
      <c r="AJ28" s="910"/>
      <c r="AK28" s="911">
        <v>261</v>
      </c>
      <c r="AL28" s="902"/>
      <c r="AM28" s="902"/>
      <c r="AN28" s="902"/>
      <c r="AO28" s="902"/>
      <c r="AP28" s="902">
        <v>56</v>
      </c>
      <c r="AQ28" s="902"/>
      <c r="AR28" s="902"/>
      <c r="AS28" s="902"/>
      <c r="AT28" s="902"/>
      <c r="AU28" s="902" t="s">
        <v>575</v>
      </c>
      <c r="AV28" s="902"/>
      <c r="AW28" s="902"/>
      <c r="AX28" s="902"/>
      <c r="AY28" s="902"/>
      <c r="AZ28" s="903" t="s">
        <v>575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408</v>
      </c>
      <c r="C29" s="840"/>
      <c r="D29" s="840"/>
      <c r="E29" s="840"/>
      <c r="F29" s="840"/>
      <c r="G29" s="840"/>
      <c r="H29" s="840"/>
      <c r="I29" s="840"/>
      <c r="J29" s="840"/>
      <c r="K29" s="840"/>
      <c r="L29" s="840"/>
      <c r="M29" s="840"/>
      <c r="N29" s="840"/>
      <c r="O29" s="840"/>
      <c r="P29" s="841"/>
      <c r="Q29" s="842">
        <v>2590</v>
      </c>
      <c r="R29" s="843"/>
      <c r="S29" s="843"/>
      <c r="T29" s="843"/>
      <c r="U29" s="843"/>
      <c r="V29" s="843">
        <v>2527</v>
      </c>
      <c r="W29" s="843"/>
      <c r="X29" s="843"/>
      <c r="Y29" s="843"/>
      <c r="Z29" s="843"/>
      <c r="AA29" s="843">
        <v>63</v>
      </c>
      <c r="AB29" s="843"/>
      <c r="AC29" s="843"/>
      <c r="AD29" s="843"/>
      <c r="AE29" s="844"/>
      <c r="AF29" s="845">
        <v>63</v>
      </c>
      <c r="AG29" s="846"/>
      <c r="AH29" s="846"/>
      <c r="AI29" s="846"/>
      <c r="AJ29" s="847"/>
      <c r="AK29" s="914">
        <v>440</v>
      </c>
      <c r="AL29" s="915"/>
      <c r="AM29" s="915"/>
      <c r="AN29" s="915"/>
      <c r="AO29" s="915"/>
      <c r="AP29" s="915" t="s">
        <v>575</v>
      </c>
      <c r="AQ29" s="915"/>
      <c r="AR29" s="915"/>
      <c r="AS29" s="915"/>
      <c r="AT29" s="915"/>
      <c r="AU29" s="915" t="s">
        <v>575</v>
      </c>
      <c r="AV29" s="915"/>
      <c r="AW29" s="915"/>
      <c r="AX29" s="915"/>
      <c r="AY29" s="915"/>
      <c r="AZ29" s="916" t="s">
        <v>575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409</v>
      </c>
      <c r="C30" s="840"/>
      <c r="D30" s="840"/>
      <c r="E30" s="840"/>
      <c r="F30" s="840"/>
      <c r="G30" s="840"/>
      <c r="H30" s="840"/>
      <c r="I30" s="840"/>
      <c r="J30" s="840"/>
      <c r="K30" s="840"/>
      <c r="L30" s="840"/>
      <c r="M30" s="840"/>
      <c r="N30" s="840"/>
      <c r="O30" s="840"/>
      <c r="P30" s="841"/>
      <c r="Q30" s="842">
        <v>912</v>
      </c>
      <c r="R30" s="843"/>
      <c r="S30" s="843"/>
      <c r="T30" s="843"/>
      <c r="U30" s="843"/>
      <c r="V30" s="843">
        <v>874</v>
      </c>
      <c r="W30" s="843"/>
      <c r="X30" s="843"/>
      <c r="Y30" s="843"/>
      <c r="Z30" s="843"/>
      <c r="AA30" s="843">
        <v>38</v>
      </c>
      <c r="AB30" s="843"/>
      <c r="AC30" s="843"/>
      <c r="AD30" s="843"/>
      <c r="AE30" s="844"/>
      <c r="AF30" s="845">
        <v>38</v>
      </c>
      <c r="AG30" s="846"/>
      <c r="AH30" s="846"/>
      <c r="AI30" s="846"/>
      <c r="AJ30" s="847"/>
      <c r="AK30" s="914">
        <v>398</v>
      </c>
      <c r="AL30" s="915"/>
      <c r="AM30" s="915"/>
      <c r="AN30" s="915"/>
      <c r="AO30" s="915"/>
      <c r="AP30" s="915" t="s">
        <v>575</v>
      </c>
      <c r="AQ30" s="915"/>
      <c r="AR30" s="915"/>
      <c r="AS30" s="915"/>
      <c r="AT30" s="915"/>
      <c r="AU30" s="915" t="s">
        <v>575</v>
      </c>
      <c r="AV30" s="915"/>
      <c r="AW30" s="915"/>
      <c r="AX30" s="915"/>
      <c r="AY30" s="915"/>
      <c r="AZ30" s="916" t="s">
        <v>575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410</v>
      </c>
      <c r="C31" s="840"/>
      <c r="D31" s="840"/>
      <c r="E31" s="840"/>
      <c r="F31" s="840"/>
      <c r="G31" s="840"/>
      <c r="H31" s="840"/>
      <c r="I31" s="840"/>
      <c r="J31" s="840"/>
      <c r="K31" s="840"/>
      <c r="L31" s="840"/>
      <c r="M31" s="840"/>
      <c r="N31" s="840"/>
      <c r="O31" s="840"/>
      <c r="P31" s="841"/>
      <c r="Q31" s="842">
        <v>972</v>
      </c>
      <c r="R31" s="843"/>
      <c r="S31" s="843"/>
      <c r="T31" s="843"/>
      <c r="U31" s="843"/>
      <c r="V31" s="843">
        <v>960</v>
      </c>
      <c r="W31" s="843"/>
      <c r="X31" s="843"/>
      <c r="Y31" s="843"/>
      <c r="Z31" s="843"/>
      <c r="AA31" s="843">
        <v>12</v>
      </c>
      <c r="AB31" s="843"/>
      <c r="AC31" s="843"/>
      <c r="AD31" s="843"/>
      <c r="AE31" s="844"/>
      <c r="AF31" s="845">
        <v>12</v>
      </c>
      <c r="AG31" s="846"/>
      <c r="AH31" s="846"/>
      <c r="AI31" s="846"/>
      <c r="AJ31" s="847"/>
      <c r="AK31" s="914">
        <v>297</v>
      </c>
      <c r="AL31" s="915"/>
      <c r="AM31" s="915"/>
      <c r="AN31" s="915"/>
      <c r="AO31" s="915"/>
      <c r="AP31" s="915">
        <v>5447</v>
      </c>
      <c r="AQ31" s="915"/>
      <c r="AR31" s="915"/>
      <c r="AS31" s="915"/>
      <c r="AT31" s="915"/>
      <c r="AU31" s="915">
        <v>3688</v>
      </c>
      <c r="AV31" s="915"/>
      <c r="AW31" s="915"/>
      <c r="AX31" s="915"/>
      <c r="AY31" s="915"/>
      <c r="AZ31" s="916" t="s">
        <v>575</v>
      </c>
      <c r="BA31" s="916"/>
      <c r="BB31" s="916"/>
      <c r="BC31" s="916"/>
      <c r="BD31" s="916"/>
      <c r="BE31" s="912" t="s">
        <v>411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395</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150</v>
      </c>
      <c r="AG63" s="926"/>
      <c r="AH63" s="926"/>
      <c r="AI63" s="926"/>
      <c r="AJ63" s="927"/>
      <c r="AK63" s="928"/>
      <c r="AL63" s="923"/>
      <c r="AM63" s="923"/>
      <c r="AN63" s="923"/>
      <c r="AO63" s="923"/>
      <c r="AP63" s="926">
        <v>5503</v>
      </c>
      <c r="AQ63" s="926"/>
      <c r="AR63" s="926"/>
      <c r="AS63" s="926"/>
      <c r="AT63" s="926"/>
      <c r="AU63" s="926">
        <v>3688</v>
      </c>
      <c r="AV63" s="926"/>
      <c r="AW63" s="926"/>
      <c r="AX63" s="926"/>
      <c r="AY63" s="926"/>
      <c r="AZ63" s="930"/>
      <c r="BA63" s="930"/>
      <c r="BB63" s="930"/>
      <c r="BC63" s="930"/>
      <c r="BD63" s="930"/>
      <c r="BE63" s="931"/>
      <c r="BF63" s="931"/>
      <c r="BG63" s="931"/>
      <c r="BH63" s="931"/>
      <c r="BI63" s="932"/>
      <c r="BJ63" s="933" t="s">
        <v>414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416</v>
      </c>
      <c r="B66" s="825"/>
      <c r="C66" s="825"/>
      <c r="D66" s="825"/>
      <c r="E66" s="825"/>
      <c r="F66" s="825"/>
      <c r="G66" s="825"/>
      <c r="H66" s="825"/>
      <c r="I66" s="825"/>
      <c r="J66" s="825"/>
      <c r="K66" s="825"/>
      <c r="L66" s="825"/>
      <c r="M66" s="825"/>
      <c r="N66" s="825"/>
      <c r="O66" s="825"/>
      <c r="P66" s="826"/>
      <c r="Q66" s="801" t="s">
        <v>399</v>
      </c>
      <c r="R66" s="802"/>
      <c r="S66" s="802"/>
      <c r="T66" s="802"/>
      <c r="U66" s="803"/>
      <c r="V66" s="801" t="s">
        <v>417</v>
      </c>
      <c r="W66" s="802"/>
      <c r="X66" s="802"/>
      <c r="Y66" s="802"/>
      <c r="Z66" s="803"/>
      <c r="AA66" s="801" t="s">
        <v>418</v>
      </c>
      <c r="AB66" s="802"/>
      <c r="AC66" s="802"/>
      <c r="AD66" s="802"/>
      <c r="AE66" s="803"/>
      <c r="AF66" s="936" t="s">
        <v>402</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383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576</v>
      </c>
      <c r="C68" s="954"/>
      <c r="D68" s="954"/>
      <c r="E68" s="954"/>
      <c r="F68" s="954"/>
      <c r="G68" s="954"/>
      <c r="H68" s="954"/>
      <c r="I68" s="954"/>
      <c r="J68" s="954"/>
      <c r="K68" s="954"/>
      <c r="L68" s="954"/>
      <c r="M68" s="954"/>
      <c r="N68" s="954"/>
      <c r="O68" s="954"/>
      <c r="P68" s="955"/>
      <c r="Q68" s="956">
        <v>4886</v>
      </c>
      <c r="R68" s="950"/>
      <c r="S68" s="950"/>
      <c r="T68" s="950"/>
      <c r="U68" s="950"/>
      <c r="V68" s="950">
        <v>3849</v>
      </c>
      <c r="W68" s="950"/>
      <c r="X68" s="950"/>
      <c r="Y68" s="950"/>
      <c r="Z68" s="950"/>
      <c r="AA68" s="950">
        <v>1038</v>
      </c>
      <c r="AB68" s="950"/>
      <c r="AC68" s="950"/>
      <c r="AD68" s="950"/>
      <c r="AE68" s="950"/>
      <c r="AF68" s="950">
        <v>1038</v>
      </c>
      <c r="AG68" s="950"/>
      <c r="AH68" s="950"/>
      <c r="AI68" s="950"/>
      <c r="AJ68" s="950"/>
      <c r="AK68" s="950" t="s">
        <v>575</v>
      </c>
      <c r="AL68" s="950"/>
      <c r="AM68" s="950"/>
      <c r="AN68" s="950"/>
      <c r="AO68" s="950"/>
      <c r="AP68" s="950" t="s">
        <v>575</v>
      </c>
      <c r="AQ68" s="950"/>
      <c r="AR68" s="950"/>
      <c r="AS68" s="950"/>
      <c r="AT68" s="950"/>
      <c r="AU68" s="950" t="s">
        <v>575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577</v>
      </c>
      <c r="C69" s="958"/>
      <c r="D69" s="958"/>
      <c r="E69" s="958"/>
      <c r="F69" s="958"/>
      <c r="G69" s="958"/>
      <c r="H69" s="958"/>
      <c r="I69" s="958"/>
      <c r="J69" s="958"/>
      <c r="K69" s="958"/>
      <c r="L69" s="958"/>
      <c r="M69" s="958"/>
      <c r="N69" s="958"/>
      <c r="O69" s="958"/>
      <c r="P69" s="959"/>
      <c r="Q69" s="960">
        <v>943518</v>
      </c>
      <c r="R69" s="915"/>
      <c r="S69" s="915"/>
      <c r="T69" s="915"/>
      <c r="U69" s="915"/>
      <c r="V69" s="915">
        <v>933423</v>
      </c>
      <c r="W69" s="915"/>
      <c r="X69" s="915"/>
      <c r="Y69" s="915"/>
      <c r="Z69" s="915"/>
      <c r="AA69" s="915">
        <v>10095</v>
      </c>
      <c r="AB69" s="915"/>
      <c r="AC69" s="915"/>
      <c r="AD69" s="915"/>
      <c r="AE69" s="915"/>
      <c r="AF69" s="915">
        <v>10095</v>
      </c>
      <c r="AG69" s="915"/>
      <c r="AH69" s="915"/>
      <c r="AI69" s="915"/>
      <c r="AJ69" s="915"/>
      <c r="AK69" s="915">
        <v>4560</v>
      </c>
      <c r="AL69" s="915"/>
      <c r="AM69" s="915"/>
      <c r="AN69" s="915"/>
      <c r="AO69" s="915"/>
      <c r="AP69" s="915" t="s">
        <v>575</v>
      </c>
      <c r="AQ69" s="915"/>
      <c r="AR69" s="915"/>
      <c r="AS69" s="915"/>
      <c r="AT69" s="915"/>
      <c r="AU69" s="915" t="s">
        <v>575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578</v>
      </c>
      <c r="C70" s="958"/>
      <c r="D70" s="958"/>
      <c r="E70" s="958"/>
      <c r="F70" s="958"/>
      <c r="G70" s="958"/>
      <c r="H70" s="958"/>
      <c r="I70" s="958"/>
      <c r="J70" s="958"/>
      <c r="K70" s="958"/>
      <c r="L70" s="958"/>
      <c r="M70" s="958"/>
      <c r="N70" s="958"/>
      <c r="O70" s="958"/>
      <c r="P70" s="959"/>
      <c r="Q70" s="960">
        <v>3463</v>
      </c>
      <c r="R70" s="915"/>
      <c r="S70" s="915"/>
      <c r="T70" s="915"/>
      <c r="U70" s="915"/>
      <c r="V70" s="915">
        <v>3147</v>
      </c>
      <c r="W70" s="915"/>
      <c r="X70" s="915"/>
      <c r="Y70" s="915"/>
      <c r="Z70" s="915"/>
      <c r="AA70" s="915">
        <v>316</v>
      </c>
      <c r="AB70" s="915"/>
      <c r="AC70" s="915"/>
      <c r="AD70" s="915"/>
      <c r="AE70" s="915"/>
      <c r="AF70" s="915">
        <v>316</v>
      </c>
      <c r="AG70" s="915"/>
      <c r="AH70" s="915"/>
      <c r="AI70" s="915"/>
      <c r="AJ70" s="915"/>
      <c r="AK70" s="915" t="s">
        <v>575</v>
      </c>
      <c r="AL70" s="915"/>
      <c r="AM70" s="915"/>
      <c r="AN70" s="915"/>
      <c r="AO70" s="915"/>
      <c r="AP70" s="915" t="s">
        <v>575</v>
      </c>
      <c r="AQ70" s="915"/>
      <c r="AR70" s="915"/>
      <c r="AS70" s="915"/>
      <c r="AT70" s="915"/>
      <c r="AU70" s="915" t="s">
        <v>575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579</v>
      </c>
      <c r="C71" s="958"/>
      <c r="D71" s="958"/>
      <c r="E71" s="958"/>
      <c r="F71" s="958"/>
      <c r="G71" s="958"/>
      <c r="H71" s="958"/>
      <c r="I71" s="958"/>
      <c r="J71" s="958"/>
      <c r="K71" s="958"/>
      <c r="L71" s="958"/>
      <c r="M71" s="958"/>
      <c r="N71" s="958"/>
      <c r="O71" s="958"/>
      <c r="P71" s="959"/>
      <c r="Q71" s="960">
        <v>984</v>
      </c>
      <c r="R71" s="915"/>
      <c r="S71" s="915"/>
      <c r="T71" s="915"/>
      <c r="U71" s="915"/>
      <c r="V71" s="915">
        <v>932</v>
      </c>
      <c r="W71" s="915"/>
      <c r="X71" s="915"/>
      <c r="Y71" s="915"/>
      <c r="Z71" s="915"/>
      <c r="AA71" s="915">
        <v>52</v>
      </c>
      <c r="AB71" s="915"/>
      <c r="AC71" s="915"/>
      <c r="AD71" s="915"/>
      <c r="AE71" s="915"/>
      <c r="AF71" s="915">
        <v>52</v>
      </c>
      <c r="AG71" s="915"/>
      <c r="AH71" s="915"/>
      <c r="AI71" s="915"/>
      <c r="AJ71" s="915"/>
      <c r="AK71" s="915" t="s">
        <v>575</v>
      </c>
      <c r="AL71" s="915"/>
      <c r="AM71" s="915"/>
      <c r="AN71" s="915"/>
      <c r="AO71" s="915"/>
      <c r="AP71" s="915" t="s">
        <v>575</v>
      </c>
      <c r="AQ71" s="915"/>
      <c r="AR71" s="915"/>
      <c r="AS71" s="915"/>
      <c r="AT71" s="915"/>
      <c r="AU71" s="915" t="s">
        <v>575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395</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11501</v>
      </c>
      <c r="AG88" s="926"/>
      <c r="AH88" s="926"/>
      <c r="AI88" s="926"/>
      <c r="AJ88" s="926"/>
      <c r="AK88" s="923"/>
      <c r="AL88" s="923"/>
      <c r="AM88" s="923"/>
      <c r="AN88" s="923"/>
      <c r="AO88" s="923"/>
      <c r="AP88" s="926" t="s">
        <v>584</v>
      </c>
      <c r="AQ88" s="926"/>
      <c r="AR88" s="926"/>
      <c r="AS88" s="926"/>
      <c r="AT88" s="926"/>
      <c r="AU88" s="926" t="s">
        <v>584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11</v>
      </c>
      <c r="CS102" s="934"/>
      <c r="CT102" s="934"/>
      <c r="CU102" s="934"/>
      <c r="CV102" s="977"/>
      <c r="CW102" s="976" t="s">
        <v>584</v>
      </c>
      <c r="CX102" s="934"/>
      <c r="CY102" s="934"/>
      <c r="CZ102" s="934"/>
      <c r="DA102" s="977"/>
      <c r="DB102" s="976" t="s">
        <v>584</v>
      </c>
      <c r="DC102" s="934"/>
      <c r="DD102" s="934"/>
      <c r="DE102" s="934"/>
      <c r="DF102" s="977"/>
      <c r="DG102" s="976" t="s">
        <v>584</v>
      </c>
      <c r="DH102" s="934"/>
      <c r="DI102" s="934"/>
      <c r="DJ102" s="934"/>
      <c r="DK102" s="977"/>
      <c r="DL102" s="976" t="s">
        <v>584</v>
      </c>
      <c r="DM102" s="934"/>
      <c r="DN102" s="934"/>
      <c r="DO102" s="934"/>
      <c r="DP102" s="977"/>
      <c r="DQ102" s="976" t="s">
        <v>585</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313</v>
      </c>
      <c r="AG109" s="979"/>
      <c r="AH109" s="979"/>
      <c r="AI109" s="979"/>
      <c r="AJ109" s="980"/>
      <c r="AK109" s="978" t="s">
        <v>312</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313</v>
      </c>
      <c r="BW109" s="979"/>
      <c r="BX109" s="979"/>
      <c r="BY109" s="979"/>
      <c r="BZ109" s="980"/>
      <c r="CA109" s="978" t="s">
        <v>312</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313</v>
      </c>
      <c r="DM109" s="979"/>
      <c r="DN109" s="979"/>
      <c r="DO109" s="979"/>
      <c r="DP109" s="980"/>
      <c r="DQ109" s="978" t="s">
        <v>312</v>
      </c>
      <c r="DR109" s="979"/>
      <c r="DS109" s="979"/>
      <c r="DT109" s="979"/>
      <c r="DU109" s="980"/>
      <c r="DV109" s="978" t="s">
        <v>432</v>
      </c>
      <c r="DW109" s="979"/>
      <c r="DX109" s="979"/>
      <c r="DY109" s="979"/>
      <c r="DZ109" s="981"/>
    </row>
    <row r="110" spans="1:131" s="247" customFormat="1" ht="26.25" customHeight="1" x14ac:dyDescent="0.2">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674161</v>
      </c>
      <c r="AB110" s="986"/>
      <c r="AC110" s="986"/>
      <c r="AD110" s="986"/>
      <c r="AE110" s="987"/>
      <c r="AF110" s="988">
        <v>652054</v>
      </c>
      <c r="AG110" s="986"/>
      <c r="AH110" s="986"/>
      <c r="AI110" s="986"/>
      <c r="AJ110" s="987"/>
      <c r="AK110" s="988">
        <v>659365</v>
      </c>
      <c r="AL110" s="986"/>
      <c r="AM110" s="986"/>
      <c r="AN110" s="986"/>
      <c r="AO110" s="987"/>
      <c r="AP110" s="989">
        <v>13</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7089498</v>
      </c>
      <c r="BR110" s="1021"/>
      <c r="BS110" s="1021"/>
      <c r="BT110" s="1021"/>
      <c r="BU110" s="1021"/>
      <c r="BV110" s="1021">
        <v>7104280</v>
      </c>
      <c r="BW110" s="1021"/>
      <c r="BX110" s="1021"/>
      <c r="BY110" s="1021"/>
      <c r="BZ110" s="1021"/>
      <c r="CA110" s="1021">
        <v>7619887</v>
      </c>
      <c r="CB110" s="1021"/>
      <c r="CC110" s="1021"/>
      <c r="CD110" s="1021"/>
      <c r="CE110" s="1021"/>
      <c r="CF110" s="1035">
        <v>149.69999999999999</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414</v>
      </c>
      <c r="DH110" s="1021"/>
      <c r="DI110" s="1021"/>
      <c r="DJ110" s="1021"/>
      <c r="DK110" s="1021"/>
      <c r="DL110" s="1021" t="s">
        <v>414</v>
      </c>
      <c r="DM110" s="1021"/>
      <c r="DN110" s="1021"/>
      <c r="DO110" s="1021"/>
      <c r="DP110" s="1021"/>
      <c r="DQ110" s="1021" t="s">
        <v>414</v>
      </c>
      <c r="DR110" s="1021"/>
      <c r="DS110" s="1021"/>
      <c r="DT110" s="1021"/>
      <c r="DU110" s="1021"/>
      <c r="DV110" s="1022" t="s">
        <v>414</v>
      </c>
      <c r="DW110" s="1022"/>
      <c r="DX110" s="1022"/>
      <c r="DY110" s="1022"/>
      <c r="DZ110" s="1023"/>
    </row>
    <row r="111" spans="1:131" s="247" customFormat="1" ht="26.25" customHeight="1" x14ac:dyDescent="0.2">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439</v>
      </c>
      <c r="AG111" s="1028"/>
      <c r="AH111" s="1028"/>
      <c r="AI111" s="1028"/>
      <c r="AJ111" s="1029"/>
      <c r="AK111" s="1030" t="s">
        <v>439</v>
      </c>
      <c r="AL111" s="1028"/>
      <c r="AM111" s="1028"/>
      <c r="AN111" s="1028"/>
      <c r="AO111" s="1029"/>
      <c r="AP111" s="1031" t="s">
        <v>439</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t="s">
        <v>180</v>
      </c>
      <c r="BR111" s="1014"/>
      <c r="BS111" s="1014"/>
      <c r="BT111" s="1014"/>
      <c r="BU111" s="1014"/>
      <c r="BV111" s="1014" t="s">
        <v>180</v>
      </c>
      <c r="BW111" s="1014"/>
      <c r="BX111" s="1014"/>
      <c r="BY111" s="1014"/>
      <c r="BZ111" s="1014"/>
      <c r="CA111" s="1014" t="s">
        <v>180</v>
      </c>
      <c r="CB111" s="1014"/>
      <c r="CC111" s="1014"/>
      <c r="CD111" s="1014"/>
      <c r="CE111" s="1014"/>
      <c r="CF111" s="1008" t="s">
        <v>180</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180</v>
      </c>
      <c r="DH111" s="1014"/>
      <c r="DI111" s="1014"/>
      <c r="DJ111" s="1014"/>
      <c r="DK111" s="1014"/>
      <c r="DL111" s="1014" t="s">
        <v>180</v>
      </c>
      <c r="DM111" s="1014"/>
      <c r="DN111" s="1014"/>
      <c r="DO111" s="1014"/>
      <c r="DP111" s="1014"/>
      <c r="DQ111" s="1014" t="s">
        <v>180</v>
      </c>
      <c r="DR111" s="1014"/>
      <c r="DS111" s="1014"/>
      <c r="DT111" s="1014"/>
      <c r="DU111" s="1014"/>
      <c r="DV111" s="1015" t="s">
        <v>180</v>
      </c>
      <c r="DW111" s="1015"/>
      <c r="DX111" s="1015"/>
      <c r="DY111" s="1015"/>
      <c r="DZ111" s="1016"/>
    </row>
    <row r="112" spans="1:131" s="247" customFormat="1" ht="26.25" customHeight="1" x14ac:dyDescent="0.2">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444</v>
      </c>
      <c r="AB112" s="1053"/>
      <c r="AC112" s="1053"/>
      <c r="AD112" s="1053"/>
      <c r="AE112" s="1054"/>
      <c r="AF112" s="1055" t="s">
        <v>444</v>
      </c>
      <c r="AG112" s="1053"/>
      <c r="AH112" s="1053"/>
      <c r="AI112" s="1053"/>
      <c r="AJ112" s="1054"/>
      <c r="AK112" s="1055" t="s">
        <v>444</v>
      </c>
      <c r="AL112" s="1053"/>
      <c r="AM112" s="1053"/>
      <c r="AN112" s="1053"/>
      <c r="AO112" s="1054"/>
      <c r="AP112" s="1056" t="s">
        <v>444</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4388311</v>
      </c>
      <c r="BR112" s="1014"/>
      <c r="BS112" s="1014"/>
      <c r="BT112" s="1014"/>
      <c r="BU112" s="1014"/>
      <c r="BV112" s="1014">
        <v>4124783</v>
      </c>
      <c r="BW112" s="1014"/>
      <c r="BX112" s="1014"/>
      <c r="BY112" s="1014"/>
      <c r="BZ112" s="1014"/>
      <c r="CA112" s="1014">
        <v>3687610</v>
      </c>
      <c r="CB112" s="1014"/>
      <c r="CC112" s="1014"/>
      <c r="CD112" s="1014"/>
      <c r="CE112" s="1014"/>
      <c r="CF112" s="1008">
        <v>72.400000000000006</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444</v>
      </c>
      <c r="DH112" s="1014"/>
      <c r="DI112" s="1014"/>
      <c r="DJ112" s="1014"/>
      <c r="DK112" s="1014"/>
      <c r="DL112" s="1014" t="s">
        <v>180</v>
      </c>
      <c r="DM112" s="1014"/>
      <c r="DN112" s="1014"/>
      <c r="DO112" s="1014"/>
      <c r="DP112" s="1014"/>
      <c r="DQ112" s="1014" t="s">
        <v>444</v>
      </c>
      <c r="DR112" s="1014"/>
      <c r="DS112" s="1014"/>
      <c r="DT112" s="1014"/>
      <c r="DU112" s="1014"/>
      <c r="DV112" s="1015" t="s">
        <v>444</v>
      </c>
      <c r="DW112" s="1015"/>
      <c r="DX112" s="1015"/>
      <c r="DY112" s="1015"/>
      <c r="DZ112" s="1016"/>
    </row>
    <row r="113" spans="1:130" s="247" customFormat="1" ht="26.25" customHeight="1" x14ac:dyDescent="0.2">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373015</v>
      </c>
      <c r="AB113" s="1028"/>
      <c r="AC113" s="1028"/>
      <c r="AD113" s="1028"/>
      <c r="AE113" s="1029"/>
      <c r="AF113" s="1030">
        <v>363913</v>
      </c>
      <c r="AG113" s="1028"/>
      <c r="AH113" s="1028"/>
      <c r="AI113" s="1028"/>
      <c r="AJ113" s="1029"/>
      <c r="AK113" s="1030">
        <v>278061</v>
      </c>
      <c r="AL113" s="1028"/>
      <c r="AM113" s="1028"/>
      <c r="AN113" s="1028"/>
      <c r="AO113" s="1029"/>
      <c r="AP113" s="1031">
        <v>5.5</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t="s">
        <v>444</v>
      </c>
      <c r="BR113" s="1014"/>
      <c r="BS113" s="1014"/>
      <c r="BT113" s="1014"/>
      <c r="BU113" s="1014"/>
      <c r="BV113" s="1014" t="s">
        <v>180</v>
      </c>
      <c r="BW113" s="1014"/>
      <c r="BX113" s="1014"/>
      <c r="BY113" s="1014"/>
      <c r="BZ113" s="1014"/>
      <c r="CA113" s="1014" t="s">
        <v>444</v>
      </c>
      <c r="CB113" s="1014"/>
      <c r="CC113" s="1014"/>
      <c r="CD113" s="1014"/>
      <c r="CE113" s="1014"/>
      <c r="CF113" s="1008" t="s">
        <v>444</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444</v>
      </c>
      <c r="DH113" s="1053"/>
      <c r="DI113" s="1053"/>
      <c r="DJ113" s="1053"/>
      <c r="DK113" s="1054"/>
      <c r="DL113" s="1055" t="s">
        <v>444</v>
      </c>
      <c r="DM113" s="1053"/>
      <c r="DN113" s="1053"/>
      <c r="DO113" s="1053"/>
      <c r="DP113" s="1054"/>
      <c r="DQ113" s="1055" t="s">
        <v>444</v>
      </c>
      <c r="DR113" s="1053"/>
      <c r="DS113" s="1053"/>
      <c r="DT113" s="1053"/>
      <c r="DU113" s="1054"/>
      <c r="DV113" s="1056" t="s">
        <v>180</v>
      </c>
      <c r="DW113" s="1057"/>
      <c r="DX113" s="1057"/>
      <c r="DY113" s="1057"/>
      <c r="DZ113" s="1058"/>
    </row>
    <row r="114" spans="1:130" s="247" customFormat="1" ht="26.25" customHeight="1" x14ac:dyDescent="0.2">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180</v>
      </c>
      <c r="AB114" s="1053"/>
      <c r="AC114" s="1053"/>
      <c r="AD114" s="1053"/>
      <c r="AE114" s="1054"/>
      <c r="AF114" s="1055" t="s">
        <v>444</v>
      </c>
      <c r="AG114" s="1053"/>
      <c r="AH114" s="1053"/>
      <c r="AI114" s="1053"/>
      <c r="AJ114" s="1054"/>
      <c r="AK114" s="1055" t="s">
        <v>444</v>
      </c>
      <c r="AL114" s="1053"/>
      <c r="AM114" s="1053"/>
      <c r="AN114" s="1053"/>
      <c r="AO114" s="1054"/>
      <c r="AP114" s="1056" t="s">
        <v>444</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1285241</v>
      </c>
      <c r="BR114" s="1014"/>
      <c r="BS114" s="1014"/>
      <c r="BT114" s="1014"/>
      <c r="BU114" s="1014"/>
      <c r="BV114" s="1014">
        <v>1231990</v>
      </c>
      <c r="BW114" s="1014"/>
      <c r="BX114" s="1014"/>
      <c r="BY114" s="1014"/>
      <c r="BZ114" s="1014"/>
      <c r="CA114" s="1014">
        <v>1202556</v>
      </c>
      <c r="CB114" s="1014"/>
      <c r="CC114" s="1014"/>
      <c r="CD114" s="1014"/>
      <c r="CE114" s="1014"/>
      <c r="CF114" s="1008">
        <v>23.6</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444</v>
      </c>
      <c r="DH114" s="1053"/>
      <c r="DI114" s="1053"/>
      <c r="DJ114" s="1053"/>
      <c r="DK114" s="1054"/>
      <c r="DL114" s="1055" t="s">
        <v>444</v>
      </c>
      <c r="DM114" s="1053"/>
      <c r="DN114" s="1053"/>
      <c r="DO114" s="1053"/>
      <c r="DP114" s="1054"/>
      <c r="DQ114" s="1055" t="s">
        <v>444</v>
      </c>
      <c r="DR114" s="1053"/>
      <c r="DS114" s="1053"/>
      <c r="DT114" s="1053"/>
      <c r="DU114" s="1054"/>
      <c r="DV114" s="1056" t="s">
        <v>444</v>
      </c>
      <c r="DW114" s="1057"/>
      <c r="DX114" s="1057"/>
      <c r="DY114" s="1057"/>
      <c r="DZ114" s="1058"/>
    </row>
    <row r="115" spans="1:130" s="247" customFormat="1" ht="26.25" customHeight="1" x14ac:dyDescent="0.2">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444</v>
      </c>
      <c r="AB115" s="1028"/>
      <c r="AC115" s="1028"/>
      <c r="AD115" s="1028"/>
      <c r="AE115" s="1029"/>
      <c r="AF115" s="1030" t="s">
        <v>444</v>
      </c>
      <c r="AG115" s="1028"/>
      <c r="AH115" s="1028"/>
      <c r="AI115" s="1028"/>
      <c r="AJ115" s="1029"/>
      <c r="AK115" s="1030" t="s">
        <v>444</v>
      </c>
      <c r="AL115" s="1028"/>
      <c r="AM115" s="1028"/>
      <c r="AN115" s="1028"/>
      <c r="AO115" s="1029"/>
      <c r="AP115" s="1031" t="s">
        <v>444</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444</v>
      </c>
      <c r="BR115" s="1014"/>
      <c r="BS115" s="1014"/>
      <c r="BT115" s="1014"/>
      <c r="BU115" s="1014"/>
      <c r="BV115" s="1014" t="s">
        <v>444</v>
      </c>
      <c r="BW115" s="1014"/>
      <c r="BX115" s="1014"/>
      <c r="BY115" s="1014"/>
      <c r="BZ115" s="1014"/>
      <c r="CA115" s="1014" t="s">
        <v>444</v>
      </c>
      <c r="CB115" s="1014"/>
      <c r="CC115" s="1014"/>
      <c r="CD115" s="1014"/>
      <c r="CE115" s="1014"/>
      <c r="CF115" s="1008" t="s">
        <v>444</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444</v>
      </c>
      <c r="DH115" s="1053"/>
      <c r="DI115" s="1053"/>
      <c r="DJ115" s="1053"/>
      <c r="DK115" s="1054"/>
      <c r="DL115" s="1055" t="s">
        <v>444</v>
      </c>
      <c r="DM115" s="1053"/>
      <c r="DN115" s="1053"/>
      <c r="DO115" s="1053"/>
      <c r="DP115" s="1054"/>
      <c r="DQ115" s="1055" t="s">
        <v>444</v>
      </c>
      <c r="DR115" s="1053"/>
      <c r="DS115" s="1053"/>
      <c r="DT115" s="1053"/>
      <c r="DU115" s="1054"/>
      <c r="DV115" s="1056" t="s">
        <v>444</v>
      </c>
      <c r="DW115" s="1057"/>
      <c r="DX115" s="1057"/>
      <c r="DY115" s="1057"/>
      <c r="DZ115" s="1058"/>
    </row>
    <row r="116" spans="1:130" s="247" customFormat="1" ht="26.25" customHeight="1" x14ac:dyDescent="0.2">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444</v>
      </c>
      <c r="AB116" s="1053"/>
      <c r="AC116" s="1053"/>
      <c r="AD116" s="1053"/>
      <c r="AE116" s="1054"/>
      <c r="AF116" s="1055" t="s">
        <v>444</v>
      </c>
      <c r="AG116" s="1053"/>
      <c r="AH116" s="1053"/>
      <c r="AI116" s="1053"/>
      <c r="AJ116" s="1054"/>
      <c r="AK116" s="1055" t="s">
        <v>444</v>
      </c>
      <c r="AL116" s="1053"/>
      <c r="AM116" s="1053"/>
      <c r="AN116" s="1053"/>
      <c r="AO116" s="1054"/>
      <c r="AP116" s="1056" t="s">
        <v>444</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444</v>
      </c>
      <c r="BR116" s="1014"/>
      <c r="BS116" s="1014"/>
      <c r="BT116" s="1014"/>
      <c r="BU116" s="1014"/>
      <c r="BV116" s="1014" t="s">
        <v>444</v>
      </c>
      <c r="BW116" s="1014"/>
      <c r="BX116" s="1014"/>
      <c r="BY116" s="1014"/>
      <c r="BZ116" s="1014"/>
      <c r="CA116" s="1014" t="s">
        <v>444</v>
      </c>
      <c r="CB116" s="1014"/>
      <c r="CC116" s="1014"/>
      <c r="CD116" s="1014"/>
      <c r="CE116" s="1014"/>
      <c r="CF116" s="1008" t="s">
        <v>444</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444</v>
      </c>
      <c r="DH116" s="1053"/>
      <c r="DI116" s="1053"/>
      <c r="DJ116" s="1053"/>
      <c r="DK116" s="1054"/>
      <c r="DL116" s="1055" t="s">
        <v>444</v>
      </c>
      <c r="DM116" s="1053"/>
      <c r="DN116" s="1053"/>
      <c r="DO116" s="1053"/>
      <c r="DP116" s="1054"/>
      <c r="DQ116" s="1055" t="s">
        <v>444</v>
      </c>
      <c r="DR116" s="1053"/>
      <c r="DS116" s="1053"/>
      <c r="DT116" s="1053"/>
      <c r="DU116" s="1054"/>
      <c r="DV116" s="1056" t="s">
        <v>444</v>
      </c>
      <c r="DW116" s="1057"/>
      <c r="DX116" s="1057"/>
      <c r="DY116" s="1057"/>
      <c r="DZ116" s="1058"/>
    </row>
    <row r="117" spans="1:130" s="247" customFormat="1" ht="26.25" customHeight="1" x14ac:dyDescent="0.2">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1047176</v>
      </c>
      <c r="AB117" s="1071"/>
      <c r="AC117" s="1071"/>
      <c r="AD117" s="1071"/>
      <c r="AE117" s="1072"/>
      <c r="AF117" s="1073">
        <v>1015967</v>
      </c>
      <c r="AG117" s="1071"/>
      <c r="AH117" s="1071"/>
      <c r="AI117" s="1071"/>
      <c r="AJ117" s="1072"/>
      <c r="AK117" s="1073">
        <v>937426</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180</v>
      </c>
      <c r="BR117" s="1014"/>
      <c r="BS117" s="1014"/>
      <c r="BT117" s="1014"/>
      <c r="BU117" s="1014"/>
      <c r="BV117" s="1014" t="s">
        <v>180</v>
      </c>
      <c r="BW117" s="1014"/>
      <c r="BX117" s="1014"/>
      <c r="BY117" s="1014"/>
      <c r="BZ117" s="1014"/>
      <c r="CA117" s="1014" t="s">
        <v>180</v>
      </c>
      <c r="CB117" s="1014"/>
      <c r="CC117" s="1014"/>
      <c r="CD117" s="1014"/>
      <c r="CE117" s="1014"/>
      <c r="CF117" s="1008" t="s">
        <v>180</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180</v>
      </c>
      <c r="DH117" s="1053"/>
      <c r="DI117" s="1053"/>
      <c r="DJ117" s="1053"/>
      <c r="DK117" s="1054"/>
      <c r="DL117" s="1055" t="s">
        <v>180</v>
      </c>
      <c r="DM117" s="1053"/>
      <c r="DN117" s="1053"/>
      <c r="DO117" s="1053"/>
      <c r="DP117" s="1054"/>
      <c r="DQ117" s="1055" t="s">
        <v>439</v>
      </c>
      <c r="DR117" s="1053"/>
      <c r="DS117" s="1053"/>
      <c r="DT117" s="1053"/>
      <c r="DU117" s="1054"/>
      <c r="DV117" s="1056" t="s">
        <v>180</v>
      </c>
      <c r="DW117" s="1057"/>
      <c r="DX117" s="1057"/>
      <c r="DY117" s="1057"/>
      <c r="DZ117" s="1058"/>
    </row>
    <row r="118" spans="1:130" s="247" customFormat="1" ht="26.25" customHeight="1" x14ac:dyDescent="0.2">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313</v>
      </c>
      <c r="AG118" s="979"/>
      <c r="AH118" s="979"/>
      <c r="AI118" s="979"/>
      <c r="AJ118" s="980"/>
      <c r="AK118" s="978" t="s">
        <v>312</v>
      </c>
      <c r="AL118" s="979"/>
      <c r="AM118" s="979"/>
      <c r="AN118" s="979"/>
      <c r="AO118" s="980"/>
      <c r="AP118" s="1065" t="s">
        <v>432</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180</v>
      </c>
      <c r="BR118" s="1092"/>
      <c r="BS118" s="1092"/>
      <c r="BT118" s="1092"/>
      <c r="BU118" s="1092"/>
      <c r="BV118" s="1092" t="s">
        <v>180</v>
      </c>
      <c r="BW118" s="1092"/>
      <c r="BX118" s="1092"/>
      <c r="BY118" s="1092"/>
      <c r="BZ118" s="1092"/>
      <c r="CA118" s="1092" t="s">
        <v>180</v>
      </c>
      <c r="CB118" s="1092"/>
      <c r="CC118" s="1092"/>
      <c r="CD118" s="1092"/>
      <c r="CE118" s="1092"/>
      <c r="CF118" s="1008" t="s">
        <v>180</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180</v>
      </c>
      <c r="DH118" s="1053"/>
      <c r="DI118" s="1053"/>
      <c r="DJ118" s="1053"/>
      <c r="DK118" s="1054"/>
      <c r="DL118" s="1055" t="s">
        <v>180</v>
      </c>
      <c r="DM118" s="1053"/>
      <c r="DN118" s="1053"/>
      <c r="DO118" s="1053"/>
      <c r="DP118" s="1054"/>
      <c r="DQ118" s="1055" t="s">
        <v>439</v>
      </c>
      <c r="DR118" s="1053"/>
      <c r="DS118" s="1053"/>
      <c r="DT118" s="1053"/>
      <c r="DU118" s="1054"/>
      <c r="DV118" s="1056" t="s">
        <v>180</v>
      </c>
      <c r="DW118" s="1057"/>
      <c r="DX118" s="1057"/>
      <c r="DY118" s="1057"/>
      <c r="DZ118" s="1058"/>
    </row>
    <row r="119" spans="1:130" s="247" customFormat="1" ht="26.25" customHeight="1" x14ac:dyDescent="0.2">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180</v>
      </c>
      <c r="AB119" s="986"/>
      <c r="AC119" s="986"/>
      <c r="AD119" s="986"/>
      <c r="AE119" s="987"/>
      <c r="AF119" s="988" t="s">
        <v>180</v>
      </c>
      <c r="AG119" s="986"/>
      <c r="AH119" s="986"/>
      <c r="AI119" s="986"/>
      <c r="AJ119" s="987"/>
      <c r="AK119" s="988" t="s">
        <v>439</v>
      </c>
      <c r="AL119" s="986"/>
      <c r="AM119" s="986"/>
      <c r="AN119" s="986"/>
      <c r="AO119" s="987"/>
      <c r="AP119" s="989" t="s">
        <v>180</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464</v>
      </c>
      <c r="BP119" s="1100"/>
      <c r="BQ119" s="1091">
        <v>12763050</v>
      </c>
      <c r="BR119" s="1092"/>
      <c r="BS119" s="1092"/>
      <c r="BT119" s="1092"/>
      <c r="BU119" s="1092"/>
      <c r="BV119" s="1092">
        <v>12461053</v>
      </c>
      <c r="BW119" s="1092"/>
      <c r="BX119" s="1092"/>
      <c r="BY119" s="1092"/>
      <c r="BZ119" s="1092"/>
      <c r="CA119" s="1092">
        <v>12510053</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180</v>
      </c>
      <c r="DH119" s="1078"/>
      <c r="DI119" s="1078"/>
      <c r="DJ119" s="1078"/>
      <c r="DK119" s="1079"/>
      <c r="DL119" s="1077" t="s">
        <v>439</v>
      </c>
      <c r="DM119" s="1078"/>
      <c r="DN119" s="1078"/>
      <c r="DO119" s="1078"/>
      <c r="DP119" s="1079"/>
      <c r="DQ119" s="1077" t="s">
        <v>180</v>
      </c>
      <c r="DR119" s="1078"/>
      <c r="DS119" s="1078"/>
      <c r="DT119" s="1078"/>
      <c r="DU119" s="1079"/>
      <c r="DV119" s="1080" t="s">
        <v>180</v>
      </c>
      <c r="DW119" s="1081"/>
      <c r="DX119" s="1081"/>
      <c r="DY119" s="1081"/>
      <c r="DZ119" s="1082"/>
    </row>
    <row r="120" spans="1:130" s="247" customFormat="1" ht="26.25" customHeight="1" x14ac:dyDescent="0.2">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439</v>
      </c>
      <c r="AB120" s="1053"/>
      <c r="AC120" s="1053"/>
      <c r="AD120" s="1053"/>
      <c r="AE120" s="1054"/>
      <c r="AF120" s="1055" t="s">
        <v>180</v>
      </c>
      <c r="AG120" s="1053"/>
      <c r="AH120" s="1053"/>
      <c r="AI120" s="1053"/>
      <c r="AJ120" s="1054"/>
      <c r="AK120" s="1055" t="s">
        <v>439</v>
      </c>
      <c r="AL120" s="1053"/>
      <c r="AM120" s="1053"/>
      <c r="AN120" s="1053"/>
      <c r="AO120" s="1054"/>
      <c r="AP120" s="1056" t="s">
        <v>466</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1675650</v>
      </c>
      <c r="BR120" s="1021"/>
      <c r="BS120" s="1021"/>
      <c r="BT120" s="1021"/>
      <c r="BU120" s="1021"/>
      <c r="BV120" s="1021">
        <v>1914274</v>
      </c>
      <c r="BW120" s="1021"/>
      <c r="BX120" s="1021"/>
      <c r="BY120" s="1021"/>
      <c r="BZ120" s="1021"/>
      <c r="CA120" s="1021">
        <v>2074325</v>
      </c>
      <c r="CB120" s="1021"/>
      <c r="CC120" s="1021"/>
      <c r="CD120" s="1021"/>
      <c r="CE120" s="1021"/>
      <c r="CF120" s="1035">
        <v>40.700000000000003</v>
      </c>
      <c r="CG120" s="1036"/>
      <c r="CH120" s="1036"/>
      <c r="CI120" s="1036"/>
      <c r="CJ120" s="1036"/>
      <c r="CK120" s="1101" t="s">
        <v>469</v>
      </c>
      <c r="CL120" s="1102"/>
      <c r="CM120" s="1102"/>
      <c r="CN120" s="1102"/>
      <c r="CO120" s="1103"/>
      <c r="CP120" s="1109" t="s">
        <v>470</v>
      </c>
      <c r="CQ120" s="1110"/>
      <c r="CR120" s="1110"/>
      <c r="CS120" s="1110"/>
      <c r="CT120" s="1110"/>
      <c r="CU120" s="1110"/>
      <c r="CV120" s="1110"/>
      <c r="CW120" s="1110"/>
      <c r="CX120" s="1110"/>
      <c r="CY120" s="1110"/>
      <c r="CZ120" s="1110"/>
      <c r="DA120" s="1110"/>
      <c r="DB120" s="1110"/>
      <c r="DC120" s="1110"/>
      <c r="DD120" s="1110"/>
      <c r="DE120" s="1110"/>
      <c r="DF120" s="1111"/>
      <c r="DG120" s="1020">
        <v>4388311</v>
      </c>
      <c r="DH120" s="1021"/>
      <c r="DI120" s="1021"/>
      <c r="DJ120" s="1021"/>
      <c r="DK120" s="1021"/>
      <c r="DL120" s="1021">
        <v>4124783</v>
      </c>
      <c r="DM120" s="1021"/>
      <c r="DN120" s="1021"/>
      <c r="DO120" s="1021"/>
      <c r="DP120" s="1021"/>
      <c r="DQ120" s="1021">
        <v>3687610</v>
      </c>
      <c r="DR120" s="1021"/>
      <c r="DS120" s="1021"/>
      <c r="DT120" s="1021"/>
      <c r="DU120" s="1021"/>
      <c r="DV120" s="1022">
        <v>72.400000000000006</v>
      </c>
      <c r="DW120" s="1022"/>
      <c r="DX120" s="1022"/>
      <c r="DY120" s="1022"/>
      <c r="DZ120" s="1023"/>
    </row>
    <row r="121" spans="1:130" s="247" customFormat="1" ht="26.25" customHeight="1" x14ac:dyDescent="0.2">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180</v>
      </c>
      <c r="AB121" s="1053"/>
      <c r="AC121" s="1053"/>
      <c r="AD121" s="1053"/>
      <c r="AE121" s="1054"/>
      <c r="AF121" s="1055" t="s">
        <v>180</v>
      </c>
      <c r="AG121" s="1053"/>
      <c r="AH121" s="1053"/>
      <c r="AI121" s="1053"/>
      <c r="AJ121" s="1054"/>
      <c r="AK121" s="1055" t="s">
        <v>180</v>
      </c>
      <c r="AL121" s="1053"/>
      <c r="AM121" s="1053"/>
      <c r="AN121" s="1053"/>
      <c r="AO121" s="1054"/>
      <c r="AP121" s="1056" t="s">
        <v>180</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t="s">
        <v>180</v>
      </c>
      <c r="BR121" s="1014"/>
      <c r="BS121" s="1014"/>
      <c r="BT121" s="1014"/>
      <c r="BU121" s="1014"/>
      <c r="BV121" s="1014" t="s">
        <v>180</v>
      </c>
      <c r="BW121" s="1014"/>
      <c r="BX121" s="1014"/>
      <c r="BY121" s="1014"/>
      <c r="BZ121" s="1014"/>
      <c r="CA121" s="1014" t="s">
        <v>180</v>
      </c>
      <c r="CB121" s="1014"/>
      <c r="CC121" s="1014"/>
      <c r="CD121" s="1014"/>
      <c r="CE121" s="1014"/>
      <c r="CF121" s="1008" t="s">
        <v>180</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t="s">
        <v>180</v>
      </c>
      <c r="DH121" s="1014"/>
      <c r="DI121" s="1014"/>
      <c r="DJ121" s="1014"/>
      <c r="DK121" s="1014"/>
      <c r="DL121" s="1014" t="s">
        <v>180</v>
      </c>
      <c r="DM121" s="1014"/>
      <c r="DN121" s="1014"/>
      <c r="DO121" s="1014"/>
      <c r="DP121" s="1014"/>
      <c r="DQ121" s="1014" t="s">
        <v>180</v>
      </c>
      <c r="DR121" s="1014"/>
      <c r="DS121" s="1014"/>
      <c r="DT121" s="1014"/>
      <c r="DU121" s="1014"/>
      <c r="DV121" s="1015" t="s">
        <v>180</v>
      </c>
      <c r="DW121" s="1015"/>
      <c r="DX121" s="1015"/>
      <c r="DY121" s="1015"/>
      <c r="DZ121" s="1016"/>
    </row>
    <row r="122" spans="1:130" s="247" customFormat="1" ht="26.25" customHeight="1" x14ac:dyDescent="0.2">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180</v>
      </c>
      <c r="AB122" s="1053"/>
      <c r="AC122" s="1053"/>
      <c r="AD122" s="1053"/>
      <c r="AE122" s="1054"/>
      <c r="AF122" s="1055" t="s">
        <v>439</v>
      </c>
      <c r="AG122" s="1053"/>
      <c r="AH122" s="1053"/>
      <c r="AI122" s="1053"/>
      <c r="AJ122" s="1054"/>
      <c r="AK122" s="1055" t="s">
        <v>180</v>
      </c>
      <c r="AL122" s="1053"/>
      <c r="AM122" s="1053"/>
      <c r="AN122" s="1053"/>
      <c r="AO122" s="1054"/>
      <c r="AP122" s="1056" t="s">
        <v>439</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8975856</v>
      </c>
      <c r="BR122" s="1092"/>
      <c r="BS122" s="1092"/>
      <c r="BT122" s="1092"/>
      <c r="BU122" s="1092"/>
      <c r="BV122" s="1092">
        <v>8914106</v>
      </c>
      <c r="BW122" s="1092"/>
      <c r="BX122" s="1092"/>
      <c r="BY122" s="1092"/>
      <c r="BZ122" s="1092"/>
      <c r="CA122" s="1092">
        <v>9053088</v>
      </c>
      <c r="CB122" s="1092"/>
      <c r="CC122" s="1092"/>
      <c r="CD122" s="1092"/>
      <c r="CE122" s="1092"/>
      <c r="CF122" s="1112">
        <v>177.8</v>
      </c>
      <c r="CG122" s="1113"/>
      <c r="CH122" s="1113"/>
      <c r="CI122" s="1113"/>
      <c r="CJ122" s="1113"/>
      <c r="CK122" s="1104"/>
      <c r="CL122" s="1105"/>
      <c r="CM122" s="1105"/>
      <c r="CN122" s="1105"/>
      <c r="CO122" s="1106"/>
      <c r="CP122" s="1114" t="s">
        <v>475</v>
      </c>
      <c r="CQ122" s="1115"/>
      <c r="CR122" s="1115"/>
      <c r="CS122" s="1115"/>
      <c r="CT122" s="1115"/>
      <c r="CU122" s="1115"/>
      <c r="CV122" s="1115"/>
      <c r="CW122" s="1115"/>
      <c r="CX122" s="1115"/>
      <c r="CY122" s="1115"/>
      <c r="CZ122" s="1115"/>
      <c r="DA122" s="1115"/>
      <c r="DB122" s="1115"/>
      <c r="DC122" s="1115"/>
      <c r="DD122" s="1115"/>
      <c r="DE122" s="1115"/>
      <c r="DF122" s="1116"/>
      <c r="DG122" s="1013" t="s">
        <v>180</v>
      </c>
      <c r="DH122" s="1014"/>
      <c r="DI122" s="1014"/>
      <c r="DJ122" s="1014"/>
      <c r="DK122" s="1014"/>
      <c r="DL122" s="1014" t="s">
        <v>180</v>
      </c>
      <c r="DM122" s="1014"/>
      <c r="DN122" s="1014"/>
      <c r="DO122" s="1014"/>
      <c r="DP122" s="1014"/>
      <c r="DQ122" s="1014" t="s">
        <v>180</v>
      </c>
      <c r="DR122" s="1014"/>
      <c r="DS122" s="1014"/>
      <c r="DT122" s="1014"/>
      <c r="DU122" s="1014"/>
      <c r="DV122" s="1015" t="s">
        <v>180</v>
      </c>
      <c r="DW122" s="1015"/>
      <c r="DX122" s="1015"/>
      <c r="DY122" s="1015"/>
      <c r="DZ122" s="1016"/>
    </row>
    <row r="123" spans="1:130" s="247" customFormat="1" ht="26.25" customHeight="1" x14ac:dyDescent="0.2">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180</v>
      </c>
      <c r="AB123" s="1053"/>
      <c r="AC123" s="1053"/>
      <c r="AD123" s="1053"/>
      <c r="AE123" s="1054"/>
      <c r="AF123" s="1055" t="s">
        <v>180</v>
      </c>
      <c r="AG123" s="1053"/>
      <c r="AH123" s="1053"/>
      <c r="AI123" s="1053"/>
      <c r="AJ123" s="1054"/>
      <c r="AK123" s="1055" t="s">
        <v>180</v>
      </c>
      <c r="AL123" s="1053"/>
      <c r="AM123" s="1053"/>
      <c r="AN123" s="1053"/>
      <c r="AO123" s="1054"/>
      <c r="AP123" s="1056" t="s">
        <v>180</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476</v>
      </c>
      <c r="BP123" s="1100"/>
      <c r="BQ123" s="1159">
        <v>10651506</v>
      </c>
      <c r="BR123" s="1160"/>
      <c r="BS123" s="1160"/>
      <c r="BT123" s="1160"/>
      <c r="BU123" s="1160"/>
      <c r="BV123" s="1160">
        <v>10828380</v>
      </c>
      <c r="BW123" s="1160"/>
      <c r="BX123" s="1160"/>
      <c r="BY123" s="1160"/>
      <c r="BZ123" s="1160"/>
      <c r="CA123" s="1160">
        <v>11127413</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t="s">
        <v>466</v>
      </c>
      <c r="DH123" s="1053"/>
      <c r="DI123" s="1053"/>
      <c r="DJ123" s="1053"/>
      <c r="DK123" s="1054"/>
      <c r="DL123" s="1055" t="s">
        <v>180</v>
      </c>
      <c r="DM123" s="1053"/>
      <c r="DN123" s="1053"/>
      <c r="DO123" s="1053"/>
      <c r="DP123" s="1054"/>
      <c r="DQ123" s="1055" t="s">
        <v>180</v>
      </c>
      <c r="DR123" s="1053"/>
      <c r="DS123" s="1053"/>
      <c r="DT123" s="1053"/>
      <c r="DU123" s="1054"/>
      <c r="DV123" s="1056" t="s">
        <v>180</v>
      </c>
      <c r="DW123" s="1057"/>
      <c r="DX123" s="1057"/>
      <c r="DY123" s="1057"/>
      <c r="DZ123" s="1058"/>
    </row>
    <row r="124" spans="1:130" s="247" customFormat="1" ht="26.25" customHeight="1" thickBot="1" x14ac:dyDescent="0.25">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180</v>
      </c>
      <c r="AB124" s="1053"/>
      <c r="AC124" s="1053"/>
      <c r="AD124" s="1053"/>
      <c r="AE124" s="1054"/>
      <c r="AF124" s="1055" t="s">
        <v>439</v>
      </c>
      <c r="AG124" s="1053"/>
      <c r="AH124" s="1053"/>
      <c r="AI124" s="1053"/>
      <c r="AJ124" s="1054"/>
      <c r="AK124" s="1055" t="s">
        <v>180</v>
      </c>
      <c r="AL124" s="1053"/>
      <c r="AM124" s="1053"/>
      <c r="AN124" s="1053"/>
      <c r="AO124" s="1054"/>
      <c r="AP124" s="1056" t="s">
        <v>439</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40.700000000000003</v>
      </c>
      <c r="BR124" s="1122"/>
      <c r="BS124" s="1122"/>
      <c r="BT124" s="1122"/>
      <c r="BU124" s="1122"/>
      <c r="BV124" s="1122">
        <v>32.4</v>
      </c>
      <c r="BW124" s="1122"/>
      <c r="BX124" s="1122"/>
      <c r="BY124" s="1122"/>
      <c r="BZ124" s="1122"/>
      <c r="CA124" s="1122">
        <v>27.1</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180</v>
      </c>
      <c r="DH124" s="1078"/>
      <c r="DI124" s="1078"/>
      <c r="DJ124" s="1078"/>
      <c r="DK124" s="1079"/>
      <c r="DL124" s="1077" t="s">
        <v>180</v>
      </c>
      <c r="DM124" s="1078"/>
      <c r="DN124" s="1078"/>
      <c r="DO124" s="1078"/>
      <c r="DP124" s="1079"/>
      <c r="DQ124" s="1077" t="s">
        <v>466</v>
      </c>
      <c r="DR124" s="1078"/>
      <c r="DS124" s="1078"/>
      <c r="DT124" s="1078"/>
      <c r="DU124" s="1079"/>
      <c r="DV124" s="1080" t="s">
        <v>180</v>
      </c>
      <c r="DW124" s="1081"/>
      <c r="DX124" s="1081"/>
      <c r="DY124" s="1081"/>
      <c r="DZ124" s="1082"/>
    </row>
    <row r="125" spans="1:130" s="247" customFormat="1" ht="26.25" customHeight="1" x14ac:dyDescent="0.2">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180</v>
      </c>
      <c r="AB125" s="1053"/>
      <c r="AC125" s="1053"/>
      <c r="AD125" s="1053"/>
      <c r="AE125" s="1054"/>
      <c r="AF125" s="1055" t="s">
        <v>439</v>
      </c>
      <c r="AG125" s="1053"/>
      <c r="AH125" s="1053"/>
      <c r="AI125" s="1053"/>
      <c r="AJ125" s="1054"/>
      <c r="AK125" s="1055" t="s">
        <v>180</v>
      </c>
      <c r="AL125" s="1053"/>
      <c r="AM125" s="1053"/>
      <c r="AN125" s="1053"/>
      <c r="AO125" s="1054"/>
      <c r="AP125" s="1056" t="s">
        <v>180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180</v>
      </c>
      <c r="DH125" s="1021"/>
      <c r="DI125" s="1021"/>
      <c r="DJ125" s="1021"/>
      <c r="DK125" s="1021"/>
      <c r="DL125" s="1021" t="s">
        <v>180</v>
      </c>
      <c r="DM125" s="1021"/>
      <c r="DN125" s="1021"/>
      <c r="DO125" s="1021"/>
      <c r="DP125" s="1021"/>
      <c r="DQ125" s="1021" t="s">
        <v>180</v>
      </c>
      <c r="DR125" s="1021"/>
      <c r="DS125" s="1021"/>
      <c r="DT125" s="1021"/>
      <c r="DU125" s="1021"/>
      <c r="DV125" s="1022" t="s">
        <v>180</v>
      </c>
      <c r="DW125" s="1022"/>
      <c r="DX125" s="1022"/>
      <c r="DY125" s="1022"/>
      <c r="DZ125" s="1023"/>
    </row>
    <row r="126" spans="1:130" s="247" customFormat="1" ht="26.25" customHeight="1" thickBot="1" x14ac:dyDescent="0.25">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180</v>
      </c>
      <c r="AB126" s="1053"/>
      <c r="AC126" s="1053"/>
      <c r="AD126" s="1053"/>
      <c r="AE126" s="1054"/>
      <c r="AF126" s="1055" t="s">
        <v>180</v>
      </c>
      <c r="AG126" s="1053"/>
      <c r="AH126" s="1053"/>
      <c r="AI126" s="1053"/>
      <c r="AJ126" s="1054"/>
      <c r="AK126" s="1055" t="s">
        <v>180</v>
      </c>
      <c r="AL126" s="1053"/>
      <c r="AM126" s="1053"/>
      <c r="AN126" s="1053"/>
      <c r="AO126" s="1054"/>
      <c r="AP126" s="1056" t="s">
        <v>180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180</v>
      </c>
      <c r="DH126" s="1014"/>
      <c r="DI126" s="1014"/>
      <c r="DJ126" s="1014"/>
      <c r="DK126" s="1014"/>
      <c r="DL126" s="1014" t="s">
        <v>439</v>
      </c>
      <c r="DM126" s="1014"/>
      <c r="DN126" s="1014"/>
      <c r="DO126" s="1014"/>
      <c r="DP126" s="1014"/>
      <c r="DQ126" s="1014" t="s">
        <v>180</v>
      </c>
      <c r="DR126" s="1014"/>
      <c r="DS126" s="1014"/>
      <c r="DT126" s="1014"/>
      <c r="DU126" s="1014"/>
      <c r="DV126" s="1015" t="s">
        <v>180</v>
      </c>
      <c r="DW126" s="1015"/>
      <c r="DX126" s="1015"/>
      <c r="DY126" s="1015"/>
      <c r="DZ126" s="1016"/>
    </row>
    <row r="127" spans="1:130" s="247" customFormat="1" ht="26.25" customHeight="1" x14ac:dyDescent="0.2">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180</v>
      </c>
      <c r="AB127" s="1053"/>
      <c r="AC127" s="1053"/>
      <c r="AD127" s="1053"/>
      <c r="AE127" s="1054"/>
      <c r="AF127" s="1055" t="s">
        <v>180</v>
      </c>
      <c r="AG127" s="1053"/>
      <c r="AH127" s="1053"/>
      <c r="AI127" s="1053"/>
      <c r="AJ127" s="1054"/>
      <c r="AK127" s="1055" t="s">
        <v>439</v>
      </c>
      <c r="AL127" s="1053"/>
      <c r="AM127" s="1053"/>
      <c r="AN127" s="1053"/>
      <c r="AO127" s="1054"/>
      <c r="AP127" s="1056" t="s">
        <v>180</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180</v>
      </c>
      <c r="DH127" s="1014"/>
      <c r="DI127" s="1014"/>
      <c r="DJ127" s="1014"/>
      <c r="DK127" s="1014"/>
      <c r="DL127" s="1014" t="s">
        <v>180</v>
      </c>
      <c r="DM127" s="1014"/>
      <c r="DN127" s="1014"/>
      <c r="DO127" s="1014"/>
      <c r="DP127" s="1014"/>
      <c r="DQ127" s="1014" t="s">
        <v>180</v>
      </c>
      <c r="DR127" s="1014"/>
      <c r="DS127" s="1014"/>
      <c r="DT127" s="1014"/>
      <c r="DU127" s="1014"/>
      <c r="DV127" s="1015" t="s">
        <v>439</v>
      </c>
      <c r="DW127" s="1015"/>
      <c r="DX127" s="1015"/>
      <c r="DY127" s="1015"/>
      <c r="DZ127" s="1016"/>
    </row>
    <row r="128" spans="1:130" s="247" customFormat="1" ht="26.25" customHeight="1" thickBot="1" x14ac:dyDescent="0.25">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t="s">
        <v>180</v>
      </c>
      <c r="AB128" s="1142"/>
      <c r="AC128" s="1142"/>
      <c r="AD128" s="1142"/>
      <c r="AE128" s="1143"/>
      <c r="AF128" s="1144" t="s">
        <v>180</v>
      </c>
      <c r="AG128" s="1142"/>
      <c r="AH128" s="1142"/>
      <c r="AI128" s="1142"/>
      <c r="AJ128" s="1143"/>
      <c r="AK128" s="1144" t="s">
        <v>180</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466</v>
      </c>
      <c r="BG128" s="1149"/>
      <c r="BH128" s="1149"/>
      <c r="BI128" s="1149"/>
      <c r="BJ128" s="1149"/>
      <c r="BK128" s="1149"/>
      <c r="BL128" s="1150"/>
      <c r="BM128" s="1148">
        <v>14.57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180</v>
      </c>
      <c r="DH128" s="1134"/>
      <c r="DI128" s="1134"/>
      <c r="DJ128" s="1134"/>
      <c r="DK128" s="1134"/>
      <c r="DL128" s="1134" t="s">
        <v>180</v>
      </c>
      <c r="DM128" s="1134"/>
      <c r="DN128" s="1134"/>
      <c r="DO128" s="1134"/>
      <c r="DP128" s="1134"/>
      <c r="DQ128" s="1134" t="s">
        <v>180</v>
      </c>
      <c r="DR128" s="1134"/>
      <c r="DS128" s="1134"/>
      <c r="DT128" s="1134"/>
      <c r="DU128" s="1134"/>
      <c r="DV128" s="1135" t="s">
        <v>180</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5878793</v>
      </c>
      <c r="AB129" s="1053"/>
      <c r="AC129" s="1053"/>
      <c r="AD129" s="1053"/>
      <c r="AE129" s="1054"/>
      <c r="AF129" s="1055">
        <v>5734621</v>
      </c>
      <c r="AG129" s="1053"/>
      <c r="AH129" s="1053"/>
      <c r="AI129" s="1053"/>
      <c r="AJ129" s="1054"/>
      <c r="AK129" s="1055">
        <v>5749268</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180</v>
      </c>
      <c r="BG129" s="1163"/>
      <c r="BH129" s="1163"/>
      <c r="BI129" s="1163"/>
      <c r="BJ129" s="1163"/>
      <c r="BK129" s="1163"/>
      <c r="BL129" s="1164"/>
      <c r="BM129" s="1162">
        <v>19.57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692385</v>
      </c>
      <c r="AB130" s="1053"/>
      <c r="AC130" s="1053"/>
      <c r="AD130" s="1053"/>
      <c r="AE130" s="1054"/>
      <c r="AF130" s="1055">
        <v>706908</v>
      </c>
      <c r="AG130" s="1053"/>
      <c r="AH130" s="1053"/>
      <c r="AI130" s="1053"/>
      <c r="AJ130" s="1054"/>
      <c r="AK130" s="1055">
        <v>657693</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6.1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5186408</v>
      </c>
      <c r="AB131" s="1078"/>
      <c r="AC131" s="1078"/>
      <c r="AD131" s="1078"/>
      <c r="AE131" s="1079"/>
      <c r="AF131" s="1077">
        <v>5027713</v>
      </c>
      <c r="AG131" s="1078"/>
      <c r="AH131" s="1078"/>
      <c r="AI131" s="1078"/>
      <c r="AJ131" s="1079"/>
      <c r="AK131" s="1077">
        <v>5091575</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v>27.1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6.8407846049999996</v>
      </c>
      <c r="AB132" s="1194"/>
      <c r="AC132" s="1194"/>
      <c r="AD132" s="1194"/>
      <c r="AE132" s="1195"/>
      <c r="AF132" s="1196">
        <v>6.1471090329999996</v>
      </c>
      <c r="AG132" s="1194"/>
      <c r="AH132" s="1194"/>
      <c r="AI132" s="1194"/>
      <c r="AJ132" s="1195"/>
      <c r="AK132" s="1196">
        <v>5.4940367180000003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6.7</v>
      </c>
      <c r="AB133" s="1177"/>
      <c r="AC133" s="1177"/>
      <c r="AD133" s="1177"/>
      <c r="AE133" s="1178"/>
      <c r="AF133" s="1176">
        <v>6.5</v>
      </c>
      <c r="AG133" s="1177"/>
      <c r="AH133" s="1177"/>
      <c r="AI133" s="1177"/>
      <c r="AJ133" s="1178"/>
      <c r="AK133" s="1176">
        <v>6.1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zRT4I9lMlyMCtsuDY4fGmr68/iKjiLqOw3FWsmZtS5jdnzY2czboueE8Qy+n5Tct0urcTr+lSlSUtY4ZLXaEQw==" saltValue="Er0tZigGO2qvqsMKT6mZ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503</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BT+xlADo19jhgofUKUGQcFwWOvUfMJC2qlB7hxBLuAQGWdBrTipZdf0N6guvDqSqWXDgNDqcMSe5zhpvHST51g==" saltValue="st6vSE/3zx8lBtFtgL9ja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NRC1G55X5zkwehaZc+ehVDHrhfCrqylegkYet7AFhRp7DUbQbfgQYvflFIy2O22OMHCdgXiNxDSuUiCVgbtyQ==" saltValue="+XaDFuWSz+hepRWA2KC5B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1707639</v>
      </c>
      <c r="AP9" s="313">
        <v>59819</v>
      </c>
      <c r="AQ9" s="314">
        <v>56845</v>
      </c>
      <c r="AR9" s="315">
        <v>5.2</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128849</v>
      </c>
      <c r="AP10" s="316">
        <v>4514</v>
      </c>
      <c r="AQ10" s="317">
        <v>5922</v>
      </c>
      <c r="AR10" s="318">
        <v>-23.8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2412</v>
      </c>
      <c r="AP11" s="316">
        <v>84</v>
      </c>
      <c r="AQ11" s="317">
        <v>8264</v>
      </c>
      <c r="AR11" s="318">
        <v>-99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t="s">
        <v>515</v>
      </c>
      <c r="AP12" s="316" t="s">
        <v>515</v>
      </c>
      <c r="AQ12" s="317">
        <v>284</v>
      </c>
      <c r="AR12" s="318" t="s">
        <v>515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515</v>
      </c>
      <c r="AP13" s="316" t="s">
        <v>515</v>
      </c>
      <c r="AQ13" s="317">
        <v>20</v>
      </c>
      <c r="AR13" s="318" t="s">
        <v>515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81768</v>
      </c>
      <c r="AP14" s="316">
        <v>2864</v>
      </c>
      <c r="AQ14" s="317">
        <v>2517</v>
      </c>
      <c r="AR14" s="318">
        <v>13.8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29323</v>
      </c>
      <c r="AP15" s="316">
        <v>1027</v>
      </c>
      <c r="AQ15" s="317">
        <v>1185</v>
      </c>
      <c r="AR15" s="318">
        <v>-13.3</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-116826</v>
      </c>
      <c r="AP16" s="316">
        <v>-4092</v>
      </c>
      <c r="AQ16" s="317">
        <v>-4726</v>
      </c>
      <c r="AR16" s="318">
        <v>-13.4</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1833165</v>
      </c>
      <c r="AP17" s="316">
        <v>64216</v>
      </c>
      <c r="AQ17" s="317">
        <v>70311</v>
      </c>
      <c r="AR17" s="318">
        <v>-8.6999999999999993</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7.11</v>
      </c>
      <c r="AP21" s="329">
        <v>6.54</v>
      </c>
      <c r="AQ21" s="330">
        <v>0.56999999999999995</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97.5</v>
      </c>
      <c r="AP22" s="334">
        <v>97.4</v>
      </c>
      <c r="AQ22" s="335">
        <v>0.1</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659365</v>
      </c>
      <c r="AP32" s="343">
        <v>23098</v>
      </c>
      <c r="AQ32" s="344">
        <v>31480</v>
      </c>
      <c r="AR32" s="345">
        <v>-26.6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515</v>
      </c>
      <c r="AP33" s="343" t="s">
        <v>515</v>
      </c>
      <c r="AQ33" s="344" t="s">
        <v>515</v>
      </c>
      <c r="AR33" s="345" t="s">
        <v>515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515</v>
      </c>
      <c r="AP34" s="343" t="s">
        <v>515</v>
      </c>
      <c r="AQ34" s="344">
        <v>0</v>
      </c>
      <c r="AR34" s="345" t="s">
        <v>515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278061</v>
      </c>
      <c r="AP35" s="343">
        <v>9740</v>
      </c>
      <c r="AQ35" s="344">
        <v>9510</v>
      </c>
      <c r="AR35" s="345">
        <v>2.4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t="s">
        <v>515</v>
      </c>
      <c r="AP36" s="343" t="s">
        <v>515</v>
      </c>
      <c r="AQ36" s="344">
        <v>2191</v>
      </c>
      <c r="AR36" s="345" t="s">
        <v>515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t="s">
        <v>515</v>
      </c>
      <c r="AP37" s="343" t="s">
        <v>515</v>
      </c>
      <c r="AQ37" s="344">
        <v>905</v>
      </c>
      <c r="AR37" s="345" t="s">
        <v>515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515</v>
      </c>
      <c r="AP38" s="346" t="s">
        <v>515</v>
      </c>
      <c r="AQ38" s="347">
        <v>0</v>
      </c>
      <c r="AR38" s="335" t="s">
        <v>515</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t="s">
        <v>515</v>
      </c>
      <c r="AP39" s="343" t="s">
        <v>515</v>
      </c>
      <c r="AQ39" s="344">
        <v>-3197</v>
      </c>
      <c r="AR39" s="345" t="s">
        <v>515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-657693</v>
      </c>
      <c r="AP40" s="343">
        <v>-23039</v>
      </c>
      <c r="AQ40" s="344">
        <v>-28113</v>
      </c>
      <c r="AR40" s="345">
        <v>-18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304</v>
      </c>
      <c r="AL41" s="1234"/>
      <c r="AM41" s="1234"/>
      <c r="AN41" s="1235"/>
      <c r="AO41" s="343">
        <v>279733</v>
      </c>
      <c r="AP41" s="343">
        <v>9799</v>
      </c>
      <c r="AQ41" s="344">
        <v>12777</v>
      </c>
      <c r="AR41" s="345">
        <v>-23.3</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512220</v>
      </c>
      <c r="AN51" s="365">
        <v>17502</v>
      </c>
      <c r="AO51" s="366">
        <v>-8.1</v>
      </c>
      <c r="AP51" s="367">
        <v>49919</v>
      </c>
      <c r="AQ51" s="368">
        <v>-6.3</v>
      </c>
      <c r="AR51" s="369">
        <v>-1.8</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263265</v>
      </c>
      <c r="AN52" s="373">
        <v>8995</v>
      </c>
      <c r="AO52" s="374">
        <v>14.6</v>
      </c>
      <c r="AP52" s="375">
        <v>26398</v>
      </c>
      <c r="AQ52" s="376">
        <v>-8.6999999999999993</v>
      </c>
      <c r="AR52" s="377">
        <v>23.3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302169</v>
      </c>
      <c r="AN53" s="365">
        <v>10388</v>
      </c>
      <c r="AO53" s="366">
        <v>-40.6</v>
      </c>
      <c r="AP53" s="367">
        <v>47738</v>
      </c>
      <c r="AQ53" s="368">
        <v>-4.4000000000000004</v>
      </c>
      <c r="AR53" s="369">
        <v>-36.200000000000003</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212988</v>
      </c>
      <c r="AN54" s="373">
        <v>7322</v>
      </c>
      <c r="AO54" s="374">
        <v>-18.600000000000001</v>
      </c>
      <c r="AP54" s="375">
        <v>24937</v>
      </c>
      <c r="AQ54" s="376">
        <v>-5.5</v>
      </c>
      <c r="AR54" s="377">
        <v>-13.1</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531435</v>
      </c>
      <c r="AN55" s="365">
        <v>18397</v>
      </c>
      <c r="AO55" s="366">
        <v>77.099999999999994</v>
      </c>
      <c r="AP55" s="367">
        <v>52191</v>
      </c>
      <c r="AQ55" s="368">
        <v>9.3000000000000007</v>
      </c>
      <c r="AR55" s="369">
        <v>67.8</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364307</v>
      </c>
      <c r="AN56" s="373">
        <v>12611</v>
      </c>
      <c r="AO56" s="374">
        <v>72.2</v>
      </c>
      <c r="AP56" s="375">
        <v>24843</v>
      </c>
      <c r="AQ56" s="376">
        <v>-0.4</v>
      </c>
      <c r="AR56" s="377">
        <v>72.599999999999994</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333536</v>
      </c>
      <c r="AN57" s="365">
        <v>11584</v>
      </c>
      <c r="AO57" s="366">
        <v>-37</v>
      </c>
      <c r="AP57" s="367">
        <v>47387</v>
      </c>
      <c r="AQ57" s="368">
        <v>-9.1999999999999993</v>
      </c>
      <c r="AR57" s="369">
        <v>-27.8</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283216</v>
      </c>
      <c r="AN58" s="373">
        <v>9837</v>
      </c>
      <c r="AO58" s="374">
        <v>-22</v>
      </c>
      <c r="AP58" s="375">
        <v>24928</v>
      </c>
      <c r="AQ58" s="376">
        <v>0.3</v>
      </c>
      <c r="AR58" s="377">
        <v>-22.3</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1377876</v>
      </c>
      <c r="AN59" s="365">
        <v>48267</v>
      </c>
      <c r="AO59" s="366">
        <v>316.7</v>
      </c>
      <c r="AP59" s="367">
        <v>51264</v>
      </c>
      <c r="AQ59" s="368">
        <v>8.1999999999999993</v>
      </c>
      <c r="AR59" s="369">
        <v>308.5</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918524</v>
      </c>
      <c r="AN60" s="373">
        <v>32176</v>
      </c>
      <c r="AO60" s="374">
        <v>227.1</v>
      </c>
      <c r="AP60" s="375">
        <v>26040</v>
      </c>
      <c r="AQ60" s="376">
        <v>4.5</v>
      </c>
      <c r="AR60" s="377">
        <v>222.6</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611447</v>
      </c>
      <c r="AN61" s="380">
        <v>21228</v>
      </c>
      <c r="AO61" s="381">
        <v>61.6</v>
      </c>
      <c r="AP61" s="382">
        <v>49700</v>
      </c>
      <c r="AQ61" s="383">
        <v>-0.5</v>
      </c>
      <c r="AR61" s="369">
        <v>62.1</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408460</v>
      </c>
      <c r="AN62" s="373">
        <v>14188</v>
      </c>
      <c r="AO62" s="374">
        <v>54.7</v>
      </c>
      <c r="AP62" s="375">
        <v>25429</v>
      </c>
      <c r="AQ62" s="376">
        <v>-2</v>
      </c>
      <c r="AR62" s="377">
        <v>56.7</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OBktUO5+pK5HEwDOXluFmfZorvNeIzPvLSxufcp7HUatk4EEZds0nhOsFuZDnj5jpP7C91lu4OJ+kZOMsnhdBQ==" saltValue="HH8CsjtFyS8PgGoDuQ1L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20" spans="125:125" ht="13.5" hidden="1" customHeight="1" x14ac:dyDescent="0.2"/>
    <row r="121" spans="125:125" ht="13.5" hidden="1" customHeight="1" x14ac:dyDescent="0.2">
      <c r="DU121" s="291"/>
    </row>
  </sheetData>
  <sheetProtection algorithmName="SHA-512" hashValue="h3160Uogl/mIxLM8u32R1pRRFZuqcsSE4bnYuoM688uwR2GaIEFeW4/UOh0sFlOf4d+p4XRCTC1f4WAR7AgiUw==" saltValue="wX0lPYu8lnVlJ80Aizmg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sheetData>
  <sheetProtection algorithmName="SHA-512" hashValue="+S0zVPZIN7oAepgzVX0EvtVc9pn7gAvtDr/7TTPshhf+0edxIRRa9ELZawjurU0b559A394ZWjI5Os6oXW5Vgg==" saltValue="/ObLcQxgtTW1xcI/5yz5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236" t="s">
        <v>3</v>
      </c>
      <c r="D47" s="1236"/>
      <c r="E47" s="1237"/>
      <c r="F47" s="11">
        <v>5.08</v>
      </c>
      <c r="G47" s="12">
        <v>8.06</v>
      </c>
      <c r="H47" s="12">
        <v>13.97</v>
      </c>
      <c r="I47" s="12">
        <v>15.24</v>
      </c>
      <c r="J47" s="13">
        <v>16.21</v>
      </c>
    </row>
    <row r="48" spans="2:10" ht="57.75" customHeight="1" x14ac:dyDescent="0.2">
      <c r="B48" s="14"/>
      <c r="C48" s="1238" t="s">
        <v>4</v>
      </c>
      <c r="D48" s="1238"/>
      <c r="E48" s="1239"/>
      <c r="F48" s="15">
        <v>3.9</v>
      </c>
      <c r="G48" s="16">
        <v>3.94</v>
      </c>
      <c r="H48" s="16">
        <v>4.57</v>
      </c>
      <c r="I48" s="16">
        <v>4.37</v>
      </c>
      <c r="J48" s="17">
        <v>4.91</v>
      </c>
    </row>
    <row r="49" spans="2:10" ht="57.75" customHeight="1" thickBot="1" x14ac:dyDescent="0.25">
      <c r="B49" s="18"/>
      <c r="C49" s="1240" t="s">
        <v>5</v>
      </c>
      <c r="D49" s="1240"/>
      <c r="E49" s="1241"/>
      <c r="F49" s="19">
        <v>0.71</v>
      </c>
      <c r="G49" s="20">
        <v>2.93</v>
      </c>
      <c r="H49" s="20">
        <v>7.07</v>
      </c>
      <c r="I49" s="20">
        <v>0.61</v>
      </c>
      <c r="J49" s="21">
        <v>1.56</v>
      </c>
    </row>
    <row r="50" spans="2:10" ht="13.5" customHeight="1" x14ac:dyDescent="0.2"/>
  </sheetData>
  <sheetProtection algorithmName="SHA-512" hashValue="RCFeSRsO0ov54YlX7nHUIBL/Zd2wwRVvEg2pOlPHaX++IApkZzhQC3I/mXMlsGBesNA/LfJsj3gduaQdXc/RDQ==" saltValue="AIloYy0EcRHveJt11dMp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2021-10-18T04:50:18Z</cp:lastPrinted>
  <dcterms:created xsi:type="dcterms:W3CDTF">2021-02-05T02:10:31Z</dcterms:created>
  <dcterms:modified xsi:type="dcterms:W3CDTF">2021-10-26T08:30:51Z</dcterms:modified>
  <cp:category/>
</cp:coreProperties>
</file>