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1決算\05_市町村回答\2回目\☆22 大磯町\"/>
    </mc:Choice>
  </mc:AlternateContent>
  <bookViews>
    <workbookView xWindow="0" yWindow="0" windowWidth="20496" windowHeight="75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BE35" i="10"/>
  <c r="AM35" i="10"/>
  <c r="C35" i="10"/>
  <c r="AM34" i="10"/>
  <c r="C34" i="10"/>
  <c r="U34" i="10" s="1"/>
  <c r="U35" i="10" l="1"/>
  <c r="U36" i="10" s="1"/>
  <c r="BE34" i="10"/>
  <c r="BW34" i="10"/>
  <c r="BW35" i="10" s="1"/>
  <c r="BW36" i="10" s="1"/>
  <c r="BW37"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<sst xmlns="http://schemas.openxmlformats.org/spreadsheetml/2006/main" count="1153" uniqueCount="604">
  <si>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</si>
  <si>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</si>
  <si>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</si>
  <si>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</si>
  <si>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</si>
  <si>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</si>
  <si>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</si>
  <si>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</si>
  <si>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</si>
  <si>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</si>
  <si>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</si>
  <si>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</si>
  <si>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</si>
  <si>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</si>
  <si>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</si>
  <si>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</si>
  <si>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</si>
  <si>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</si>
  <si>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</si>
  <si>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</si>
  <si>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</si>
  <si>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</si>
  <si>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</si>
  <si>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</si>
  <si>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</si>
  <si>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</si>
  <si>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</si>
  <si>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</si>
  <si>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</si>
  <si>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</si>
  <si>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</si>
  <si>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</si>
  <si>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</si>
  <si>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</si>
  <si>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</si>
  <si>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</si>
  <si>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</si>
  <si>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</si>
  <si>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</si>
  <si>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</si>
  <si>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</si>
  <si>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</si>
  <si>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</si>
  <si>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</si>
  <si>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</si>
  <si>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</si>
  <si>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</si>
  <si>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</si>
  <si>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</si>
  <si>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</si>
  <si>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</si>
  <si>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</si>
  <si>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</si>
  <si>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</si>
  <si>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</si>
  <si>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</si>
  <si>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</si>
  <si>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</si>
  <si>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</si>
  <si>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</si>
  <si>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</si>
  <si>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</si>
  <si>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</si>
  <si>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</si>
  <si>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</si>
  <si>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</si>
  <si>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</si>
  <si>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</si>
  <si>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</si>
  <si>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</si>
  <si>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</si>
  <si>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</si>
  <si>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</si>
  <si>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</si>
  <si>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</si>
  <si>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</si>
  <si>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</si>
  <si>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</si>
  <si>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</si>
  <si>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</si>
  <si>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</si>
  <si>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</si>
  <si>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</si>
  <si>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</si>
  <si>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</si>
  <si>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</si>
  <si>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</si>
  <si>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</si>
  <si>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</si>
  <si>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</si>
  <si>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</si>
  <si>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</si>
  <si>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</si>
  <si>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</si>
  <si>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</si>
  <si>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</si>
  <si>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</si>
  <si>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大磯町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</si>
  <si>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</si>
  <si>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</si>
  <si>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</si>
  <si>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</si>
  <si>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</si>
  <si>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</si>
  <si>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</si>
  <si>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</si>
  <si>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</si>
  <si>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</si>
  <si>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</si>
  <si>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</si>
  <si>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</si>
  <si>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</si>
  <si>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</si>
  <si>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</si>
  <si>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</si>
  <si>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</si>
  <si>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</si>
  <si>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</si>
  <si>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</si>
  <si>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</si>
  <si>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</si>
  <si>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</si>
  <si>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</si>
  <si>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</si>
  <si>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</si>
  <si>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</si>
  <si>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</si>
  <si>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</si>
  <si>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</si>
  <si>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</si>
  <si>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</si>
  <si>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</si>
  <si>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</si>
  <si>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</si>
  <si>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</si>
  <si>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</si>
  <si>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</si>
  <si>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</si>
  <si>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</si>
  <si>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</si>
  <si>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</si>
  <si>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</si>
  <si>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</si>
  <si>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</si>
  <si>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</si>
  <si>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</si>
  <si>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</si>
  <si>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</si>
  <si>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</si>
  <si>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</si>
  <si>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</si>
  <si>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</si>
  <si>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</si>
  <si>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</si>
  <si>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</si>
  <si>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</si>
  <si>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</si>
  <si>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</si>
  <si>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</si>
  <si>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</si>
  <si>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</si>
  <si>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</si>
  <si>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</si>
  <si>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</si>
  <si>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</si>
  <si>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</si>
  <si>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</si>
  <si>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</si>
  <si>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</si>
  <si>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</si>
  <si>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</si>
  <si>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</si>
  <si>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</si>
  <si>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</si>
  <si>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</si>
  <si>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</si>
  <si>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</si>
  <si>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</si>
  <si>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</si>
  <si>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</si>
  <si>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</si>
  <si>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</si>
  <si>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</si>
  <si>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</si>
  <si>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</si>
  <si>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</si>
  <si>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</si>
  <si>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</si>
  <si>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</si>
  <si>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</si>
  <si>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</si>
  <si>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</si>
  <si>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</si>
  <si>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</si>
  <si>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</si>
  <si>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</si>
  <si>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</si>
  <si>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</si>
  <si>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</si>
  <si>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</si>
  <si>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</si>
  <si>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</si>
  <si>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</si>
  <si>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</si>
  <si>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</si>
  <si>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</si>
  <si>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</si>
  <si>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</si>
  <si>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</si>
  <si>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</si>
  <si>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</si>
  <si>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</si>
  <si>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</si>
  <si>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</si>
  <si>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神奈川県大磯町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</si>
  <si>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</si>
  <si>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</si>
  <si>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</si>
  <si>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</si>
  <si>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</si>
  <si>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</si>
  <si>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</si>
  <si>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</si>
  <si>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</si>
  <si>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</si>
  <si>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</si>
  <si>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</si>
  <si>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</si>
  <si>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</si>
  <si>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</si>
  <si>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</si>
  <si>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</si>
  <si>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</si>
  <si>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</si>
  <si>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</si>
  <si>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</si>
  <si>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</si>
  <si>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</si>
  <si>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</si>
  <si>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</si>
  <si>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</si>
  <si>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</si>
  <si>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</si>
  <si>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</si>
  <si>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</si>
  <si>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</si>
  <si>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</si>
  <si>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</si>
  <si>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</si>
  <si>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</si>
  <si>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</si>
  <si>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</si>
  <si>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</si>
  <si>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</si>
  <si>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</si>
  <si>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</si>
  <si>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</si>
  <si>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</si>
  <si>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</si>
  <si>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</si>
  <si>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</si>
  <si>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</si>
  <si>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</si>
  <si>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</si>
  <si>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</si>
  <si>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</si>
  <si>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</si>
  <si>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</si>
  <si>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</si>
  <si>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</si>
  <si>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</si>
  <si>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</si>
  <si>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</si>
  <si>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</si>
  <si>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</si>
  <si>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</si>
  <si>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</si>
  <si>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</si>
  <si>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</si>
  <si>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</si>
  <si>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</si>
  <si>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</si>
  <si>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</si>
  <si>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</si>
  <si>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</si>
  <si>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</si>
  <si>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</si>
  <si>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</si>
  <si>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</si>
  <si>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</si>
  <si>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</si>
  <si>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</si>
  <si>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</si>
  <si>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</si>
  <si>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</si>
  <si>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</si>
  <si>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</si>
  <si>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</si>
  <si>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</si>
  <si>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</si>
  <si>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</si>
  <si>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</si>
  <si>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</si>
  <si>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</si>
  <si>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</si>
  <si>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</si>
  <si>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</si>
  <si>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</si>
  <si>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</si>
  <si>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</si>
  <si>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</si>
  <si>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</si>
  <si>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</si>
  <si>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</si>
  <si>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</si>
  <si>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</si>
  <si>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</si>
  <si>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</si>
  <si>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</si>
  <si>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</si>
  <si>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</si>
  <si>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</si>
  <si>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</si>
  <si>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</si>
  <si>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</si>
  <si>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</si>
  <si>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</si>
  <si>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</si>
  <si>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</si>
  <si>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</si>
  <si>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</si>
  <si>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</si>
  <si>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</si>
  <si>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</si>
  <si>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</si>
  <si>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</si>
  <si>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</si>
  <si>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</si>
  <si>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</si>
  <si>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</si>
  <si>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</si>
  <si>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</si>
  <si>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</si>
  <si>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</si>
  <si>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</si>
  <si>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</si>
  <si>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</si>
  <si>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</si>
  <si>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</si>
  <si>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</si>
  <si>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</si>
  <si>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</si>
  <si>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</si>
  <si>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</si>
  <si>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</si>
  <si>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</si>
  <si>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</si>
  <si>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</si>
  <si>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</si>
  <si>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</si>
  <si>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</si>
  <si>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</si>
  <si>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</si>
  <si>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</si>
  <si>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</si>
  <si>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</si>
  <si>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</si>
  <si>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</si>
  <si>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神奈川県大磯町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</si>
  <si>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</si>
  <si>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</si>
  <si>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</si>
  <si>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</si>
  <si>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</si>
  <si>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</si>
  <si>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</si>
  <si>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</si>
  <si>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</si>
  <si>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</si>
  <si>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</si>
  <si>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</si>
  <si>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</si>
  <si>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</si>
  <si>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</si>
  <si>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</si>
  <si>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</si>
  <si>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</si>
  <si>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</si>
  <si>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</si>
  <si>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</si>
  <si>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</si>
  <si>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</si>
  <si>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</si>
  <si>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</si>
  <si>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</si>
  <si>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</si>
  <si>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</si>
  <si>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</si>
  <si>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</si>
  <si>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</si>
  <si>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</si>
  <si>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</si>
  <si>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</si>
  <si>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</si>
  <si>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</si>
  <si>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</si>
  <si>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</si>
  <si>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</si>
  <si>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</si>
  <si>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</si>
  <si>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</si>
  <si>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</si>
  <si>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</si>
  <si>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</si>
  <si>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</si>
  <si>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</si>
  <si>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</si>
  <si>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</si>
  <si>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</si>
  <si>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</si>
  <si>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</si>
  <si>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</si>
  <si>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</si>
  <si>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</si>
  <si>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</si>
  <si>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</si>
  <si>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</si>
  <si>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</si>
  <si>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</si>
  <si>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</si>
  <si>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</si>
  <si>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</si>
  <si>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</si>
  <si>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</si>
  <si>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</si>
  <si>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</si>
  <si>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</si>
  <si>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</si>
  <si>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</si>
  <si>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</si>
  <si>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</si>
  <si>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</si>
  <si>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</si>
  <si>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</si>
  <si>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</si>
  <si>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</si>
  <si>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</si>
  <si>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</si>
  <si>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</si>
  <si>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</si>
  <si>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</si>
  <si>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</si>
  <si>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</si>
  <si>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</si>
  <si>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</si>
  <si>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</si>
  <si>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</si>
  <si>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</si>
  <si>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</si>
  <si>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</si>
  <si>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</si>
  <si>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</si>
  <si>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</si>
  <si>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</si>
  <si>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</si>
  <si>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</si>
  <si>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</si>
  <si>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</si>
  <si>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</si>
  <si>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</si>
  <si>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</si>
  <si>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</si>
  <si>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</si>
  <si>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</si>
  <si>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</si>
  <si>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</si>
  <si>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</si>
  <si>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</si>
  <si>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</si>
  <si>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</si>
  <si>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</si>
  <si>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</si>
  <si>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</si>
  <si>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</si>
  <si>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</si>
  <si>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</si>
  <si>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</si>
  <si>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</si>
  <si>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</si>
  <si>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</si>
  <si>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</si>
  <si>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</si>
  <si>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</si>
  <si>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</si>
  <si>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</si>
  <si>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</si>
  <si>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</si>
  <si>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</si>
  <si>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</si>
  <si>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</si>
  <si>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</si>
  <si>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</si>
  <si>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</si>
  <si>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</si>
  <si>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</si>
  <si>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</si>
  <si>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</si>
  <si>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</si>
  <si>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</si>
  <si>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</si>
  <si>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</si>
  <si>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</si>
  <si>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</si>
  <si>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</si>
  <si>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</si>
  <si>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</si>
  <si>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</si>
  <si>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</si>
  <si>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</si>
  <si>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</si>
  <si>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</si>
  <si>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</si>
  <si>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</si>
  <si>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</si>
  <si>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</si>
  <si>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</si>
  <si>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</si>
  <si>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</si>
  <si>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</si>
  <si>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</si>
  <si>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</si>
  <si>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</si>
  <si>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</si>
  <si>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</si>
  <si>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</si>
  <si>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</si>
  <si>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</si>
  <si>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</si>
  <si>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</si>
  <si>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</si>
  <si>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</si>
  <si>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</si>
  <si>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</si>
  <si>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</si>
  <si>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</si>
  <si>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</si>
  <si>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</si>
  <si>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</si>
  <si>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</si>
  <si>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</si>
  <si>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</si>
  <si>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</si>
  <si>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</si>
  <si>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</si>
  <si>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</si>
  <si>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</si>
  <si>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0.26</t>
  </si>
  <si>
    <t>一般会計</t>
  </si>
  <si>
    <t>介護保険事業特別会計</t>
  </si>
  <si>
    <t>後期高齢者医療特別会計</t>
  </si>
  <si>
    <t>国民健康保険事業特別会計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</si>
  <si>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</si>
  <si>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</si>
  <si>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</si>
  <si>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</si>
  <si>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</si>
  <si>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</si>
  <si>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</si>
  <si>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</si>
  <si>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</si>
  <si>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</si>
  <si>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</si>
  <si>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</si>
  <si>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</si>
  <si>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t>
    <phoneticPr fontId="2"/>
  </si>
  <si>
    <t>神奈川県後期高齢者医療広域連合（後期高齢者医療特別会計）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</si>
  <si>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</si>
  <si>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</si>
  <si>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</si>
  <si>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</si>
  <si>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t>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</si>
  <si>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</si>
  <si>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t>
    <phoneticPr fontId="2"/>
  </si>
  <si>
    <t>公共施設整備基金</t>
    <rPh sb="0" eb="2">
      <t>コウキョウ</t>
    </rPh>
    <rPh sb="2" eb="4">
      <t>シセツ</t>
    </rPh>
    <rPh sb="4" eb="6">
      <t>セイビ</t>
    </rPh>
    <rPh sb="6" eb="8">
      <t>キキン</t>
    </rPh>
    <phoneticPr fontId="5"/>
  </si>
  <si>
    <t>本庁舎建設基金</t>
    <rPh sb="0" eb="3">
      <t>ホンチョウシャ</t>
    </rPh>
    <rPh sb="3" eb="5">
      <t>ケンセツ</t>
    </rPh>
    <rPh sb="5" eb="7">
      <t>キキン</t>
    </rPh>
    <phoneticPr fontId="5"/>
  </si>
  <si>
    <t>町民会館建設基金</t>
    <rPh sb="0" eb="2">
      <t>チョウミン</t>
    </rPh>
    <rPh sb="2" eb="4">
      <t>カイカン</t>
    </rPh>
    <rPh sb="4" eb="6">
      <t>ケンセツ</t>
    </rPh>
    <rPh sb="6" eb="8">
      <t>キキン</t>
    </rPh>
    <phoneticPr fontId="5"/>
  </si>
  <si>
    <t>旧吉田茂邸整備活性化等基金</t>
    <rPh sb="0" eb="1">
      <t>キュウ</t>
    </rPh>
    <rPh sb="1" eb="3">
      <t>ヨシダ</t>
    </rPh>
    <rPh sb="3" eb="4">
      <t>シゲル</t>
    </rPh>
    <rPh sb="4" eb="5">
      <t>テイ</t>
    </rPh>
    <rPh sb="5" eb="7">
      <t>セイビ</t>
    </rPh>
    <rPh sb="7" eb="10">
      <t>カッセイカ</t>
    </rPh>
    <rPh sb="10" eb="11">
      <t>トウ</t>
    </rPh>
    <rPh sb="11" eb="13">
      <t>キキン</t>
    </rPh>
    <phoneticPr fontId="5"/>
  </si>
  <si>
    <t>地域福祉基金</t>
    <rPh sb="0" eb="2">
      <t>チイキ</t>
    </rPh>
    <rPh sb="2" eb="4">
      <t>フクシ</t>
    </rPh>
    <rPh sb="4" eb="6">
      <t>キキン</t>
    </rPh>
    <phoneticPr fontId="5"/>
  </si>
  <si>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</si>
  <si>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</si>
  <si>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</si>
  <si>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</si>
  <si>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</si>
  <si>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</si>
  <si>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</si>
  <si>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</si>
  <si>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</si>
  <si>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</si>
  <si>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</si>
  <si>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</si>
  <si>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</si>
  <si>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類似団体内平均値と比較して将来負担比率、有形固定資産減価償却率ともに高い比率となっている。令和元年度にかけては、充当可能基金の増加などにより充当可能財源が増加し、前年度に比べ将来負担比率が3.4ポイント減となっている。今後、将来負担比率の上昇を抑えながら、大磯町公共施設等総合管理計画に基づいた各施設の老朽化対策に取り組む。</t>
    <rPh sb="45" eb="47">
      <t>レイワ</t>
    </rPh>
    <rPh sb="47" eb="48">
      <t>モト</t>
    </rPh>
    <phoneticPr fontId="5"/>
  </si>
  <si>
    <t>実質公債費比率は、類型団体平均と比較して低い比率で推移しているものの、将来負担比率は高い比率となっている。これは将来負担額の構成として、地方債だけではなく債務負担行為に基づく支出予定額（土地開発公社の先行取得に伴う債務負担行為額）などが影響していると考えられる。
今後、大磯町公共施設等総合管理計画に基づいた各施設の老朽化対策に取り組むことにより、実質公債費比率並びに将来負担比率の増加が想定されるため、適正水準の確保に努める。</t>
    <phoneticPr fontId="5"/>
  </si>
  <si>
    <t>大磯町土地開発公社</t>
    <rPh sb="0" eb="3">
      <t>オオイソマチ</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</si>
</sst>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37C2-4120-A918-541845EF26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62142</c:v>
                </c:pt>
                <c:pt idx="1">
                  <c:v>39912</c:v>
                </c:pt>
                <c:pt idx="2">
                  <c:v>63126</c:v>
                </c:pt>
                <c:pt idx="3">
                  <c:v>14910</c:v>
                </c:pt>
                <c:pt idx="4">
                  <c:v>51204</c:v>
                </c:pt>
              </c:numCache>
            </c:numRef>
          </c:val>
          <c:smooth val="0"/>
          <c:extLst xmlns:c16r2="http://schemas.microsoft.com/office/drawing/2015/06/chart">
            <c:ext xmlns:c16="http://schemas.microsoft.com/office/drawing/2014/chart" uri="{C3380CC4-5D6E-409C-BE32-E72D297353CC}">
              <c16:uniqueId val="{00000001-37C2-4120-A918-541845EF2657}"/>
            </c:ext>
          </c:extLst>
        </c:ser>
        <c:dLbls>
          <c:showLegendKey val="0"/>
          <c:showVal val="0"/>
          <c:showCatName val="0"/>
          <c:showSerName val="0"/>
          <c:showPercent val="0"/>
          <c:showBubbleSize val="0"/>
        </c:dLbls>
        <c:marker val="1"/>
        <c:smooth val="0"/>
        <c:axId val="383187792"/>
        <c:axId val="383190184"/>
      </c:lineChart>
      <c:catAx>
        <c:axId val="383187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190184"/>
        <c:crosses val="autoZero"/>
        <c:auto val="1"/>
        <c:lblAlgn val="ctr"/>
        <c:lblOffset val="100"/>
        <c:tickLblSkip val="1"/>
        <c:tickMarkSkip val="1"/>
        <c:noMultiLvlLbl val="0"/>
      </c:catAx>
      <c:valAx>
        <c:axId val="3831901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18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8.5299999999999994</c:v>
                </c:pt>
                <c:pt idx="1">
                  <c:v>7.25</c:v>
                </c:pt>
                <c:pt idx="2">
                  <c:v>5.38</c:v>
                </c:pt>
                <c:pt idx="3">
                  <c:v>9.07</c:v>
                </c:pt>
                <c:pt idx="4">
                  <c:v>12.6</c:v>
                </c:pt>
              </c:numCache>
            </c:numRef>
          </c:val>
          <c:extLst xmlns:c16r2="http://schemas.microsoft.com/office/drawing/2015/06/chart">
            <c:ext xmlns:c16="http://schemas.microsoft.com/office/drawing/2014/chart" uri="{C3380CC4-5D6E-409C-BE32-E72D297353CC}">
              <c16:uniqueId val="{00000000-2916-4FF6-BFAB-6CFB0960FF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9.2200000000000006</c:v>
                </c:pt>
                <c:pt idx="1">
                  <c:v>11.93</c:v>
                </c:pt>
                <c:pt idx="2">
                  <c:v>13.58</c:v>
                </c:pt>
                <c:pt idx="3">
                  <c:v>15</c:v>
                </c:pt>
                <c:pt idx="4">
                  <c:v>15.01</c:v>
                </c:pt>
              </c:numCache>
            </c:numRef>
          </c:val>
          <c:extLst xmlns:c16r2="http://schemas.microsoft.com/office/drawing/2015/06/chart">
            <c:ext xmlns:c16="http://schemas.microsoft.com/office/drawing/2014/chart" uri="{C3380CC4-5D6E-409C-BE32-E72D297353CC}">
              <c16:uniqueId val="{00000001-2916-4FF6-BFAB-6CFB0960FF14}"/>
            </c:ext>
          </c:extLst>
        </c:ser>
        <c:dLbls>
          <c:showLegendKey val="0"/>
          <c:showVal val="0"/>
          <c:showCatName val="0"/>
          <c:showSerName val="0"/>
          <c:showPercent val="0"/>
          <c:showBubbleSize val="0"/>
        </c:dLbls>
        <c:gapWidth val="250"/>
        <c:overlap val="100"/>
        <c:axId val="386575808"/>
        <c:axId val="386576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4.72</c:v>
                </c:pt>
                <c:pt idx="1">
                  <c:v>1.33</c:v>
                </c:pt>
                <c:pt idx="2">
                  <c:v>-0.26</c:v>
                </c:pt>
                <c:pt idx="3">
                  <c:v>4.9000000000000004</c:v>
                </c:pt>
                <c:pt idx="4">
                  <c:v>3.71</c:v>
                </c:pt>
              </c:numCache>
            </c:numRef>
          </c:val>
          <c:smooth val="0"/>
          <c:extLst xmlns:c16r2="http://schemas.microsoft.com/office/drawing/2015/06/chart">
            <c:ext xmlns:c16="http://schemas.microsoft.com/office/drawing/2014/chart" uri="{C3380CC4-5D6E-409C-BE32-E72D297353CC}">
              <c16:uniqueId val="{00000002-2916-4FF6-BFAB-6CFB0960FF14}"/>
            </c:ext>
          </c:extLst>
        </c:ser>
        <c:dLbls>
          <c:showLegendKey val="0"/>
          <c:showVal val="0"/>
          <c:showCatName val="0"/>
          <c:showSerName val="0"/>
          <c:showPercent val="0"/>
          <c:showBubbleSize val="0"/>
        </c:dLbls>
        <c:marker val="1"/>
        <c:smooth val="0"/>
        <c:axId val="386575808"/>
        <c:axId val="386576192"/>
      </c:lineChart>
      <c:catAx>
        <c:axId val="38657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6576192"/>
        <c:crosses val="autoZero"/>
        <c:auto val="1"/>
        <c:lblAlgn val="ctr"/>
        <c:lblOffset val="100"/>
        <c:tickLblSkip val="1"/>
        <c:tickMarkSkip val="1"/>
        <c:noMultiLvlLbl val="0"/>
      </c:catAx>
      <c:valAx>
        <c:axId val="38657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7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B86-43DD-8D32-DFBE2FFAB9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B86-43DD-8D32-DFBE2FFAB94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B86-43DD-8D32-DFBE2FFAB94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B86-43DD-8D32-DFBE2FFAB94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0B86-43DD-8D32-DFBE2FFAB94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0.97</c:v>
                </c:pt>
                <c:pt idx="2">
                  <c:v>#N/A</c:v>
                </c:pt>
                <c:pt idx="3">
                  <c:v>0.83</c:v>
                </c:pt>
                <c:pt idx="4">
                  <c:v>#N/A</c:v>
                </c:pt>
                <c:pt idx="5">
                  <c:v>0.63</c:v>
                </c:pt>
                <c:pt idx="6">
                  <c:v>#N/A</c:v>
                </c:pt>
                <c:pt idx="7">
                  <c:v>1</c:v>
                </c:pt>
                <c:pt idx="8">
                  <c:v>#N/A</c:v>
                </c:pt>
                <c:pt idx="9">
                  <c:v>0.27</c:v>
                </c:pt>
              </c:numCache>
            </c:numRef>
          </c:val>
          <c:extLst xmlns:c16r2="http://schemas.microsoft.com/office/drawing/2015/06/chart">
            <c:ext xmlns:c16="http://schemas.microsoft.com/office/drawing/2014/chart" uri="{C3380CC4-5D6E-409C-BE32-E72D297353CC}">
              <c16:uniqueId val="{00000005-0B86-43DD-8D32-DFBE2FFAB94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3.12</c:v>
                </c:pt>
                <c:pt idx="2">
                  <c:v>#N/A</c:v>
                </c:pt>
                <c:pt idx="3">
                  <c:v>3.4</c:v>
                </c:pt>
                <c:pt idx="4">
                  <c:v>#N/A</c:v>
                </c:pt>
                <c:pt idx="5">
                  <c:v>1.4</c:v>
                </c:pt>
                <c:pt idx="6">
                  <c:v>#N/A</c:v>
                </c:pt>
                <c:pt idx="7">
                  <c:v>0.76</c:v>
                </c:pt>
                <c:pt idx="8">
                  <c:v>#N/A</c:v>
                </c:pt>
                <c:pt idx="9">
                  <c:v>0.3</c:v>
                </c:pt>
              </c:numCache>
            </c:numRef>
          </c:val>
          <c:extLst xmlns:c16r2="http://schemas.microsoft.com/office/drawing/2015/06/chart">
            <c:ext xmlns:c16="http://schemas.microsoft.com/office/drawing/2014/chart" uri="{C3380CC4-5D6E-409C-BE32-E72D297353CC}">
              <c16:uniqueId val="{00000006-0B86-43DD-8D32-DFBE2FFAB948}"/>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0.56000000000000005</c:v>
                </c:pt>
                <c:pt idx="2">
                  <c:v>#N/A</c:v>
                </c:pt>
                <c:pt idx="3">
                  <c:v>0.9</c:v>
                </c:pt>
                <c:pt idx="4">
                  <c:v>#N/A</c:v>
                </c:pt>
                <c:pt idx="5">
                  <c:v>0.42</c:v>
                </c:pt>
                <c:pt idx="6">
                  <c:v>#N/A</c:v>
                </c:pt>
                <c:pt idx="7">
                  <c:v>0.26</c:v>
                </c:pt>
                <c:pt idx="8">
                  <c:v>#N/A</c:v>
                </c:pt>
                <c:pt idx="9">
                  <c:v>0.31</c:v>
                </c:pt>
              </c:numCache>
            </c:numRef>
          </c:val>
          <c:extLst xmlns:c16r2="http://schemas.microsoft.com/office/drawing/2015/06/chart">
            <c:ext xmlns:c16="http://schemas.microsoft.com/office/drawing/2014/chart" uri="{C3380CC4-5D6E-409C-BE32-E72D297353CC}">
              <c16:uniqueId val="{00000007-0B86-43DD-8D32-DFBE2FFAB94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1.1100000000000001</c:v>
                </c:pt>
                <c:pt idx="2">
                  <c:v>#N/A</c:v>
                </c:pt>
                <c:pt idx="3">
                  <c:v>2.23</c:v>
                </c:pt>
                <c:pt idx="4">
                  <c:v>#N/A</c:v>
                </c:pt>
                <c:pt idx="5">
                  <c:v>2.11</c:v>
                </c:pt>
                <c:pt idx="6">
                  <c:v>#N/A</c:v>
                </c:pt>
                <c:pt idx="7">
                  <c:v>3.53</c:v>
                </c:pt>
                <c:pt idx="8">
                  <c:v>#N/A</c:v>
                </c:pt>
                <c:pt idx="9">
                  <c:v>2.35</c:v>
                </c:pt>
              </c:numCache>
            </c:numRef>
          </c:val>
          <c:extLst xmlns:c16r2="http://schemas.microsoft.com/office/drawing/2015/06/chart">
            <c:ext xmlns:c16="http://schemas.microsoft.com/office/drawing/2014/chart" uri="{C3380CC4-5D6E-409C-BE32-E72D297353CC}">
              <c16:uniqueId val="{00000008-0B86-43DD-8D32-DFBE2FFAB94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8.52</c:v>
                </c:pt>
                <c:pt idx="2">
                  <c:v>#N/A</c:v>
                </c:pt>
                <c:pt idx="3">
                  <c:v>7.24</c:v>
                </c:pt>
                <c:pt idx="4">
                  <c:v>#N/A</c:v>
                </c:pt>
                <c:pt idx="5">
                  <c:v>5.37</c:v>
                </c:pt>
                <c:pt idx="6">
                  <c:v>#N/A</c:v>
                </c:pt>
                <c:pt idx="7">
                  <c:v>9.07</c:v>
                </c:pt>
                <c:pt idx="8">
                  <c:v>#N/A</c:v>
                </c:pt>
                <c:pt idx="9">
                  <c:v>12.6</c:v>
                </c:pt>
              </c:numCache>
            </c:numRef>
          </c:val>
          <c:extLst xmlns:c16r2="http://schemas.microsoft.com/office/drawing/2015/06/chart">
            <c:ext xmlns:c16="http://schemas.microsoft.com/office/drawing/2014/chart" uri="{C3380CC4-5D6E-409C-BE32-E72D297353CC}">
              <c16:uniqueId val="{00000009-0B86-43DD-8D32-DFBE2FFAB948}"/>
            </c:ext>
          </c:extLst>
        </c:ser>
        <c:dLbls>
          <c:showLegendKey val="0"/>
          <c:showVal val="0"/>
          <c:showCatName val="0"/>
          <c:showSerName val="0"/>
          <c:showPercent val="0"/>
          <c:showBubbleSize val="0"/>
        </c:dLbls>
        <c:gapWidth val="150"/>
        <c:overlap val="100"/>
        <c:axId val="389454272"/>
        <c:axId val="389454656"/>
      </c:barChart>
      <c:catAx>
        <c:axId val="38945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454656"/>
        <c:crosses val="autoZero"/>
        <c:auto val="1"/>
        <c:lblAlgn val="ctr"/>
        <c:lblOffset val="100"/>
        <c:tickLblSkip val="1"/>
        <c:tickMarkSkip val="1"/>
        <c:noMultiLvlLbl val="0"/>
      </c:catAx>
      <c:valAx>
        <c:axId val="38945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45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777</c:v>
                </c:pt>
                <c:pt idx="5">
                  <c:v>806</c:v>
                </c:pt>
                <c:pt idx="8">
                  <c:v>813</c:v>
                </c:pt>
                <c:pt idx="11">
                  <c:v>831</c:v>
                </c:pt>
                <c:pt idx="14">
                  <c:v>843</c:v>
                </c:pt>
              </c:numCache>
            </c:numRef>
          </c:val>
          <c:extLst xmlns:c16r2="http://schemas.microsoft.com/office/drawing/2015/06/chart">
            <c:ext xmlns:c16="http://schemas.microsoft.com/office/drawing/2014/chart" uri="{C3380CC4-5D6E-409C-BE32-E72D297353CC}">
              <c16:uniqueId val="{00000000-CFC7-4FB5-A5C6-FE51DEAED3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FC7-4FB5-A5C6-FE51DEAED3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FC7-4FB5-A5C6-FE51DEAED3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C7-4FB5-A5C6-FE51DEAED3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477</c:v>
                </c:pt>
                <c:pt idx="3">
                  <c:v>454</c:v>
                </c:pt>
                <c:pt idx="6">
                  <c:v>552</c:v>
                </c:pt>
                <c:pt idx="9">
                  <c:v>561</c:v>
                </c:pt>
                <c:pt idx="12">
                  <c:v>519</c:v>
                </c:pt>
              </c:numCache>
            </c:numRef>
          </c:val>
          <c:extLst xmlns:c16r2="http://schemas.microsoft.com/office/drawing/2015/06/chart">
            <c:ext xmlns:c16="http://schemas.microsoft.com/office/drawing/2014/chart" uri="{C3380CC4-5D6E-409C-BE32-E72D297353CC}">
              <c16:uniqueId val="{00000004-CFC7-4FB5-A5C6-FE51DEAED3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C7-4FB5-A5C6-FE51DEAED3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FC7-4FB5-A5C6-FE51DEAED3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590</c:v>
                </c:pt>
                <c:pt idx="3">
                  <c:v>634</c:v>
                </c:pt>
                <c:pt idx="6">
                  <c:v>660</c:v>
                </c:pt>
                <c:pt idx="9">
                  <c:v>631</c:v>
                </c:pt>
                <c:pt idx="12">
                  <c:v>638</c:v>
                </c:pt>
              </c:numCache>
            </c:numRef>
          </c:val>
          <c:extLst xmlns:c16r2="http://schemas.microsoft.com/office/drawing/2015/06/chart">
            <c:ext xmlns:c16="http://schemas.microsoft.com/office/drawing/2014/chart" uri="{C3380CC4-5D6E-409C-BE32-E72D297353CC}">
              <c16:uniqueId val="{00000007-CFC7-4FB5-A5C6-FE51DEAED372}"/>
            </c:ext>
          </c:extLst>
        </c:ser>
        <c:dLbls>
          <c:showLegendKey val="0"/>
          <c:showVal val="0"/>
          <c:showCatName val="0"/>
          <c:showSerName val="0"/>
          <c:showPercent val="0"/>
          <c:showBubbleSize val="0"/>
        </c:dLbls>
        <c:gapWidth val="100"/>
        <c:overlap val="100"/>
        <c:axId val="383023336"/>
        <c:axId val="39337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290</c:v>
                </c:pt>
                <c:pt idx="2">
                  <c:v>#N/A</c:v>
                </c:pt>
                <c:pt idx="3">
                  <c:v>#N/A</c:v>
                </c:pt>
                <c:pt idx="4">
                  <c:v>282</c:v>
                </c:pt>
                <c:pt idx="5">
                  <c:v>#N/A</c:v>
                </c:pt>
                <c:pt idx="6">
                  <c:v>#N/A</c:v>
                </c:pt>
                <c:pt idx="7">
                  <c:v>399</c:v>
                </c:pt>
                <c:pt idx="8">
                  <c:v>#N/A</c:v>
                </c:pt>
                <c:pt idx="9">
                  <c:v>#N/A</c:v>
                </c:pt>
                <c:pt idx="10">
                  <c:v>361</c:v>
                </c:pt>
                <c:pt idx="11">
                  <c:v>#N/A</c:v>
                </c:pt>
                <c:pt idx="12">
                  <c:v>#N/A</c:v>
                </c:pt>
                <c:pt idx="13">
                  <c:v>314</c:v>
                </c:pt>
                <c:pt idx="14">
                  <c:v>#N/A</c:v>
                </c:pt>
              </c:numCache>
            </c:numRef>
          </c:val>
          <c:smooth val="0"/>
          <c:extLst xmlns:c16r2="http://schemas.microsoft.com/office/drawing/2015/06/chart">
            <c:ext xmlns:c16="http://schemas.microsoft.com/office/drawing/2014/chart" uri="{C3380CC4-5D6E-409C-BE32-E72D297353CC}">
              <c16:uniqueId val="{00000008-CFC7-4FB5-A5C6-FE51DEAED372}"/>
            </c:ext>
          </c:extLst>
        </c:ser>
        <c:dLbls>
          <c:showLegendKey val="0"/>
          <c:showVal val="0"/>
          <c:showCatName val="0"/>
          <c:showSerName val="0"/>
          <c:showPercent val="0"/>
          <c:showBubbleSize val="0"/>
        </c:dLbls>
        <c:marker val="1"/>
        <c:smooth val="0"/>
        <c:axId val="383023336"/>
        <c:axId val="393373720"/>
      </c:lineChart>
      <c:catAx>
        <c:axId val="383023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373720"/>
        <c:crosses val="autoZero"/>
        <c:auto val="1"/>
        <c:lblAlgn val="ctr"/>
        <c:lblOffset val="100"/>
        <c:tickLblSkip val="1"/>
        <c:tickMarkSkip val="1"/>
        <c:noMultiLvlLbl val="0"/>
      </c:catAx>
      <c:valAx>
        <c:axId val="39337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3023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10960</c:v>
                </c:pt>
                <c:pt idx="5">
                  <c:v>11178</c:v>
                </c:pt>
                <c:pt idx="8">
                  <c:v>11294</c:v>
                </c:pt>
                <c:pt idx="11">
                  <c:v>11216</c:v>
                </c:pt>
                <c:pt idx="14">
                  <c:v>11134</c:v>
                </c:pt>
              </c:numCache>
            </c:numRef>
          </c:val>
          <c:extLst xmlns:c16r2="http://schemas.microsoft.com/office/drawing/2015/06/chart">
            <c:ext xmlns:c16="http://schemas.microsoft.com/office/drawing/2014/chart" uri="{C3380CC4-5D6E-409C-BE32-E72D297353CC}">
              <c16:uniqueId val="{00000000-B11A-4008-85A0-D1FC49C8B6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B11A-4008-85A0-D1FC49C8B6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1854</c:v>
                </c:pt>
                <c:pt idx="5">
                  <c:v>2157</c:v>
                </c:pt>
                <c:pt idx="8">
                  <c:v>2694</c:v>
                </c:pt>
                <c:pt idx="11">
                  <c:v>2958</c:v>
                </c:pt>
                <c:pt idx="14">
                  <c:v>3578</c:v>
                </c:pt>
              </c:numCache>
            </c:numRef>
          </c:val>
          <c:extLst xmlns:c16r2="http://schemas.microsoft.com/office/drawing/2015/06/chart">
            <c:ext xmlns:c16="http://schemas.microsoft.com/office/drawing/2014/chart" uri="{C3380CC4-5D6E-409C-BE32-E72D297353CC}">
              <c16:uniqueId val="{00000002-B11A-4008-85A0-D1FC49C8B6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11A-4008-85A0-D1FC49C8B6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11A-4008-85A0-D1FC49C8B6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11A-4008-85A0-D1FC49C8B6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2469</c:v>
                </c:pt>
                <c:pt idx="3">
                  <c:v>2451</c:v>
                </c:pt>
                <c:pt idx="6">
                  <c:v>2400</c:v>
                </c:pt>
                <c:pt idx="9">
                  <c:v>2321</c:v>
                </c:pt>
                <c:pt idx="12">
                  <c:v>2278</c:v>
                </c:pt>
              </c:numCache>
            </c:numRef>
          </c:val>
          <c:extLst xmlns:c16r2="http://schemas.microsoft.com/office/drawing/2015/06/chart">
            <c:ext xmlns:c16="http://schemas.microsoft.com/office/drawing/2014/chart" uri="{C3380CC4-5D6E-409C-BE32-E72D297353CC}">
              <c16:uniqueId val="{00000006-B11A-4008-85A0-D1FC49C8B6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11A-4008-85A0-D1FC49C8B6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6559</c:v>
                </c:pt>
                <c:pt idx="3">
                  <c:v>6896</c:v>
                </c:pt>
                <c:pt idx="6">
                  <c:v>7631</c:v>
                </c:pt>
                <c:pt idx="9">
                  <c:v>7915</c:v>
                </c:pt>
                <c:pt idx="12">
                  <c:v>7837</c:v>
                </c:pt>
              </c:numCache>
            </c:numRef>
          </c:val>
          <c:extLst xmlns:c16r2="http://schemas.microsoft.com/office/drawing/2015/06/chart">
            <c:ext xmlns:c16="http://schemas.microsoft.com/office/drawing/2014/chart" uri="{C3380CC4-5D6E-409C-BE32-E72D297353CC}">
              <c16:uniqueId val="{00000008-B11A-4008-85A0-D1FC49C8B6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708</c:v>
                </c:pt>
                <c:pt idx="3">
                  <c:v>708</c:v>
                </c:pt>
                <c:pt idx="6">
                  <c:v>688</c:v>
                </c:pt>
                <c:pt idx="9">
                  <c:v>688</c:v>
                </c:pt>
                <c:pt idx="12">
                  <c:v>688</c:v>
                </c:pt>
              </c:numCache>
            </c:numRef>
          </c:val>
          <c:extLst xmlns:c16r2="http://schemas.microsoft.com/office/drawing/2015/06/chart">
            <c:ext xmlns:c16="http://schemas.microsoft.com/office/drawing/2014/chart" uri="{C3380CC4-5D6E-409C-BE32-E72D297353CC}">
              <c16:uniqueId val="{00000009-B11A-4008-85A0-D1FC49C8B6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7318</c:v>
                </c:pt>
                <c:pt idx="3">
                  <c:v>7372</c:v>
                </c:pt>
                <c:pt idx="6">
                  <c:v>7873</c:v>
                </c:pt>
                <c:pt idx="9">
                  <c:v>7777</c:v>
                </c:pt>
                <c:pt idx="12">
                  <c:v>8264</c:v>
                </c:pt>
              </c:numCache>
            </c:numRef>
          </c:val>
          <c:extLst xmlns:c16r2="http://schemas.microsoft.com/office/drawing/2015/06/chart">
            <c:ext xmlns:c16="http://schemas.microsoft.com/office/drawing/2014/chart" uri="{C3380CC4-5D6E-409C-BE32-E72D297353CC}">
              <c16:uniqueId val="{0000000A-B11A-4008-85A0-D1FC49C8B695}"/>
            </c:ext>
          </c:extLst>
        </c:ser>
        <c:dLbls>
          <c:showLegendKey val="0"/>
          <c:showVal val="0"/>
          <c:showCatName val="0"/>
          <c:showSerName val="0"/>
          <c:showPercent val="0"/>
          <c:showBubbleSize val="0"/>
        </c:dLbls>
        <c:gapWidth val="100"/>
        <c:overlap val="100"/>
        <c:axId val="393374112"/>
        <c:axId val="39337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4240</c:v>
                </c:pt>
                <c:pt idx="2">
                  <c:v>#N/A</c:v>
                </c:pt>
                <c:pt idx="3">
                  <c:v>#N/A</c:v>
                </c:pt>
                <c:pt idx="4">
                  <c:v>4092</c:v>
                </c:pt>
                <c:pt idx="5">
                  <c:v>#N/A</c:v>
                </c:pt>
                <c:pt idx="6">
                  <c:v>#N/A</c:v>
                </c:pt>
                <c:pt idx="7">
                  <c:v>4605</c:v>
                </c:pt>
                <c:pt idx="8">
                  <c:v>#N/A</c:v>
                </c:pt>
                <c:pt idx="9">
                  <c:v>#N/A</c:v>
                </c:pt>
                <c:pt idx="10">
                  <c:v>4528</c:v>
                </c:pt>
                <c:pt idx="11">
                  <c:v>#N/A</c:v>
                </c:pt>
                <c:pt idx="12">
                  <c:v>#N/A</c:v>
                </c:pt>
                <c:pt idx="13">
                  <c:v>4355</c:v>
                </c:pt>
                <c:pt idx="14">
                  <c:v>#N/A</c:v>
                </c:pt>
              </c:numCache>
            </c:numRef>
          </c:val>
          <c:smooth val="0"/>
          <c:extLst xmlns:c16r2="http://schemas.microsoft.com/office/drawing/2015/06/chart">
            <c:ext xmlns:c16="http://schemas.microsoft.com/office/drawing/2014/chart" uri="{C3380CC4-5D6E-409C-BE32-E72D297353CC}">
              <c16:uniqueId val="{0000000B-B11A-4008-85A0-D1FC49C8B695}"/>
            </c:ext>
          </c:extLst>
        </c:ser>
        <c:dLbls>
          <c:showLegendKey val="0"/>
          <c:showVal val="0"/>
          <c:showCatName val="0"/>
          <c:showSerName val="0"/>
          <c:showPercent val="0"/>
          <c:showBubbleSize val="0"/>
        </c:dLbls>
        <c:marker val="1"/>
        <c:smooth val="0"/>
        <c:axId val="393374112"/>
        <c:axId val="393373328"/>
      </c:lineChart>
      <c:catAx>
        <c:axId val="3933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373328"/>
        <c:crosses val="autoZero"/>
        <c:auto val="1"/>
        <c:lblAlgn val="ctr"/>
        <c:lblOffset val="100"/>
        <c:tickLblSkip val="1"/>
        <c:tickMarkSkip val="1"/>
        <c:noMultiLvlLbl val="0"/>
      </c:catAx>
      <c:valAx>
        <c:axId val="39337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37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923</c:v>
                </c:pt>
                <c:pt idx="1">
                  <c:v>1009</c:v>
                </c:pt>
                <c:pt idx="2">
                  <c:v>1016</c:v>
                </c:pt>
              </c:numCache>
            </c:numRef>
          </c:val>
          <c:extLst xmlns:c16r2="http://schemas.microsoft.com/office/drawing/2015/06/chart">
            <c:ext xmlns:c16="http://schemas.microsoft.com/office/drawing/2014/chart" uri="{C3380CC4-5D6E-409C-BE32-E72D297353CC}">
              <c16:uniqueId val="{00000000-EC9C-4CA0-98D6-59F8ACE45C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C9C-4CA0-98D6-59F8ACE45C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1089</c:v>
                </c:pt>
                <c:pt idx="1">
                  <c:v>1200</c:v>
                </c:pt>
                <c:pt idx="2">
                  <c:v>1664</c:v>
                </c:pt>
              </c:numCache>
            </c:numRef>
          </c:val>
          <c:extLst xmlns:c16r2="http://schemas.microsoft.com/office/drawing/2015/06/chart">
            <c:ext xmlns:c16="http://schemas.microsoft.com/office/drawing/2014/chart" uri="{C3380CC4-5D6E-409C-BE32-E72D297353CC}">
              <c16:uniqueId val="{00000002-EC9C-4CA0-98D6-59F8ACE45C53}"/>
            </c:ext>
          </c:extLst>
        </c:ser>
        <c:dLbls>
          <c:showLegendKey val="0"/>
          <c:showVal val="0"/>
          <c:showCatName val="0"/>
          <c:showSerName val="0"/>
          <c:showPercent val="0"/>
          <c:showBubbleSize val="0"/>
        </c:dLbls>
        <c:gapWidth val="120"/>
        <c:overlap val="100"/>
        <c:axId val="393372152"/>
        <c:axId val="393374504"/>
      </c:barChart>
      <c:catAx>
        <c:axId val="39337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3374504"/>
        <c:crosses val="autoZero"/>
        <c:auto val="1"/>
        <c:lblAlgn val="ctr"/>
        <c:lblOffset val="100"/>
        <c:tickLblSkip val="1"/>
        <c:tickMarkSkip val="1"/>
        <c:noMultiLvlLbl val="0"/>
      </c:catAx>
      <c:valAx>
        <c:axId val="393374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37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64F-4BBE-9894-C05CB9964C31}"/>
                </c:ext>
                <c:ext xmlns:c15="http://schemas.microsoft.com/office/drawing/2012/chart" uri="{CE6537A1-D6FC-4f65-9D91-7224C49458BB}">
                  <c15:dlblFieldTable>
                    <c15:dlblFTEntry>
                      <c15:txfldGUID>{78A30747-4B2F-4C5D-A30C-877D68DF0F6E}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64F-4BBE-9894-C05CB9964C31}"/>
                </c:ext>
                <c:ext xmlns:c15="http://schemas.microsoft.com/office/drawing/2012/chart" uri="{CE6537A1-D6FC-4f65-9D91-7224C49458BB}">
                  <c15:dlblFieldTable>
                    <c15:dlblFTEntry>
                      <c15:txfldGUID>{8AFE156C-24D3-4933-BEDA-BFC7526ABED4}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64F-4BBE-9894-C05CB9964C31}"/>
                </c:ext>
                <c:ext xmlns:c15="http://schemas.microsoft.com/office/drawing/2012/chart" uri="{CE6537A1-D6FC-4f65-9D91-7224C49458BB}">
                  <c15:dlblFieldTable>
                    <c15:dlblFTEntry>
                      <c15:txfldGUID>{DB0C63C1-3220-435F-A474-1CFE5082B52A}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64F-4BBE-9894-C05CB9964C31}"/>
                </c:ext>
                <c:ext xmlns:c15="http://schemas.microsoft.com/office/drawing/2012/chart" uri="{CE6537A1-D6FC-4f65-9D91-7224C49458BB}">
                  <c15:dlblFieldTable>
                    <c15:dlblFTEntry>
                      <c15:txfldGUID>{F64B04FC-C6A9-417F-BD38-260F6829CD6F}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64F-4BBE-9894-C05CB9964C31}"/>
                </c:ext>
                <c:ext xmlns:c15="http://schemas.microsoft.com/office/drawing/2012/chart" uri="{CE6537A1-D6FC-4f65-9D91-7224C49458BB}">
                  <c15:dlblFieldTable>
                    <c15:dlblFTEntry>
                      <c15:txfldGUID>{A8C7044E-B2CC-435F-91A5-D47F82EAFBC5}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64F-4BBE-9894-C05CB9964C31}"/>
                </c:ext>
                <c:ext xmlns:c15="http://schemas.microsoft.com/office/drawing/2012/chart" uri="{CE6537A1-D6FC-4f65-9D91-7224C49458BB}">
                  <c15:dlblFieldTable>
                    <c15:dlblFTEntry>
                      <c15:txfldGUID>{E920DC60-8687-498F-A9B7-527E92B78AFA}</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64F-4BBE-9894-C05CB9964C31}"/>
                </c:ext>
                <c:ext xmlns:c15="http://schemas.microsoft.com/office/drawing/2012/chart" uri="{CE6537A1-D6FC-4f65-9D91-7224C49458BB}">
                  <c15:dlblFieldTable>
                    <c15:dlblFTEntry>
                      <c15:txfldGUID>{99730C7D-B49D-46E6-8218-C4029E32A0F1}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64F-4BBE-9894-C05CB9964C31}"/>
                </c:ext>
                <c:ext xmlns:c15="http://schemas.microsoft.com/office/drawing/2012/chart" uri="{CE6537A1-D6FC-4f65-9D91-7224C49458BB}">
                  <c15:dlblFieldTable>
                    <c15:dlblFTEntry>
                      <c15:txfldGUID>{ABBC804E-B450-447D-A09A-680885C98568}</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64F-4BBE-9894-C05CB9964C31}"/>
                </c:ext>
                <c:ext xmlns:c15="http://schemas.microsoft.com/office/drawing/2012/chart" uri="{CE6537A1-D6FC-4f65-9D91-7224C49458BB}">
                  <c15:dlblFieldTable>
                    <c15:dlblFTEntry>
                      <c15:txfldGUID>{2DCD7228-67F2-4F68-9D26-FC42B3B06A4F}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61.6</c:v>
                </c:pt>
                <c:pt idx="16">
                  <c:v>58</c:v>
                </c:pt>
                <c:pt idx="24">
                  <c:v>60.2</c:v>
                </c:pt>
                <c:pt idx="32">
                  <c:v>61.4</c:v>
                </c:pt>
              </c:numCache>
            </c:numRef>
          </c:xVal>
          <c:yVal>
            <c:numRef>
              <c:f>公会計指標分析・財政指標組合せ分析表!$BP$51:$DC$51</c:f>
              <c:numCache>
                <c:formatCode>#,##0.0;"▲ "#,##0.0</c:formatCode>
                <c:ptCount val="40"/>
                <c:pt idx="0">
                  <c:v>69.8</c:v>
                </c:pt>
                <c:pt idx="8">
                  <c:v>68.099999999999994</c:v>
                </c:pt>
                <c:pt idx="16">
                  <c:v>76.900000000000006</c:v>
                </c:pt>
                <c:pt idx="24">
                  <c:v>76.8</c:v>
                </c:pt>
                <c:pt idx="32">
                  <c:v>73.400000000000006</c:v>
                </c:pt>
              </c:numCache>
            </c:numRef>
          </c:yVal>
          <c:smooth val="0"/>
          <c:extLst xmlns:c16r2="http://schemas.microsoft.com/office/drawing/2015/06/chart">
            <c:ext xmlns:c16="http://schemas.microsoft.com/office/drawing/2014/chart" uri="{C3380CC4-5D6E-409C-BE32-E72D297353CC}">
              <c16:uniqueId val="{00000009-864F-4BBE-9894-C05CB9964C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64F-4BBE-9894-C05CB9964C31}"/>
                </c:ext>
                <c:ext xmlns:c15="http://schemas.microsoft.com/office/drawing/2012/chart" uri="{CE6537A1-D6FC-4f65-9D91-7224C49458BB}">
                  <c15:dlblFieldTable>
                    <c15:dlblFTEntry>
                      <c15:txfldGUID>{5A979003-EAC3-4E70-8380-FC6F83450E3E}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64F-4BBE-9894-C05CB9964C31}"/>
                </c:ext>
                <c:ext xmlns:c15="http://schemas.microsoft.com/office/drawing/2012/chart" uri="{CE6537A1-D6FC-4f65-9D91-7224C49458BB}">
                  <c15:dlblFieldTable>
                    <c15:dlblFTEntry>
                      <c15:txfldGUID>{24656B32-8358-471C-B4CF-23B51EDF3D00}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64F-4BBE-9894-C05CB9964C31}"/>
                </c:ext>
                <c:ext xmlns:c15="http://schemas.microsoft.com/office/drawing/2012/chart" uri="{CE6537A1-D6FC-4f65-9D91-7224C49458BB}">
                  <c15:dlblFieldTable>
                    <c15:dlblFTEntry>
                      <c15:txfldGUID>{67D3A3C9-953D-49C0-BB29-E637D33D4759}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64F-4BBE-9894-C05CB9964C31}"/>
                </c:ext>
                <c:ext xmlns:c15="http://schemas.microsoft.com/office/drawing/2012/chart" uri="{CE6537A1-D6FC-4f65-9D91-7224C49458BB}">
                  <c15:dlblFieldTable>
                    <c15:dlblFTEntry>
                      <c15:txfldGUID>{A3358EF0-F3A0-4259-8266-3A2C879B1A22}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64F-4BBE-9894-C05CB9964C31}"/>
                </c:ext>
                <c:ext xmlns:c15="http://schemas.microsoft.com/office/drawing/2012/chart" uri="{CE6537A1-D6FC-4f65-9D91-7224C49458BB}">
                  <c15:dlblFieldTable>
                    <c15:dlblFTEntry>
                      <c15:txfldGUID>{2C1761F3-FDB1-4DC8-B8FB-22CD49B000F7}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64F-4BBE-9894-C05CB9964C31}"/>
                </c:ext>
                <c:ext xmlns:c15="http://schemas.microsoft.com/office/drawing/2012/chart" uri="{CE6537A1-D6FC-4f65-9D91-7224C49458BB}">
                  <c15:dlblFieldTable>
                    <c15:dlblFTEntry>
                      <c15:txfldGUID>{0B86184B-CB65-44F4-BDF2-3BE13A17FB95}</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64F-4BBE-9894-C05CB9964C31}"/>
                </c:ext>
                <c:ext xmlns:c15="http://schemas.microsoft.com/office/drawing/2012/chart" uri="{CE6537A1-D6FC-4f65-9D91-7224C49458BB}">
                  <c15:dlblFieldTable>
                    <c15:dlblFTEntry>
                      <c15:txfldGUID>{4D78EC72-0B29-45AE-81E3-19BA34CF099F}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64F-4BBE-9894-C05CB9964C31}"/>
                </c:ext>
                <c:ext xmlns:c15="http://schemas.microsoft.com/office/drawing/2012/chart" uri="{CE6537A1-D6FC-4f65-9D91-7224C49458BB}">
                  <c15:dlblFieldTable>
                    <c15:dlblFTEntry>
                      <c15:txfldGUID>{F573B51C-07AC-4BE6-9FCE-50C82607AFB5}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64F-4BBE-9894-C05CB9964C31}"/>
                </c:ext>
                <c:ext xmlns:c15="http://schemas.microsoft.com/office/drawing/2012/chart" uri="{CE6537A1-D6FC-4f65-9D91-7224C49458BB}">
                  <c15:dlblFieldTable>
                    <c15:dlblFTEntry>
                      <c15:txfldGUID>{9AE5BB6C-687C-4852-8E1B-64C8B99EDDFF}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864F-4BBE-9894-C05CB9964C31}"/>
            </c:ext>
          </c:extLst>
        </c:ser>
        <c:dLbls>
          <c:showLegendKey val="0"/>
          <c:showVal val="1"/>
          <c:showCatName val="0"/>
          <c:showSerName val="0"/>
          <c:showPercent val="0"/>
          <c:showBubbleSize val="0"/>
        </c:dLbls>
        <c:axId val="393372544"/>
        <c:axId val="393374896"/>
      </c:scatterChart>
      <c:valAx>
        <c:axId val="393372544"/>
        <c:scaling>
          <c:orientation val="minMax"/>
          <c:max val="62.30000000000000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3374896"/>
        <c:crosses val="autoZero"/>
        <c:crossBetween val="midCat"/>
      </c:valAx>
      <c:valAx>
        <c:axId val="393374896"/>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3372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7B-4D8C-BB07-5B36004466BC}"/>
                </c:ext>
                <c:ext xmlns:c15="http://schemas.microsoft.com/office/drawing/2012/chart" uri="{CE6537A1-D6FC-4f65-9D91-7224C49458BB}">
                  <c15:dlblFieldTable>
                    <c15:dlblFTEntry>
                      <c15:txfldGUID>{33C4FD4C-F469-401A-9B49-5A389C7D8162}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7B-4D8C-BB07-5B36004466BC}"/>
                </c:ext>
                <c:ext xmlns:c15="http://schemas.microsoft.com/office/drawing/2012/chart" uri="{CE6537A1-D6FC-4f65-9D91-7224C49458BB}">
                  <c15:dlblFieldTable>
                    <c15:dlblFTEntry>
                      <c15:txfldGUID>{D3791704-9D3D-4319-8E25-A9F7CD1DF2C8}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7B-4D8C-BB07-5B36004466BC}"/>
                </c:ext>
                <c:ext xmlns:c15="http://schemas.microsoft.com/office/drawing/2012/chart" uri="{CE6537A1-D6FC-4f65-9D91-7224C49458BB}">
                  <c15:dlblFieldTable>
                    <c15:dlblFTEntry>
                      <c15:txfldGUID>{63E98E4E-E21F-4387-911E-CF4981CFD834}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7B-4D8C-BB07-5B36004466BC}"/>
                </c:ext>
                <c:ext xmlns:c15="http://schemas.microsoft.com/office/drawing/2012/chart" uri="{CE6537A1-D6FC-4f65-9D91-7224C49458BB}">
                  <c15:dlblFieldTable>
                    <c15:dlblFTEntry>
                      <c15:txfldGUID>{DC1A6DB8-DAAF-4AA8-BFA5-FD0FAD147F0D}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7B-4D8C-BB07-5B36004466BC}"/>
                </c:ext>
                <c:ext xmlns:c15="http://schemas.microsoft.com/office/drawing/2012/chart" uri="{CE6537A1-D6FC-4f65-9D91-7224C49458BB}">
                  <c15:dlblFieldTable>
                    <c15:dlblFTEntry>
                      <c15:txfldGUID>{EE8D0C6F-CF77-4794-97A5-AEAC525B3AC6}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7B-4D8C-BB07-5B36004466BC}"/>
                </c:ext>
                <c:ext xmlns:c15="http://schemas.microsoft.com/office/drawing/2012/chart" uri="{CE6537A1-D6FC-4f65-9D91-7224C49458BB}">
                  <c15:dlblFieldTable>
                    <c15:dlblFTEntry>
                      <c15:txfldGUID>{959B68EA-05D5-44A6-8FC3-E3F8284252E9}</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7B-4D8C-BB07-5B36004466BC}"/>
                </c:ext>
                <c:ext xmlns:c15="http://schemas.microsoft.com/office/drawing/2012/chart" uri="{CE6537A1-D6FC-4f65-9D91-7224C49458BB}">
                  <c15:dlblFieldTable>
                    <c15:dlblFTEntry>
                      <c15:txfldGUID>{A834F4B1-79DC-4709-8EF7-42E033145F54}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7B-4D8C-BB07-5B36004466BC}"/>
                </c:ext>
                <c:ext xmlns:c15="http://schemas.microsoft.com/office/drawing/2012/chart" uri="{CE6537A1-D6FC-4f65-9D91-7224C49458BB}">
                  <c15:dlblFieldTable>
                    <c15:dlblFTEntry>
                      <c15:txfldGUID>{3E88FC81-4A84-43A6-9095-9AFD9421E70F}</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7B-4D8C-BB07-5B36004466BC}"/>
                </c:ext>
                <c:ext xmlns:c15="http://schemas.microsoft.com/office/drawing/2012/chart" uri="{CE6537A1-D6FC-4f65-9D91-7224C49458BB}">
                  <c15:dlblFieldTable>
                    <c15:dlblFTEntry>
                      <c15:txfldGUID>{A513CAEE-FD4A-46B2-A758-F69B8DDFF2A9}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4.2</c:v>
                </c:pt>
                <c:pt idx="16">
                  <c:v>5.3</c:v>
                </c:pt>
                <c:pt idx="24">
                  <c:v>5.8</c:v>
                </c:pt>
                <c:pt idx="32">
                  <c:v>6</c:v>
                </c:pt>
              </c:numCache>
            </c:numRef>
          </c:xVal>
          <c:yVal>
            <c:numRef>
              <c:f>公会計指標分析・財政指標組合せ分析表!$BP$73:$DC$73</c:f>
              <c:numCache>
                <c:formatCode>#,##0.0;"▲ "#,##0.0</c:formatCode>
                <c:ptCount val="40"/>
                <c:pt idx="0">
                  <c:v>69.8</c:v>
                </c:pt>
                <c:pt idx="8">
                  <c:v>68.099999999999994</c:v>
                </c:pt>
                <c:pt idx="16">
                  <c:v>76.900000000000006</c:v>
                </c:pt>
                <c:pt idx="24">
                  <c:v>76.8</c:v>
                </c:pt>
                <c:pt idx="32">
                  <c:v>73.400000000000006</c:v>
                </c:pt>
              </c:numCache>
            </c:numRef>
          </c:yVal>
          <c:smooth val="0"/>
          <c:extLst xmlns:c16r2="http://schemas.microsoft.com/office/drawing/2015/06/chart">
            <c:ext xmlns:c16="http://schemas.microsoft.com/office/drawing/2014/chart" uri="{C3380CC4-5D6E-409C-BE32-E72D297353CC}">
              <c16:uniqueId val="{00000009-877B-4D8C-BB07-5B36004466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5.582889869012212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7B-4D8C-BB07-5B36004466BC}"/>
                </c:ext>
                <c:ext xmlns:c15="http://schemas.microsoft.com/office/drawing/2012/chart" uri="{CE6537A1-D6FC-4f65-9D91-7224C49458BB}">
                  <c15:dlblFieldTable>
                    <c15:dlblFTEntry>
                      <c15:txfldGUID>{3D85508E-C8A2-4D90-8785-BCF312CFE6E6}</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7B-4D8C-BB07-5B36004466BC}"/>
                </c:ext>
                <c:ext xmlns:c15="http://schemas.microsoft.com/office/drawing/2012/chart" uri="{CE6537A1-D6FC-4f65-9D91-7224C49458BB}">
                  <c15:dlblFieldTable>
                    <c15:dlblFTEntry>
                      <c15:txfldGUID>{E8894B66-9135-4AB1-887B-69DFB0F1A267}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7B-4D8C-BB07-5B36004466BC}"/>
                </c:ext>
                <c:ext xmlns:c15="http://schemas.microsoft.com/office/drawing/2012/chart" uri="{CE6537A1-D6FC-4f65-9D91-7224C49458BB}">
                  <c15:dlblFieldTable>
                    <c15:dlblFTEntry>
                      <c15:txfldGUID>{446BD9E2-6378-4F60-BC4B-EA65B1296679}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7B-4D8C-BB07-5B36004466BC}"/>
                </c:ext>
                <c:ext xmlns:c15="http://schemas.microsoft.com/office/drawing/2012/chart" uri="{CE6537A1-D6FC-4f65-9D91-7224C49458BB}">
                  <c15:dlblFieldTable>
                    <c15:dlblFTEntry>
                      <c15:txfldGUID>{AEE123F9-8F48-4D9F-838D-3CA96B01FAC0}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7B-4D8C-BB07-5B36004466BC}"/>
                </c:ext>
                <c:ext xmlns:c15="http://schemas.microsoft.com/office/drawing/2012/chart" uri="{CE6537A1-D6FC-4f65-9D91-7224C49458BB}">
                  <c15:dlblFieldTable>
                    <c15:dlblFTEntry>
                      <c15:txfldGUID>{F0C3DFAE-2A86-4E31-B96D-3EDF73709FEB}</c15:txfldGUID>
                      <c15:f>#REF!</c15:f>
                      <c15:dlblFieldTableCache>
                        <c:ptCount val="1"/>
                        <c:pt idx="0">
                          <c:v>#REF!</c:v>
                        </c:pt>
                      </c15:dlblFieldTableCache>
                    </c15:dlblFTEntry>
                  </c15:dlblFieldTable>
                  <c15:showDataLabelsRange val="0"/>
                </c:ext>
              </c:extLst>
            </c:dLbl>
            <c:dLbl>
              <c:idx val="8"/>
              <c:layout>
                <c:manualLayout>
                  <c:x val="-4.5160355153971272E-2"/>
                  <c:y val="-8.806108882278117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7B-4D8C-BB07-5B36004466BC}"/>
                </c:ext>
                <c:ext xmlns:c15="http://schemas.microsoft.com/office/drawing/2012/chart" uri="{CE6537A1-D6FC-4f65-9D91-7224C49458BB}">
                  <c15:dlblFieldTable>
                    <c15:dlblFTEntry>
                      <c15:txfldGUID>{45C900F4-5CB4-4FB7-AEFC-75B14A9588CE}</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1.8235628084250128E-2"/>
                  <c:y val="-6.289133485900137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7B-4D8C-BB07-5B36004466BC}"/>
                </c:ext>
                <c:ext xmlns:c15="http://schemas.microsoft.com/office/drawing/2012/chart" uri="{CE6537A1-D6FC-4f65-9D91-7224C49458BB}">
                  <c15:dlblFieldTable>
                    <c15:dlblFTEntry>
                      <c15:txfldGUID>{1BEE06C4-A2EE-4672-A5E3-BEFB6C659FFE}</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3.1697991619110633E-2"/>
                  <c:y val="-4.288560846684069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7B-4D8C-BB07-5B36004466BC}"/>
                </c:ext>
                <c:ext xmlns:c15="http://schemas.microsoft.com/office/drawing/2012/chart" uri="{CE6537A1-D6FC-4f65-9D91-7224C49458BB}">
                  <c15:dlblFieldTable>
                    <c15:dlblFTEntry>
                      <c15:txfldGUID>{D1479789-72BC-43EE-92BC-5D2D001C4574}</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7B-4D8C-BB07-5B36004466BC}"/>
                </c:ext>
                <c:ext xmlns:c15="http://schemas.microsoft.com/office/drawing/2012/chart" uri="{CE6537A1-D6FC-4f65-9D91-7224C49458BB}">
                  <c15:dlblFieldTable>
                    <c15:dlblFTEntry>
                      <c15:txfldGUID>{08A04079-F307-4170-9FEB-5B5904F54F0F}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877B-4D8C-BB07-5B36004466BC}"/>
            </c:ext>
          </c:extLst>
        </c:ser>
        <c:dLbls>
          <c:showLegendKey val="0"/>
          <c:showVal val="1"/>
          <c:showCatName val="0"/>
          <c:showSerName val="0"/>
          <c:showPercent val="0"/>
          <c:showBubbleSize val="0"/>
        </c:dLbls>
        <c:axId val="394300304"/>
        <c:axId val="394298736"/>
      </c:scatterChart>
      <c:valAx>
        <c:axId val="394300304"/>
        <c:scaling>
          <c:orientation val="minMax"/>
          <c:max val="7.1"/>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4298736"/>
        <c:crosses val="autoZero"/>
        <c:crossBetween val="midCat"/>
      </c:valAx>
      <c:valAx>
        <c:axId val="394298736"/>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43003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元利償還金は増加しているが、公営企業債の元利償還金に対する繰入金の減少や基準財政需要額に算入された公債費の増加により実質公債費比率の分子は減少している。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近年は、利子収入の増のみとなっている。現状では、減債基金を活用する償還計画を立てていないため、現状維持を見込んでいる。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の平均年齢の低下などにより退職手当負担見込額については減少しているが、明治記念大磯邸園整備事業等による借入額の増加により将来負担額は昨年度に比べ増加している。今後も下水道整備等により借入額の増加が見込まれる。</a:t>
          </a:r>
        </a:p>
        <a:p>
          <a:r>
            <a:rPr kumimoji="1" lang="ja-JP" altLang="en-US" sz="1400">
              <a:latin typeface="ＭＳ ゴシック" pitchFamily="49" charset="-128"/>
              <a:ea typeface="ＭＳ ゴシック" pitchFamily="49" charset="-128"/>
            </a:rPr>
            <a:t>一方で、充当可能基金の増加により充当可能財源等が増加しているため、将来負担比率の分子は減少している。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年度決算における余剰金を財政調整基金、公共施設整備基金に積立てを行った。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また、定期的に本庁舎建設基金に積立てを行っているほか、寄附金を各種基金に積立てたため、基金全体で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今後、活用が見込まれる基金については、計画的に積立てを行うよう努める。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・公共施設整備基金：大磯町公共施設整備費に充当するため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・本庁舎建設基金：大磯町本庁舎建設の財源とするため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・町民会館建設基金：大磯町町民会館建設の財源とするため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・旧吉田茂邸整備活性化等基金：吉田茂元総理大臣の旧邸宅の再建等に係る整備及び活性化を目的とした事業推進を図るため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・地域福祉基金：地域福祉の増進を図る事業の資金に充てるため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年度決算において生じた余剰金の積立及び寄附金の積立を行ったことによる増加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・本庁舎建設基金については、今後予定される本庁舎の建替えに向けて定期的に積立てを行っているため増加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・公共施設整備基金については、公共施設等総合管理計画に沿った施設管理に費用を要する見込みであるため、決算余剰金などを可能な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限り積立てていく予定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・本庁舎建設基金については、今後予定される本庁舎の建替えに向けて毎年度定期的に積立てを行う予定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・町民会館建設基金については、現状維持を見込んでいる。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・旧吉田茂邸整備活性化等基金については、旧吉田茂邸運営に関する歳入と歳出の状況により、取崩しや積立てを行っていく予定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・地域福祉基金については、今後の活用に備え、寄附金等を積立てていく予定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当初予算において取崩しを行ったが、平成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年度決算において歳入では町民税や地方交付税が見込みを上回り、歳出では事業を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執行した結果の残として不用額が生じたことによる余剰金を積立てたことによる増加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財政調整基金の残高は、各年度の取崩しを行った状態で標準財政規模の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近年は、利子収入の増のみとなっている。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現状では、減債基金を活用する償還計画を立てていないため、現状維持を見込んでいる。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年度に大磯町公共施設等総合管理計画を策定しており、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年間で公共建築物の延床面積を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％削減する目標である。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公共施設等の老朽化が進んでおり、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神奈川県平均値及び類似団体内平均値と比較すると若干高くなっている。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目標の達成に向けて、老朽化した施設について再編等を行うなど、過度に老朽化することがないよう適切な公共施設等の維持管理に努めていく。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68" name="有形固定資産減価償却率平均値テキスト"/>
        <xdr:cNvSpPr txBox="1"/>
      </xdr:nvSpPr>
      <xdr:spPr>
        <a:xfrm>
          <a:off x="4813300" y="5632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52451</xdr:rowOff>
    </xdr:from>
    <xdr:to>
      <xdr:col>23</xdr:col>
      <xdr:colOff>136525</xdr:colOff>
      <xdr:row>29</xdr:row>
      <xdr:rowOff>154051</xdr:rowOff>
    </xdr:to>
    <xdr:sp macro="" textlink="">
      <xdr:nvSpPr>
        <xdr:cNvPr id="79" name="楕円 78"/>
        <xdr:cNvSpPr/>
      </xdr:nvSpPr>
      <xdr:spPr>
        <a:xfrm>
          <a:off x="47117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30878</xdr:rowOff>
    </xdr:from>
    <xdr:ext cx="405111" cy="259045"/>
    <xdr:sp macro="" textlink="">
      <xdr:nvSpPr>
        <xdr:cNvPr id="80" name="有形固定資産減価償却率該当値テキスト"/>
        <xdr:cNvSpPr txBox="1"/>
      </xdr:nvSpPr>
      <xdr:spPr>
        <a:xfrm>
          <a:off x="4813300" y="577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26543</xdr:rowOff>
    </xdr:from>
    <xdr:to>
      <xdr:col>19</xdr:col>
      <xdr:colOff>187325</xdr:colOff>
      <xdr:row>29</xdr:row>
      <xdr:rowOff>128143</xdr:rowOff>
    </xdr:to>
    <xdr:sp macro="" textlink="">
      <xdr:nvSpPr>
        <xdr:cNvPr id="81" name="楕円 80"/>
        <xdr:cNvSpPr/>
      </xdr:nvSpPr>
      <xdr:spPr>
        <a:xfrm>
          <a:off x="4000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77343</xdr:rowOff>
    </xdr:from>
    <xdr:to>
      <xdr:col>23</xdr:col>
      <xdr:colOff>85725</xdr:colOff>
      <xdr:row>29</xdr:row>
      <xdr:rowOff>103251</xdr:rowOff>
    </xdr:to>
    <xdr:cxnSp macro="">
      <xdr:nvCxnSpPr>
        <xdr:cNvPr id="82" name="直線コネクタ 81"/>
        <xdr:cNvCxnSpPr/>
      </xdr:nvCxnSpPr>
      <xdr:spPr>
        <a:xfrm>
          <a:off x="4051300" y="5820918"/>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3" name="楕円 82"/>
        <xdr:cNvSpPr/>
      </xdr:nvSpPr>
      <xdr:spPr>
        <a:xfrm>
          <a:off x="3238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77343</xdr:rowOff>
    </xdr:to>
    <xdr:cxnSp macro="">
      <xdr:nvCxnSpPr>
        <xdr:cNvPr id="84" name="直線コネクタ 83"/>
        <xdr:cNvCxnSpPr/>
      </xdr:nvCxnSpPr>
      <xdr:spPr>
        <a:xfrm>
          <a:off x="3289300" y="577342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56769</xdr:rowOff>
    </xdr:from>
    <xdr:to>
      <xdr:col>11</xdr:col>
      <xdr:colOff>187325</xdr:colOff>
      <xdr:row>29</xdr:row>
      <xdr:rowOff>158369</xdr:rowOff>
    </xdr:to>
    <xdr:sp macro="" textlink="">
      <xdr:nvSpPr>
        <xdr:cNvPr id="85" name="楕円 84"/>
        <xdr:cNvSpPr/>
      </xdr:nvSpPr>
      <xdr:spPr>
        <a:xfrm>
          <a:off x="2476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107569</xdr:rowOff>
    </xdr:to>
    <xdr:cxnSp macro="">
      <xdr:nvCxnSpPr>
        <xdr:cNvPr id="86" name="直線コネクタ 85"/>
        <xdr:cNvCxnSpPr/>
      </xdr:nvCxnSpPr>
      <xdr:spPr>
        <a:xfrm flipV="1">
          <a:off x="2527300" y="5773420"/>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33020</xdr:rowOff>
    </xdr:from>
    <xdr:to>
      <xdr:col>7</xdr:col>
      <xdr:colOff>187325</xdr:colOff>
      <xdr:row>29</xdr:row>
      <xdr:rowOff>134620</xdr:rowOff>
    </xdr:to>
    <xdr:sp macro="" textlink="">
      <xdr:nvSpPr>
        <xdr:cNvPr id="87" name="楕円 86"/>
        <xdr:cNvSpPr/>
      </xdr:nvSpPr>
      <xdr:spPr>
        <a:xfrm>
          <a:off x="1714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83820</xdr:rowOff>
    </xdr:from>
    <xdr:to>
      <xdr:col>11</xdr:col>
      <xdr:colOff>136525</xdr:colOff>
      <xdr:row>29</xdr:row>
      <xdr:rowOff>107569</xdr:rowOff>
    </xdr:to>
    <xdr:cxnSp macro="">
      <xdr:nvCxnSpPr>
        <xdr:cNvPr id="88" name="直線コネクタ 87"/>
        <xdr:cNvCxnSpPr/>
      </xdr:nvCxnSpPr>
      <xdr:spPr>
        <a:xfrm>
          <a:off x="1765300" y="5827395"/>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89"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119270</xdr:rowOff>
    </xdr:from>
    <xdr:ext cx="405111" cy="259045"/>
    <xdr:sp macro="" textlink="">
      <xdr:nvSpPr>
        <xdr:cNvPr id="93" name="n_1mainValue有形固定資産減価償却率"/>
        <xdr:cNvSpPr txBox="1"/>
      </xdr:nvSpPr>
      <xdr:spPr>
        <a:xfrm>
          <a:off x="38360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4" name="n_2mainValue有形固定資産減価償却率"/>
        <xdr:cNvSpPr txBox="1"/>
      </xdr:nvSpPr>
      <xdr:spPr>
        <a:xfrm>
          <a:off x="3086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5" name="n_3main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125747</xdr:rowOff>
    </xdr:from>
    <xdr:ext cx="405111" cy="259045"/>
    <xdr:sp macro="" textlink="">
      <xdr:nvSpPr>
        <xdr:cNvPr id="96" name="n_4mainValue有形固定資産減価償却率"/>
        <xdr:cNvSpPr txBox="1"/>
      </xdr:nvSpPr>
      <xdr:spPr>
        <a:xfrm>
          <a:off x="1562744"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ごみ処理広域化事業の施設整備に係る起債などが将来負担額に大きな影響を及ぼしており、債務償還比率は神奈川県平均の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％は下回っているが、類似団体内平均の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％は上回っている状況である。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148615</xdr:rowOff>
    </xdr:from>
    <xdr:ext cx="469744" cy="259045"/>
    <xdr:sp macro="" textlink="">
      <xdr:nvSpPr>
        <xdr:cNvPr id="130" name="債務償還比率平均値テキスト"/>
        <xdr:cNvSpPr txBox="1"/>
      </xdr:nvSpPr>
      <xdr:spPr>
        <a:xfrm>
          <a:off x="14846300" y="5549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134133</xdr:rowOff>
    </xdr:from>
    <xdr:to>
      <xdr:col>76</xdr:col>
      <xdr:colOff>73025</xdr:colOff>
      <xdr:row>30</xdr:row>
      <xdr:rowOff>64283</xdr:rowOff>
    </xdr:to>
    <xdr:sp macro="" textlink="">
      <xdr:nvSpPr>
        <xdr:cNvPr id="141" name="楕円 140"/>
        <xdr:cNvSpPr/>
      </xdr:nvSpPr>
      <xdr:spPr>
        <a:xfrm>
          <a:off x="14744700" y="58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112560</xdr:rowOff>
    </xdr:from>
    <xdr:ext cx="469744" cy="259045"/>
    <xdr:sp macro="" textlink="">
      <xdr:nvSpPr>
        <xdr:cNvPr id="142" name="債務償還比率該当値テキスト"/>
        <xdr:cNvSpPr txBox="1"/>
      </xdr:nvSpPr>
      <xdr:spPr>
        <a:xfrm>
          <a:off x="14846300" y="585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115854</xdr:rowOff>
    </xdr:from>
    <xdr:to>
      <xdr:col>72</xdr:col>
      <xdr:colOff>123825</xdr:colOff>
      <xdr:row>30</xdr:row>
      <xdr:rowOff>46004</xdr:rowOff>
    </xdr:to>
    <xdr:sp macro="" textlink="">
      <xdr:nvSpPr>
        <xdr:cNvPr id="143" name="楕円 142"/>
        <xdr:cNvSpPr/>
      </xdr:nvSpPr>
      <xdr:spPr>
        <a:xfrm>
          <a:off x="14033500" y="58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166654</xdr:rowOff>
    </xdr:from>
    <xdr:to>
      <xdr:col>76</xdr:col>
      <xdr:colOff>22225</xdr:colOff>
      <xdr:row>30</xdr:row>
      <xdr:rowOff>13483</xdr:rowOff>
    </xdr:to>
    <xdr:cxnSp macro="">
      <xdr:nvCxnSpPr>
        <xdr:cNvPr id="144" name="直線コネクタ 143"/>
        <xdr:cNvCxnSpPr/>
      </xdr:nvCxnSpPr>
      <xdr:spPr>
        <a:xfrm>
          <a:off x="14084300" y="5910229"/>
          <a:ext cx="7112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132334</xdr:rowOff>
    </xdr:from>
    <xdr:to>
      <xdr:col>68</xdr:col>
      <xdr:colOff>123825</xdr:colOff>
      <xdr:row>30</xdr:row>
      <xdr:rowOff>62484</xdr:rowOff>
    </xdr:to>
    <xdr:sp macro="" textlink="">
      <xdr:nvSpPr>
        <xdr:cNvPr id="145" name="楕円 144"/>
        <xdr:cNvSpPr/>
      </xdr:nvSpPr>
      <xdr:spPr>
        <a:xfrm>
          <a:off x="13271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166654</xdr:rowOff>
    </xdr:from>
    <xdr:to>
      <xdr:col>72</xdr:col>
      <xdr:colOff>73025</xdr:colOff>
      <xdr:row>30</xdr:row>
      <xdr:rowOff>11684</xdr:rowOff>
    </xdr:to>
    <xdr:cxnSp macro="">
      <xdr:nvCxnSpPr>
        <xdr:cNvPr id="146" name="直線コネクタ 145"/>
        <xdr:cNvCxnSpPr/>
      </xdr:nvCxnSpPr>
      <xdr:spPr>
        <a:xfrm flipV="1">
          <a:off x="13322300" y="5910229"/>
          <a:ext cx="762000" cy="1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100381</xdr:rowOff>
    </xdr:from>
    <xdr:to>
      <xdr:col>64</xdr:col>
      <xdr:colOff>123825</xdr:colOff>
      <xdr:row>30</xdr:row>
      <xdr:rowOff>30531</xdr:rowOff>
    </xdr:to>
    <xdr:sp macro="" textlink="">
      <xdr:nvSpPr>
        <xdr:cNvPr id="147" name="楕円 146"/>
        <xdr:cNvSpPr/>
      </xdr:nvSpPr>
      <xdr:spPr>
        <a:xfrm>
          <a:off x="12509500" y="584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151181</xdr:rowOff>
    </xdr:from>
    <xdr:to>
      <xdr:col>68</xdr:col>
      <xdr:colOff>73025</xdr:colOff>
      <xdr:row>30</xdr:row>
      <xdr:rowOff>11684</xdr:rowOff>
    </xdr:to>
    <xdr:cxnSp macro="">
      <xdr:nvCxnSpPr>
        <xdr:cNvPr id="148" name="直線コネクタ 147"/>
        <xdr:cNvCxnSpPr/>
      </xdr:nvCxnSpPr>
      <xdr:spPr>
        <a:xfrm>
          <a:off x="12560300" y="5894756"/>
          <a:ext cx="762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9703</xdr:rowOff>
    </xdr:from>
    <xdr:to>
      <xdr:col>60</xdr:col>
      <xdr:colOff>123825</xdr:colOff>
      <xdr:row>29</xdr:row>
      <xdr:rowOff>111303</xdr:rowOff>
    </xdr:to>
    <xdr:sp macro="" textlink="">
      <xdr:nvSpPr>
        <xdr:cNvPr id="149" name="楕円 148"/>
        <xdr:cNvSpPr/>
      </xdr:nvSpPr>
      <xdr:spPr>
        <a:xfrm>
          <a:off x="11747500" y="57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60503</xdr:rowOff>
    </xdr:from>
    <xdr:to>
      <xdr:col>64</xdr:col>
      <xdr:colOff>73025</xdr:colOff>
      <xdr:row>29</xdr:row>
      <xdr:rowOff>151181</xdr:rowOff>
    </xdr:to>
    <xdr:cxnSp macro="">
      <xdr:nvCxnSpPr>
        <xdr:cNvPr id="150" name="直線コネクタ 149"/>
        <xdr:cNvCxnSpPr/>
      </xdr:nvCxnSpPr>
      <xdr:spPr>
        <a:xfrm>
          <a:off x="11798300" y="5804078"/>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37131</xdr:rowOff>
    </xdr:from>
    <xdr:ext cx="469744" cy="259045"/>
    <xdr:sp macro="" textlink="">
      <xdr:nvSpPr>
        <xdr:cNvPr id="155" name="n_1mainValue債務償還比率"/>
        <xdr:cNvSpPr txBox="1"/>
      </xdr:nvSpPr>
      <xdr:spPr>
        <a:xfrm>
          <a:off x="13836727" y="595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53611</xdr:rowOff>
    </xdr:from>
    <xdr:ext cx="469744" cy="259045"/>
    <xdr:sp macro="" textlink="">
      <xdr:nvSpPr>
        <xdr:cNvPr id="156" name="n_2mainValue債務償還比率"/>
        <xdr:cNvSpPr txBox="1"/>
      </xdr:nvSpPr>
      <xdr:spPr>
        <a:xfrm>
          <a:off x="13087427" y="59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21658</xdr:rowOff>
    </xdr:from>
    <xdr:ext cx="469744" cy="259045"/>
    <xdr:sp macro="" textlink="">
      <xdr:nvSpPr>
        <xdr:cNvPr id="157" name="n_3mainValue債務償還比率"/>
        <xdr:cNvSpPr txBox="1"/>
      </xdr:nvSpPr>
      <xdr:spPr>
        <a:xfrm>
          <a:off x="12325427" y="59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102430</xdr:rowOff>
    </xdr:from>
    <xdr:ext cx="469744" cy="259045"/>
    <xdr:sp macro="" textlink="">
      <xdr:nvSpPr>
        <xdr:cNvPr id="158" name="n_4mainValue債務償還比率"/>
        <xdr:cNvSpPr txBox="1"/>
      </xdr:nvSpPr>
      <xdr:spPr>
        <a:xfrm>
          <a:off x="11563427" y="58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3" name="楕円 72"/>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4" name="【道路】&#10;有形固定資産減価償却率該当値テキスト"/>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5" name="楕円 74"/>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87630</xdr:rowOff>
    </xdr:to>
    <xdr:cxnSp macro="">
      <xdr:nvCxnSpPr>
        <xdr:cNvPr id="76" name="直線コネクタ 75"/>
        <xdr:cNvCxnSpPr/>
      </xdr:nvCxnSpPr>
      <xdr:spPr>
        <a:xfrm flipV="1">
          <a:off x="3797300" y="649795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7" name="楕円 76"/>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87630</xdr:rowOff>
    </xdr:to>
    <xdr:cxnSp macro="">
      <xdr:nvCxnSpPr>
        <xdr:cNvPr id="78" name="直線コネクタ 77"/>
        <xdr:cNvCxnSpPr/>
      </xdr:nvCxnSpPr>
      <xdr:spPr>
        <a:xfrm>
          <a:off x="2908300" y="6583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68580</xdr:rowOff>
    </xdr:to>
    <xdr:cxnSp macro="">
      <xdr:nvCxnSpPr>
        <xdr:cNvPr id="80" name="直線コネクタ 79"/>
        <xdr:cNvCxnSpPr/>
      </xdr:nvCxnSpPr>
      <xdr:spPr>
        <a:xfrm>
          <a:off x="2019300" y="6570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139700</xdr:rowOff>
    </xdr:from>
    <xdr:to>
      <xdr:col>6</xdr:col>
      <xdr:colOff>38100</xdr:colOff>
      <xdr:row>38</xdr:row>
      <xdr:rowOff>69850</xdr:rowOff>
    </xdr:to>
    <xdr:sp macro="" textlink="">
      <xdr:nvSpPr>
        <xdr:cNvPr id="81" name="楕円 80"/>
        <xdr:cNvSpPr/>
      </xdr:nvSpPr>
      <xdr:spPr>
        <a:xfrm>
          <a:off x="107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19050</xdr:rowOff>
    </xdr:from>
    <xdr:to>
      <xdr:col>10</xdr:col>
      <xdr:colOff>114300</xdr:colOff>
      <xdr:row>38</xdr:row>
      <xdr:rowOff>55245</xdr:rowOff>
    </xdr:to>
    <xdr:cxnSp macro="">
      <xdr:nvCxnSpPr>
        <xdr:cNvPr id="82" name="直線コネクタ 81"/>
        <xdr:cNvCxnSpPr/>
      </xdr:nvCxnSpPr>
      <xdr:spPr>
        <a:xfrm>
          <a:off x="1130300" y="6534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7" name="n_1mainValue【道路】&#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8" name="n_2main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97172</xdr:rowOff>
    </xdr:from>
    <xdr:ext cx="405111" cy="259045"/>
    <xdr:sp macro="" textlink="">
      <xdr:nvSpPr>
        <xdr:cNvPr id="89" name="n_3mainValue【道路】&#10;有形固定資産減価償却率"/>
        <xdr:cNvSpPr txBox="1"/>
      </xdr:nvSpPr>
      <xdr:spPr>
        <a:xfrm>
          <a:off x="1816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60977</xdr:rowOff>
    </xdr:from>
    <xdr:ext cx="405111" cy="259045"/>
    <xdr:sp macro="" textlink="">
      <xdr:nvSpPr>
        <xdr:cNvPr id="90" name="n_4mainValue【道路】&#10;有形固定資産減価償却率"/>
        <xdr:cNvSpPr txBox="1"/>
      </xdr:nvSpPr>
      <xdr:spPr>
        <a:xfrm>
          <a:off x="927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xdr:rowOff>
    </xdr:from>
    <xdr:to>
      <xdr:col>55</xdr:col>
      <xdr:colOff>50800</xdr:colOff>
      <xdr:row>41</xdr:row>
      <xdr:rowOff>107797</xdr:rowOff>
    </xdr:to>
    <xdr:sp macro="" textlink="">
      <xdr:nvSpPr>
        <xdr:cNvPr id="130" name="楕円 129"/>
        <xdr:cNvSpPr/>
      </xdr:nvSpPr>
      <xdr:spPr>
        <a:xfrm>
          <a:off x="104267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156074</xdr:rowOff>
    </xdr:from>
    <xdr:ext cx="469744" cy="259045"/>
    <xdr:sp macro="" textlink="">
      <xdr:nvSpPr>
        <xdr:cNvPr id="131" name="【道路】&#10;一人当たり延長該当値テキスト"/>
        <xdr:cNvSpPr txBox="1"/>
      </xdr:nvSpPr>
      <xdr:spPr>
        <a:xfrm>
          <a:off x="10515600" y="701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6959</xdr:rowOff>
    </xdr:from>
    <xdr:to>
      <xdr:col>50</xdr:col>
      <xdr:colOff>165100</xdr:colOff>
      <xdr:row>41</xdr:row>
      <xdr:rowOff>108559</xdr:rowOff>
    </xdr:to>
    <xdr:sp macro="" textlink="">
      <xdr:nvSpPr>
        <xdr:cNvPr id="132" name="楕円 131"/>
        <xdr:cNvSpPr/>
      </xdr:nvSpPr>
      <xdr:spPr>
        <a:xfrm>
          <a:off x="9588500" y="70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56997</xdr:rowOff>
    </xdr:from>
    <xdr:to>
      <xdr:col>55</xdr:col>
      <xdr:colOff>0</xdr:colOff>
      <xdr:row>41</xdr:row>
      <xdr:rowOff>57759</xdr:rowOff>
    </xdr:to>
    <xdr:cxnSp macro="">
      <xdr:nvCxnSpPr>
        <xdr:cNvPr id="133" name="直線コネクタ 132"/>
        <xdr:cNvCxnSpPr/>
      </xdr:nvCxnSpPr>
      <xdr:spPr>
        <a:xfrm flipV="1">
          <a:off x="9639300" y="7086447"/>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7493</xdr:rowOff>
    </xdr:from>
    <xdr:to>
      <xdr:col>46</xdr:col>
      <xdr:colOff>38100</xdr:colOff>
      <xdr:row>41</xdr:row>
      <xdr:rowOff>109093</xdr:rowOff>
    </xdr:to>
    <xdr:sp macro="" textlink="">
      <xdr:nvSpPr>
        <xdr:cNvPr id="134" name="楕円 133"/>
        <xdr:cNvSpPr/>
      </xdr:nvSpPr>
      <xdr:spPr>
        <a:xfrm>
          <a:off x="8699500" y="703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57759</xdr:rowOff>
    </xdr:from>
    <xdr:to>
      <xdr:col>50</xdr:col>
      <xdr:colOff>114300</xdr:colOff>
      <xdr:row>41</xdr:row>
      <xdr:rowOff>58293</xdr:rowOff>
    </xdr:to>
    <xdr:cxnSp macro="">
      <xdr:nvCxnSpPr>
        <xdr:cNvPr id="135" name="直線コネクタ 134"/>
        <xdr:cNvCxnSpPr/>
      </xdr:nvCxnSpPr>
      <xdr:spPr>
        <a:xfrm flipV="1">
          <a:off x="8750300" y="7087209"/>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7455</xdr:rowOff>
    </xdr:from>
    <xdr:to>
      <xdr:col>41</xdr:col>
      <xdr:colOff>101600</xdr:colOff>
      <xdr:row>41</xdr:row>
      <xdr:rowOff>109055</xdr:rowOff>
    </xdr:to>
    <xdr:sp macro="" textlink="">
      <xdr:nvSpPr>
        <xdr:cNvPr id="136" name="楕円 135"/>
        <xdr:cNvSpPr/>
      </xdr:nvSpPr>
      <xdr:spPr>
        <a:xfrm>
          <a:off x="7810500" y="70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58255</xdr:rowOff>
    </xdr:from>
    <xdr:to>
      <xdr:col>45</xdr:col>
      <xdr:colOff>177800</xdr:colOff>
      <xdr:row>41</xdr:row>
      <xdr:rowOff>58293</xdr:rowOff>
    </xdr:to>
    <xdr:cxnSp macro="">
      <xdr:nvCxnSpPr>
        <xdr:cNvPr id="137" name="直線コネクタ 136"/>
        <xdr:cNvCxnSpPr/>
      </xdr:nvCxnSpPr>
      <xdr:spPr>
        <a:xfrm>
          <a:off x="7861300" y="70877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7303</xdr:rowOff>
    </xdr:from>
    <xdr:to>
      <xdr:col>36</xdr:col>
      <xdr:colOff>165100</xdr:colOff>
      <xdr:row>41</xdr:row>
      <xdr:rowOff>108903</xdr:rowOff>
    </xdr:to>
    <xdr:sp macro="" textlink="">
      <xdr:nvSpPr>
        <xdr:cNvPr id="138" name="楕円 137"/>
        <xdr:cNvSpPr/>
      </xdr:nvSpPr>
      <xdr:spPr>
        <a:xfrm>
          <a:off x="69215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58103</xdr:rowOff>
    </xdr:from>
    <xdr:to>
      <xdr:col>41</xdr:col>
      <xdr:colOff>50800</xdr:colOff>
      <xdr:row>41</xdr:row>
      <xdr:rowOff>58255</xdr:rowOff>
    </xdr:to>
    <xdr:cxnSp macro="">
      <xdr:nvCxnSpPr>
        <xdr:cNvPr id="139" name="直線コネクタ 138"/>
        <xdr:cNvCxnSpPr/>
      </xdr:nvCxnSpPr>
      <xdr:spPr>
        <a:xfrm>
          <a:off x="6972300" y="708755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99686</xdr:rowOff>
    </xdr:from>
    <xdr:ext cx="469744" cy="259045"/>
    <xdr:sp macro="" textlink="">
      <xdr:nvSpPr>
        <xdr:cNvPr id="144" name="n_1mainValue【道路】&#10;一人当たり延長"/>
        <xdr:cNvSpPr txBox="1"/>
      </xdr:nvSpPr>
      <xdr:spPr>
        <a:xfrm>
          <a:off x="9391727" y="71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100220</xdr:rowOff>
    </xdr:from>
    <xdr:ext cx="469744" cy="259045"/>
    <xdr:sp macro="" textlink="">
      <xdr:nvSpPr>
        <xdr:cNvPr id="145" name="n_2mainValue【道路】&#10;一人当たり延長"/>
        <xdr:cNvSpPr txBox="1"/>
      </xdr:nvSpPr>
      <xdr:spPr>
        <a:xfrm>
          <a:off x="8515427" y="712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100182</xdr:rowOff>
    </xdr:from>
    <xdr:ext cx="469744" cy="259045"/>
    <xdr:sp macro="" textlink="">
      <xdr:nvSpPr>
        <xdr:cNvPr id="146" name="n_3mainValue【道路】&#10;一人当たり延長"/>
        <xdr:cNvSpPr txBox="1"/>
      </xdr:nvSpPr>
      <xdr:spPr>
        <a:xfrm>
          <a:off x="7626427" y="71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100030</xdr:rowOff>
    </xdr:from>
    <xdr:ext cx="469744" cy="259045"/>
    <xdr:sp macro="" textlink="">
      <xdr:nvSpPr>
        <xdr:cNvPr id="147" name="n_4mainValue【道路】&#10;一人当たり延長"/>
        <xdr:cNvSpPr txBox="1"/>
      </xdr:nvSpPr>
      <xdr:spPr>
        <a:xfrm>
          <a:off x="6737427" y="712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189" name="直線コネクタ 18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19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193" name="直線コネクタ 19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194"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195" name="フローチャート: 判断 19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196" name="フローチャート: 判断 19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197" name="フローチャート: 判断 19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198" name="フローチャート: 判断 19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199" name="フローチャート: 判断 19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205" name="楕円 204"/>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206" name="【公営住宅】&#10;有形固定資産減価償却率該当値テキスト"/>
        <xdr:cNvSpPr txBox="1"/>
      </xdr:nvSpPr>
      <xdr:spPr>
        <a:xfrm>
          <a:off x="4673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07" name="楕円 206"/>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83820</xdr:rowOff>
    </xdr:to>
    <xdr:cxnSp macro="">
      <xdr:nvCxnSpPr>
        <xdr:cNvPr id="208" name="直線コネクタ 207"/>
        <xdr:cNvCxnSpPr/>
      </xdr:nvCxnSpPr>
      <xdr:spPr>
        <a:xfrm>
          <a:off x="3797300" y="13594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135889</xdr:rowOff>
    </xdr:from>
    <xdr:to>
      <xdr:col>15</xdr:col>
      <xdr:colOff>101600</xdr:colOff>
      <xdr:row>79</xdr:row>
      <xdr:rowOff>66039</xdr:rowOff>
    </xdr:to>
    <xdr:sp macro="" textlink="">
      <xdr:nvSpPr>
        <xdr:cNvPr id="209" name="楕円 208"/>
        <xdr:cNvSpPr/>
      </xdr:nvSpPr>
      <xdr:spPr>
        <a:xfrm>
          <a:off x="2857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15239</xdr:rowOff>
    </xdr:from>
    <xdr:to>
      <xdr:col>19</xdr:col>
      <xdr:colOff>177800</xdr:colOff>
      <xdr:row>79</xdr:row>
      <xdr:rowOff>49530</xdr:rowOff>
    </xdr:to>
    <xdr:cxnSp macro="">
      <xdr:nvCxnSpPr>
        <xdr:cNvPr id="210" name="直線コネクタ 209"/>
        <xdr:cNvCxnSpPr/>
      </xdr:nvCxnSpPr>
      <xdr:spPr>
        <a:xfrm>
          <a:off x="2908300" y="13559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101600</xdr:rowOff>
    </xdr:from>
    <xdr:to>
      <xdr:col>10</xdr:col>
      <xdr:colOff>165100</xdr:colOff>
      <xdr:row>79</xdr:row>
      <xdr:rowOff>31750</xdr:rowOff>
    </xdr:to>
    <xdr:sp macro="" textlink="">
      <xdr:nvSpPr>
        <xdr:cNvPr id="211" name="楕円 210"/>
        <xdr:cNvSpPr/>
      </xdr:nvSpPr>
      <xdr:spPr>
        <a:xfrm>
          <a:off x="196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152400</xdr:rowOff>
    </xdr:from>
    <xdr:to>
      <xdr:col>15</xdr:col>
      <xdr:colOff>50800</xdr:colOff>
      <xdr:row>79</xdr:row>
      <xdr:rowOff>15239</xdr:rowOff>
    </xdr:to>
    <xdr:cxnSp macro="">
      <xdr:nvCxnSpPr>
        <xdr:cNvPr id="212" name="直線コネクタ 211"/>
        <xdr:cNvCxnSpPr/>
      </xdr:nvCxnSpPr>
      <xdr:spPr>
        <a:xfrm>
          <a:off x="2019300" y="13525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67311</xdr:rowOff>
    </xdr:from>
    <xdr:to>
      <xdr:col>6</xdr:col>
      <xdr:colOff>38100</xdr:colOff>
      <xdr:row>78</xdr:row>
      <xdr:rowOff>168911</xdr:rowOff>
    </xdr:to>
    <xdr:sp macro="" textlink="">
      <xdr:nvSpPr>
        <xdr:cNvPr id="213" name="楕円 212"/>
        <xdr:cNvSpPr/>
      </xdr:nvSpPr>
      <xdr:spPr>
        <a:xfrm>
          <a:off x="10795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118111</xdr:rowOff>
    </xdr:from>
    <xdr:to>
      <xdr:col>10</xdr:col>
      <xdr:colOff>114300</xdr:colOff>
      <xdr:row>78</xdr:row>
      <xdr:rowOff>152400</xdr:rowOff>
    </xdr:to>
    <xdr:cxnSp macro="">
      <xdr:nvCxnSpPr>
        <xdr:cNvPr id="214" name="直線コネクタ 213"/>
        <xdr:cNvCxnSpPr/>
      </xdr:nvCxnSpPr>
      <xdr:spPr>
        <a:xfrm>
          <a:off x="1130300" y="13491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215"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216"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217"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218"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219" name="n_1mainValue【公営住宅】&#10;有形固定資産減価償却率"/>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82566</xdr:rowOff>
    </xdr:from>
    <xdr:ext cx="405111" cy="259045"/>
    <xdr:sp macro="" textlink="">
      <xdr:nvSpPr>
        <xdr:cNvPr id="220" name="n_2mainValue【公営住宅】&#10;有形固定資産減価償却率"/>
        <xdr:cNvSpPr txBox="1"/>
      </xdr:nvSpPr>
      <xdr:spPr>
        <a:xfrm>
          <a:off x="2705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48277</xdr:rowOff>
    </xdr:from>
    <xdr:ext cx="405111" cy="259045"/>
    <xdr:sp macro="" textlink="">
      <xdr:nvSpPr>
        <xdr:cNvPr id="221" name="n_3mainValue【公営住宅】&#10;有形固定資産減価償却率"/>
        <xdr:cNvSpPr txBox="1"/>
      </xdr:nvSpPr>
      <xdr:spPr>
        <a:xfrm>
          <a:off x="1816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13988</xdr:rowOff>
    </xdr:from>
    <xdr:ext cx="405111" cy="259045"/>
    <xdr:sp macro="" textlink="">
      <xdr:nvSpPr>
        <xdr:cNvPr id="222" name="n_4mainValue【公営住宅】&#10;有形固定資産減価償却率"/>
        <xdr:cNvSpPr txBox="1"/>
      </xdr:nvSpPr>
      <xdr:spPr>
        <a:xfrm>
          <a:off x="927744" y="1321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244" name="直線コネクタ 243"/>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46" name="直線コネクタ 2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247"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248" name="直線コネクタ 247"/>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249"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250" name="フローチャート: 判断 249"/>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251" name="フローチャート: 判断 250"/>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252" name="フローチャート: 判断 251"/>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253" name="フローチャート: 判断 252"/>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254" name="フローチャート: 判断 253"/>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147777</xdr:rowOff>
    </xdr:from>
    <xdr:to>
      <xdr:col>55</xdr:col>
      <xdr:colOff>50800</xdr:colOff>
      <xdr:row>86</xdr:row>
      <xdr:rowOff>77927</xdr:rowOff>
    </xdr:to>
    <xdr:sp macro="" textlink="">
      <xdr:nvSpPr>
        <xdr:cNvPr id="260" name="楕円 259"/>
        <xdr:cNvSpPr/>
      </xdr:nvSpPr>
      <xdr:spPr>
        <a:xfrm>
          <a:off x="104267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62704</xdr:rowOff>
    </xdr:from>
    <xdr:ext cx="469744" cy="259045"/>
    <xdr:sp macro="" textlink="">
      <xdr:nvSpPr>
        <xdr:cNvPr id="261" name="【公営住宅】&#10;一人当たり面積該当値テキスト"/>
        <xdr:cNvSpPr txBox="1"/>
      </xdr:nvSpPr>
      <xdr:spPr>
        <a:xfrm>
          <a:off x="10515600" y="1463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148006</xdr:rowOff>
    </xdr:from>
    <xdr:to>
      <xdr:col>50</xdr:col>
      <xdr:colOff>165100</xdr:colOff>
      <xdr:row>86</xdr:row>
      <xdr:rowOff>78156</xdr:rowOff>
    </xdr:to>
    <xdr:sp macro="" textlink="">
      <xdr:nvSpPr>
        <xdr:cNvPr id="262" name="楕円 261"/>
        <xdr:cNvSpPr/>
      </xdr:nvSpPr>
      <xdr:spPr>
        <a:xfrm>
          <a:off x="9588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27127</xdr:rowOff>
    </xdr:from>
    <xdr:to>
      <xdr:col>55</xdr:col>
      <xdr:colOff>0</xdr:colOff>
      <xdr:row>86</xdr:row>
      <xdr:rowOff>27356</xdr:rowOff>
    </xdr:to>
    <xdr:cxnSp macro="">
      <xdr:nvCxnSpPr>
        <xdr:cNvPr id="263" name="直線コネクタ 262"/>
        <xdr:cNvCxnSpPr/>
      </xdr:nvCxnSpPr>
      <xdr:spPr>
        <a:xfrm flipV="1">
          <a:off x="9639300" y="1477182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148006</xdr:rowOff>
    </xdr:from>
    <xdr:to>
      <xdr:col>46</xdr:col>
      <xdr:colOff>38100</xdr:colOff>
      <xdr:row>86</xdr:row>
      <xdr:rowOff>78156</xdr:rowOff>
    </xdr:to>
    <xdr:sp macro="" textlink="">
      <xdr:nvSpPr>
        <xdr:cNvPr id="264" name="楕円 263"/>
        <xdr:cNvSpPr/>
      </xdr:nvSpPr>
      <xdr:spPr>
        <a:xfrm>
          <a:off x="8699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27356</xdr:rowOff>
    </xdr:from>
    <xdr:to>
      <xdr:col>50</xdr:col>
      <xdr:colOff>114300</xdr:colOff>
      <xdr:row>86</xdr:row>
      <xdr:rowOff>27356</xdr:rowOff>
    </xdr:to>
    <xdr:cxnSp macro="">
      <xdr:nvCxnSpPr>
        <xdr:cNvPr id="265" name="直線コネクタ 264"/>
        <xdr:cNvCxnSpPr/>
      </xdr:nvCxnSpPr>
      <xdr:spPr>
        <a:xfrm>
          <a:off x="8750300" y="14772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148006</xdr:rowOff>
    </xdr:from>
    <xdr:to>
      <xdr:col>41</xdr:col>
      <xdr:colOff>101600</xdr:colOff>
      <xdr:row>86</xdr:row>
      <xdr:rowOff>78156</xdr:rowOff>
    </xdr:to>
    <xdr:sp macro="" textlink="">
      <xdr:nvSpPr>
        <xdr:cNvPr id="266" name="楕円 265"/>
        <xdr:cNvSpPr/>
      </xdr:nvSpPr>
      <xdr:spPr>
        <a:xfrm>
          <a:off x="7810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27356</xdr:rowOff>
    </xdr:from>
    <xdr:to>
      <xdr:col>45</xdr:col>
      <xdr:colOff>177800</xdr:colOff>
      <xdr:row>86</xdr:row>
      <xdr:rowOff>27356</xdr:rowOff>
    </xdr:to>
    <xdr:cxnSp macro="">
      <xdr:nvCxnSpPr>
        <xdr:cNvPr id="267" name="直線コネクタ 266"/>
        <xdr:cNvCxnSpPr/>
      </xdr:nvCxnSpPr>
      <xdr:spPr>
        <a:xfrm>
          <a:off x="7861300" y="14772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148006</xdr:rowOff>
    </xdr:from>
    <xdr:to>
      <xdr:col>36</xdr:col>
      <xdr:colOff>165100</xdr:colOff>
      <xdr:row>86</xdr:row>
      <xdr:rowOff>78156</xdr:rowOff>
    </xdr:to>
    <xdr:sp macro="" textlink="">
      <xdr:nvSpPr>
        <xdr:cNvPr id="268" name="楕円 267"/>
        <xdr:cNvSpPr/>
      </xdr:nvSpPr>
      <xdr:spPr>
        <a:xfrm>
          <a:off x="6921500" y="147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27356</xdr:rowOff>
    </xdr:from>
    <xdr:to>
      <xdr:col>41</xdr:col>
      <xdr:colOff>50800</xdr:colOff>
      <xdr:row>86</xdr:row>
      <xdr:rowOff>27356</xdr:rowOff>
    </xdr:to>
    <xdr:cxnSp macro="">
      <xdr:nvCxnSpPr>
        <xdr:cNvPr id="269" name="直線コネクタ 268"/>
        <xdr:cNvCxnSpPr/>
      </xdr:nvCxnSpPr>
      <xdr:spPr>
        <a:xfrm>
          <a:off x="6972300" y="14772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270"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271"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272"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273"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69283</xdr:rowOff>
    </xdr:from>
    <xdr:ext cx="469744" cy="259045"/>
    <xdr:sp macro="" textlink="">
      <xdr:nvSpPr>
        <xdr:cNvPr id="274" name="n_1mainValue【公営住宅】&#10;一人当たり面積"/>
        <xdr:cNvSpPr txBox="1"/>
      </xdr:nvSpPr>
      <xdr:spPr>
        <a:xfrm>
          <a:off x="93917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69283</xdr:rowOff>
    </xdr:from>
    <xdr:ext cx="469744" cy="259045"/>
    <xdr:sp macro="" textlink="">
      <xdr:nvSpPr>
        <xdr:cNvPr id="275" name="n_2mainValue【公営住宅】&#10;一人当たり面積"/>
        <xdr:cNvSpPr txBox="1"/>
      </xdr:nvSpPr>
      <xdr:spPr>
        <a:xfrm>
          <a:off x="8515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69283</xdr:rowOff>
    </xdr:from>
    <xdr:ext cx="469744" cy="259045"/>
    <xdr:sp macro="" textlink="">
      <xdr:nvSpPr>
        <xdr:cNvPr id="276" name="n_3mainValue【公営住宅】&#10;一人当たり面積"/>
        <xdr:cNvSpPr txBox="1"/>
      </xdr:nvSpPr>
      <xdr:spPr>
        <a:xfrm>
          <a:off x="7626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69283</xdr:rowOff>
    </xdr:from>
    <xdr:ext cx="469744" cy="259045"/>
    <xdr:sp macro="" textlink="">
      <xdr:nvSpPr>
        <xdr:cNvPr id="277" name="n_4mainValue【公営住宅】&#10;一人当たり面積"/>
        <xdr:cNvSpPr txBox="1"/>
      </xdr:nvSpPr>
      <xdr:spPr>
        <a:xfrm>
          <a:off x="6737427" y="1481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19" name="直線コネクタ 318"/>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2"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3" name="直線コネクタ 322"/>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324"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5" name="フローチャート: 判断 324"/>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26" name="フローチャート: 判断 325"/>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27" name="フローチャート: 判断 326"/>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28" name="フローチャート: 判断 327"/>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29" name="フローチャート: 判断 328"/>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160927</xdr:rowOff>
    </xdr:from>
    <xdr:to>
      <xdr:col>85</xdr:col>
      <xdr:colOff>177800</xdr:colOff>
      <xdr:row>38</xdr:row>
      <xdr:rowOff>91077</xdr:rowOff>
    </xdr:to>
    <xdr:sp macro="" textlink="">
      <xdr:nvSpPr>
        <xdr:cNvPr id="335" name="楕円 334"/>
        <xdr:cNvSpPr/>
      </xdr:nvSpPr>
      <xdr:spPr>
        <a:xfrm>
          <a:off x="16268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139354</xdr:rowOff>
    </xdr:from>
    <xdr:ext cx="405111" cy="259045"/>
    <xdr:sp macro="" textlink="">
      <xdr:nvSpPr>
        <xdr:cNvPr id="336" name="【認定こども園・幼稚園・保育所】&#10;有形固定資産減価償却率該当値テキスト"/>
        <xdr:cNvSpPr txBox="1"/>
      </xdr:nvSpPr>
      <xdr:spPr>
        <a:xfrm>
          <a:off x="16357600"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125004</xdr:rowOff>
    </xdr:from>
    <xdr:to>
      <xdr:col>81</xdr:col>
      <xdr:colOff>101600</xdr:colOff>
      <xdr:row>38</xdr:row>
      <xdr:rowOff>55155</xdr:rowOff>
    </xdr:to>
    <xdr:sp macro="" textlink="">
      <xdr:nvSpPr>
        <xdr:cNvPr id="337" name="楕円 336"/>
        <xdr:cNvSpPr/>
      </xdr:nvSpPr>
      <xdr:spPr>
        <a:xfrm>
          <a:off x="15430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40277</xdr:rowOff>
    </xdr:to>
    <xdr:cxnSp macro="">
      <xdr:nvCxnSpPr>
        <xdr:cNvPr id="338" name="直線コネクタ 337"/>
        <xdr:cNvCxnSpPr/>
      </xdr:nvCxnSpPr>
      <xdr:spPr>
        <a:xfrm>
          <a:off x="15481300" y="65194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89081</xdr:rowOff>
    </xdr:from>
    <xdr:to>
      <xdr:col>76</xdr:col>
      <xdr:colOff>165100</xdr:colOff>
      <xdr:row>38</xdr:row>
      <xdr:rowOff>19231</xdr:rowOff>
    </xdr:to>
    <xdr:sp macro="" textlink="">
      <xdr:nvSpPr>
        <xdr:cNvPr id="339" name="楕円 338"/>
        <xdr:cNvSpPr/>
      </xdr:nvSpPr>
      <xdr:spPr>
        <a:xfrm>
          <a:off x="14541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139881</xdr:rowOff>
    </xdr:from>
    <xdr:to>
      <xdr:col>81</xdr:col>
      <xdr:colOff>50800</xdr:colOff>
      <xdr:row>38</xdr:row>
      <xdr:rowOff>4354</xdr:rowOff>
    </xdr:to>
    <xdr:cxnSp macro="">
      <xdr:nvCxnSpPr>
        <xdr:cNvPr id="340" name="直線コネクタ 339"/>
        <xdr:cNvCxnSpPr/>
      </xdr:nvCxnSpPr>
      <xdr:spPr>
        <a:xfrm>
          <a:off x="14592300" y="64835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159294</xdr:rowOff>
    </xdr:from>
    <xdr:to>
      <xdr:col>72</xdr:col>
      <xdr:colOff>38100</xdr:colOff>
      <xdr:row>38</xdr:row>
      <xdr:rowOff>89444</xdr:rowOff>
    </xdr:to>
    <xdr:sp macro="" textlink="">
      <xdr:nvSpPr>
        <xdr:cNvPr id="341" name="楕円 340"/>
        <xdr:cNvSpPr/>
      </xdr:nvSpPr>
      <xdr:spPr>
        <a:xfrm>
          <a:off x="13652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139881</xdr:rowOff>
    </xdr:from>
    <xdr:to>
      <xdr:col>76</xdr:col>
      <xdr:colOff>114300</xdr:colOff>
      <xdr:row>38</xdr:row>
      <xdr:rowOff>38644</xdr:rowOff>
    </xdr:to>
    <xdr:cxnSp macro="">
      <xdr:nvCxnSpPr>
        <xdr:cNvPr id="342" name="直線コネクタ 341"/>
        <xdr:cNvCxnSpPr/>
      </xdr:nvCxnSpPr>
      <xdr:spPr>
        <a:xfrm flipV="1">
          <a:off x="13703300" y="6483531"/>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123372</xdr:rowOff>
    </xdr:from>
    <xdr:to>
      <xdr:col>67</xdr:col>
      <xdr:colOff>101600</xdr:colOff>
      <xdr:row>38</xdr:row>
      <xdr:rowOff>53522</xdr:rowOff>
    </xdr:to>
    <xdr:sp macro="" textlink="">
      <xdr:nvSpPr>
        <xdr:cNvPr id="343" name="楕円 342"/>
        <xdr:cNvSpPr/>
      </xdr:nvSpPr>
      <xdr:spPr>
        <a:xfrm>
          <a:off x="12763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2722</xdr:rowOff>
    </xdr:from>
    <xdr:to>
      <xdr:col>71</xdr:col>
      <xdr:colOff>177800</xdr:colOff>
      <xdr:row>38</xdr:row>
      <xdr:rowOff>38644</xdr:rowOff>
    </xdr:to>
    <xdr:cxnSp macro="">
      <xdr:nvCxnSpPr>
        <xdr:cNvPr id="344" name="直線コネクタ 343"/>
        <xdr:cNvCxnSpPr/>
      </xdr:nvCxnSpPr>
      <xdr:spPr>
        <a:xfrm>
          <a:off x="12814300" y="651782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345"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346"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347"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48"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71681</xdr:rowOff>
    </xdr:from>
    <xdr:ext cx="405111" cy="259045"/>
    <xdr:sp macro="" textlink="">
      <xdr:nvSpPr>
        <xdr:cNvPr id="349" name="n_1mainValue【認定こども園・幼稚園・保育所】&#10;有形固定資産減価償却率"/>
        <xdr:cNvSpPr txBox="1"/>
      </xdr:nvSpPr>
      <xdr:spPr>
        <a:xfrm>
          <a:off x="152660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50" name="n_2main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105971</xdr:rowOff>
    </xdr:from>
    <xdr:ext cx="405111" cy="259045"/>
    <xdr:sp macro="" textlink="">
      <xdr:nvSpPr>
        <xdr:cNvPr id="351" name="n_3mainValue【認定こども園・幼稚園・保育所】&#10;有形固定資産減価償却率"/>
        <xdr:cNvSpPr txBox="1"/>
      </xdr:nvSpPr>
      <xdr:spPr>
        <a:xfrm>
          <a:off x="13500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352" name="n_4mainValue【認定こども園・幼稚園・保育所】&#10;有形固定資産減価償却率"/>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4" name="直線コネクタ 373"/>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77"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78" name="直線コネクタ 377"/>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379"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0" name="フローチャート: 判断 379"/>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1" name="フローチャート: 判断 380"/>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2" name="フローチャート: 判断 381"/>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3" name="フローチャート: 判断 382"/>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4" name="フローチャート: 判断 383"/>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39116</xdr:rowOff>
    </xdr:from>
    <xdr:to>
      <xdr:col>116</xdr:col>
      <xdr:colOff>114300</xdr:colOff>
      <xdr:row>40</xdr:row>
      <xdr:rowOff>140716</xdr:rowOff>
    </xdr:to>
    <xdr:sp macro="" textlink="">
      <xdr:nvSpPr>
        <xdr:cNvPr id="390" name="楕円 389"/>
        <xdr:cNvSpPr/>
      </xdr:nvSpPr>
      <xdr:spPr>
        <a:xfrm>
          <a:off x="221107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17543</xdr:rowOff>
    </xdr:from>
    <xdr:ext cx="469744" cy="259045"/>
    <xdr:sp macro="" textlink="">
      <xdr:nvSpPr>
        <xdr:cNvPr id="391" name="【認定こども園・幼稚園・保育所】&#10;一人当たり面積該当値テキスト"/>
        <xdr:cNvSpPr txBox="1"/>
      </xdr:nvSpPr>
      <xdr:spPr>
        <a:xfrm>
          <a:off x="22199600"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41402</xdr:rowOff>
    </xdr:from>
    <xdr:to>
      <xdr:col>112</xdr:col>
      <xdr:colOff>38100</xdr:colOff>
      <xdr:row>40</xdr:row>
      <xdr:rowOff>143002</xdr:rowOff>
    </xdr:to>
    <xdr:sp macro="" textlink="">
      <xdr:nvSpPr>
        <xdr:cNvPr id="392" name="楕円 391"/>
        <xdr:cNvSpPr/>
      </xdr:nvSpPr>
      <xdr:spPr>
        <a:xfrm>
          <a:off x="21272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89916</xdr:rowOff>
    </xdr:from>
    <xdr:to>
      <xdr:col>116</xdr:col>
      <xdr:colOff>63500</xdr:colOff>
      <xdr:row>40</xdr:row>
      <xdr:rowOff>92202</xdr:rowOff>
    </xdr:to>
    <xdr:cxnSp macro="">
      <xdr:nvCxnSpPr>
        <xdr:cNvPr id="393" name="直線コネクタ 392"/>
        <xdr:cNvCxnSpPr/>
      </xdr:nvCxnSpPr>
      <xdr:spPr>
        <a:xfrm flipV="1">
          <a:off x="21323300" y="69479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41402</xdr:rowOff>
    </xdr:from>
    <xdr:to>
      <xdr:col>107</xdr:col>
      <xdr:colOff>101600</xdr:colOff>
      <xdr:row>40</xdr:row>
      <xdr:rowOff>143002</xdr:rowOff>
    </xdr:to>
    <xdr:sp macro="" textlink="">
      <xdr:nvSpPr>
        <xdr:cNvPr id="394" name="楕円 393"/>
        <xdr:cNvSpPr/>
      </xdr:nvSpPr>
      <xdr:spPr>
        <a:xfrm>
          <a:off x="20383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92202</xdr:rowOff>
    </xdr:from>
    <xdr:to>
      <xdr:col>111</xdr:col>
      <xdr:colOff>177800</xdr:colOff>
      <xdr:row>40</xdr:row>
      <xdr:rowOff>92202</xdr:rowOff>
    </xdr:to>
    <xdr:cxnSp macro="">
      <xdr:nvCxnSpPr>
        <xdr:cNvPr id="395" name="直線コネクタ 394"/>
        <xdr:cNvCxnSpPr/>
      </xdr:nvCxnSpPr>
      <xdr:spPr>
        <a:xfrm>
          <a:off x="20434300" y="69502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148844</xdr:rowOff>
    </xdr:from>
    <xdr:to>
      <xdr:col>102</xdr:col>
      <xdr:colOff>165100</xdr:colOff>
      <xdr:row>40</xdr:row>
      <xdr:rowOff>78994</xdr:rowOff>
    </xdr:to>
    <xdr:sp macro="" textlink="">
      <xdr:nvSpPr>
        <xdr:cNvPr id="396" name="楕円 395"/>
        <xdr:cNvSpPr/>
      </xdr:nvSpPr>
      <xdr:spPr>
        <a:xfrm>
          <a:off x="19494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28194</xdr:rowOff>
    </xdr:from>
    <xdr:to>
      <xdr:col>107</xdr:col>
      <xdr:colOff>50800</xdr:colOff>
      <xdr:row>40</xdr:row>
      <xdr:rowOff>92202</xdr:rowOff>
    </xdr:to>
    <xdr:cxnSp macro="">
      <xdr:nvCxnSpPr>
        <xdr:cNvPr id="397" name="直線コネクタ 396"/>
        <xdr:cNvCxnSpPr/>
      </xdr:nvCxnSpPr>
      <xdr:spPr>
        <a:xfrm>
          <a:off x="19545300" y="688619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148844</xdr:rowOff>
    </xdr:from>
    <xdr:to>
      <xdr:col>98</xdr:col>
      <xdr:colOff>38100</xdr:colOff>
      <xdr:row>40</xdr:row>
      <xdr:rowOff>78994</xdr:rowOff>
    </xdr:to>
    <xdr:sp macro="" textlink="">
      <xdr:nvSpPr>
        <xdr:cNvPr id="398" name="楕円 397"/>
        <xdr:cNvSpPr/>
      </xdr:nvSpPr>
      <xdr:spPr>
        <a:xfrm>
          <a:off x="18605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28194</xdr:rowOff>
    </xdr:from>
    <xdr:to>
      <xdr:col>102</xdr:col>
      <xdr:colOff>114300</xdr:colOff>
      <xdr:row>40</xdr:row>
      <xdr:rowOff>28194</xdr:rowOff>
    </xdr:to>
    <xdr:cxnSp macro="">
      <xdr:nvCxnSpPr>
        <xdr:cNvPr id="399" name="直線コネクタ 398"/>
        <xdr:cNvCxnSpPr/>
      </xdr:nvCxnSpPr>
      <xdr:spPr>
        <a:xfrm>
          <a:off x="18656300" y="6886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00"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01"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02"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03"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134129</xdr:rowOff>
    </xdr:from>
    <xdr:ext cx="469744" cy="259045"/>
    <xdr:sp macro="" textlink="">
      <xdr:nvSpPr>
        <xdr:cNvPr id="404" name="n_1mainValue【認定こども園・幼稚園・保育所】&#10;一人当たり面積"/>
        <xdr:cNvSpPr txBox="1"/>
      </xdr:nvSpPr>
      <xdr:spPr>
        <a:xfrm>
          <a:off x="210757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134129</xdr:rowOff>
    </xdr:from>
    <xdr:ext cx="469744" cy="259045"/>
    <xdr:sp macro="" textlink="">
      <xdr:nvSpPr>
        <xdr:cNvPr id="405" name="n_2mainValue【認定こども園・幼稚園・保育所】&#10;一人当たり面積"/>
        <xdr:cNvSpPr txBox="1"/>
      </xdr:nvSpPr>
      <xdr:spPr>
        <a:xfrm>
          <a:off x="201994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70121</xdr:rowOff>
    </xdr:from>
    <xdr:ext cx="469744" cy="259045"/>
    <xdr:sp macro="" textlink="">
      <xdr:nvSpPr>
        <xdr:cNvPr id="406" name="n_3mainValue【認定こども園・幼稚園・保育所】&#10;一人当たり面積"/>
        <xdr:cNvSpPr txBox="1"/>
      </xdr:nvSpPr>
      <xdr:spPr>
        <a:xfrm>
          <a:off x="19310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70121</xdr:rowOff>
    </xdr:from>
    <xdr:ext cx="469744" cy="259045"/>
    <xdr:sp macro="" textlink="">
      <xdr:nvSpPr>
        <xdr:cNvPr id="407" name="n_4mainValue【認定こども園・幼稚園・保育所】&#10;一人当たり面積"/>
        <xdr:cNvSpPr txBox="1"/>
      </xdr:nvSpPr>
      <xdr:spPr>
        <a:xfrm>
          <a:off x="18421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2" name="直線コネクタ 431"/>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3"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4" name="直線コネクタ 433"/>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5"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36" name="直線コネクタ 435"/>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37"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38" name="フローチャート: 判断 437"/>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9" name="フローチャート: 判断 438"/>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0" name="フローチャート: 判断 439"/>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1" name="フローチャート: 判断 440"/>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2" name="フローチャート: 判断 441"/>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128270</xdr:rowOff>
    </xdr:from>
    <xdr:to>
      <xdr:col>85</xdr:col>
      <xdr:colOff>177800</xdr:colOff>
      <xdr:row>61</xdr:row>
      <xdr:rowOff>58420</xdr:rowOff>
    </xdr:to>
    <xdr:sp macro="" textlink="">
      <xdr:nvSpPr>
        <xdr:cNvPr id="448" name="楕円 447"/>
        <xdr:cNvSpPr/>
      </xdr:nvSpPr>
      <xdr:spPr>
        <a:xfrm>
          <a:off x="16268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106697</xdr:rowOff>
    </xdr:from>
    <xdr:ext cx="405111" cy="259045"/>
    <xdr:sp macro="" textlink="">
      <xdr:nvSpPr>
        <xdr:cNvPr id="449" name="【学校施設】&#10;有形固定資産減価償却率該当値テキスト"/>
        <xdr:cNvSpPr txBox="1"/>
      </xdr:nvSpPr>
      <xdr:spPr>
        <a:xfrm>
          <a:off x="16357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90170</xdr:rowOff>
    </xdr:from>
    <xdr:to>
      <xdr:col>81</xdr:col>
      <xdr:colOff>101600</xdr:colOff>
      <xdr:row>61</xdr:row>
      <xdr:rowOff>20320</xdr:rowOff>
    </xdr:to>
    <xdr:sp macro="" textlink="">
      <xdr:nvSpPr>
        <xdr:cNvPr id="450" name="楕円 449"/>
        <xdr:cNvSpPr/>
      </xdr:nvSpPr>
      <xdr:spPr>
        <a:xfrm>
          <a:off x="15430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140970</xdr:rowOff>
    </xdr:from>
    <xdr:to>
      <xdr:col>85</xdr:col>
      <xdr:colOff>127000</xdr:colOff>
      <xdr:row>61</xdr:row>
      <xdr:rowOff>7620</xdr:rowOff>
    </xdr:to>
    <xdr:cxnSp macro="">
      <xdr:nvCxnSpPr>
        <xdr:cNvPr id="451" name="直線コネクタ 450"/>
        <xdr:cNvCxnSpPr/>
      </xdr:nvCxnSpPr>
      <xdr:spPr>
        <a:xfrm>
          <a:off x="15481300" y="104279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52" name="楕円 451"/>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102870</xdr:rowOff>
    </xdr:from>
    <xdr:to>
      <xdr:col>81</xdr:col>
      <xdr:colOff>50800</xdr:colOff>
      <xdr:row>60</xdr:row>
      <xdr:rowOff>140970</xdr:rowOff>
    </xdr:to>
    <xdr:cxnSp macro="">
      <xdr:nvCxnSpPr>
        <xdr:cNvPr id="453" name="直線コネクタ 452"/>
        <xdr:cNvCxnSpPr/>
      </xdr:nvCxnSpPr>
      <xdr:spPr>
        <a:xfrm>
          <a:off x="14592300" y="10389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xdr:rowOff>
    </xdr:from>
    <xdr:to>
      <xdr:col>72</xdr:col>
      <xdr:colOff>38100</xdr:colOff>
      <xdr:row>60</xdr:row>
      <xdr:rowOff>115570</xdr:rowOff>
    </xdr:to>
    <xdr:sp macro="" textlink="">
      <xdr:nvSpPr>
        <xdr:cNvPr id="454" name="楕円 453"/>
        <xdr:cNvSpPr/>
      </xdr:nvSpPr>
      <xdr:spPr>
        <a:xfrm>
          <a:off x="13652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64770</xdr:rowOff>
    </xdr:from>
    <xdr:to>
      <xdr:col>76</xdr:col>
      <xdr:colOff>114300</xdr:colOff>
      <xdr:row>60</xdr:row>
      <xdr:rowOff>102870</xdr:rowOff>
    </xdr:to>
    <xdr:cxnSp macro="">
      <xdr:nvCxnSpPr>
        <xdr:cNvPr id="455" name="直線コネクタ 454"/>
        <xdr:cNvCxnSpPr/>
      </xdr:nvCxnSpPr>
      <xdr:spPr>
        <a:xfrm>
          <a:off x="13703300" y="10351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xdr:rowOff>
    </xdr:from>
    <xdr:to>
      <xdr:col>67</xdr:col>
      <xdr:colOff>101600</xdr:colOff>
      <xdr:row>60</xdr:row>
      <xdr:rowOff>102235</xdr:rowOff>
    </xdr:to>
    <xdr:sp macro="" textlink="">
      <xdr:nvSpPr>
        <xdr:cNvPr id="456" name="楕円 455"/>
        <xdr:cNvSpPr/>
      </xdr:nvSpPr>
      <xdr:spPr>
        <a:xfrm>
          <a:off x="12763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51435</xdr:rowOff>
    </xdr:from>
    <xdr:to>
      <xdr:col>71</xdr:col>
      <xdr:colOff>177800</xdr:colOff>
      <xdr:row>60</xdr:row>
      <xdr:rowOff>64770</xdr:rowOff>
    </xdr:to>
    <xdr:cxnSp macro="">
      <xdr:nvCxnSpPr>
        <xdr:cNvPr id="457" name="直線コネクタ 456"/>
        <xdr:cNvCxnSpPr/>
      </xdr:nvCxnSpPr>
      <xdr:spPr>
        <a:xfrm>
          <a:off x="12814300" y="1033843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58"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59"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60"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61"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11447</xdr:rowOff>
    </xdr:from>
    <xdr:ext cx="405111" cy="259045"/>
    <xdr:sp macro="" textlink="">
      <xdr:nvSpPr>
        <xdr:cNvPr id="462" name="n_1mainValue【学校施設】&#10;有形固定資産減価償却率"/>
        <xdr:cNvSpPr txBox="1"/>
      </xdr:nvSpPr>
      <xdr:spPr>
        <a:xfrm>
          <a:off x="152660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63" name="n_2main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106697</xdr:rowOff>
    </xdr:from>
    <xdr:ext cx="405111" cy="259045"/>
    <xdr:sp macro="" textlink="">
      <xdr:nvSpPr>
        <xdr:cNvPr id="464" name="n_3mainValue【学校施設】&#10;有形固定資産減価償却率"/>
        <xdr:cNvSpPr txBox="1"/>
      </xdr:nvSpPr>
      <xdr:spPr>
        <a:xfrm>
          <a:off x="13500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93362</xdr:rowOff>
    </xdr:from>
    <xdr:ext cx="405111" cy="259045"/>
    <xdr:sp macro="" textlink="">
      <xdr:nvSpPr>
        <xdr:cNvPr id="465" name="n_4mainValue【学校施設】&#10;有形固定資産減価償却率"/>
        <xdr:cNvSpPr txBox="1"/>
      </xdr:nvSpPr>
      <xdr:spPr>
        <a:xfrm>
          <a:off x="12611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88" name="直線コネクタ 487"/>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89"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0" name="直線コネクタ 489"/>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1"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2" name="直線コネクタ 491"/>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3"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4" name="フローチャート: 判断 493"/>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5" name="フローチャート: 判断 494"/>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96" name="フローチャート: 判断 495"/>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97" name="フローチャート: 判断 496"/>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98" name="フローチャート: 判断 497"/>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128422</xdr:rowOff>
    </xdr:from>
    <xdr:to>
      <xdr:col>116</xdr:col>
      <xdr:colOff>114300</xdr:colOff>
      <xdr:row>64</xdr:row>
      <xdr:rowOff>58572</xdr:rowOff>
    </xdr:to>
    <xdr:sp macro="" textlink="">
      <xdr:nvSpPr>
        <xdr:cNvPr id="504" name="楕円 503"/>
        <xdr:cNvSpPr/>
      </xdr:nvSpPr>
      <xdr:spPr>
        <a:xfrm>
          <a:off x="22110700" y="109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43349</xdr:rowOff>
    </xdr:from>
    <xdr:ext cx="469744" cy="259045"/>
    <xdr:sp macro="" textlink="">
      <xdr:nvSpPr>
        <xdr:cNvPr id="505" name="【学校施設】&#10;一人当たり面積該当値テキスト"/>
        <xdr:cNvSpPr txBox="1"/>
      </xdr:nvSpPr>
      <xdr:spPr>
        <a:xfrm>
          <a:off x="22199600" y="108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130708</xdr:rowOff>
    </xdr:from>
    <xdr:to>
      <xdr:col>112</xdr:col>
      <xdr:colOff>38100</xdr:colOff>
      <xdr:row>64</xdr:row>
      <xdr:rowOff>60858</xdr:rowOff>
    </xdr:to>
    <xdr:sp macro="" textlink="">
      <xdr:nvSpPr>
        <xdr:cNvPr id="506" name="楕円 505"/>
        <xdr:cNvSpPr/>
      </xdr:nvSpPr>
      <xdr:spPr>
        <a:xfrm>
          <a:off x="21272500" y="10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7772</xdr:rowOff>
    </xdr:from>
    <xdr:to>
      <xdr:col>116</xdr:col>
      <xdr:colOff>63500</xdr:colOff>
      <xdr:row>64</xdr:row>
      <xdr:rowOff>10058</xdr:rowOff>
    </xdr:to>
    <xdr:cxnSp macro="">
      <xdr:nvCxnSpPr>
        <xdr:cNvPr id="507" name="直線コネクタ 506"/>
        <xdr:cNvCxnSpPr/>
      </xdr:nvCxnSpPr>
      <xdr:spPr>
        <a:xfrm flipV="1">
          <a:off x="21323300" y="109805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508" name="楕円 507"/>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10058</xdr:rowOff>
    </xdr:from>
    <xdr:to>
      <xdr:col>111</xdr:col>
      <xdr:colOff>177800</xdr:colOff>
      <xdr:row>64</xdr:row>
      <xdr:rowOff>11430</xdr:rowOff>
    </xdr:to>
    <xdr:cxnSp macro="">
      <xdr:nvCxnSpPr>
        <xdr:cNvPr id="509" name="直線コネクタ 508"/>
        <xdr:cNvCxnSpPr/>
      </xdr:nvCxnSpPr>
      <xdr:spPr>
        <a:xfrm flipV="1">
          <a:off x="20434300" y="1098285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510" name="楕円 509"/>
        <xdr:cNvSpPr/>
      </xdr:nvSpPr>
      <xdr:spPr>
        <a:xfrm>
          <a:off x="19494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11430</xdr:rowOff>
    </xdr:to>
    <xdr:cxnSp macro="">
      <xdr:nvCxnSpPr>
        <xdr:cNvPr id="511" name="直線コネクタ 510"/>
        <xdr:cNvCxnSpPr/>
      </xdr:nvCxnSpPr>
      <xdr:spPr>
        <a:xfrm>
          <a:off x="19545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131623</xdr:rowOff>
    </xdr:from>
    <xdr:to>
      <xdr:col>98</xdr:col>
      <xdr:colOff>38100</xdr:colOff>
      <xdr:row>64</xdr:row>
      <xdr:rowOff>61773</xdr:rowOff>
    </xdr:to>
    <xdr:sp macro="" textlink="">
      <xdr:nvSpPr>
        <xdr:cNvPr id="512" name="楕円 511"/>
        <xdr:cNvSpPr/>
      </xdr:nvSpPr>
      <xdr:spPr>
        <a:xfrm>
          <a:off x="18605500" y="1093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10973</xdr:rowOff>
    </xdr:from>
    <xdr:to>
      <xdr:col>102</xdr:col>
      <xdr:colOff>114300</xdr:colOff>
      <xdr:row>64</xdr:row>
      <xdr:rowOff>11430</xdr:rowOff>
    </xdr:to>
    <xdr:cxnSp macro="">
      <xdr:nvCxnSpPr>
        <xdr:cNvPr id="513" name="直線コネクタ 512"/>
        <xdr:cNvCxnSpPr/>
      </xdr:nvCxnSpPr>
      <xdr:spPr>
        <a:xfrm>
          <a:off x="18656300" y="109837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14"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5"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16"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17"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51985</xdr:rowOff>
    </xdr:from>
    <xdr:ext cx="469744" cy="259045"/>
    <xdr:sp macro="" textlink="">
      <xdr:nvSpPr>
        <xdr:cNvPr id="518" name="n_1mainValue【学校施設】&#10;一人当たり面積"/>
        <xdr:cNvSpPr txBox="1"/>
      </xdr:nvSpPr>
      <xdr:spPr>
        <a:xfrm>
          <a:off x="21075727" y="1102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519" name="n_2mainValue【学校施設】&#10;一人当たり面積"/>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520" name="n_3mainValue【学校施設】&#10;一人当たり面積"/>
        <xdr:cNvSpPr txBox="1"/>
      </xdr:nvSpPr>
      <xdr:spPr>
        <a:xfrm>
          <a:off x="19310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52900</xdr:rowOff>
    </xdr:from>
    <xdr:ext cx="469744" cy="259045"/>
    <xdr:sp macro="" textlink="">
      <xdr:nvSpPr>
        <xdr:cNvPr id="521" name="n_4mainValue【学校施設】&#10;一人当たり面積"/>
        <xdr:cNvSpPr txBox="1"/>
      </xdr:nvSpPr>
      <xdr:spPr>
        <a:xfrm>
          <a:off x="18421427" y="1102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4" name="正方形/長方形 5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5" name="正方形/長方形 5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6" name="テキスト ボックス 5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を除く有形固定資産減価償却率については、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各施設とも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既に耐用年数の半分以上が経過しており、老朽化が進んでいると考えられるが類似団体内平均値と同程度となっている。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年度に集合住宅型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公営住宅を建設したことにより、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有形固定資産減価償却率が類似団体内平均値と比較して低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図書館】&#10;有形固定資産減価償却率該当値テキスト"/>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51707</xdr:rowOff>
    </xdr:to>
    <xdr:cxnSp macro="">
      <xdr:nvCxnSpPr>
        <xdr:cNvPr id="77" name="直線コネクタ 76"/>
        <xdr:cNvCxnSpPr/>
      </xdr:nvCxnSpPr>
      <xdr:spPr>
        <a:xfrm flipV="1">
          <a:off x="3797300" y="670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129903</xdr:rowOff>
    </xdr:from>
    <xdr:to>
      <xdr:col>15</xdr:col>
      <xdr:colOff>101600</xdr:colOff>
      <xdr:row>39</xdr:row>
      <xdr:rowOff>60053</xdr:rowOff>
    </xdr:to>
    <xdr:sp macro="" textlink="">
      <xdr:nvSpPr>
        <xdr:cNvPr id="78" name="楕円 77"/>
        <xdr:cNvSpPr/>
      </xdr:nvSpPr>
      <xdr:spPr>
        <a:xfrm>
          <a:off x="2857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9253</xdr:rowOff>
    </xdr:from>
    <xdr:to>
      <xdr:col>19</xdr:col>
      <xdr:colOff>177800</xdr:colOff>
      <xdr:row>39</xdr:row>
      <xdr:rowOff>51707</xdr:rowOff>
    </xdr:to>
    <xdr:cxnSp macro="">
      <xdr:nvCxnSpPr>
        <xdr:cNvPr id="79" name="直線コネクタ 78"/>
        <xdr:cNvCxnSpPr/>
      </xdr:nvCxnSpPr>
      <xdr:spPr>
        <a:xfrm>
          <a:off x="2908300" y="66958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87449</xdr:rowOff>
    </xdr:from>
    <xdr:to>
      <xdr:col>10</xdr:col>
      <xdr:colOff>165100</xdr:colOff>
      <xdr:row>39</xdr:row>
      <xdr:rowOff>17599</xdr:rowOff>
    </xdr:to>
    <xdr:sp macro="" textlink="">
      <xdr:nvSpPr>
        <xdr:cNvPr id="80" name="楕円 79"/>
        <xdr:cNvSpPr/>
      </xdr:nvSpPr>
      <xdr:spPr>
        <a:xfrm>
          <a:off x="1968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138249</xdr:rowOff>
    </xdr:from>
    <xdr:to>
      <xdr:col>15</xdr:col>
      <xdr:colOff>50800</xdr:colOff>
      <xdr:row>39</xdr:row>
      <xdr:rowOff>9253</xdr:rowOff>
    </xdr:to>
    <xdr:cxnSp macro="">
      <xdr:nvCxnSpPr>
        <xdr:cNvPr id="81" name="直線コネクタ 80"/>
        <xdr:cNvCxnSpPr/>
      </xdr:nvCxnSpPr>
      <xdr:spPr>
        <a:xfrm>
          <a:off x="2019300" y="66533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44994</xdr:rowOff>
    </xdr:from>
    <xdr:to>
      <xdr:col>6</xdr:col>
      <xdr:colOff>38100</xdr:colOff>
      <xdr:row>38</xdr:row>
      <xdr:rowOff>146594</xdr:rowOff>
    </xdr:to>
    <xdr:sp macro="" textlink="">
      <xdr:nvSpPr>
        <xdr:cNvPr id="82" name="楕円 81"/>
        <xdr:cNvSpPr/>
      </xdr:nvSpPr>
      <xdr:spPr>
        <a:xfrm>
          <a:off x="10795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95794</xdr:rowOff>
    </xdr:from>
    <xdr:to>
      <xdr:col>10</xdr:col>
      <xdr:colOff>114300</xdr:colOff>
      <xdr:row>38</xdr:row>
      <xdr:rowOff>138249</xdr:rowOff>
    </xdr:to>
    <xdr:cxnSp macro="">
      <xdr:nvCxnSpPr>
        <xdr:cNvPr id="83" name="直線コネクタ 82"/>
        <xdr:cNvCxnSpPr/>
      </xdr:nvCxnSpPr>
      <xdr:spPr>
        <a:xfrm>
          <a:off x="1130300" y="66108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図書館】&#10;有形固定資産減価償却率"/>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51180</xdr:rowOff>
    </xdr:from>
    <xdr:ext cx="405111" cy="259045"/>
    <xdr:sp macro="" textlink="">
      <xdr:nvSpPr>
        <xdr:cNvPr id="89" name="n_2mainValue【図書館】&#10;有形固定資産減価償却率"/>
        <xdr:cNvSpPr txBox="1"/>
      </xdr:nvSpPr>
      <xdr:spPr>
        <a:xfrm>
          <a:off x="2705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90" name="n_3mainValue【図書館】&#10;有形固定資産減価償却率"/>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137721</xdr:rowOff>
    </xdr:from>
    <xdr:ext cx="405111" cy="259045"/>
    <xdr:sp macro="" textlink="">
      <xdr:nvSpPr>
        <xdr:cNvPr id="91" name="n_4mainValue【図書館】&#10;有形固定資産減価償却率"/>
        <xdr:cNvSpPr txBox="1"/>
      </xdr:nvSpPr>
      <xdr:spPr>
        <a:xfrm>
          <a:off x="927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7" name="楕円 126"/>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139717</xdr:rowOff>
    </xdr:from>
    <xdr:ext cx="469744" cy="259045"/>
    <xdr:sp macro="" textlink="">
      <xdr:nvSpPr>
        <xdr:cNvPr id="128" name="【図書館】&#10;一人当たり面積該当値テキスト"/>
        <xdr:cNvSpPr txBox="1"/>
      </xdr:nvSpPr>
      <xdr:spPr>
        <a:xfrm>
          <a:off x="10515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9" name="楕円 128"/>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1905</xdr:rowOff>
    </xdr:to>
    <xdr:cxnSp macro="">
      <xdr:nvCxnSpPr>
        <xdr:cNvPr id="130" name="直線コネクタ 129"/>
        <xdr:cNvCxnSpPr/>
      </xdr:nvCxnSpPr>
      <xdr:spPr>
        <a:xfrm flipV="1">
          <a:off x="9639300" y="66827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31" name="楕円 130"/>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32" name="直線コネクタ 131"/>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33" name="楕円 132"/>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34" name="直線コネクタ 133"/>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122555</xdr:rowOff>
    </xdr:from>
    <xdr:to>
      <xdr:col>36</xdr:col>
      <xdr:colOff>165100</xdr:colOff>
      <xdr:row>39</xdr:row>
      <xdr:rowOff>52705</xdr:rowOff>
    </xdr:to>
    <xdr:sp macro="" textlink="">
      <xdr:nvSpPr>
        <xdr:cNvPr id="135" name="楕円 134"/>
        <xdr:cNvSpPr/>
      </xdr:nvSpPr>
      <xdr:spPr>
        <a:xfrm>
          <a:off x="6921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1905</xdr:rowOff>
    </xdr:from>
    <xdr:to>
      <xdr:col>41</xdr:col>
      <xdr:colOff>50800</xdr:colOff>
      <xdr:row>39</xdr:row>
      <xdr:rowOff>1905</xdr:rowOff>
    </xdr:to>
    <xdr:cxnSp macro="">
      <xdr:nvCxnSpPr>
        <xdr:cNvPr id="136" name="直線コネクタ 135"/>
        <xdr:cNvCxnSpPr/>
      </xdr:nvCxnSpPr>
      <xdr:spPr>
        <a:xfrm>
          <a:off x="6972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41"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42"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43"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69232</xdr:rowOff>
    </xdr:from>
    <xdr:ext cx="469744" cy="259045"/>
    <xdr:sp macro="" textlink="">
      <xdr:nvSpPr>
        <xdr:cNvPr id="144" name="n_4mainValue【図書館】&#10;一人当たり面積"/>
        <xdr:cNvSpPr txBox="1"/>
      </xdr:nvSpPr>
      <xdr:spPr>
        <a:xfrm>
          <a:off x="6737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88900</xdr:rowOff>
    </xdr:from>
    <xdr:to>
      <xdr:col>24</xdr:col>
      <xdr:colOff>114300</xdr:colOff>
      <xdr:row>63</xdr:row>
      <xdr:rowOff>19050</xdr:rowOff>
    </xdr:to>
    <xdr:sp macro="" textlink="">
      <xdr:nvSpPr>
        <xdr:cNvPr id="184" name="楕円 183"/>
        <xdr:cNvSpPr/>
      </xdr:nvSpPr>
      <xdr:spPr>
        <a:xfrm>
          <a:off x="45847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3827</xdr:rowOff>
    </xdr:from>
    <xdr:ext cx="405111" cy="259045"/>
    <xdr:sp macro="" textlink="">
      <xdr:nvSpPr>
        <xdr:cNvPr id="185" name="【体育館・プール】&#10;有形固定資産減価償却率該当値テキスト"/>
        <xdr:cNvSpPr txBox="1"/>
      </xdr:nvSpPr>
      <xdr:spPr>
        <a:xfrm>
          <a:off x="46736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6" name="楕円 185"/>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139700</xdr:rowOff>
    </xdr:to>
    <xdr:cxnSp macro="">
      <xdr:nvCxnSpPr>
        <xdr:cNvPr id="187" name="直線コネクタ 186"/>
        <xdr:cNvCxnSpPr/>
      </xdr:nvCxnSpPr>
      <xdr:spPr>
        <a:xfrm>
          <a:off x="3797300" y="1074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38100</xdr:rowOff>
    </xdr:from>
    <xdr:to>
      <xdr:col>15</xdr:col>
      <xdr:colOff>101600</xdr:colOff>
      <xdr:row>62</xdr:row>
      <xdr:rowOff>139700</xdr:rowOff>
    </xdr:to>
    <xdr:sp macro="" textlink="">
      <xdr:nvSpPr>
        <xdr:cNvPr id="188" name="楕円 187"/>
        <xdr:cNvSpPr/>
      </xdr:nvSpPr>
      <xdr:spPr>
        <a:xfrm>
          <a:off x="2857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88900</xdr:rowOff>
    </xdr:from>
    <xdr:to>
      <xdr:col>19</xdr:col>
      <xdr:colOff>177800</xdr:colOff>
      <xdr:row>62</xdr:row>
      <xdr:rowOff>114300</xdr:rowOff>
    </xdr:to>
    <xdr:cxnSp macro="">
      <xdr:nvCxnSpPr>
        <xdr:cNvPr id="189" name="直線コネクタ 188"/>
        <xdr:cNvCxnSpPr/>
      </xdr:nvCxnSpPr>
      <xdr:spPr>
        <a:xfrm>
          <a:off x="2908300" y="1071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90" name="楕円 189"/>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62</xdr:row>
      <xdr:rowOff>88900</xdr:rowOff>
    </xdr:to>
    <xdr:cxnSp macro="">
      <xdr:nvCxnSpPr>
        <xdr:cNvPr id="191" name="直線コネクタ 190"/>
        <xdr:cNvCxnSpPr/>
      </xdr:nvCxnSpPr>
      <xdr:spPr>
        <a:xfrm>
          <a:off x="2019300" y="10382250"/>
          <a:ext cx="889000" cy="33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111760</xdr:rowOff>
    </xdr:from>
    <xdr:to>
      <xdr:col>6</xdr:col>
      <xdr:colOff>38100</xdr:colOff>
      <xdr:row>60</xdr:row>
      <xdr:rowOff>41910</xdr:rowOff>
    </xdr:to>
    <xdr:sp macro="" textlink="">
      <xdr:nvSpPr>
        <xdr:cNvPr id="192" name="楕円 191"/>
        <xdr:cNvSpPr/>
      </xdr:nvSpPr>
      <xdr:spPr>
        <a:xfrm>
          <a:off x="10795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162560</xdr:rowOff>
    </xdr:from>
    <xdr:to>
      <xdr:col>10</xdr:col>
      <xdr:colOff>114300</xdr:colOff>
      <xdr:row>60</xdr:row>
      <xdr:rowOff>95250</xdr:rowOff>
    </xdr:to>
    <xdr:cxnSp macro="">
      <xdr:nvCxnSpPr>
        <xdr:cNvPr id="193" name="直線コネクタ 192"/>
        <xdr:cNvCxnSpPr/>
      </xdr:nvCxnSpPr>
      <xdr:spPr>
        <a:xfrm>
          <a:off x="1130300" y="1027811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198"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130827</xdr:rowOff>
    </xdr:from>
    <xdr:ext cx="405111" cy="259045"/>
    <xdr:sp macro="" textlink="">
      <xdr:nvSpPr>
        <xdr:cNvPr id="199" name="n_2mainValue【体育館・プール】&#10;有形固定資産減価償却率"/>
        <xdr:cNvSpPr txBox="1"/>
      </xdr:nvSpPr>
      <xdr:spPr>
        <a:xfrm>
          <a:off x="2705744"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200" name="n_3mainValue【体育館・プー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33037</xdr:rowOff>
    </xdr:from>
    <xdr:ext cx="405111" cy="259045"/>
    <xdr:sp macro="" textlink="">
      <xdr:nvSpPr>
        <xdr:cNvPr id="201" name="n_4mainValue【体育館・プール】&#10;有形固定資産減価償却率"/>
        <xdr:cNvSpPr txBox="1"/>
      </xdr:nvSpPr>
      <xdr:spPr>
        <a:xfrm>
          <a:off x="927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12065</xdr:rowOff>
    </xdr:from>
    <xdr:to>
      <xdr:col>55</xdr:col>
      <xdr:colOff>50800</xdr:colOff>
      <xdr:row>64</xdr:row>
      <xdr:rowOff>113665</xdr:rowOff>
    </xdr:to>
    <xdr:sp macro="" textlink="">
      <xdr:nvSpPr>
        <xdr:cNvPr id="241" name="楕円 240"/>
        <xdr:cNvSpPr/>
      </xdr:nvSpPr>
      <xdr:spPr>
        <a:xfrm>
          <a:off x="104267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98442</xdr:rowOff>
    </xdr:from>
    <xdr:ext cx="469744" cy="259045"/>
    <xdr:sp macro="" textlink="">
      <xdr:nvSpPr>
        <xdr:cNvPr id="242" name="【体育館・プール】&#10;一人当たり面積該当値テキスト"/>
        <xdr:cNvSpPr txBox="1"/>
      </xdr:nvSpPr>
      <xdr:spPr>
        <a:xfrm>
          <a:off x="10515600" y="1089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12065</xdr:rowOff>
    </xdr:from>
    <xdr:to>
      <xdr:col>50</xdr:col>
      <xdr:colOff>165100</xdr:colOff>
      <xdr:row>64</xdr:row>
      <xdr:rowOff>113665</xdr:rowOff>
    </xdr:to>
    <xdr:sp macro="" textlink="">
      <xdr:nvSpPr>
        <xdr:cNvPr id="243" name="楕円 242"/>
        <xdr:cNvSpPr/>
      </xdr:nvSpPr>
      <xdr:spPr>
        <a:xfrm>
          <a:off x="9588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62865</xdr:rowOff>
    </xdr:from>
    <xdr:to>
      <xdr:col>55</xdr:col>
      <xdr:colOff>0</xdr:colOff>
      <xdr:row>64</xdr:row>
      <xdr:rowOff>62865</xdr:rowOff>
    </xdr:to>
    <xdr:cxnSp macro="">
      <xdr:nvCxnSpPr>
        <xdr:cNvPr id="244" name="直線コネクタ 243"/>
        <xdr:cNvCxnSpPr/>
      </xdr:nvCxnSpPr>
      <xdr:spPr>
        <a:xfrm>
          <a:off x="9639300" y="11035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12065</xdr:rowOff>
    </xdr:from>
    <xdr:to>
      <xdr:col>46</xdr:col>
      <xdr:colOff>38100</xdr:colOff>
      <xdr:row>64</xdr:row>
      <xdr:rowOff>113665</xdr:rowOff>
    </xdr:to>
    <xdr:sp macro="" textlink="">
      <xdr:nvSpPr>
        <xdr:cNvPr id="245" name="楕円 244"/>
        <xdr:cNvSpPr/>
      </xdr:nvSpPr>
      <xdr:spPr>
        <a:xfrm>
          <a:off x="8699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62865</xdr:rowOff>
    </xdr:from>
    <xdr:to>
      <xdr:col>50</xdr:col>
      <xdr:colOff>114300</xdr:colOff>
      <xdr:row>64</xdr:row>
      <xdr:rowOff>62865</xdr:rowOff>
    </xdr:to>
    <xdr:cxnSp macro="">
      <xdr:nvCxnSpPr>
        <xdr:cNvPr id="246" name="直線コネクタ 245"/>
        <xdr:cNvCxnSpPr/>
      </xdr:nvCxnSpPr>
      <xdr:spPr>
        <a:xfrm>
          <a:off x="8750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12065</xdr:rowOff>
    </xdr:from>
    <xdr:to>
      <xdr:col>41</xdr:col>
      <xdr:colOff>101600</xdr:colOff>
      <xdr:row>64</xdr:row>
      <xdr:rowOff>113665</xdr:rowOff>
    </xdr:to>
    <xdr:sp macro="" textlink="">
      <xdr:nvSpPr>
        <xdr:cNvPr id="247" name="楕円 246"/>
        <xdr:cNvSpPr/>
      </xdr:nvSpPr>
      <xdr:spPr>
        <a:xfrm>
          <a:off x="7810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62865</xdr:rowOff>
    </xdr:from>
    <xdr:to>
      <xdr:col>45</xdr:col>
      <xdr:colOff>177800</xdr:colOff>
      <xdr:row>64</xdr:row>
      <xdr:rowOff>62865</xdr:rowOff>
    </xdr:to>
    <xdr:cxnSp macro="">
      <xdr:nvCxnSpPr>
        <xdr:cNvPr id="248" name="直線コネクタ 247"/>
        <xdr:cNvCxnSpPr/>
      </xdr:nvCxnSpPr>
      <xdr:spPr>
        <a:xfrm>
          <a:off x="7861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12065</xdr:rowOff>
    </xdr:from>
    <xdr:to>
      <xdr:col>36</xdr:col>
      <xdr:colOff>165100</xdr:colOff>
      <xdr:row>64</xdr:row>
      <xdr:rowOff>113665</xdr:rowOff>
    </xdr:to>
    <xdr:sp macro="" textlink="">
      <xdr:nvSpPr>
        <xdr:cNvPr id="249" name="楕円 248"/>
        <xdr:cNvSpPr/>
      </xdr:nvSpPr>
      <xdr:spPr>
        <a:xfrm>
          <a:off x="6921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62865</xdr:rowOff>
    </xdr:from>
    <xdr:to>
      <xdr:col>41</xdr:col>
      <xdr:colOff>50800</xdr:colOff>
      <xdr:row>64</xdr:row>
      <xdr:rowOff>62865</xdr:rowOff>
    </xdr:to>
    <xdr:cxnSp macro="">
      <xdr:nvCxnSpPr>
        <xdr:cNvPr id="250" name="直線コネクタ 249"/>
        <xdr:cNvCxnSpPr/>
      </xdr:nvCxnSpPr>
      <xdr:spPr>
        <a:xfrm>
          <a:off x="6972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104792</xdr:rowOff>
    </xdr:from>
    <xdr:ext cx="469744" cy="259045"/>
    <xdr:sp macro="" textlink="">
      <xdr:nvSpPr>
        <xdr:cNvPr id="255" name="n_1mainValue【体育館・プール】&#10;一人当たり面積"/>
        <xdr:cNvSpPr txBox="1"/>
      </xdr:nvSpPr>
      <xdr:spPr>
        <a:xfrm>
          <a:off x="93917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104792</xdr:rowOff>
    </xdr:from>
    <xdr:ext cx="469744" cy="259045"/>
    <xdr:sp macro="" textlink="">
      <xdr:nvSpPr>
        <xdr:cNvPr id="256" name="n_2mainValue【体育館・プール】&#10;一人当たり面積"/>
        <xdr:cNvSpPr txBox="1"/>
      </xdr:nvSpPr>
      <xdr:spPr>
        <a:xfrm>
          <a:off x="8515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104792</xdr:rowOff>
    </xdr:from>
    <xdr:ext cx="469744" cy="259045"/>
    <xdr:sp macro="" textlink="">
      <xdr:nvSpPr>
        <xdr:cNvPr id="257" name="n_3mainValue【体育館・プール】&#10;一人当たり面積"/>
        <xdr:cNvSpPr txBox="1"/>
      </xdr:nvSpPr>
      <xdr:spPr>
        <a:xfrm>
          <a:off x="7626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104792</xdr:rowOff>
    </xdr:from>
    <xdr:ext cx="469744" cy="259045"/>
    <xdr:sp macro="" textlink="">
      <xdr:nvSpPr>
        <xdr:cNvPr id="258" name="n_4mainValue【体育館・プール】&#10;一人当たり面積"/>
        <xdr:cNvSpPr txBox="1"/>
      </xdr:nvSpPr>
      <xdr:spPr>
        <a:xfrm>
          <a:off x="6737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80645</xdr:rowOff>
    </xdr:from>
    <xdr:to>
      <xdr:col>24</xdr:col>
      <xdr:colOff>114300</xdr:colOff>
      <xdr:row>85</xdr:row>
      <xdr:rowOff>10795</xdr:rowOff>
    </xdr:to>
    <xdr:sp macro="" textlink="">
      <xdr:nvSpPr>
        <xdr:cNvPr id="299" name="楕円 298"/>
        <xdr:cNvSpPr/>
      </xdr:nvSpPr>
      <xdr:spPr>
        <a:xfrm>
          <a:off x="45847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59072</xdr:rowOff>
    </xdr:from>
    <xdr:ext cx="405111" cy="259045"/>
    <xdr:sp macro="" textlink="">
      <xdr:nvSpPr>
        <xdr:cNvPr id="300" name="【福祉施設】&#10;有形固定資産減価償却率該当値テキスト"/>
        <xdr:cNvSpPr txBox="1"/>
      </xdr:nvSpPr>
      <xdr:spPr>
        <a:xfrm>
          <a:off x="4673600"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38736</xdr:rowOff>
    </xdr:from>
    <xdr:to>
      <xdr:col>20</xdr:col>
      <xdr:colOff>38100</xdr:colOff>
      <xdr:row>84</xdr:row>
      <xdr:rowOff>140336</xdr:rowOff>
    </xdr:to>
    <xdr:sp macro="" textlink="">
      <xdr:nvSpPr>
        <xdr:cNvPr id="301" name="楕円 300"/>
        <xdr:cNvSpPr/>
      </xdr:nvSpPr>
      <xdr:spPr>
        <a:xfrm>
          <a:off x="3746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89536</xdr:rowOff>
    </xdr:from>
    <xdr:to>
      <xdr:col>24</xdr:col>
      <xdr:colOff>63500</xdr:colOff>
      <xdr:row>84</xdr:row>
      <xdr:rowOff>131445</xdr:rowOff>
    </xdr:to>
    <xdr:cxnSp macro="">
      <xdr:nvCxnSpPr>
        <xdr:cNvPr id="302" name="直線コネクタ 301"/>
        <xdr:cNvCxnSpPr/>
      </xdr:nvCxnSpPr>
      <xdr:spPr>
        <a:xfrm>
          <a:off x="3797300" y="144913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303" name="楕円 302"/>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89536</xdr:rowOff>
    </xdr:to>
    <xdr:cxnSp macro="">
      <xdr:nvCxnSpPr>
        <xdr:cNvPr id="304" name="直線コネクタ 303"/>
        <xdr:cNvCxnSpPr/>
      </xdr:nvCxnSpPr>
      <xdr:spPr>
        <a:xfrm>
          <a:off x="2908300" y="144494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126364</xdr:rowOff>
    </xdr:from>
    <xdr:to>
      <xdr:col>10</xdr:col>
      <xdr:colOff>165100</xdr:colOff>
      <xdr:row>84</xdr:row>
      <xdr:rowOff>56514</xdr:rowOff>
    </xdr:to>
    <xdr:sp macro="" textlink="">
      <xdr:nvSpPr>
        <xdr:cNvPr id="305" name="楕円 304"/>
        <xdr:cNvSpPr/>
      </xdr:nvSpPr>
      <xdr:spPr>
        <a:xfrm>
          <a:off x="1968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5714</xdr:rowOff>
    </xdr:from>
    <xdr:to>
      <xdr:col>15</xdr:col>
      <xdr:colOff>50800</xdr:colOff>
      <xdr:row>84</xdr:row>
      <xdr:rowOff>47625</xdr:rowOff>
    </xdr:to>
    <xdr:cxnSp macro="">
      <xdr:nvCxnSpPr>
        <xdr:cNvPr id="306" name="直線コネクタ 305"/>
        <xdr:cNvCxnSpPr/>
      </xdr:nvCxnSpPr>
      <xdr:spPr>
        <a:xfrm>
          <a:off x="2019300" y="144075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84455</xdr:rowOff>
    </xdr:from>
    <xdr:to>
      <xdr:col>6</xdr:col>
      <xdr:colOff>38100</xdr:colOff>
      <xdr:row>84</xdr:row>
      <xdr:rowOff>14605</xdr:rowOff>
    </xdr:to>
    <xdr:sp macro="" textlink="">
      <xdr:nvSpPr>
        <xdr:cNvPr id="307" name="楕円 306"/>
        <xdr:cNvSpPr/>
      </xdr:nvSpPr>
      <xdr:spPr>
        <a:xfrm>
          <a:off x="1079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135255</xdr:rowOff>
    </xdr:from>
    <xdr:to>
      <xdr:col>10</xdr:col>
      <xdr:colOff>114300</xdr:colOff>
      <xdr:row>84</xdr:row>
      <xdr:rowOff>5714</xdr:rowOff>
    </xdr:to>
    <xdr:cxnSp macro="">
      <xdr:nvCxnSpPr>
        <xdr:cNvPr id="308" name="直線コネクタ 307"/>
        <xdr:cNvCxnSpPr/>
      </xdr:nvCxnSpPr>
      <xdr:spPr>
        <a:xfrm>
          <a:off x="1130300" y="14365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131463</xdr:rowOff>
    </xdr:from>
    <xdr:ext cx="405111" cy="259045"/>
    <xdr:sp macro="" textlink="">
      <xdr:nvSpPr>
        <xdr:cNvPr id="313" name="n_1mainValue【福祉施設】&#10;有形固定資産減価償却率"/>
        <xdr:cNvSpPr txBox="1"/>
      </xdr:nvSpPr>
      <xdr:spPr>
        <a:xfrm>
          <a:off x="35820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314" name="n_2mainValue【福祉施設】&#10;有形固定資産減価償却率"/>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47641</xdr:rowOff>
    </xdr:from>
    <xdr:ext cx="405111" cy="259045"/>
    <xdr:sp macro="" textlink="">
      <xdr:nvSpPr>
        <xdr:cNvPr id="315" name="n_3mainValue【福祉施設】&#10;有形固定資産減価償却率"/>
        <xdr:cNvSpPr txBox="1"/>
      </xdr:nvSpPr>
      <xdr:spPr>
        <a:xfrm>
          <a:off x="1816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5732</xdr:rowOff>
    </xdr:from>
    <xdr:ext cx="405111" cy="259045"/>
    <xdr:sp macro="" textlink="">
      <xdr:nvSpPr>
        <xdr:cNvPr id="316" name="n_4mainValue【福祉施設】&#10;有形固定資産減価償却率"/>
        <xdr:cNvSpPr txBox="1"/>
      </xdr:nvSpPr>
      <xdr:spPr>
        <a:xfrm>
          <a:off x="927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74168</xdr:rowOff>
    </xdr:from>
    <xdr:to>
      <xdr:col>55</xdr:col>
      <xdr:colOff>50800</xdr:colOff>
      <xdr:row>86</xdr:row>
      <xdr:rowOff>4318</xdr:rowOff>
    </xdr:to>
    <xdr:sp macro="" textlink="">
      <xdr:nvSpPr>
        <xdr:cNvPr id="354" name="楕円 353"/>
        <xdr:cNvSpPr/>
      </xdr:nvSpPr>
      <xdr:spPr>
        <a:xfrm>
          <a:off x="104267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160545</xdr:rowOff>
    </xdr:from>
    <xdr:ext cx="469744" cy="259045"/>
    <xdr:sp macro="" textlink="">
      <xdr:nvSpPr>
        <xdr:cNvPr id="355" name="【福祉施設】&#10;一人当たり面積該当値テキスト"/>
        <xdr:cNvSpPr txBox="1"/>
      </xdr:nvSpPr>
      <xdr:spPr>
        <a:xfrm>
          <a:off x="10515600" y="1456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56" name="楕円 355"/>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124968</xdr:rowOff>
    </xdr:to>
    <xdr:cxnSp macro="">
      <xdr:nvCxnSpPr>
        <xdr:cNvPr id="357" name="直線コネクタ 356"/>
        <xdr:cNvCxnSpPr/>
      </xdr:nvCxnSpPr>
      <xdr:spPr>
        <a:xfrm>
          <a:off x="9639300" y="146982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74168</xdr:rowOff>
    </xdr:from>
    <xdr:to>
      <xdr:col>46</xdr:col>
      <xdr:colOff>38100</xdr:colOff>
      <xdr:row>86</xdr:row>
      <xdr:rowOff>4318</xdr:rowOff>
    </xdr:to>
    <xdr:sp macro="" textlink="">
      <xdr:nvSpPr>
        <xdr:cNvPr id="358" name="楕円 357"/>
        <xdr:cNvSpPr/>
      </xdr:nvSpPr>
      <xdr:spPr>
        <a:xfrm>
          <a:off x="8699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124968</xdr:rowOff>
    </xdr:from>
    <xdr:to>
      <xdr:col>50</xdr:col>
      <xdr:colOff>114300</xdr:colOff>
      <xdr:row>85</xdr:row>
      <xdr:rowOff>124968</xdr:rowOff>
    </xdr:to>
    <xdr:cxnSp macro="">
      <xdr:nvCxnSpPr>
        <xdr:cNvPr id="359" name="直線コネクタ 358"/>
        <xdr:cNvCxnSpPr/>
      </xdr:nvCxnSpPr>
      <xdr:spPr>
        <a:xfrm>
          <a:off x="8750300" y="1469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74168</xdr:rowOff>
    </xdr:from>
    <xdr:to>
      <xdr:col>41</xdr:col>
      <xdr:colOff>101600</xdr:colOff>
      <xdr:row>86</xdr:row>
      <xdr:rowOff>4318</xdr:rowOff>
    </xdr:to>
    <xdr:sp macro="" textlink="">
      <xdr:nvSpPr>
        <xdr:cNvPr id="360" name="楕円 359"/>
        <xdr:cNvSpPr/>
      </xdr:nvSpPr>
      <xdr:spPr>
        <a:xfrm>
          <a:off x="7810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124968</xdr:rowOff>
    </xdr:from>
    <xdr:to>
      <xdr:col>45</xdr:col>
      <xdr:colOff>177800</xdr:colOff>
      <xdr:row>85</xdr:row>
      <xdr:rowOff>124968</xdr:rowOff>
    </xdr:to>
    <xdr:cxnSp macro="">
      <xdr:nvCxnSpPr>
        <xdr:cNvPr id="361" name="直線コネクタ 360"/>
        <xdr:cNvCxnSpPr/>
      </xdr:nvCxnSpPr>
      <xdr:spPr>
        <a:xfrm>
          <a:off x="7861300" y="1469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74168</xdr:rowOff>
    </xdr:from>
    <xdr:to>
      <xdr:col>36</xdr:col>
      <xdr:colOff>165100</xdr:colOff>
      <xdr:row>86</xdr:row>
      <xdr:rowOff>4318</xdr:rowOff>
    </xdr:to>
    <xdr:sp macro="" textlink="">
      <xdr:nvSpPr>
        <xdr:cNvPr id="362" name="楕円 361"/>
        <xdr:cNvSpPr/>
      </xdr:nvSpPr>
      <xdr:spPr>
        <a:xfrm>
          <a:off x="6921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124968</xdr:rowOff>
    </xdr:from>
    <xdr:to>
      <xdr:col>41</xdr:col>
      <xdr:colOff>50800</xdr:colOff>
      <xdr:row>85</xdr:row>
      <xdr:rowOff>124968</xdr:rowOff>
    </xdr:to>
    <xdr:cxnSp macro="">
      <xdr:nvCxnSpPr>
        <xdr:cNvPr id="363" name="直線コネクタ 362"/>
        <xdr:cNvCxnSpPr/>
      </xdr:nvCxnSpPr>
      <xdr:spPr>
        <a:xfrm>
          <a:off x="6972300" y="14698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68" name="n_1mainValue【福祉施設】&#10;一人当たり面積"/>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166895</xdr:rowOff>
    </xdr:from>
    <xdr:ext cx="469744" cy="259045"/>
    <xdr:sp macro="" textlink="">
      <xdr:nvSpPr>
        <xdr:cNvPr id="369" name="n_2mainValue【福祉施設】&#10;一人当たり面積"/>
        <xdr:cNvSpPr txBox="1"/>
      </xdr:nvSpPr>
      <xdr:spPr>
        <a:xfrm>
          <a:off x="8515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166895</xdr:rowOff>
    </xdr:from>
    <xdr:ext cx="469744" cy="259045"/>
    <xdr:sp macro="" textlink="">
      <xdr:nvSpPr>
        <xdr:cNvPr id="370" name="n_3mainValue【福祉施設】&#10;一人当たり面積"/>
        <xdr:cNvSpPr txBox="1"/>
      </xdr:nvSpPr>
      <xdr:spPr>
        <a:xfrm>
          <a:off x="7626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166895</xdr:rowOff>
    </xdr:from>
    <xdr:ext cx="469744" cy="259045"/>
    <xdr:sp macro="" textlink="">
      <xdr:nvSpPr>
        <xdr:cNvPr id="371" name="n_4mainValue【福祉施設】&#10;一人当たり面積"/>
        <xdr:cNvSpPr txBox="1"/>
      </xdr:nvSpPr>
      <xdr:spPr>
        <a:xfrm>
          <a:off x="67374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02"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133169</xdr:rowOff>
    </xdr:from>
    <xdr:to>
      <xdr:col>24</xdr:col>
      <xdr:colOff>114300</xdr:colOff>
      <xdr:row>104</xdr:row>
      <xdr:rowOff>63319</xdr:rowOff>
    </xdr:to>
    <xdr:sp macro="" textlink="">
      <xdr:nvSpPr>
        <xdr:cNvPr id="413" name="楕円 412"/>
        <xdr:cNvSpPr/>
      </xdr:nvSpPr>
      <xdr:spPr>
        <a:xfrm>
          <a:off x="45847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156046</xdr:rowOff>
    </xdr:from>
    <xdr:ext cx="405111" cy="259045"/>
    <xdr:sp macro="" textlink="">
      <xdr:nvSpPr>
        <xdr:cNvPr id="414" name="【市民会館】&#10;有形固定資産減価償却率該当値テキスト"/>
        <xdr:cNvSpPr txBox="1"/>
      </xdr:nvSpPr>
      <xdr:spPr>
        <a:xfrm>
          <a:off x="4673600" y="1764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95613</xdr:rowOff>
    </xdr:from>
    <xdr:to>
      <xdr:col>20</xdr:col>
      <xdr:colOff>38100</xdr:colOff>
      <xdr:row>104</xdr:row>
      <xdr:rowOff>25763</xdr:rowOff>
    </xdr:to>
    <xdr:sp macro="" textlink="">
      <xdr:nvSpPr>
        <xdr:cNvPr id="415" name="楕円 414"/>
        <xdr:cNvSpPr/>
      </xdr:nvSpPr>
      <xdr:spPr>
        <a:xfrm>
          <a:off x="3746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146413</xdr:rowOff>
    </xdr:from>
    <xdr:to>
      <xdr:col>24</xdr:col>
      <xdr:colOff>63500</xdr:colOff>
      <xdr:row>104</xdr:row>
      <xdr:rowOff>12519</xdr:rowOff>
    </xdr:to>
    <xdr:cxnSp macro="">
      <xdr:nvCxnSpPr>
        <xdr:cNvPr id="416" name="直線コネクタ 415"/>
        <xdr:cNvCxnSpPr/>
      </xdr:nvCxnSpPr>
      <xdr:spPr>
        <a:xfrm>
          <a:off x="3797300" y="178057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417" name="楕円 416"/>
        <xdr:cNvSpPr/>
      </xdr:nvSpPr>
      <xdr:spPr>
        <a:xfrm>
          <a:off x="2857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146413</xdr:rowOff>
    </xdr:to>
    <xdr:cxnSp macro="">
      <xdr:nvCxnSpPr>
        <xdr:cNvPr id="418" name="直線コネクタ 417"/>
        <xdr:cNvCxnSpPr/>
      </xdr:nvCxnSpPr>
      <xdr:spPr>
        <a:xfrm>
          <a:off x="2908300" y="177698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23768</xdr:rowOff>
    </xdr:from>
    <xdr:to>
      <xdr:col>10</xdr:col>
      <xdr:colOff>165100</xdr:colOff>
      <xdr:row>103</xdr:row>
      <xdr:rowOff>125368</xdr:rowOff>
    </xdr:to>
    <xdr:sp macro="" textlink="">
      <xdr:nvSpPr>
        <xdr:cNvPr id="419" name="楕円 418"/>
        <xdr:cNvSpPr/>
      </xdr:nvSpPr>
      <xdr:spPr>
        <a:xfrm>
          <a:off x="1968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74568</xdr:rowOff>
    </xdr:from>
    <xdr:to>
      <xdr:col>15</xdr:col>
      <xdr:colOff>50800</xdr:colOff>
      <xdr:row>103</xdr:row>
      <xdr:rowOff>110489</xdr:rowOff>
    </xdr:to>
    <xdr:cxnSp macro="">
      <xdr:nvCxnSpPr>
        <xdr:cNvPr id="420" name="直線コネクタ 419"/>
        <xdr:cNvCxnSpPr/>
      </xdr:nvCxnSpPr>
      <xdr:spPr>
        <a:xfrm>
          <a:off x="2019300" y="177339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159294</xdr:rowOff>
    </xdr:from>
    <xdr:to>
      <xdr:col>6</xdr:col>
      <xdr:colOff>38100</xdr:colOff>
      <xdr:row>103</xdr:row>
      <xdr:rowOff>89444</xdr:rowOff>
    </xdr:to>
    <xdr:sp macro="" textlink="">
      <xdr:nvSpPr>
        <xdr:cNvPr id="421" name="楕円 420"/>
        <xdr:cNvSpPr/>
      </xdr:nvSpPr>
      <xdr:spPr>
        <a:xfrm>
          <a:off x="10795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38644</xdr:rowOff>
    </xdr:from>
    <xdr:to>
      <xdr:col>10</xdr:col>
      <xdr:colOff>114300</xdr:colOff>
      <xdr:row>103</xdr:row>
      <xdr:rowOff>74568</xdr:rowOff>
    </xdr:to>
    <xdr:cxnSp macro="">
      <xdr:nvCxnSpPr>
        <xdr:cNvPr id="422" name="直線コネクタ 421"/>
        <xdr:cNvCxnSpPr/>
      </xdr:nvCxnSpPr>
      <xdr:spPr>
        <a:xfrm>
          <a:off x="1130300" y="176979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155683</xdr:rowOff>
    </xdr:from>
    <xdr:ext cx="405111" cy="259045"/>
    <xdr:sp macro="" textlink="">
      <xdr:nvSpPr>
        <xdr:cNvPr id="423" name="n_1aveValue【市民会館】&#10;有形固定資産減価償却率"/>
        <xdr:cNvSpPr txBox="1"/>
      </xdr:nvSpPr>
      <xdr:spPr>
        <a:xfrm>
          <a:off x="35820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162214</xdr:rowOff>
    </xdr:from>
    <xdr:ext cx="405111" cy="259045"/>
    <xdr:sp macro="" textlink="">
      <xdr:nvSpPr>
        <xdr:cNvPr id="424" name="n_2aveValue【市民会館】&#10;有形固定資産減価償却率"/>
        <xdr:cNvSpPr txBox="1"/>
      </xdr:nvSpPr>
      <xdr:spPr>
        <a:xfrm>
          <a:off x="2705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142620</xdr:rowOff>
    </xdr:from>
    <xdr:ext cx="405111" cy="259045"/>
    <xdr:sp macro="" textlink="">
      <xdr:nvSpPr>
        <xdr:cNvPr id="425" name="n_3aveValue【市民会館】&#10;有形固定資産減価償却率"/>
        <xdr:cNvSpPr txBox="1"/>
      </xdr:nvSpPr>
      <xdr:spPr>
        <a:xfrm>
          <a:off x="1816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144253</xdr:rowOff>
    </xdr:from>
    <xdr:ext cx="405111" cy="259045"/>
    <xdr:sp macro="" textlink="">
      <xdr:nvSpPr>
        <xdr:cNvPr id="426" name="n_4aveValue【市民会館】&#10;有形固定資産減価償却率"/>
        <xdr:cNvSpPr txBox="1"/>
      </xdr:nvSpPr>
      <xdr:spPr>
        <a:xfrm>
          <a:off x="927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42290</xdr:rowOff>
    </xdr:from>
    <xdr:ext cx="405111" cy="259045"/>
    <xdr:sp macro="" textlink="">
      <xdr:nvSpPr>
        <xdr:cNvPr id="427" name="n_1mainValue【市民会館】&#10;有形固定資産減価償却率"/>
        <xdr:cNvSpPr txBox="1"/>
      </xdr:nvSpPr>
      <xdr:spPr>
        <a:xfrm>
          <a:off x="35820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6366</xdr:rowOff>
    </xdr:from>
    <xdr:ext cx="405111" cy="259045"/>
    <xdr:sp macro="" textlink="">
      <xdr:nvSpPr>
        <xdr:cNvPr id="428" name="n_2mainValue【市民会館】&#10;有形固定資産減価償却率"/>
        <xdr:cNvSpPr txBox="1"/>
      </xdr:nvSpPr>
      <xdr:spPr>
        <a:xfrm>
          <a:off x="2705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141895</xdr:rowOff>
    </xdr:from>
    <xdr:ext cx="405111" cy="259045"/>
    <xdr:sp macro="" textlink="">
      <xdr:nvSpPr>
        <xdr:cNvPr id="429" name="n_3mainValue【市民会館】&#10;有形固定資産減価償却率"/>
        <xdr:cNvSpPr txBox="1"/>
      </xdr:nvSpPr>
      <xdr:spPr>
        <a:xfrm>
          <a:off x="18167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105971</xdr:rowOff>
    </xdr:from>
    <xdr:ext cx="405111" cy="259045"/>
    <xdr:sp macro="" textlink="">
      <xdr:nvSpPr>
        <xdr:cNvPr id="430" name="n_4mainValue【市民会館】&#10;有形固定資産減価償却率"/>
        <xdr:cNvSpPr txBox="1"/>
      </xdr:nvSpPr>
      <xdr:spPr>
        <a:xfrm>
          <a:off x="927744" y="1742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2" name="テキスト ボックス 44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4" name="テキスト ボックス 44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6" name="テキスト ボックス 44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8" name="テキスト ボックス 44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52" name="直線コネクタ 451"/>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53"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54" name="直線コネクタ 453"/>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55"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6" name="直線コネクタ 455"/>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7"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8" name="フローチャート: 判断 457"/>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9" name="フローチャート: 判断 458"/>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0" name="フローチャート: 判断 459"/>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61" name="フローチャート: 判断 460"/>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62" name="フローチャート: 判断 461"/>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157987</xdr:rowOff>
    </xdr:from>
    <xdr:to>
      <xdr:col>55</xdr:col>
      <xdr:colOff>50800</xdr:colOff>
      <xdr:row>108</xdr:row>
      <xdr:rowOff>88137</xdr:rowOff>
    </xdr:to>
    <xdr:sp macro="" textlink="">
      <xdr:nvSpPr>
        <xdr:cNvPr id="468" name="楕円 467"/>
        <xdr:cNvSpPr/>
      </xdr:nvSpPr>
      <xdr:spPr>
        <a:xfrm>
          <a:off x="104267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72914</xdr:rowOff>
    </xdr:from>
    <xdr:ext cx="469744" cy="259045"/>
    <xdr:sp macro="" textlink="">
      <xdr:nvSpPr>
        <xdr:cNvPr id="469" name="【市民会館】&#10;一人当たり面積該当値テキスト"/>
        <xdr:cNvSpPr txBox="1"/>
      </xdr:nvSpPr>
      <xdr:spPr>
        <a:xfrm>
          <a:off x="10515600" y="184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157987</xdr:rowOff>
    </xdr:from>
    <xdr:to>
      <xdr:col>50</xdr:col>
      <xdr:colOff>165100</xdr:colOff>
      <xdr:row>108</xdr:row>
      <xdr:rowOff>88137</xdr:rowOff>
    </xdr:to>
    <xdr:sp macro="" textlink="">
      <xdr:nvSpPr>
        <xdr:cNvPr id="470" name="楕円 469"/>
        <xdr:cNvSpPr/>
      </xdr:nvSpPr>
      <xdr:spPr>
        <a:xfrm>
          <a:off x="9588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37337</xdr:rowOff>
    </xdr:from>
    <xdr:to>
      <xdr:col>55</xdr:col>
      <xdr:colOff>0</xdr:colOff>
      <xdr:row>108</xdr:row>
      <xdr:rowOff>37337</xdr:rowOff>
    </xdr:to>
    <xdr:cxnSp macro="">
      <xdr:nvCxnSpPr>
        <xdr:cNvPr id="471" name="直線コネクタ 470"/>
        <xdr:cNvCxnSpPr/>
      </xdr:nvCxnSpPr>
      <xdr:spPr>
        <a:xfrm>
          <a:off x="9639300" y="1855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157987</xdr:rowOff>
    </xdr:from>
    <xdr:to>
      <xdr:col>46</xdr:col>
      <xdr:colOff>38100</xdr:colOff>
      <xdr:row>108</xdr:row>
      <xdr:rowOff>88137</xdr:rowOff>
    </xdr:to>
    <xdr:sp macro="" textlink="">
      <xdr:nvSpPr>
        <xdr:cNvPr id="472" name="楕円 471"/>
        <xdr:cNvSpPr/>
      </xdr:nvSpPr>
      <xdr:spPr>
        <a:xfrm>
          <a:off x="8699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37337</xdr:rowOff>
    </xdr:from>
    <xdr:to>
      <xdr:col>50</xdr:col>
      <xdr:colOff>114300</xdr:colOff>
      <xdr:row>108</xdr:row>
      <xdr:rowOff>37337</xdr:rowOff>
    </xdr:to>
    <xdr:cxnSp macro="">
      <xdr:nvCxnSpPr>
        <xdr:cNvPr id="473" name="直線コネクタ 472"/>
        <xdr:cNvCxnSpPr/>
      </xdr:nvCxnSpPr>
      <xdr:spPr>
        <a:xfrm>
          <a:off x="8750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157987</xdr:rowOff>
    </xdr:from>
    <xdr:to>
      <xdr:col>41</xdr:col>
      <xdr:colOff>101600</xdr:colOff>
      <xdr:row>108</xdr:row>
      <xdr:rowOff>88137</xdr:rowOff>
    </xdr:to>
    <xdr:sp macro="" textlink="">
      <xdr:nvSpPr>
        <xdr:cNvPr id="474" name="楕円 473"/>
        <xdr:cNvSpPr/>
      </xdr:nvSpPr>
      <xdr:spPr>
        <a:xfrm>
          <a:off x="7810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37337</xdr:rowOff>
    </xdr:from>
    <xdr:to>
      <xdr:col>45</xdr:col>
      <xdr:colOff>177800</xdr:colOff>
      <xdr:row>108</xdr:row>
      <xdr:rowOff>37337</xdr:rowOff>
    </xdr:to>
    <xdr:cxnSp macro="">
      <xdr:nvCxnSpPr>
        <xdr:cNvPr id="475" name="直線コネクタ 474"/>
        <xdr:cNvCxnSpPr/>
      </xdr:nvCxnSpPr>
      <xdr:spPr>
        <a:xfrm>
          <a:off x="7861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157987</xdr:rowOff>
    </xdr:from>
    <xdr:to>
      <xdr:col>36</xdr:col>
      <xdr:colOff>165100</xdr:colOff>
      <xdr:row>108</xdr:row>
      <xdr:rowOff>88137</xdr:rowOff>
    </xdr:to>
    <xdr:sp macro="" textlink="">
      <xdr:nvSpPr>
        <xdr:cNvPr id="476" name="楕円 475"/>
        <xdr:cNvSpPr/>
      </xdr:nvSpPr>
      <xdr:spPr>
        <a:xfrm>
          <a:off x="6921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37337</xdr:rowOff>
    </xdr:from>
    <xdr:to>
      <xdr:col>41</xdr:col>
      <xdr:colOff>50800</xdr:colOff>
      <xdr:row>108</xdr:row>
      <xdr:rowOff>37337</xdr:rowOff>
    </xdr:to>
    <xdr:cxnSp macro="">
      <xdr:nvCxnSpPr>
        <xdr:cNvPr id="477" name="直線コネクタ 476"/>
        <xdr:cNvCxnSpPr/>
      </xdr:nvCxnSpPr>
      <xdr:spPr>
        <a:xfrm>
          <a:off x="6972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78"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79"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80"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81"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79264</xdr:rowOff>
    </xdr:from>
    <xdr:ext cx="469744" cy="259045"/>
    <xdr:sp macro="" textlink="">
      <xdr:nvSpPr>
        <xdr:cNvPr id="482" name="n_1mainValue【市民会館】&#10;一人当たり面積"/>
        <xdr:cNvSpPr txBox="1"/>
      </xdr:nvSpPr>
      <xdr:spPr>
        <a:xfrm>
          <a:off x="9391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79264</xdr:rowOff>
    </xdr:from>
    <xdr:ext cx="469744" cy="259045"/>
    <xdr:sp macro="" textlink="">
      <xdr:nvSpPr>
        <xdr:cNvPr id="483" name="n_2mainValue【市民会館】&#10;一人当たり面積"/>
        <xdr:cNvSpPr txBox="1"/>
      </xdr:nvSpPr>
      <xdr:spPr>
        <a:xfrm>
          <a:off x="8515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79264</xdr:rowOff>
    </xdr:from>
    <xdr:ext cx="469744" cy="259045"/>
    <xdr:sp macro="" textlink="">
      <xdr:nvSpPr>
        <xdr:cNvPr id="484" name="n_3mainValue【市民会館】&#10;一人当たり面積"/>
        <xdr:cNvSpPr txBox="1"/>
      </xdr:nvSpPr>
      <xdr:spPr>
        <a:xfrm>
          <a:off x="7626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79264</xdr:rowOff>
    </xdr:from>
    <xdr:ext cx="469744" cy="259045"/>
    <xdr:sp macro="" textlink="">
      <xdr:nvSpPr>
        <xdr:cNvPr id="485" name="n_4mainValue【市民会館】&#10;一人当たり面積"/>
        <xdr:cNvSpPr txBox="1"/>
      </xdr:nvSpPr>
      <xdr:spPr>
        <a:xfrm>
          <a:off x="6737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511" name="直線コネクタ 51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3" name="直線コネクタ 51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5" name="直線コネクタ 51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16"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17" name="フローチャート: 判断 51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18" name="フローチャート: 判断 51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19" name="フローチャート: 判断 51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20" name="フローチャート: 判断 51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21" name="フローチャート: 判断 52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33564</xdr:rowOff>
    </xdr:from>
    <xdr:to>
      <xdr:col>85</xdr:col>
      <xdr:colOff>177800</xdr:colOff>
      <xdr:row>35</xdr:row>
      <xdr:rowOff>135164</xdr:rowOff>
    </xdr:to>
    <xdr:sp macro="" textlink="">
      <xdr:nvSpPr>
        <xdr:cNvPr id="527" name="楕円 526"/>
        <xdr:cNvSpPr/>
      </xdr:nvSpPr>
      <xdr:spPr>
        <a:xfrm>
          <a:off x="16268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56441</xdr:rowOff>
    </xdr:from>
    <xdr:ext cx="405111" cy="259045"/>
    <xdr:sp macro="" textlink="">
      <xdr:nvSpPr>
        <xdr:cNvPr id="528" name="【一般廃棄物処理施設】&#10;有形固定資産減価償却率該当値テキスト"/>
        <xdr:cNvSpPr txBox="1"/>
      </xdr:nvSpPr>
      <xdr:spPr>
        <a:xfrm>
          <a:off x="16357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529" name="楕円 528"/>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84364</xdr:rowOff>
    </xdr:to>
    <xdr:cxnSp macro="">
      <xdr:nvCxnSpPr>
        <xdr:cNvPr id="530" name="直線コネクタ 529"/>
        <xdr:cNvCxnSpPr/>
      </xdr:nvCxnSpPr>
      <xdr:spPr>
        <a:xfrm>
          <a:off x="15481300" y="604266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120106</xdr:rowOff>
    </xdr:from>
    <xdr:to>
      <xdr:col>76</xdr:col>
      <xdr:colOff>165100</xdr:colOff>
      <xdr:row>35</xdr:row>
      <xdr:rowOff>50256</xdr:rowOff>
    </xdr:to>
    <xdr:sp macro="" textlink="">
      <xdr:nvSpPr>
        <xdr:cNvPr id="531" name="楕円 530"/>
        <xdr:cNvSpPr/>
      </xdr:nvSpPr>
      <xdr:spPr>
        <a:xfrm>
          <a:off x="14541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170906</xdr:rowOff>
    </xdr:from>
    <xdr:to>
      <xdr:col>81</xdr:col>
      <xdr:colOff>50800</xdr:colOff>
      <xdr:row>35</xdr:row>
      <xdr:rowOff>41910</xdr:rowOff>
    </xdr:to>
    <xdr:cxnSp macro="">
      <xdr:nvCxnSpPr>
        <xdr:cNvPr id="532" name="直線コネクタ 531"/>
        <xdr:cNvCxnSpPr/>
      </xdr:nvCxnSpPr>
      <xdr:spPr>
        <a:xfrm>
          <a:off x="14592300" y="60002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71120</xdr:rowOff>
    </xdr:from>
    <xdr:to>
      <xdr:col>72</xdr:col>
      <xdr:colOff>38100</xdr:colOff>
      <xdr:row>40</xdr:row>
      <xdr:rowOff>1270</xdr:rowOff>
    </xdr:to>
    <xdr:sp macro="" textlink="">
      <xdr:nvSpPr>
        <xdr:cNvPr id="533" name="楕円 532"/>
        <xdr:cNvSpPr/>
      </xdr:nvSpPr>
      <xdr:spPr>
        <a:xfrm>
          <a:off x="1365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170906</xdr:rowOff>
    </xdr:from>
    <xdr:to>
      <xdr:col>76</xdr:col>
      <xdr:colOff>114300</xdr:colOff>
      <xdr:row>39</xdr:row>
      <xdr:rowOff>121920</xdr:rowOff>
    </xdr:to>
    <xdr:cxnSp macro="">
      <xdr:nvCxnSpPr>
        <xdr:cNvPr id="534" name="直線コネクタ 533"/>
        <xdr:cNvCxnSpPr/>
      </xdr:nvCxnSpPr>
      <xdr:spPr>
        <a:xfrm flipV="1">
          <a:off x="13703300" y="6000206"/>
          <a:ext cx="889000" cy="80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33565</xdr:rowOff>
    </xdr:from>
    <xdr:to>
      <xdr:col>67</xdr:col>
      <xdr:colOff>101600</xdr:colOff>
      <xdr:row>39</xdr:row>
      <xdr:rowOff>135165</xdr:rowOff>
    </xdr:to>
    <xdr:sp macro="" textlink="">
      <xdr:nvSpPr>
        <xdr:cNvPr id="535" name="楕円 534"/>
        <xdr:cNvSpPr/>
      </xdr:nvSpPr>
      <xdr:spPr>
        <a:xfrm>
          <a:off x="1276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84365</xdr:rowOff>
    </xdr:from>
    <xdr:to>
      <xdr:col>71</xdr:col>
      <xdr:colOff>177800</xdr:colOff>
      <xdr:row>39</xdr:row>
      <xdr:rowOff>121920</xdr:rowOff>
    </xdr:to>
    <xdr:cxnSp macro="">
      <xdr:nvCxnSpPr>
        <xdr:cNvPr id="536" name="直線コネクタ 535"/>
        <xdr:cNvCxnSpPr/>
      </xdr:nvCxnSpPr>
      <xdr:spPr>
        <a:xfrm>
          <a:off x="12814300" y="67709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37"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38"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39"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40"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41" name="n_1mainValue【一般廃棄物処理施設】&#10;有形固定資産減価償却率"/>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66783</xdr:rowOff>
    </xdr:from>
    <xdr:ext cx="405111" cy="259045"/>
    <xdr:sp macro="" textlink="">
      <xdr:nvSpPr>
        <xdr:cNvPr id="542" name="n_2mainValue【一般廃棄物処理施設】&#10;有形固定資産減価償却率"/>
        <xdr:cNvSpPr txBox="1"/>
      </xdr:nvSpPr>
      <xdr:spPr>
        <a:xfrm>
          <a:off x="14389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163847</xdr:rowOff>
    </xdr:from>
    <xdr:ext cx="405111" cy="259045"/>
    <xdr:sp macro="" textlink="">
      <xdr:nvSpPr>
        <xdr:cNvPr id="543" name="n_3mainValue【一般廃棄物処理施設】&#10;有形固定資産減価償却率"/>
        <xdr:cNvSpPr txBox="1"/>
      </xdr:nvSpPr>
      <xdr:spPr>
        <a:xfrm>
          <a:off x="13500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126292</xdr:rowOff>
    </xdr:from>
    <xdr:ext cx="405111" cy="259045"/>
    <xdr:sp macro="" textlink="">
      <xdr:nvSpPr>
        <xdr:cNvPr id="544" name="n_4mainValue【一般廃棄物処理施設】&#10;有形固定資産減価償却率"/>
        <xdr:cNvSpPr txBox="1"/>
      </xdr:nvSpPr>
      <xdr:spPr>
        <a:xfrm>
          <a:off x="12611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5" name="直線コネクタ 55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6" name="テキスト ボックス 55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59" name="直線コネクタ 55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0" name="テキスト ボックス 55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2" name="テキスト ボックス 5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64" name="直線コネクタ 563"/>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5"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6" name="直線コネクタ 565"/>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67"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68" name="直線コネクタ 567"/>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69"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70" name="フローチャート: 判断 569"/>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71" name="フローチャート: 判断 570"/>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72" name="フローチャート: 判断 571"/>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73" name="フローチャート: 判断 572"/>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74" name="フローチャート: 判断 573"/>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46528</xdr:rowOff>
    </xdr:from>
    <xdr:to>
      <xdr:col>116</xdr:col>
      <xdr:colOff>114300</xdr:colOff>
      <xdr:row>38</xdr:row>
      <xdr:rowOff>148128</xdr:rowOff>
    </xdr:to>
    <xdr:sp macro="" textlink="">
      <xdr:nvSpPr>
        <xdr:cNvPr id="580" name="楕円 579"/>
        <xdr:cNvSpPr/>
      </xdr:nvSpPr>
      <xdr:spPr>
        <a:xfrm>
          <a:off x="22110700" y="65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69405</xdr:rowOff>
    </xdr:from>
    <xdr:ext cx="534377" cy="259045"/>
    <xdr:sp macro="" textlink="">
      <xdr:nvSpPr>
        <xdr:cNvPr id="581" name="【一般廃棄物処理施設】&#10;一人当たり有形固定資産（償却資産）額該当値テキスト"/>
        <xdr:cNvSpPr txBox="1"/>
      </xdr:nvSpPr>
      <xdr:spPr>
        <a:xfrm>
          <a:off x="22199600" y="64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48683</xdr:rowOff>
    </xdr:from>
    <xdr:to>
      <xdr:col>112</xdr:col>
      <xdr:colOff>38100</xdr:colOff>
      <xdr:row>38</xdr:row>
      <xdr:rowOff>150283</xdr:rowOff>
    </xdr:to>
    <xdr:sp macro="" textlink="">
      <xdr:nvSpPr>
        <xdr:cNvPr id="582" name="楕円 581"/>
        <xdr:cNvSpPr/>
      </xdr:nvSpPr>
      <xdr:spPr>
        <a:xfrm>
          <a:off x="21272500" y="65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97328</xdr:rowOff>
    </xdr:from>
    <xdr:to>
      <xdr:col>116</xdr:col>
      <xdr:colOff>63500</xdr:colOff>
      <xdr:row>38</xdr:row>
      <xdr:rowOff>99483</xdr:rowOff>
    </xdr:to>
    <xdr:cxnSp macro="">
      <xdr:nvCxnSpPr>
        <xdr:cNvPr id="583" name="直線コネクタ 582"/>
        <xdr:cNvCxnSpPr/>
      </xdr:nvCxnSpPr>
      <xdr:spPr>
        <a:xfrm flipV="1">
          <a:off x="21323300" y="6612428"/>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50232</xdr:rowOff>
    </xdr:from>
    <xdr:to>
      <xdr:col>107</xdr:col>
      <xdr:colOff>101600</xdr:colOff>
      <xdr:row>38</xdr:row>
      <xdr:rowOff>151832</xdr:rowOff>
    </xdr:to>
    <xdr:sp macro="" textlink="">
      <xdr:nvSpPr>
        <xdr:cNvPr id="584" name="楕円 583"/>
        <xdr:cNvSpPr/>
      </xdr:nvSpPr>
      <xdr:spPr>
        <a:xfrm>
          <a:off x="20383500" y="65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99483</xdr:rowOff>
    </xdr:from>
    <xdr:to>
      <xdr:col>111</xdr:col>
      <xdr:colOff>177800</xdr:colOff>
      <xdr:row>38</xdr:row>
      <xdr:rowOff>101032</xdr:rowOff>
    </xdr:to>
    <xdr:cxnSp macro="">
      <xdr:nvCxnSpPr>
        <xdr:cNvPr id="585" name="直線コネクタ 584"/>
        <xdr:cNvCxnSpPr/>
      </xdr:nvCxnSpPr>
      <xdr:spPr>
        <a:xfrm flipV="1">
          <a:off x="20434300" y="6614583"/>
          <a:ext cx="8890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15650</xdr:rowOff>
    </xdr:from>
    <xdr:to>
      <xdr:col>102</xdr:col>
      <xdr:colOff>165100</xdr:colOff>
      <xdr:row>40</xdr:row>
      <xdr:rowOff>117250</xdr:rowOff>
    </xdr:to>
    <xdr:sp macro="" textlink="">
      <xdr:nvSpPr>
        <xdr:cNvPr id="586" name="楕円 585"/>
        <xdr:cNvSpPr/>
      </xdr:nvSpPr>
      <xdr:spPr>
        <a:xfrm>
          <a:off x="19494500" y="68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101032</xdr:rowOff>
    </xdr:from>
    <xdr:to>
      <xdr:col>107</xdr:col>
      <xdr:colOff>50800</xdr:colOff>
      <xdr:row>40</xdr:row>
      <xdr:rowOff>66450</xdr:rowOff>
    </xdr:to>
    <xdr:cxnSp macro="">
      <xdr:nvCxnSpPr>
        <xdr:cNvPr id="587" name="直線コネクタ 586"/>
        <xdr:cNvCxnSpPr/>
      </xdr:nvCxnSpPr>
      <xdr:spPr>
        <a:xfrm flipV="1">
          <a:off x="19545300" y="6616132"/>
          <a:ext cx="889000" cy="3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15518</xdr:rowOff>
    </xdr:from>
    <xdr:to>
      <xdr:col>98</xdr:col>
      <xdr:colOff>38100</xdr:colOff>
      <xdr:row>40</xdr:row>
      <xdr:rowOff>117118</xdr:rowOff>
    </xdr:to>
    <xdr:sp macro="" textlink="">
      <xdr:nvSpPr>
        <xdr:cNvPr id="588" name="楕円 587"/>
        <xdr:cNvSpPr/>
      </xdr:nvSpPr>
      <xdr:spPr>
        <a:xfrm>
          <a:off x="18605500" y="68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66318</xdr:rowOff>
    </xdr:from>
    <xdr:to>
      <xdr:col>102</xdr:col>
      <xdr:colOff>114300</xdr:colOff>
      <xdr:row>40</xdr:row>
      <xdr:rowOff>66450</xdr:rowOff>
    </xdr:to>
    <xdr:cxnSp macro="">
      <xdr:nvCxnSpPr>
        <xdr:cNvPr id="589" name="直線コネクタ 588"/>
        <xdr:cNvCxnSpPr/>
      </xdr:nvCxnSpPr>
      <xdr:spPr>
        <a:xfrm>
          <a:off x="18656300" y="692431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590"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591"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92"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93"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166810</xdr:rowOff>
    </xdr:from>
    <xdr:ext cx="534377" cy="259045"/>
    <xdr:sp macro="" textlink="">
      <xdr:nvSpPr>
        <xdr:cNvPr id="594" name="n_1mainValue【一般廃棄物処理施設】&#10;一人当たり有形固定資産（償却資産）額"/>
        <xdr:cNvSpPr txBox="1"/>
      </xdr:nvSpPr>
      <xdr:spPr>
        <a:xfrm>
          <a:off x="21043411" y="6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168359</xdr:rowOff>
    </xdr:from>
    <xdr:ext cx="534377" cy="259045"/>
    <xdr:sp macro="" textlink="">
      <xdr:nvSpPr>
        <xdr:cNvPr id="595" name="n_2mainValue【一般廃棄物処理施設】&#10;一人当たり有形固定資産（償却資産）額"/>
        <xdr:cNvSpPr txBox="1"/>
      </xdr:nvSpPr>
      <xdr:spPr>
        <a:xfrm>
          <a:off x="20167111" y="63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108377</xdr:rowOff>
    </xdr:from>
    <xdr:ext cx="534377" cy="259045"/>
    <xdr:sp macro="" textlink="">
      <xdr:nvSpPr>
        <xdr:cNvPr id="596" name="n_3mainValue【一般廃棄物処理施設】&#10;一人当たり有形固定資産（償却資産）額"/>
        <xdr:cNvSpPr txBox="1"/>
      </xdr:nvSpPr>
      <xdr:spPr>
        <a:xfrm>
          <a:off x="19278111" y="696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108245</xdr:rowOff>
    </xdr:from>
    <xdr:ext cx="534377" cy="259045"/>
    <xdr:sp macro="" textlink="">
      <xdr:nvSpPr>
        <xdr:cNvPr id="597" name="n_4mainValue【一般廃棄物処理施設】&#10;一人当たり有形固定資産（償却資産）額"/>
        <xdr:cNvSpPr txBox="1"/>
      </xdr:nvSpPr>
      <xdr:spPr>
        <a:xfrm>
          <a:off x="18389111" y="69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9" name="直線コネクタ 6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0" name="テキスト ボックス 60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1" name="直線コネクタ 6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2" name="テキスト ボックス 6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3" name="直線コネクタ 6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4" name="テキスト ボックス 6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5" name="直線コネクタ 6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6" name="テキスト ボックス 6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7" name="直線コネクタ 6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8" name="テキスト ボックス 6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9" name="直線コネクタ 6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0" name="テキスト ボックス 61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23" name="直線コネクタ 622"/>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24"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25" name="直線コネクタ 62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2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27" name="直線コネクタ 62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628"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29" name="フローチャート: 判断 628"/>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30" name="フローチャート: 判断 629"/>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31" name="フローチャート: 判断 630"/>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2" name="フローチャート: 判断 631"/>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33" name="フローチャート: 判断 632"/>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639" name="楕円 638"/>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19067</xdr:rowOff>
    </xdr:from>
    <xdr:ext cx="405111" cy="259045"/>
    <xdr:sp macro="" textlink="">
      <xdr:nvSpPr>
        <xdr:cNvPr id="640" name="【保健センター・保健所】&#10;有形固定資産減価償却率該当値テキスト"/>
        <xdr:cNvSpPr txBox="1"/>
      </xdr:nvSpPr>
      <xdr:spPr>
        <a:xfrm>
          <a:off x="16357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161472</xdr:rowOff>
    </xdr:from>
    <xdr:to>
      <xdr:col>81</xdr:col>
      <xdr:colOff>101600</xdr:colOff>
      <xdr:row>62</xdr:row>
      <xdr:rowOff>91622</xdr:rowOff>
    </xdr:to>
    <xdr:sp macro="" textlink="">
      <xdr:nvSpPr>
        <xdr:cNvPr id="641" name="楕円 640"/>
        <xdr:cNvSpPr/>
      </xdr:nvSpPr>
      <xdr:spPr>
        <a:xfrm>
          <a:off x="15430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40822</xdr:rowOff>
    </xdr:from>
    <xdr:to>
      <xdr:col>85</xdr:col>
      <xdr:colOff>127000</xdr:colOff>
      <xdr:row>62</xdr:row>
      <xdr:rowOff>91440</xdr:rowOff>
    </xdr:to>
    <xdr:cxnSp macro="">
      <xdr:nvCxnSpPr>
        <xdr:cNvPr id="642" name="直線コネクタ 641"/>
        <xdr:cNvCxnSpPr/>
      </xdr:nvCxnSpPr>
      <xdr:spPr>
        <a:xfrm>
          <a:off x="15481300" y="1067072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643" name="楕円 642"/>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40822</xdr:rowOff>
    </xdr:to>
    <xdr:cxnSp macro="">
      <xdr:nvCxnSpPr>
        <xdr:cNvPr id="644" name="直線コネクタ 643"/>
        <xdr:cNvCxnSpPr/>
      </xdr:nvCxnSpPr>
      <xdr:spPr>
        <a:xfrm>
          <a:off x="14592300" y="1062010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60234</xdr:rowOff>
    </xdr:from>
    <xdr:to>
      <xdr:col>72</xdr:col>
      <xdr:colOff>38100</xdr:colOff>
      <xdr:row>61</xdr:row>
      <xdr:rowOff>161834</xdr:rowOff>
    </xdr:to>
    <xdr:sp macro="" textlink="">
      <xdr:nvSpPr>
        <xdr:cNvPr id="645" name="楕円 644"/>
        <xdr:cNvSpPr/>
      </xdr:nvSpPr>
      <xdr:spPr>
        <a:xfrm>
          <a:off x="13652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111034</xdr:rowOff>
    </xdr:from>
    <xdr:to>
      <xdr:col>76</xdr:col>
      <xdr:colOff>114300</xdr:colOff>
      <xdr:row>61</xdr:row>
      <xdr:rowOff>161653</xdr:rowOff>
    </xdr:to>
    <xdr:cxnSp macro="">
      <xdr:nvCxnSpPr>
        <xdr:cNvPr id="646" name="直線コネクタ 645"/>
        <xdr:cNvCxnSpPr/>
      </xdr:nvCxnSpPr>
      <xdr:spPr>
        <a:xfrm>
          <a:off x="13703300" y="105694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9616</xdr:rowOff>
    </xdr:from>
    <xdr:to>
      <xdr:col>67</xdr:col>
      <xdr:colOff>101600</xdr:colOff>
      <xdr:row>61</xdr:row>
      <xdr:rowOff>111216</xdr:rowOff>
    </xdr:to>
    <xdr:sp macro="" textlink="">
      <xdr:nvSpPr>
        <xdr:cNvPr id="647" name="楕円 646"/>
        <xdr:cNvSpPr/>
      </xdr:nvSpPr>
      <xdr:spPr>
        <a:xfrm>
          <a:off x="12763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60416</xdr:rowOff>
    </xdr:from>
    <xdr:to>
      <xdr:col>71</xdr:col>
      <xdr:colOff>177800</xdr:colOff>
      <xdr:row>61</xdr:row>
      <xdr:rowOff>111034</xdr:rowOff>
    </xdr:to>
    <xdr:cxnSp macro="">
      <xdr:nvCxnSpPr>
        <xdr:cNvPr id="648" name="直線コネクタ 647"/>
        <xdr:cNvCxnSpPr/>
      </xdr:nvCxnSpPr>
      <xdr:spPr>
        <a:xfrm>
          <a:off x="12814300" y="1051886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649"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650"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51"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52"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82749</xdr:rowOff>
    </xdr:from>
    <xdr:ext cx="405111" cy="259045"/>
    <xdr:sp macro="" textlink="">
      <xdr:nvSpPr>
        <xdr:cNvPr id="653" name="n_1mainValue【保健センター・保健所】&#10;有形固定資産減価償却率"/>
        <xdr:cNvSpPr txBox="1"/>
      </xdr:nvSpPr>
      <xdr:spPr>
        <a:xfrm>
          <a:off x="15266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654" name="n_2mainValue【保健センター・保健所】&#10;有形固定資産減価償却率"/>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152961</xdr:rowOff>
    </xdr:from>
    <xdr:ext cx="405111" cy="259045"/>
    <xdr:sp macro="" textlink="">
      <xdr:nvSpPr>
        <xdr:cNvPr id="655" name="n_3mainValue【保健センター・保健所】&#10;有形固定資産減価償却率"/>
        <xdr:cNvSpPr txBox="1"/>
      </xdr:nvSpPr>
      <xdr:spPr>
        <a:xfrm>
          <a:off x="13500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102343</xdr:rowOff>
    </xdr:from>
    <xdr:ext cx="405111" cy="259045"/>
    <xdr:sp macro="" textlink="">
      <xdr:nvSpPr>
        <xdr:cNvPr id="656" name="n_4mainValue【保健センター・保健所】&#10;有形固定資産減価償却率"/>
        <xdr:cNvSpPr txBox="1"/>
      </xdr:nvSpPr>
      <xdr:spPr>
        <a:xfrm>
          <a:off x="12611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82" name="直線コネクタ 681"/>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8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84" name="直線コネクタ 68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85"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86" name="直線コネクタ 685"/>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7"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88" name="フローチャート: 判断 687"/>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89" name="フローチャート: 判断 688"/>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90" name="フローチャート: 判断 689"/>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91" name="フローチャート: 判断 690"/>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92" name="フローチャート: 判断 691"/>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163104</xdr:rowOff>
    </xdr:from>
    <xdr:to>
      <xdr:col>116</xdr:col>
      <xdr:colOff>114300</xdr:colOff>
      <xdr:row>64</xdr:row>
      <xdr:rowOff>93254</xdr:rowOff>
    </xdr:to>
    <xdr:sp macro="" textlink="">
      <xdr:nvSpPr>
        <xdr:cNvPr id="698" name="楕円 697"/>
        <xdr:cNvSpPr/>
      </xdr:nvSpPr>
      <xdr:spPr>
        <a:xfrm>
          <a:off x="22110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78031</xdr:rowOff>
    </xdr:from>
    <xdr:ext cx="469744" cy="259045"/>
    <xdr:sp macro="" textlink="">
      <xdr:nvSpPr>
        <xdr:cNvPr id="699" name="【保健センター・保健所】&#10;一人当たり面積該当値テキスト"/>
        <xdr:cNvSpPr txBox="1"/>
      </xdr:nvSpPr>
      <xdr:spPr>
        <a:xfrm>
          <a:off x="22199600" y="108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163104</xdr:rowOff>
    </xdr:from>
    <xdr:to>
      <xdr:col>112</xdr:col>
      <xdr:colOff>38100</xdr:colOff>
      <xdr:row>64</xdr:row>
      <xdr:rowOff>93254</xdr:rowOff>
    </xdr:to>
    <xdr:sp macro="" textlink="">
      <xdr:nvSpPr>
        <xdr:cNvPr id="700" name="楕円 699"/>
        <xdr:cNvSpPr/>
      </xdr:nvSpPr>
      <xdr:spPr>
        <a:xfrm>
          <a:off x="2127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42454</xdr:rowOff>
    </xdr:from>
    <xdr:to>
      <xdr:col>116</xdr:col>
      <xdr:colOff>63500</xdr:colOff>
      <xdr:row>64</xdr:row>
      <xdr:rowOff>42454</xdr:rowOff>
    </xdr:to>
    <xdr:cxnSp macro="">
      <xdr:nvCxnSpPr>
        <xdr:cNvPr id="701" name="直線コネクタ 700"/>
        <xdr:cNvCxnSpPr/>
      </xdr:nvCxnSpPr>
      <xdr:spPr>
        <a:xfrm>
          <a:off x="21323300" y="11015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163104</xdr:rowOff>
    </xdr:from>
    <xdr:to>
      <xdr:col>107</xdr:col>
      <xdr:colOff>101600</xdr:colOff>
      <xdr:row>64</xdr:row>
      <xdr:rowOff>93254</xdr:rowOff>
    </xdr:to>
    <xdr:sp macro="" textlink="">
      <xdr:nvSpPr>
        <xdr:cNvPr id="702" name="楕円 701"/>
        <xdr:cNvSpPr/>
      </xdr:nvSpPr>
      <xdr:spPr>
        <a:xfrm>
          <a:off x="20383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42454</xdr:rowOff>
    </xdr:from>
    <xdr:to>
      <xdr:col>111</xdr:col>
      <xdr:colOff>177800</xdr:colOff>
      <xdr:row>64</xdr:row>
      <xdr:rowOff>42454</xdr:rowOff>
    </xdr:to>
    <xdr:cxnSp macro="">
      <xdr:nvCxnSpPr>
        <xdr:cNvPr id="703" name="直線コネクタ 702"/>
        <xdr:cNvCxnSpPr/>
      </xdr:nvCxnSpPr>
      <xdr:spPr>
        <a:xfrm>
          <a:off x="20434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163104</xdr:rowOff>
    </xdr:from>
    <xdr:to>
      <xdr:col>102</xdr:col>
      <xdr:colOff>165100</xdr:colOff>
      <xdr:row>64</xdr:row>
      <xdr:rowOff>93254</xdr:rowOff>
    </xdr:to>
    <xdr:sp macro="" textlink="">
      <xdr:nvSpPr>
        <xdr:cNvPr id="704" name="楕円 703"/>
        <xdr:cNvSpPr/>
      </xdr:nvSpPr>
      <xdr:spPr>
        <a:xfrm>
          <a:off x="19494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42454</xdr:rowOff>
    </xdr:from>
    <xdr:to>
      <xdr:col>107</xdr:col>
      <xdr:colOff>50800</xdr:colOff>
      <xdr:row>64</xdr:row>
      <xdr:rowOff>42454</xdr:rowOff>
    </xdr:to>
    <xdr:cxnSp macro="">
      <xdr:nvCxnSpPr>
        <xdr:cNvPr id="705" name="直線コネクタ 704"/>
        <xdr:cNvCxnSpPr/>
      </xdr:nvCxnSpPr>
      <xdr:spPr>
        <a:xfrm>
          <a:off x="19545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163104</xdr:rowOff>
    </xdr:from>
    <xdr:to>
      <xdr:col>98</xdr:col>
      <xdr:colOff>38100</xdr:colOff>
      <xdr:row>64</xdr:row>
      <xdr:rowOff>93254</xdr:rowOff>
    </xdr:to>
    <xdr:sp macro="" textlink="">
      <xdr:nvSpPr>
        <xdr:cNvPr id="706" name="楕円 705"/>
        <xdr:cNvSpPr/>
      </xdr:nvSpPr>
      <xdr:spPr>
        <a:xfrm>
          <a:off x="18605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42454</xdr:rowOff>
    </xdr:from>
    <xdr:to>
      <xdr:col>102</xdr:col>
      <xdr:colOff>114300</xdr:colOff>
      <xdr:row>64</xdr:row>
      <xdr:rowOff>42454</xdr:rowOff>
    </xdr:to>
    <xdr:cxnSp macro="">
      <xdr:nvCxnSpPr>
        <xdr:cNvPr id="707" name="直線コネクタ 706"/>
        <xdr:cNvCxnSpPr/>
      </xdr:nvCxnSpPr>
      <xdr:spPr>
        <a:xfrm>
          <a:off x="18656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708"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709"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710"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711"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84381</xdr:rowOff>
    </xdr:from>
    <xdr:ext cx="469744" cy="259045"/>
    <xdr:sp macro="" textlink="">
      <xdr:nvSpPr>
        <xdr:cNvPr id="712" name="n_1mainValue【保健センター・保健所】&#10;一人当たり面積"/>
        <xdr:cNvSpPr txBox="1"/>
      </xdr:nvSpPr>
      <xdr:spPr>
        <a:xfrm>
          <a:off x="210757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84381</xdr:rowOff>
    </xdr:from>
    <xdr:ext cx="469744" cy="259045"/>
    <xdr:sp macro="" textlink="">
      <xdr:nvSpPr>
        <xdr:cNvPr id="713" name="n_2mainValue【保健センター・保健所】&#10;一人当たり面積"/>
        <xdr:cNvSpPr txBox="1"/>
      </xdr:nvSpPr>
      <xdr:spPr>
        <a:xfrm>
          <a:off x="20199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84381</xdr:rowOff>
    </xdr:from>
    <xdr:ext cx="469744" cy="259045"/>
    <xdr:sp macro="" textlink="">
      <xdr:nvSpPr>
        <xdr:cNvPr id="714" name="n_3mainValue【保健センター・保健所】&#10;一人当たり面積"/>
        <xdr:cNvSpPr txBox="1"/>
      </xdr:nvSpPr>
      <xdr:spPr>
        <a:xfrm>
          <a:off x="19310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84381</xdr:rowOff>
    </xdr:from>
    <xdr:ext cx="469744" cy="259045"/>
    <xdr:sp macro="" textlink="">
      <xdr:nvSpPr>
        <xdr:cNvPr id="715" name="n_4mainValue【保健センター・保健所】&#10;一人当たり面積"/>
        <xdr:cNvSpPr txBox="1"/>
      </xdr:nvSpPr>
      <xdr:spPr>
        <a:xfrm>
          <a:off x="18421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4" name="テキスト ボックス 7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6" name="テキスト ボックス 7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7" name="直線コネクタ 7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8" name="テキスト ボックス 7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9" name="直線コネクタ 7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0" name="テキスト ボックス 7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1" name="直線コネクタ 7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2" name="テキスト ボックス 7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3" name="直線コネクタ 7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4" name="テキスト ボックス 7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5" name="直線コネクタ 7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6" name="テキスト ボックス 7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7" name="直線コネクタ 7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8" name="テキスト ボックス 7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41" name="直線コネクタ 740"/>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3" name="直線コネクタ 7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44"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45" name="直線コネクタ 744"/>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46" name="【消防施設】&#10;有形固定資産減価償却率平均値テキスト"/>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47" name="フローチャート: 判断 74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48" name="フローチャート: 判断 7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49" name="フローチャート: 判断 748"/>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50" name="フローチャート: 判断 749"/>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1" name="フローチャート: 判断 750"/>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757" name="楕円 756"/>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758" name="【消防施設】&#10;有形固定資産減価償却率該当値テキスト"/>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6894</xdr:rowOff>
    </xdr:from>
    <xdr:to>
      <xdr:col>81</xdr:col>
      <xdr:colOff>101600</xdr:colOff>
      <xdr:row>84</xdr:row>
      <xdr:rowOff>108494</xdr:rowOff>
    </xdr:to>
    <xdr:sp macro="" textlink="">
      <xdr:nvSpPr>
        <xdr:cNvPr id="759" name="楕円 758"/>
        <xdr:cNvSpPr/>
      </xdr:nvSpPr>
      <xdr:spPr>
        <a:xfrm>
          <a:off x="15430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57694</xdr:rowOff>
    </xdr:from>
    <xdr:to>
      <xdr:col>85</xdr:col>
      <xdr:colOff>127000</xdr:colOff>
      <xdr:row>84</xdr:row>
      <xdr:rowOff>95250</xdr:rowOff>
    </xdr:to>
    <xdr:cxnSp macro="">
      <xdr:nvCxnSpPr>
        <xdr:cNvPr id="760" name="直線コネクタ 759"/>
        <xdr:cNvCxnSpPr/>
      </xdr:nvCxnSpPr>
      <xdr:spPr>
        <a:xfrm>
          <a:off x="15481300" y="1445949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140788</xdr:rowOff>
    </xdr:from>
    <xdr:to>
      <xdr:col>76</xdr:col>
      <xdr:colOff>165100</xdr:colOff>
      <xdr:row>84</xdr:row>
      <xdr:rowOff>70938</xdr:rowOff>
    </xdr:to>
    <xdr:sp macro="" textlink="">
      <xdr:nvSpPr>
        <xdr:cNvPr id="761" name="楕円 760"/>
        <xdr:cNvSpPr/>
      </xdr:nvSpPr>
      <xdr:spPr>
        <a:xfrm>
          <a:off x="14541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20138</xdr:rowOff>
    </xdr:from>
    <xdr:to>
      <xdr:col>81</xdr:col>
      <xdr:colOff>50800</xdr:colOff>
      <xdr:row>84</xdr:row>
      <xdr:rowOff>57694</xdr:rowOff>
    </xdr:to>
    <xdr:cxnSp macro="">
      <xdr:nvCxnSpPr>
        <xdr:cNvPr id="762" name="直線コネクタ 761"/>
        <xdr:cNvCxnSpPr/>
      </xdr:nvCxnSpPr>
      <xdr:spPr>
        <a:xfrm>
          <a:off x="14592300" y="144219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763" name="楕円 762"/>
        <xdr:cNvSpPr/>
      </xdr:nvSpPr>
      <xdr:spPr>
        <a:xfrm>
          <a:off x="13652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155666</xdr:rowOff>
    </xdr:from>
    <xdr:to>
      <xdr:col>76</xdr:col>
      <xdr:colOff>114300</xdr:colOff>
      <xdr:row>84</xdr:row>
      <xdr:rowOff>20138</xdr:rowOff>
    </xdr:to>
    <xdr:cxnSp macro="">
      <xdr:nvCxnSpPr>
        <xdr:cNvPr id="764" name="直線コネクタ 763"/>
        <xdr:cNvCxnSpPr/>
      </xdr:nvCxnSpPr>
      <xdr:spPr>
        <a:xfrm>
          <a:off x="13703300" y="143860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68943</xdr:rowOff>
    </xdr:from>
    <xdr:to>
      <xdr:col>67</xdr:col>
      <xdr:colOff>101600</xdr:colOff>
      <xdr:row>83</xdr:row>
      <xdr:rowOff>170543</xdr:rowOff>
    </xdr:to>
    <xdr:sp macro="" textlink="">
      <xdr:nvSpPr>
        <xdr:cNvPr id="765" name="楕円 764"/>
        <xdr:cNvSpPr/>
      </xdr:nvSpPr>
      <xdr:spPr>
        <a:xfrm>
          <a:off x="12763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119743</xdr:rowOff>
    </xdr:from>
    <xdr:to>
      <xdr:col>71</xdr:col>
      <xdr:colOff>177800</xdr:colOff>
      <xdr:row>83</xdr:row>
      <xdr:rowOff>155666</xdr:rowOff>
    </xdr:to>
    <xdr:cxnSp macro="">
      <xdr:nvCxnSpPr>
        <xdr:cNvPr id="766" name="直線コネクタ 765"/>
        <xdr:cNvCxnSpPr/>
      </xdr:nvCxnSpPr>
      <xdr:spPr>
        <a:xfrm>
          <a:off x="12814300" y="143500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67"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68"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769" name="n_3aveValue【消防施設】&#10;有形固定資産減価償却率"/>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0"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99621</xdr:rowOff>
    </xdr:from>
    <xdr:ext cx="405111" cy="259045"/>
    <xdr:sp macro="" textlink="">
      <xdr:nvSpPr>
        <xdr:cNvPr id="771" name="n_1mainValue【消防施設】&#10;有形固定資産減価償却率"/>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62065</xdr:rowOff>
    </xdr:from>
    <xdr:ext cx="405111" cy="259045"/>
    <xdr:sp macro="" textlink="">
      <xdr:nvSpPr>
        <xdr:cNvPr id="772" name="n_2mainValue【消防施設】&#10;有形固定資産減価償却率"/>
        <xdr:cNvSpPr txBox="1"/>
      </xdr:nvSpPr>
      <xdr:spPr>
        <a:xfrm>
          <a:off x="14389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773" name="n_3mainValue【消防施設】&#10;有形固定資産減価償却率"/>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161670</xdr:rowOff>
    </xdr:from>
    <xdr:ext cx="405111" cy="259045"/>
    <xdr:sp macro="" textlink="">
      <xdr:nvSpPr>
        <xdr:cNvPr id="774" name="n_4mainValue【消防施設】&#10;有形固定資産減価償却率"/>
        <xdr:cNvSpPr txBox="1"/>
      </xdr:nvSpPr>
      <xdr:spPr>
        <a:xfrm>
          <a:off x="12611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6" name="テキスト ボックス 7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8" name="テキスト ボックス 7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0" name="テキスト ボックス 7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2" name="テキスト ボックス 7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96" name="直線コネクタ 79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98" name="直線コネクタ 79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9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800" name="直線コネクタ 79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801"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02" name="フローチャート: 判断 80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803" name="フローチャート: 判断 80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804" name="フローチャート: 判断 80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05" name="フローチャート: 判断 80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06" name="フローチャート: 判断 805"/>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2" name="楕円 81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34307</xdr:rowOff>
    </xdr:from>
    <xdr:ext cx="469744" cy="259045"/>
    <xdr:sp macro="" textlink="">
      <xdr:nvSpPr>
        <xdr:cNvPr id="813" name="【消防施設】&#10;一人当たり面積該当値テキスト"/>
        <xdr:cNvSpPr txBox="1"/>
      </xdr:nvSpPr>
      <xdr:spPr>
        <a:xfrm>
          <a:off x="22199600"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814" name="楕円 813"/>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111252</xdr:rowOff>
    </xdr:to>
    <xdr:cxnSp macro="">
      <xdr:nvCxnSpPr>
        <xdr:cNvPr id="815" name="直線コネクタ 814"/>
        <xdr:cNvCxnSpPr/>
      </xdr:nvCxnSpPr>
      <xdr:spPr>
        <a:xfrm flipV="1">
          <a:off x="21323300" y="14508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816" name="楕円 815"/>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817" name="直線コネクタ 816"/>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18" name="楕円 817"/>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819" name="直線コネクタ 818"/>
        <xdr:cNvCxnSpPr/>
      </xdr:nvCxnSpPr>
      <xdr:spPr>
        <a:xfrm>
          <a:off x="19545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60452</xdr:rowOff>
    </xdr:from>
    <xdr:to>
      <xdr:col>98</xdr:col>
      <xdr:colOff>38100</xdr:colOff>
      <xdr:row>84</xdr:row>
      <xdr:rowOff>162052</xdr:rowOff>
    </xdr:to>
    <xdr:sp macro="" textlink="">
      <xdr:nvSpPr>
        <xdr:cNvPr id="820" name="楕円 819"/>
        <xdr:cNvSpPr/>
      </xdr:nvSpPr>
      <xdr:spPr>
        <a:xfrm>
          <a:off x="18605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111252</xdr:rowOff>
    </xdr:from>
    <xdr:to>
      <xdr:col>102</xdr:col>
      <xdr:colOff>114300</xdr:colOff>
      <xdr:row>84</xdr:row>
      <xdr:rowOff>111252</xdr:rowOff>
    </xdr:to>
    <xdr:cxnSp macro="">
      <xdr:nvCxnSpPr>
        <xdr:cNvPr id="821" name="直線コネクタ 820"/>
        <xdr:cNvCxnSpPr/>
      </xdr:nvCxnSpPr>
      <xdr:spPr>
        <a:xfrm>
          <a:off x="18656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22"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823"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24"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25"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826"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827"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28" name="n_3main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153179</xdr:rowOff>
    </xdr:from>
    <xdr:ext cx="469744" cy="259045"/>
    <xdr:sp macro="" textlink="">
      <xdr:nvSpPr>
        <xdr:cNvPr id="829" name="n_4mainValue【消防施設】&#10;一人当たり面積"/>
        <xdr:cNvSpPr txBox="1"/>
      </xdr:nvSpPr>
      <xdr:spPr>
        <a:xfrm>
          <a:off x="18421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8" name="テキスト ボックス 8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0" name="テキスト ボックス 8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1" name="直線コネクタ 8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2" name="テキスト ボックス 8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3" name="直線コネクタ 8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4" name="テキスト ボックス 8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5" name="直線コネクタ 8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6" name="テキスト ボックス 8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7" name="直線コネクタ 8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8" name="テキスト ボックス 8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9" name="直線コネクタ 8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0" name="テキスト ボックス 8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1" name="直線コネクタ 8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2" name="テキスト ボックス 8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55" name="直線コネクタ 854"/>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7" name="直線コネクタ 8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58"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59" name="直線コネクタ 858"/>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60"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61" name="フローチャート: 判断 860"/>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62" name="フローチャート: 判断 861"/>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63" name="フローチャート: 判断 862"/>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64" name="フローチャート: 判断 863"/>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65" name="フローチャート: 判断 864"/>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49893</xdr:rowOff>
    </xdr:from>
    <xdr:to>
      <xdr:col>85</xdr:col>
      <xdr:colOff>177800</xdr:colOff>
      <xdr:row>108</xdr:row>
      <xdr:rowOff>151493</xdr:rowOff>
    </xdr:to>
    <xdr:sp macro="" textlink="">
      <xdr:nvSpPr>
        <xdr:cNvPr id="871" name="楕円 870"/>
        <xdr:cNvSpPr/>
      </xdr:nvSpPr>
      <xdr:spPr>
        <a:xfrm>
          <a:off x="162687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136270</xdr:rowOff>
    </xdr:from>
    <xdr:ext cx="405111" cy="259045"/>
    <xdr:sp macro="" textlink="">
      <xdr:nvSpPr>
        <xdr:cNvPr id="872" name="【庁舎】&#10;有形固定資産減価償却率該当値テキスト"/>
        <xdr:cNvSpPr txBox="1"/>
      </xdr:nvSpPr>
      <xdr:spPr>
        <a:xfrm>
          <a:off x="16357600" y="18481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873" name="楕円 872"/>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100693</xdr:rowOff>
    </xdr:to>
    <xdr:cxnSp macro="">
      <xdr:nvCxnSpPr>
        <xdr:cNvPr id="874" name="直線コネクタ 873"/>
        <xdr:cNvCxnSpPr/>
      </xdr:nvCxnSpPr>
      <xdr:spPr>
        <a:xfrm>
          <a:off x="15481300" y="1859116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2539</xdr:rowOff>
    </xdr:from>
    <xdr:to>
      <xdr:col>76</xdr:col>
      <xdr:colOff>165100</xdr:colOff>
      <xdr:row>108</xdr:row>
      <xdr:rowOff>104139</xdr:rowOff>
    </xdr:to>
    <xdr:sp macro="" textlink="">
      <xdr:nvSpPr>
        <xdr:cNvPr id="875" name="楕円 874"/>
        <xdr:cNvSpPr/>
      </xdr:nvSpPr>
      <xdr:spPr>
        <a:xfrm>
          <a:off x="1454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53339</xdr:rowOff>
    </xdr:from>
    <xdr:to>
      <xdr:col>81</xdr:col>
      <xdr:colOff>50800</xdr:colOff>
      <xdr:row>108</xdr:row>
      <xdr:rowOff>74568</xdr:rowOff>
    </xdr:to>
    <xdr:cxnSp macro="">
      <xdr:nvCxnSpPr>
        <xdr:cNvPr id="876" name="直線コネクタ 875"/>
        <xdr:cNvCxnSpPr/>
      </xdr:nvCxnSpPr>
      <xdr:spPr>
        <a:xfrm>
          <a:off x="14592300" y="185699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144599</xdr:rowOff>
    </xdr:from>
    <xdr:to>
      <xdr:col>72</xdr:col>
      <xdr:colOff>38100</xdr:colOff>
      <xdr:row>108</xdr:row>
      <xdr:rowOff>74749</xdr:rowOff>
    </xdr:to>
    <xdr:sp macro="" textlink="">
      <xdr:nvSpPr>
        <xdr:cNvPr id="877" name="楕円 876"/>
        <xdr:cNvSpPr/>
      </xdr:nvSpPr>
      <xdr:spPr>
        <a:xfrm>
          <a:off x="1365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23949</xdr:rowOff>
    </xdr:from>
    <xdr:to>
      <xdr:col>76</xdr:col>
      <xdr:colOff>114300</xdr:colOff>
      <xdr:row>108</xdr:row>
      <xdr:rowOff>53339</xdr:rowOff>
    </xdr:to>
    <xdr:cxnSp macro="">
      <xdr:nvCxnSpPr>
        <xdr:cNvPr id="878" name="直線コネクタ 877"/>
        <xdr:cNvCxnSpPr/>
      </xdr:nvCxnSpPr>
      <xdr:spPr>
        <a:xfrm>
          <a:off x="13703300" y="185405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107043</xdr:rowOff>
    </xdr:from>
    <xdr:to>
      <xdr:col>67</xdr:col>
      <xdr:colOff>101600</xdr:colOff>
      <xdr:row>108</xdr:row>
      <xdr:rowOff>37193</xdr:rowOff>
    </xdr:to>
    <xdr:sp macro="" textlink="">
      <xdr:nvSpPr>
        <xdr:cNvPr id="879" name="楕円 878"/>
        <xdr:cNvSpPr/>
      </xdr:nvSpPr>
      <xdr:spPr>
        <a:xfrm>
          <a:off x="12763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157843</xdr:rowOff>
    </xdr:from>
    <xdr:to>
      <xdr:col>71</xdr:col>
      <xdr:colOff>177800</xdr:colOff>
      <xdr:row>108</xdr:row>
      <xdr:rowOff>23949</xdr:rowOff>
    </xdr:to>
    <xdr:cxnSp macro="">
      <xdr:nvCxnSpPr>
        <xdr:cNvPr id="880" name="直線コネクタ 879"/>
        <xdr:cNvCxnSpPr/>
      </xdr:nvCxnSpPr>
      <xdr:spPr>
        <a:xfrm>
          <a:off x="12814300" y="185029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8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8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83"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8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885" name="n_1mainValue【庁舎】&#10;有形固定資産減価償却率"/>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95266</xdr:rowOff>
    </xdr:from>
    <xdr:ext cx="405111" cy="259045"/>
    <xdr:sp macro="" textlink="">
      <xdr:nvSpPr>
        <xdr:cNvPr id="886" name="n_2mainValue【庁舎】&#10;有形固定資産減価償却率"/>
        <xdr:cNvSpPr txBox="1"/>
      </xdr:nvSpPr>
      <xdr:spPr>
        <a:xfrm>
          <a:off x="14389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65876</xdr:rowOff>
    </xdr:from>
    <xdr:ext cx="405111" cy="259045"/>
    <xdr:sp macro="" textlink="">
      <xdr:nvSpPr>
        <xdr:cNvPr id="887" name="n_3mainValue【庁舎】&#10;有形固定資産減価償却率"/>
        <xdr:cNvSpPr txBox="1"/>
      </xdr:nvSpPr>
      <xdr:spPr>
        <a:xfrm>
          <a:off x="135007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28320</xdr:rowOff>
    </xdr:from>
    <xdr:ext cx="405111" cy="259045"/>
    <xdr:sp macro="" textlink="">
      <xdr:nvSpPr>
        <xdr:cNvPr id="888" name="n_4mainValue【庁舎】&#10;有形固定資産減価償却率"/>
        <xdr:cNvSpPr txBox="1"/>
      </xdr:nvSpPr>
      <xdr:spPr>
        <a:xfrm>
          <a:off x="12611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912" name="直線コネクタ 911"/>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913"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914" name="直線コネクタ 913"/>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915"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916" name="直線コネクタ 915"/>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917"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918" name="フローチャート: 判断 917"/>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919" name="フローチャート: 判断 918"/>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20" name="フローチャート: 判断 919"/>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21" name="フローチャート: 判断 920"/>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22" name="フローチャート: 判断 921"/>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928" name="楕円 927"/>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96538</xdr:rowOff>
    </xdr:from>
    <xdr:ext cx="469744" cy="259045"/>
    <xdr:sp macro="" textlink="">
      <xdr:nvSpPr>
        <xdr:cNvPr id="929" name="【庁舎】&#10;一人当たり面積該当値テキスト"/>
        <xdr:cNvSpPr txBox="1"/>
      </xdr:nvSpPr>
      <xdr:spPr>
        <a:xfrm>
          <a:off x="221996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930" name="楕円 929"/>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60961</xdr:rowOff>
    </xdr:to>
    <xdr:cxnSp macro="">
      <xdr:nvCxnSpPr>
        <xdr:cNvPr id="931" name="直線コネクタ 930"/>
        <xdr:cNvCxnSpPr/>
      </xdr:nvCxnSpPr>
      <xdr:spPr>
        <a:xfrm>
          <a:off x="21323300" y="18406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12064</xdr:rowOff>
    </xdr:from>
    <xdr:to>
      <xdr:col>107</xdr:col>
      <xdr:colOff>101600</xdr:colOff>
      <xdr:row>107</xdr:row>
      <xdr:rowOff>113664</xdr:rowOff>
    </xdr:to>
    <xdr:sp macro="" textlink="">
      <xdr:nvSpPr>
        <xdr:cNvPr id="932" name="楕円 931"/>
        <xdr:cNvSpPr/>
      </xdr:nvSpPr>
      <xdr:spPr>
        <a:xfrm>
          <a:off x="2038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62864</xdr:rowOff>
    </xdr:to>
    <xdr:cxnSp macro="">
      <xdr:nvCxnSpPr>
        <xdr:cNvPr id="933" name="直線コネクタ 932"/>
        <xdr:cNvCxnSpPr/>
      </xdr:nvCxnSpPr>
      <xdr:spPr>
        <a:xfrm flipV="1">
          <a:off x="20434300" y="184061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934" name="楕円 933"/>
        <xdr:cNvSpPr/>
      </xdr:nvSpPr>
      <xdr:spPr>
        <a:xfrm>
          <a:off x="19494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62864</xdr:rowOff>
    </xdr:from>
    <xdr:to>
      <xdr:col>107</xdr:col>
      <xdr:colOff>50800</xdr:colOff>
      <xdr:row>107</xdr:row>
      <xdr:rowOff>62864</xdr:rowOff>
    </xdr:to>
    <xdr:cxnSp macro="">
      <xdr:nvCxnSpPr>
        <xdr:cNvPr id="935" name="直線コネクタ 934"/>
        <xdr:cNvCxnSpPr/>
      </xdr:nvCxnSpPr>
      <xdr:spPr>
        <a:xfrm>
          <a:off x="19545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12064</xdr:rowOff>
    </xdr:from>
    <xdr:to>
      <xdr:col>98</xdr:col>
      <xdr:colOff>38100</xdr:colOff>
      <xdr:row>107</xdr:row>
      <xdr:rowOff>113664</xdr:rowOff>
    </xdr:to>
    <xdr:sp macro="" textlink="">
      <xdr:nvSpPr>
        <xdr:cNvPr id="936" name="楕円 935"/>
        <xdr:cNvSpPr/>
      </xdr:nvSpPr>
      <xdr:spPr>
        <a:xfrm>
          <a:off x="18605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62864</xdr:rowOff>
    </xdr:from>
    <xdr:to>
      <xdr:col>102</xdr:col>
      <xdr:colOff>114300</xdr:colOff>
      <xdr:row>107</xdr:row>
      <xdr:rowOff>62864</xdr:rowOff>
    </xdr:to>
    <xdr:cxnSp macro="">
      <xdr:nvCxnSpPr>
        <xdr:cNvPr id="937" name="直線コネクタ 936"/>
        <xdr:cNvCxnSpPr/>
      </xdr:nvCxnSpPr>
      <xdr:spPr>
        <a:xfrm>
          <a:off x="18656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938"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939"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940"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41"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942" name="n_1main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104791</xdr:rowOff>
    </xdr:from>
    <xdr:ext cx="469744" cy="259045"/>
    <xdr:sp macro="" textlink="">
      <xdr:nvSpPr>
        <xdr:cNvPr id="943" name="n_2mainValue【庁舎】&#10;一人当たり面積"/>
        <xdr:cNvSpPr txBox="1"/>
      </xdr:nvSpPr>
      <xdr:spPr>
        <a:xfrm>
          <a:off x="20199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944" name="n_3main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104791</xdr:rowOff>
    </xdr:from>
    <xdr:ext cx="469744" cy="259045"/>
    <xdr:sp macro="" textlink="">
      <xdr:nvSpPr>
        <xdr:cNvPr id="945" name="n_4mainValue【庁舎】&#10;一人当たり面積"/>
        <xdr:cNvSpPr txBox="1"/>
      </xdr:nvSpPr>
      <xdr:spPr>
        <a:xfrm>
          <a:off x="18421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については、本庁舎の経過年数が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年を超え、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支所についても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近付いている。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については、１施設のみで経過年数が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ついても２施設ともに経過年数が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ため、多くの施設で有形固定資産減価償却率が類似団体平均値を上回っている。一方で、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年度に固定資産の更新があったため、有形固定資産減価償却率が類似団体内平均値を下回っている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類似団体平均は上回っているものの、全国平均を上回る高齢化率（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年１月１日現在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％）であるため今後は町民税の減少が見込まれる。また、町内に中心となる産業もないことなどから財政基盤は脆弱性がある。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ここ５年間は横ばいで推移しているが、地域経済の活性化や定住促進を図るとともに町税等の徴収強化に取組み自主財源の確保に努める。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ポイント増加している。今後、事業の見直しを更に進めるとともに、すべての事務事業の優先度を厳しく点検し、優先度の低い事業については、廃止・縮小を進め経常経費の削減を図る。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165100</xdr:rowOff>
    </xdr:to>
    <xdr:cxnSp macro="">
      <xdr:nvCxnSpPr>
        <xdr:cNvPr id="128" name="直線コネクタ 127"/>
        <xdr:cNvCxnSpPr/>
      </xdr:nvCxnSpPr>
      <xdr:spPr>
        <a:xfrm>
          <a:off x="4114800" y="1074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62</xdr:row>
      <xdr:rowOff>140970</xdr:rowOff>
    </xdr:to>
    <xdr:cxnSp macro="">
      <xdr:nvCxnSpPr>
        <xdr:cNvPr id="131" name="直線コネクタ 130"/>
        <xdr:cNvCxnSpPr/>
      </xdr:nvCxnSpPr>
      <xdr:spPr>
        <a:xfrm flipV="1">
          <a:off x="3225800" y="1074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167640</xdr:rowOff>
    </xdr:from>
    <xdr:to>
      <xdr:col>15</xdr:col>
      <xdr:colOff>82550</xdr:colOff>
      <xdr:row>62</xdr:row>
      <xdr:rowOff>140970</xdr:rowOff>
    </xdr:to>
    <xdr:cxnSp macro="">
      <xdr:nvCxnSpPr>
        <xdr:cNvPr id="134" name="直線コネクタ 133"/>
        <xdr:cNvCxnSpPr/>
      </xdr:nvCxnSpPr>
      <xdr:spPr>
        <a:xfrm>
          <a:off x="2336800" y="1062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167640</xdr:rowOff>
    </xdr:to>
    <xdr:cxnSp macro="">
      <xdr:nvCxnSpPr>
        <xdr:cNvPr id="137" name="直線コネクタ 136"/>
        <xdr:cNvCxnSpPr/>
      </xdr:nvCxnSpPr>
      <xdr:spPr>
        <a:xfrm>
          <a:off x="1447800" y="104451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7" name="楕円 146"/>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8" name="財政構造の弾力性該当値テキスト"/>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0" name="テキスト ボックス 149"/>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1" name="楕円 150"/>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2" name="テキスト ボックス 151"/>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3" name="楕円 152"/>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4" name="テキスト ボックス 153"/>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107315</xdr:rowOff>
    </xdr:from>
    <xdr:to>
      <xdr:col>7</xdr:col>
      <xdr:colOff>31750</xdr:colOff>
      <xdr:row>61</xdr:row>
      <xdr:rowOff>37465</xdr:rowOff>
    </xdr:to>
    <xdr:sp macro="" textlink="">
      <xdr:nvSpPr>
        <xdr:cNvPr id="155" name="楕円 154"/>
        <xdr:cNvSpPr/>
      </xdr:nvSpPr>
      <xdr:spPr>
        <a:xfrm>
          <a:off x="1397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47642</xdr:rowOff>
    </xdr:from>
    <xdr:ext cx="762000" cy="259045"/>
    <xdr:sp macro="" textlink="">
      <xdr:nvSpPr>
        <xdr:cNvPr id="156" name="テキスト ボックス 155"/>
        <xdr:cNvSpPr txBox="1"/>
      </xdr:nvSpPr>
      <xdr:spPr>
        <a:xfrm>
          <a:off x="1066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人件費については、退職手当組合等負担金などの増により増加しており、物件費についても委託料等の増により増加しているため、前年度を上回っている。</a:t>
          </a:r>
        </a:p>
        <a:p>
          <a:r>
            <a:rPr kumimoji="1" lang="ja-JP" altLang="en-US" sz="1300">
              <a:latin typeface="ＭＳ Ｐゴシック" panose="020B0600070205080204" pitchFamily="50" charset="-128"/>
              <a:ea typeface="ＭＳ Ｐゴシック" panose="020B0600070205080204" pitchFamily="50" charset="-128"/>
            </a:rPr>
            <a:t>類似団体平均と比較すると下回ってはいるが、今後も事業の見直しなどによりコストの削減を図る。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46571</xdr:rowOff>
    </xdr:from>
    <xdr:to>
      <xdr:col>23</xdr:col>
      <xdr:colOff>133350</xdr:colOff>
      <xdr:row>83</xdr:row>
      <xdr:rowOff>81390</xdr:rowOff>
    </xdr:to>
    <xdr:cxnSp macro="">
      <xdr:nvCxnSpPr>
        <xdr:cNvPr id="191" name="直線コネクタ 190"/>
        <xdr:cNvCxnSpPr/>
      </xdr:nvCxnSpPr>
      <xdr:spPr>
        <a:xfrm>
          <a:off x="4114800" y="14276921"/>
          <a:ext cx="838200" cy="3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169294</xdr:rowOff>
    </xdr:from>
    <xdr:to>
      <xdr:col>19</xdr:col>
      <xdr:colOff>133350</xdr:colOff>
      <xdr:row>83</xdr:row>
      <xdr:rowOff>46571</xdr:rowOff>
    </xdr:to>
    <xdr:cxnSp macro="">
      <xdr:nvCxnSpPr>
        <xdr:cNvPr id="194" name="直線コネクタ 193"/>
        <xdr:cNvCxnSpPr/>
      </xdr:nvCxnSpPr>
      <xdr:spPr>
        <a:xfrm>
          <a:off x="3225800" y="14228194"/>
          <a:ext cx="889000" cy="4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169294</xdr:rowOff>
    </xdr:from>
    <xdr:to>
      <xdr:col>15</xdr:col>
      <xdr:colOff>82550</xdr:colOff>
      <xdr:row>83</xdr:row>
      <xdr:rowOff>9249</xdr:rowOff>
    </xdr:to>
    <xdr:cxnSp macro="">
      <xdr:nvCxnSpPr>
        <xdr:cNvPr id="197" name="直線コネクタ 196"/>
        <xdr:cNvCxnSpPr/>
      </xdr:nvCxnSpPr>
      <xdr:spPr>
        <a:xfrm flipV="1">
          <a:off x="2336800" y="14228194"/>
          <a:ext cx="889000" cy="1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164339</xdr:rowOff>
    </xdr:from>
    <xdr:to>
      <xdr:col>11</xdr:col>
      <xdr:colOff>31750</xdr:colOff>
      <xdr:row>83</xdr:row>
      <xdr:rowOff>9249</xdr:rowOff>
    </xdr:to>
    <xdr:cxnSp macro="">
      <xdr:nvCxnSpPr>
        <xdr:cNvPr id="200" name="直線コネクタ 199"/>
        <xdr:cNvCxnSpPr/>
      </xdr:nvCxnSpPr>
      <xdr:spPr>
        <a:xfrm>
          <a:off x="1447800" y="14223239"/>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30590</xdr:rowOff>
    </xdr:from>
    <xdr:to>
      <xdr:col>23</xdr:col>
      <xdr:colOff>184150</xdr:colOff>
      <xdr:row>83</xdr:row>
      <xdr:rowOff>132190</xdr:rowOff>
    </xdr:to>
    <xdr:sp macro="" textlink="">
      <xdr:nvSpPr>
        <xdr:cNvPr id="210" name="楕円 209"/>
        <xdr:cNvSpPr/>
      </xdr:nvSpPr>
      <xdr:spPr>
        <a:xfrm>
          <a:off x="4902200" y="142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47117</xdr:rowOff>
    </xdr:from>
    <xdr:ext cx="762000" cy="259045"/>
    <xdr:sp macro="" textlink="">
      <xdr:nvSpPr>
        <xdr:cNvPr id="211" name="人件費・物件費等の状況該当値テキスト"/>
        <xdr:cNvSpPr txBox="1"/>
      </xdr:nvSpPr>
      <xdr:spPr>
        <a:xfrm>
          <a:off x="5041900" y="1410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167221</xdr:rowOff>
    </xdr:from>
    <xdr:to>
      <xdr:col>19</xdr:col>
      <xdr:colOff>184150</xdr:colOff>
      <xdr:row>83</xdr:row>
      <xdr:rowOff>97371</xdr:rowOff>
    </xdr:to>
    <xdr:sp macro="" textlink="">
      <xdr:nvSpPr>
        <xdr:cNvPr id="212" name="楕円 211"/>
        <xdr:cNvSpPr/>
      </xdr:nvSpPr>
      <xdr:spPr>
        <a:xfrm>
          <a:off x="4064000" y="142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107548</xdr:rowOff>
    </xdr:from>
    <xdr:ext cx="736600" cy="259045"/>
    <xdr:sp macro="" textlink="">
      <xdr:nvSpPr>
        <xdr:cNvPr id="213" name="テキスト ボックス 212"/>
        <xdr:cNvSpPr txBox="1"/>
      </xdr:nvSpPr>
      <xdr:spPr>
        <a:xfrm>
          <a:off x="3733800" y="1399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118494</xdr:rowOff>
    </xdr:from>
    <xdr:to>
      <xdr:col>15</xdr:col>
      <xdr:colOff>133350</xdr:colOff>
      <xdr:row>83</xdr:row>
      <xdr:rowOff>48644</xdr:rowOff>
    </xdr:to>
    <xdr:sp macro="" textlink="">
      <xdr:nvSpPr>
        <xdr:cNvPr id="214" name="楕円 213"/>
        <xdr:cNvSpPr/>
      </xdr:nvSpPr>
      <xdr:spPr>
        <a:xfrm>
          <a:off x="3175000" y="141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58821</xdr:rowOff>
    </xdr:from>
    <xdr:ext cx="762000" cy="259045"/>
    <xdr:sp macro="" textlink="">
      <xdr:nvSpPr>
        <xdr:cNvPr id="215" name="テキスト ボックス 214"/>
        <xdr:cNvSpPr txBox="1"/>
      </xdr:nvSpPr>
      <xdr:spPr>
        <a:xfrm>
          <a:off x="2844800" y="1394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129899</xdr:rowOff>
    </xdr:from>
    <xdr:to>
      <xdr:col>11</xdr:col>
      <xdr:colOff>82550</xdr:colOff>
      <xdr:row>83</xdr:row>
      <xdr:rowOff>60049</xdr:rowOff>
    </xdr:to>
    <xdr:sp macro="" textlink="">
      <xdr:nvSpPr>
        <xdr:cNvPr id="216" name="楕円 215"/>
        <xdr:cNvSpPr/>
      </xdr:nvSpPr>
      <xdr:spPr>
        <a:xfrm>
          <a:off x="2286000" y="1418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70226</xdr:rowOff>
    </xdr:from>
    <xdr:ext cx="762000" cy="259045"/>
    <xdr:sp macro="" textlink="">
      <xdr:nvSpPr>
        <xdr:cNvPr id="217" name="テキスト ボックス 216"/>
        <xdr:cNvSpPr txBox="1"/>
      </xdr:nvSpPr>
      <xdr:spPr>
        <a:xfrm>
          <a:off x="1955800" y="139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113539</xdr:rowOff>
    </xdr:from>
    <xdr:to>
      <xdr:col>7</xdr:col>
      <xdr:colOff>31750</xdr:colOff>
      <xdr:row>83</xdr:row>
      <xdr:rowOff>43689</xdr:rowOff>
    </xdr:to>
    <xdr:sp macro="" textlink="">
      <xdr:nvSpPr>
        <xdr:cNvPr id="218" name="楕円 217"/>
        <xdr:cNvSpPr/>
      </xdr:nvSpPr>
      <xdr:spPr>
        <a:xfrm>
          <a:off x="1397000" y="141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53866</xdr:rowOff>
    </xdr:from>
    <xdr:ext cx="762000" cy="259045"/>
    <xdr:sp macro="" textlink="">
      <xdr:nvSpPr>
        <xdr:cNvPr id="219" name="テキスト ボックス 218"/>
        <xdr:cNvSpPr txBox="1"/>
      </xdr:nvSpPr>
      <xdr:spPr>
        <a:xfrm>
          <a:off x="1066800" y="13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年度までは、退職者の増加により職員の平均年齢が低下していたことなどから類似団体平均より大きく下回っていた。平成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年度以降は、人事異動等により類似団体平均との差が縮まり、令和元年度は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今後も給与水準の適正化に努めるとともに、人事評価制度や職員研修などにより職員の資質向上に努める。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85271</xdr:rowOff>
    </xdr:to>
    <xdr:cxnSp macro="">
      <xdr:nvCxnSpPr>
        <xdr:cNvPr id="255" name="直線コネクタ 254"/>
        <xdr:cNvCxnSpPr/>
      </xdr:nvCxnSpPr>
      <xdr:spPr>
        <a:xfrm>
          <a:off x="16179800" y="149669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50800</xdr:rowOff>
    </xdr:to>
    <xdr:cxnSp macro="">
      <xdr:nvCxnSpPr>
        <xdr:cNvPr id="258" name="直線コネクタ 257"/>
        <xdr:cNvCxnSpPr/>
      </xdr:nvCxnSpPr>
      <xdr:spPr>
        <a:xfrm>
          <a:off x="15290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86</xdr:row>
      <xdr:rowOff>101600</xdr:rowOff>
    </xdr:to>
    <xdr:cxnSp macro="">
      <xdr:nvCxnSpPr>
        <xdr:cNvPr id="261" name="直線コネクタ 260"/>
        <xdr:cNvCxnSpPr/>
      </xdr:nvCxnSpPr>
      <xdr:spPr>
        <a:xfrm>
          <a:off x="14401800" y="14518821"/>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9979</xdr:rowOff>
    </xdr:from>
    <xdr:to>
      <xdr:col>68</xdr:col>
      <xdr:colOff>152400</xdr:colOff>
      <xdr:row>84</xdr:row>
      <xdr:rowOff>117021</xdr:rowOff>
    </xdr:to>
    <xdr:cxnSp macro="">
      <xdr:nvCxnSpPr>
        <xdr:cNvPr id="264" name="直線コネクタ 263"/>
        <xdr:cNvCxnSpPr/>
      </xdr:nvCxnSpPr>
      <xdr:spPr>
        <a:xfrm>
          <a:off x="13512800" y="13725979"/>
          <a:ext cx="889000" cy="79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74" name="楕円 273"/>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75" name="給与水準   （国との比較）該当値テキスト"/>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76" name="楕円 275"/>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77" name="テキスト ボックス 276"/>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8" name="楕円 277"/>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79" name="テキスト ボックス 278"/>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66221</xdr:rowOff>
    </xdr:from>
    <xdr:to>
      <xdr:col>68</xdr:col>
      <xdr:colOff>203200</xdr:colOff>
      <xdr:row>84</xdr:row>
      <xdr:rowOff>167821</xdr:rowOff>
    </xdr:to>
    <xdr:sp macro="" textlink="">
      <xdr:nvSpPr>
        <xdr:cNvPr id="280" name="楕円 279"/>
        <xdr:cNvSpPr/>
      </xdr:nvSpPr>
      <xdr:spPr>
        <a:xfrm>
          <a:off x="14351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6548</xdr:rowOff>
    </xdr:from>
    <xdr:ext cx="762000" cy="259045"/>
    <xdr:sp macro="" textlink="">
      <xdr:nvSpPr>
        <xdr:cNvPr id="281" name="テキスト ボックス 280"/>
        <xdr:cNvSpPr txBox="1"/>
      </xdr:nvSpPr>
      <xdr:spPr>
        <a:xfrm>
          <a:off x="14020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130629</xdr:rowOff>
    </xdr:from>
    <xdr:to>
      <xdr:col>64</xdr:col>
      <xdr:colOff>152400</xdr:colOff>
      <xdr:row>80</xdr:row>
      <xdr:rowOff>60779</xdr:rowOff>
    </xdr:to>
    <xdr:sp macro="" textlink="">
      <xdr:nvSpPr>
        <xdr:cNvPr id="282" name="楕円 281"/>
        <xdr:cNvSpPr/>
      </xdr:nvSpPr>
      <xdr:spPr>
        <a:xfrm>
          <a:off x="13462000" y="13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70956</xdr:rowOff>
    </xdr:from>
    <xdr:ext cx="762000" cy="259045"/>
    <xdr:sp macro="" textlink="">
      <xdr:nvSpPr>
        <xdr:cNvPr id="283" name="テキスト ボックス 282"/>
        <xdr:cNvSpPr txBox="1"/>
      </xdr:nvSpPr>
      <xdr:spPr>
        <a:xfrm>
          <a:off x="13131800" y="1344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教諭等の教育職員数が比較的多いなど、類似団体平均を毎年上回っている状態である。大磯町定員適正化計画に則り、事務事業の見直し、退職者数・採用者数の調整、民間活力の活用などの方策により定員</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人を維持させることにより適正な定員管理に努める。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36649</xdr:rowOff>
    </xdr:from>
    <xdr:to>
      <xdr:col>81</xdr:col>
      <xdr:colOff>44450</xdr:colOff>
      <xdr:row>61</xdr:row>
      <xdr:rowOff>46990</xdr:rowOff>
    </xdr:to>
    <xdr:cxnSp macro="">
      <xdr:nvCxnSpPr>
        <xdr:cNvPr id="320" name="直線コネクタ 319"/>
        <xdr:cNvCxnSpPr/>
      </xdr:nvCxnSpPr>
      <xdr:spPr>
        <a:xfrm>
          <a:off x="16179800" y="1049509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36649</xdr:rowOff>
    </xdr:to>
    <xdr:cxnSp macro="">
      <xdr:nvCxnSpPr>
        <xdr:cNvPr id="323" name="直線コネクタ 322"/>
        <xdr:cNvCxnSpPr/>
      </xdr:nvCxnSpPr>
      <xdr:spPr>
        <a:xfrm>
          <a:off x="15290800" y="1047441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15966</xdr:rowOff>
    </xdr:from>
    <xdr:to>
      <xdr:col>72</xdr:col>
      <xdr:colOff>203200</xdr:colOff>
      <xdr:row>61</xdr:row>
      <xdr:rowOff>31478</xdr:rowOff>
    </xdr:to>
    <xdr:cxnSp macro="">
      <xdr:nvCxnSpPr>
        <xdr:cNvPr id="326" name="直線コネクタ 325"/>
        <xdr:cNvCxnSpPr/>
      </xdr:nvCxnSpPr>
      <xdr:spPr>
        <a:xfrm flipV="1">
          <a:off x="14401800" y="104744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31478</xdr:rowOff>
    </xdr:from>
    <xdr:to>
      <xdr:col>68</xdr:col>
      <xdr:colOff>152400</xdr:colOff>
      <xdr:row>61</xdr:row>
      <xdr:rowOff>74567</xdr:rowOff>
    </xdr:to>
    <xdr:cxnSp macro="">
      <xdr:nvCxnSpPr>
        <xdr:cNvPr id="329" name="直線コネクタ 328"/>
        <xdr:cNvCxnSpPr/>
      </xdr:nvCxnSpPr>
      <xdr:spPr>
        <a:xfrm flipV="1">
          <a:off x="13512800" y="1048992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167640</xdr:rowOff>
    </xdr:from>
    <xdr:to>
      <xdr:col>81</xdr:col>
      <xdr:colOff>95250</xdr:colOff>
      <xdr:row>61</xdr:row>
      <xdr:rowOff>97790</xdr:rowOff>
    </xdr:to>
    <xdr:sp macro="" textlink="">
      <xdr:nvSpPr>
        <xdr:cNvPr id="339" name="楕円 338"/>
        <xdr:cNvSpPr/>
      </xdr:nvSpPr>
      <xdr:spPr>
        <a:xfrm>
          <a:off x="16967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139717</xdr:rowOff>
    </xdr:from>
    <xdr:ext cx="762000" cy="259045"/>
    <xdr:sp macro="" textlink="">
      <xdr:nvSpPr>
        <xdr:cNvPr id="340" name="定員管理の状況該当値テキスト"/>
        <xdr:cNvSpPr txBox="1"/>
      </xdr:nvSpPr>
      <xdr:spPr>
        <a:xfrm>
          <a:off x="1710690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157299</xdr:rowOff>
    </xdr:from>
    <xdr:to>
      <xdr:col>77</xdr:col>
      <xdr:colOff>95250</xdr:colOff>
      <xdr:row>61</xdr:row>
      <xdr:rowOff>87449</xdr:rowOff>
    </xdr:to>
    <xdr:sp macro="" textlink="">
      <xdr:nvSpPr>
        <xdr:cNvPr id="341" name="楕円 340"/>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72226</xdr:rowOff>
    </xdr:from>
    <xdr:ext cx="736600" cy="259045"/>
    <xdr:sp macro="" textlink="">
      <xdr:nvSpPr>
        <xdr:cNvPr id="342" name="テキスト ボックス 341"/>
        <xdr:cNvSpPr txBox="1"/>
      </xdr:nvSpPr>
      <xdr:spPr>
        <a:xfrm>
          <a:off x="15798800" y="1053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136616</xdr:rowOff>
    </xdr:from>
    <xdr:to>
      <xdr:col>73</xdr:col>
      <xdr:colOff>44450</xdr:colOff>
      <xdr:row>61</xdr:row>
      <xdr:rowOff>66766</xdr:rowOff>
    </xdr:to>
    <xdr:sp macro="" textlink="">
      <xdr:nvSpPr>
        <xdr:cNvPr id="343" name="楕円 342"/>
        <xdr:cNvSpPr/>
      </xdr:nvSpPr>
      <xdr:spPr>
        <a:xfrm>
          <a:off x="15240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51543</xdr:rowOff>
    </xdr:from>
    <xdr:ext cx="762000" cy="259045"/>
    <xdr:sp macro="" textlink="">
      <xdr:nvSpPr>
        <xdr:cNvPr id="344" name="テキスト ボックス 343"/>
        <xdr:cNvSpPr txBox="1"/>
      </xdr:nvSpPr>
      <xdr:spPr>
        <a:xfrm>
          <a:off x="14909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152128</xdr:rowOff>
    </xdr:from>
    <xdr:to>
      <xdr:col>68</xdr:col>
      <xdr:colOff>203200</xdr:colOff>
      <xdr:row>61</xdr:row>
      <xdr:rowOff>82278</xdr:rowOff>
    </xdr:to>
    <xdr:sp macro="" textlink="">
      <xdr:nvSpPr>
        <xdr:cNvPr id="345" name="楕円 344"/>
        <xdr:cNvSpPr/>
      </xdr:nvSpPr>
      <xdr:spPr>
        <a:xfrm>
          <a:off x="14351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46" name="テキスト ボックス 345"/>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23767</xdr:rowOff>
    </xdr:from>
    <xdr:to>
      <xdr:col>64</xdr:col>
      <xdr:colOff>152400</xdr:colOff>
      <xdr:row>61</xdr:row>
      <xdr:rowOff>125367</xdr:rowOff>
    </xdr:to>
    <xdr:sp macro="" textlink="">
      <xdr:nvSpPr>
        <xdr:cNvPr id="347" name="楕円 346"/>
        <xdr:cNvSpPr/>
      </xdr:nvSpPr>
      <xdr:spPr>
        <a:xfrm>
          <a:off x="13462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110144</xdr:rowOff>
    </xdr:from>
    <xdr:ext cx="762000" cy="259045"/>
    <xdr:sp macro="" textlink="">
      <xdr:nvSpPr>
        <xdr:cNvPr id="348" name="テキスト ボックス 347"/>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年度に借入れを行った地方債の償還が始まったことがあげられる。</a:t>
          </a:r>
        </a:p>
        <a:p>
          <a:r>
            <a:rPr kumimoji="1" lang="ja-JP" altLang="en-US" sz="1300">
              <a:latin typeface="ＭＳ Ｐゴシック" panose="020B0600070205080204" pitchFamily="50" charset="-128"/>
              <a:ea typeface="ＭＳ Ｐゴシック" panose="020B0600070205080204" pitchFamily="50" charset="-128"/>
            </a:rPr>
            <a:t>緊急度、ニーズを的確に把握した事業の選択により起債に大きく頼ることのない財政運営に努める。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35983</xdr:rowOff>
    </xdr:to>
    <xdr:cxnSp macro="">
      <xdr:nvCxnSpPr>
        <xdr:cNvPr id="381" name="直線コネクタ 380"/>
        <xdr:cNvCxnSpPr/>
      </xdr:nvCxnSpPr>
      <xdr:spPr>
        <a:xfrm>
          <a:off x="16179800" y="704934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19896</xdr:rowOff>
    </xdr:to>
    <xdr:cxnSp macro="">
      <xdr:nvCxnSpPr>
        <xdr:cNvPr id="384" name="直線コネクタ 383"/>
        <xdr:cNvCxnSpPr/>
      </xdr:nvCxnSpPr>
      <xdr:spPr>
        <a:xfrm>
          <a:off x="15290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151130</xdr:rowOff>
    </xdr:to>
    <xdr:cxnSp macro="">
      <xdr:nvCxnSpPr>
        <xdr:cNvPr id="387" name="直線コネクタ 386"/>
        <xdr:cNvCxnSpPr/>
      </xdr:nvCxnSpPr>
      <xdr:spPr>
        <a:xfrm>
          <a:off x="14401800" y="69206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78740</xdr:rowOff>
    </xdr:to>
    <xdr:cxnSp macro="">
      <xdr:nvCxnSpPr>
        <xdr:cNvPr id="390" name="直線コネクタ 389"/>
        <xdr:cNvCxnSpPr/>
      </xdr:nvCxnSpPr>
      <xdr:spPr>
        <a:xfrm flipV="1">
          <a:off x="13512800" y="692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1"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2" name="楕円 401"/>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3" name="テキスト ボックス 402"/>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4" name="楕円 403"/>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5" name="テキスト ボックス 404"/>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6" name="楕円 405"/>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07" name="テキスト ボックス 406"/>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8" name="楕円 407"/>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9" name="テキスト ボックス 408"/>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ポイント減少している。主な要因としては、基金等の充当可能財源が増加したことがあげられる。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ポイント上回っており、今後も地方債の発行が見込まれるが、起債に大きく頼ることのない財政運営に努める。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70515</xdr:rowOff>
    </xdr:from>
    <xdr:to>
      <xdr:col>81</xdr:col>
      <xdr:colOff>44450</xdr:colOff>
      <xdr:row>18</xdr:row>
      <xdr:rowOff>109583</xdr:rowOff>
    </xdr:to>
    <xdr:cxnSp macro="">
      <xdr:nvCxnSpPr>
        <xdr:cNvPr id="445" name="直線コネクタ 444"/>
        <xdr:cNvCxnSpPr/>
      </xdr:nvCxnSpPr>
      <xdr:spPr>
        <a:xfrm flipV="1">
          <a:off x="16179800" y="3156615"/>
          <a:ext cx="8382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109583</xdr:rowOff>
    </xdr:from>
    <xdr:to>
      <xdr:col>77</xdr:col>
      <xdr:colOff>44450</xdr:colOff>
      <xdr:row>18</xdr:row>
      <xdr:rowOff>110732</xdr:rowOff>
    </xdr:to>
    <xdr:cxnSp macro="">
      <xdr:nvCxnSpPr>
        <xdr:cNvPr id="448" name="直線コネクタ 447"/>
        <xdr:cNvCxnSpPr/>
      </xdr:nvCxnSpPr>
      <xdr:spPr>
        <a:xfrm flipV="1">
          <a:off x="15290800" y="31956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9616</xdr:rowOff>
    </xdr:from>
    <xdr:to>
      <xdr:col>72</xdr:col>
      <xdr:colOff>203200</xdr:colOff>
      <xdr:row>18</xdr:row>
      <xdr:rowOff>110732</xdr:rowOff>
    </xdr:to>
    <xdr:cxnSp macro="">
      <xdr:nvCxnSpPr>
        <xdr:cNvPr id="451" name="直線コネクタ 450"/>
        <xdr:cNvCxnSpPr/>
      </xdr:nvCxnSpPr>
      <xdr:spPr>
        <a:xfrm>
          <a:off x="14401800" y="309571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9616</xdr:rowOff>
    </xdr:from>
    <xdr:to>
      <xdr:col>68</xdr:col>
      <xdr:colOff>152400</xdr:colOff>
      <xdr:row>18</xdr:row>
      <xdr:rowOff>29150</xdr:rowOff>
    </xdr:to>
    <xdr:cxnSp macro="">
      <xdr:nvCxnSpPr>
        <xdr:cNvPr id="454" name="直線コネクタ 453"/>
        <xdr:cNvCxnSpPr/>
      </xdr:nvCxnSpPr>
      <xdr:spPr>
        <a:xfrm flipV="1">
          <a:off x="13512800" y="309571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19715</xdr:rowOff>
    </xdr:from>
    <xdr:to>
      <xdr:col>81</xdr:col>
      <xdr:colOff>95250</xdr:colOff>
      <xdr:row>18</xdr:row>
      <xdr:rowOff>121315</xdr:rowOff>
    </xdr:to>
    <xdr:sp macro="" textlink="">
      <xdr:nvSpPr>
        <xdr:cNvPr id="464" name="楕円 463"/>
        <xdr:cNvSpPr/>
      </xdr:nvSpPr>
      <xdr:spPr>
        <a:xfrm>
          <a:off x="169672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163242</xdr:rowOff>
    </xdr:from>
    <xdr:ext cx="762000" cy="259045"/>
    <xdr:sp macro="" textlink="">
      <xdr:nvSpPr>
        <xdr:cNvPr id="465" name="将来負担の状況該当値テキスト"/>
        <xdr:cNvSpPr txBox="1"/>
      </xdr:nvSpPr>
      <xdr:spPr>
        <a:xfrm>
          <a:off x="17106900" y="30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58783</xdr:rowOff>
    </xdr:from>
    <xdr:to>
      <xdr:col>77</xdr:col>
      <xdr:colOff>95250</xdr:colOff>
      <xdr:row>18</xdr:row>
      <xdr:rowOff>160383</xdr:rowOff>
    </xdr:to>
    <xdr:sp macro="" textlink="">
      <xdr:nvSpPr>
        <xdr:cNvPr id="466" name="楕円 465"/>
        <xdr:cNvSpPr/>
      </xdr:nvSpPr>
      <xdr:spPr>
        <a:xfrm>
          <a:off x="161290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145160</xdr:rowOff>
    </xdr:from>
    <xdr:ext cx="736600" cy="259045"/>
    <xdr:sp macro="" textlink="">
      <xdr:nvSpPr>
        <xdr:cNvPr id="467" name="テキスト ボックス 466"/>
        <xdr:cNvSpPr txBox="1"/>
      </xdr:nvSpPr>
      <xdr:spPr>
        <a:xfrm>
          <a:off x="15798800" y="323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59932</xdr:rowOff>
    </xdr:from>
    <xdr:to>
      <xdr:col>73</xdr:col>
      <xdr:colOff>44450</xdr:colOff>
      <xdr:row>18</xdr:row>
      <xdr:rowOff>161532</xdr:rowOff>
    </xdr:to>
    <xdr:sp macro="" textlink="">
      <xdr:nvSpPr>
        <xdr:cNvPr id="468" name="楕円 467"/>
        <xdr:cNvSpPr/>
      </xdr:nvSpPr>
      <xdr:spPr>
        <a:xfrm>
          <a:off x="152400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146309</xdr:rowOff>
    </xdr:from>
    <xdr:ext cx="762000" cy="259045"/>
    <xdr:sp macro="" textlink="">
      <xdr:nvSpPr>
        <xdr:cNvPr id="469" name="テキスト ボックス 468"/>
        <xdr:cNvSpPr txBox="1"/>
      </xdr:nvSpPr>
      <xdr:spPr>
        <a:xfrm>
          <a:off x="14909800" y="323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130266</xdr:rowOff>
    </xdr:from>
    <xdr:to>
      <xdr:col>68</xdr:col>
      <xdr:colOff>203200</xdr:colOff>
      <xdr:row>18</xdr:row>
      <xdr:rowOff>60416</xdr:rowOff>
    </xdr:to>
    <xdr:sp macro="" textlink="">
      <xdr:nvSpPr>
        <xdr:cNvPr id="470" name="楕円 469"/>
        <xdr:cNvSpPr/>
      </xdr:nvSpPr>
      <xdr:spPr>
        <a:xfrm>
          <a:off x="14351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45193</xdr:rowOff>
    </xdr:from>
    <xdr:ext cx="762000" cy="259045"/>
    <xdr:sp macro="" textlink="">
      <xdr:nvSpPr>
        <xdr:cNvPr id="471" name="テキスト ボックス 470"/>
        <xdr:cNvSpPr txBox="1"/>
      </xdr:nvSpPr>
      <xdr:spPr>
        <a:xfrm>
          <a:off x="14020800" y="31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149800</xdr:rowOff>
    </xdr:from>
    <xdr:to>
      <xdr:col>64</xdr:col>
      <xdr:colOff>152400</xdr:colOff>
      <xdr:row>18</xdr:row>
      <xdr:rowOff>79950</xdr:rowOff>
    </xdr:to>
    <xdr:sp macro="" textlink="">
      <xdr:nvSpPr>
        <xdr:cNvPr id="472" name="楕円 471"/>
        <xdr:cNvSpPr/>
      </xdr:nvSpPr>
      <xdr:spPr>
        <a:xfrm>
          <a:off x="13462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64727</xdr:rowOff>
    </xdr:from>
    <xdr:ext cx="762000" cy="259045"/>
    <xdr:sp macro="" textlink="">
      <xdr:nvSpPr>
        <xdr:cNvPr id="473" name="テキスト ボックス 472"/>
        <xdr:cNvSpPr txBox="1"/>
      </xdr:nvSpPr>
      <xdr:spPr>
        <a:xfrm>
          <a:off x="13131800" y="315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幼稚園教諭等の教職員数が比較的多いなど、類似団体平均より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ポイント上回っている。しかし、大磯町定員適正化計画に則り、退職者数・採用者数の調整を行うなど、定員</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人を維持することによりおおよそ横ばいで推移している。今後も適正な定員管理に努める。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72136</xdr:rowOff>
    </xdr:to>
    <xdr:cxnSp macro="">
      <xdr:nvCxnSpPr>
        <xdr:cNvPr id="64" name="直線コネクタ 63"/>
        <xdr:cNvCxnSpPr/>
      </xdr:nvCxnSpPr>
      <xdr:spPr>
        <a:xfrm>
          <a:off x="3987800" y="65826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67564</xdr:rowOff>
    </xdr:to>
    <xdr:cxnSp macro="">
      <xdr:nvCxnSpPr>
        <xdr:cNvPr id="67" name="直線コネクタ 66"/>
        <xdr:cNvCxnSpPr/>
      </xdr:nvCxnSpPr>
      <xdr:spPr>
        <a:xfrm>
          <a:off x="3098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62992</xdr:rowOff>
    </xdr:to>
    <xdr:cxnSp macro="">
      <xdr:nvCxnSpPr>
        <xdr:cNvPr id="70" name="直線コネクタ 69"/>
        <xdr:cNvCxnSpPr/>
      </xdr:nvCxnSpPr>
      <xdr:spPr>
        <a:xfrm flipV="1">
          <a:off x="2209800" y="6573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62992</xdr:rowOff>
    </xdr:to>
    <xdr:cxnSp macro="">
      <xdr:nvCxnSpPr>
        <xdr:cNvPr id="73" name="直線コネクタ 72"/>
        <xdr:cNvCxnSpPr/>
      </xdr:nvCxnSpPr>
      <xdr:spPr>
        <a:xfrm>
          <a:off x="1320800" y="6532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xdr:rowOff>
    </xdr:from>
    <xdr:to>
      <xdr:col>20</xdr:col>
      <xdr:colOff>38100</xdr:colOff>
      <xdr:row>38</xdr:row>
      <xdr:rowOff>118364</xdr:rowOff>
    </xdr:to>
    <xdr:sp macro="" textlink="">
      <xdr:nvSpPr>
        <xdr:cNvPr id="85" name="楕円 84"/>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103141</xdr:rowOff>
    </xdr:from>
    <xdr:ext cx="736600" cy="259045"/>
    <xdr:sp macro="" textlink="">
      <xdr:nvSpPr>
        <xdr:cNvPr id="86" name="テキスト ボックス 85"/>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委託料等の増により物件費の額が増加していることにより、前年度と比較して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今後、業務の民間委託等の取組みにより委託料（物件費）の経費が増加することが予測されるため、委託等による効果が最大限発揮できるよう行政サービスの質を維持しつつ、物件費の抑制に努める。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127000</xdr:rowOff>
    </xdr:to>
    <xdr:cxnSp macro="">
      <xdr:nvCxnSpPr>
        <xdr:cNvPr id="125" name="直線コネクタ 124"/>
        <xdr:cNvCxnSpPr/>
      </xdr:nvCxnSpPr>
      <xdr:spPr>
        <a:xfrm>
          <a:off x="15671800" y="2839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96520</xdr:rowOff>
    </xdr:to>
    <xdr:cxnSp macro="">
      <xdr:nvCxnSpPr>
        <xdr:cNvPr id="128" name="直線コネクタ 127"/>
        <xdr:cNvCxnSpPr/>
      </xdr:nvCxnSpPr>
      <xdr:spPr>
        <a:xfrm>
          <a:off x="14782800" y="27101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15</xdr:row>
      <xdr:rowOff>153670</xdr:rowOff>
    </xdr:to>
    <xdr:cxnSp macro="">
      <xdr:nvCxnSpPr>
        <xdr:cNvPr id="131" name="直線コネクタ 130"/>
        <xdr:cNvCxnSpPr/>
      </xdr:nvCxnSpPr>
      <xdr:spPr>
        <a:xfrm flipV="1">
          <a:off x="13893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153670</xdr:rowOff>
    </xdr:to>
    <xdr:cxnSp macro="">
      <xdr:nvCxnSpPr>
        <xdr:cNvPr id="134" name="直線コネクタ 133"/>
        <xdr:cNvCxnSpPr/>
      </xdr:nvCxnSpPr>
      <xdr:spPr>
        <a:xfrm>
          <a:off x="13004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5"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6" name="楕円 145"/>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47" name="テキスト ボックス 146"/>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48" name="楕円 147"/>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49" name="テキスト ボックス 148"/>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0" name="楕円 149"/>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43197</xdr:rowOff>
    </xdr:from>
    <xdr:ext cx="762000" cy="259045"/>
    <xdr:sp macro="" textlink="">
      <xdr:nvSpPr>
        <xdr:cNvPr id="151" name="テキスト ボックス 150"/>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2" name="楕円 151"/>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3" name="テキスト ボックス 152"/>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ポイント下回っているものの、子育て支援に関する施設型給付費やサービス利用の増加等に伴う自立支援給付費などが増加している。</a:t>
          </a:r>
        </a:p>
        <a:p>
          <a:r>
            <a:rPr kumimoji="1" lang="ja-JP" altLang="en-US" sz="1300">
              <a:latin typeface="ＭＳ Ｐゴシック" panose="020B0600070205080204" pitchFamily="50" charset="-128"/>
              <a:ea typeface="ＭＳ Ｐゴシック" panose="020B0600070205080204" pitchFamily="50" charset="-128"/>
            </a:rPr>
            <a:t>扶助費は年々増加傾向にあり、今後も社会保障費の増加が見込まれるが、受益と負担における公平性の視点から、町単独制度をはじめ適正な行政サービスを提供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55</xdr:row>
      <xdr:rowOff>151493</xdr:rowOff>
    </xdr:to>
    <xdr:cxnSp macro="">
      <xdr:nvCxnSpPr>
        <xdr:cNvPr id="188" name="直線コネクタ 187"/>
        <xdr:cNvCxnSpPr/>
      </xdr:nvCxnSpPr>
      <xdr:spPr>
        <a:xfrm>
          <a:off x="3987800" y="958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151493</xdr:rowOff>
    </xdr:to>
    <xdr:cxnSp macro="">
      <xdr:nvCxnSpPr>
        <xdr:cNvPr id="191" name="直線コネクタ 190"/>
        <xdr:cNvCxnSpPr/>
      </xdr:nvCxnSpPr>
      <xdr:spPr>
        <a:xfrm>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4" name="直線コネクタ 193"/>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64407</xdr:rowOff>
    </xdr:to>
    <xdr:cxnSp macro="">
      <xdr:nvCxnSpPr>
        <xdr:cNvPr id="197" name="直線コネクタ 196"/>
        <xdr:cNvCxnSpPr/>
      </xdr:nvCxnSpPr>
      <xdr:spPr>
        <a:xfrm>
          <a:off x="1320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9" name="楕円 208"/>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0" name="テキスト ボックス 209"/>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4" name="テキスト ボックス 213"/>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6" name="テキスト ボックス 215"/>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ポイント上回っているが、前年度と比較すると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今後もサービスの多様化等による社会保障費の増加や下水道事業費の増により公営企業会計への繰出金の増加が見込まれるが、各特別会計・公営企業会計における保険料や使用料などの適正化を図ることなどにより、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127000</xdr:rowOff>
    </xdr:from>
    <xdr:to>
      <xdr:col>82</xdr:col>
      <xdr:colOff>107950</xdr:colOff>
      <xdr:row>60</xdr:row>
      <xdr:rowOff>155575</xdr:rowOff>
    </xdr:to>
    <xdr:cxnSp macro="">
      <xdr:nvCxnSpPr>
        <xdr:cNvPr id="253" name="直線コネクタ 252"/>
        <xdr:cNvCxnSpPr/>
      </xdr:nvCxnSpPr>
      <xdr:spPr>
        <a:xfrm flipV="1">
          <a:off x="15671800" y="104140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155575</xdr:rowOff>
    </xdr:from>
    <xdr:to>
      <xdr:col>78</xdr:col>
      <xdr:colOff>69850</xdr:colOff>
      <xdr:row>61</xdr:row>
      <xdr:rowOff>3175</xdr:rowOff>
    </xdr:to>
    <xdr:cxnSp macro="">
      <xdr:nvCxnSpPr>
        <xdr:cNvPr id="256" name="直線コネクタ 255"/>
        <xdr:cNvCxnSpPr/>
      </xdr:nvCxnSpPr>
      <xdr:spPr>
        <a:xfrm flipV="1">
          <a:off x="14782800" y="104425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79375</xdr:rowOff>
    </xdr:from>
    <xdr:to>
      <xdr:col>73</xdr:col>
      <xdr:colOff>180975</xdr:colOff>
      <xdr:row>61</xdr:row>
      <xdr:rowOff>3175</xdr:rowOff>
    </xdr:to>
    <xdr:cxnSp macro="">
      <xdr:nvCxnSpPr>
        <xdr:cNvPr id="259" name="直線コネクタ 258"/>
        <xdr:cNvCxnSpPr/>
      </xdr:nvCxnSpPr>
      <xdr:spPr>
        <a:xfrm>
          <a:off x="13893800" y="1019492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79375</xdr:rowOff>
    </xdr:from>
    <xdr:to>
      <xdr:col>69</xdr:col>
      <xdr:colOff>92075</xdr:colOff>
      <xdr:row>59</xdr:row>
      <xdr:rowOff>107950</xdr:rowOff>
    </xdr:to>
    <xdr:cxnSp macro="">
      <xdr:nvCxnSpPr>
        <xdr:cNvPr id="262" name="直線コネクタ 261"/>
        <xdr:cNvCxnSpPr/>
      </xdr:nvCxnSpPr>
      <xdr:spPr>
        <a:xfrm flipV="1">
          <a:off x="13004800" y="10194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76200</xdr:rowOff>
    </xdr:from>
    <xdr:to>
      <xdr:col>82</xdr:col>
      <xdr:colOff>158750</xdr:colOff>
      <xdr:row>61</xdr:row>
      <xdr:rowOff>6350</xdr:rowOff>
    </xdr:to>
    <xdr:sp macro="" textlink="">
      <xdr:nvSpPr>
        <xdr:cNvPr id="272" name="楕円 271"/>
        <xdr:cNvSpPr/>
      </xdr:nvSpPr>
      <xdr:spPr>
        <a:xfrm>
          <a:off x="16459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156227</xdr:rowOff>
    </xdr:from>
    <xdr:ext cx="762000" cy="259045"/>
    <xdr:sp macro="" textlink="">
      <xdr:nvSpPr>
        <xdr:cNvPr id="273" name="その他該当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104775</xdr:rowOff>
    </xdr:from>
    <xdr:to>
      <xdr:col>78</xdr:col>
      <xdr:colOff>120650</xdr:colOff>
      <xdr:row>61</xdr:row>
      <xdr:rowOff>34925</xdr:rowOff>
    </xdr:to>
    <xdr:sp macro="" textlink="">
      <xdr:nvSpPr>
        <xdr:cNvPr id="274" name="楕円 273"/>
        <xdr:cNvSpPr/>
      </xdr:nvSpPr>
      <xdr:spPr>
        <a:xfrm>
          <a:off x="156210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19702</xdr:rowOff>
    </xdr:from>
    <xdr:ext cx="736600" cy="259045"/>
    <xdr:sp macro="" textlink="">
      <xdr:nvSpPr>
        <xdr:cNvPr id="275" name="テキスト ボックス 274"/>
        <xdr:cNvSpPr txBox="1"/>
      </xdr:nvSpPr>
      <xdr:spPr>
        <a:xfrm>
          <a:off x="15290800" y="1047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123825</xdr:rowOff>
    </xdr:from>
    <xdr:to>
      <xdr:col>74</xdr:col>
      <xdr:colOff>31750</xdr:colOff>
      <xdr:row>61</xdr:row>
      <xdr:rowOff>53975</xdr:rowOff>
    </xdr:to>
    <xdr:sp macro="" textlink="">
      <xdr:nvSpPr>
        <xdr:cNvPr id="276" name="楕円 275"/>
        <xdr:cNvSpPr/>
      </xdr:nvSpPr>
      <xdr:spPr>
        <a:xfrm>
          <a:off x="14732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38752</xdr:rowOff>
    </xdr:from>
    <xdr:ext cx="762000" cy="259045"/>
    <xdr:sp macro="" textlink="">
      <xdr:nvSpPr>
        <xdr:cNvPr id="277" name="テキスト ボックス 276"/>
        <xdr:cNvSpPr txBox="1"/>
      </xdr:nvSpPr>
      <xdr:spPr>
        <a:xfrm>
          <a:off x="14401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28575</xdr:rowOff>
    </xdr:from>
    <xdr:to>
      <xdr:col>69</xdr:col>
      <xdr:colOff>142875</xdr:colOff>
      <xdr:row>59</xdr:row>
      <xdr:rowOff>130175</xdr:rowOff>
    </xdr:to>
    <xdr:sp macro="" textlink="">
      <xdr:nvSpPr>
        <xdr:cNvPr id="278" name="楕円 277"/>
        <xdr:cNvSpPr/>
      </xdr:nvSpPr>
      <xdr:spPr>
        <a:xfrm>
          <a:off x="13843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114952</xdr:rowOff>
    </xdr:from>
    <xdr:ext cx="762000" cy="259045"/>
    <xdr:sp macro="" textlink="">
      <xdr:nvSpPr>
        <xdr:cNvPr id="279" name="テキスト ボックス 278"/>
        <xdr:cNvSpPr txBox="1"/>
      </xdr:nvSpPr>
      <xdr:spPr>
        <a:xfrm>
          <a:off x="13512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80" name="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143527</xdr:rowOff>
    </xdr:from>
    <xdr:ext cx="762000" cy="259045"/>
    <xdr:sp macro="" textlink="">
      <xdr:nvSpPr>
        <xdr:cNvPr id="281" name="テキスト ボックス 280"/>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プレミアム付商品券発行による事業者交付金などにより、前年度と比較して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ポイント増加しているが、類似団体平均より</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今後も町単独補助金について費用対効果や事業の必要性等を再確認し、適正な交付に努める。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99568</xdr:rowOff>
    </xdr:to>
    <xdr:cxnSp macro="">
      <xdr:nvCxnSpPr>
        <xdr:cNvPr id="311" name="直線コネクタ 310"/>
        <xdr:cNvCxnSpPr/>
      </xdr:nvCxnSpPr>
      <xdr:spPr>
        <a:xfrm>
          <a:off x="15671800" y="59060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35</xdr:row>
      <xdr:rowOff>1270</xdr:rowOff>
    </xdr:to>
    <xdr:cxnSp macro="">
      <xdr:nvCxnSpPr>
        <xdr:cNvPr id="314" name="直線コネクタ 313"/>
        <xdr:cNvCxnSpPr/>
      </xdr:nvCxnSpPr>
      <xdr:spPr>
        <a:xfrm flipV="1">
          <a:off x="14782800" y="59060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28702</xdr:rowOff>
    </xdr:to>
    <xdr:cxnSp macro="">
      <xdr:nvCxnSpPr>
        <xdr:cNvPr id="317" name="直線コネクタ 316"/>
        <xdr:cNvCxnSpPr/>
      </xdr:nvCxnSpPr>
      <xdr:spPr>
        <a:xfrm flipV="1">
          <a:off x="13893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28702</xdr:rowOff>
    </xdr:to>
    <xdr:cxnSp macro="">
      <xdr:nvCxnSpPr>
        <xdr:cNvPr id="320" name="直線コネクタ 319"/>
        <xdr:cNvCxnSpPr/>
      </xdr:nvCxnSpPr>
      <xdr:spPr>
        <a:xfrm>
          <a:off x="13004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30" name="楕円 329"/>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128795</xdr:rowOff>
    </xdr:from>
    <xdr:ext cx="762000" cy="259045"/>
    <xdr:sp macro="" textlink="">
      <xdr:nvSpPr>
        <xdr:cNvPr id="331" name="補助費等該当値テキスト"/>
        <xdr:cNvSpPr txBox="1"/>
      </xdr:nvSpPr>
      <xdr:spPr>
        <a:xfrm>
          <a:off x="16598900" y="57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25908</xdr:rowOff>
    </xdr:from>
    <xdr:to>
      <xdr:col>78</xdr:col>
      <xdr:colOff>120650</xdr:colOff>
      <xdr:row>34</xdr:row>
      <xdr:rowOff>127508</xdr:rowOff>
    </xdr:to>
    <xdr:sp macro="" textlink="">
      <xdr:nvSpPr>
        <xdr:cNvPr id="332" name="楕円 331"/>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137685</xdr:rowOff>
    </xdr:from>
    <xdr:ext cx="736600" cy="259045"/>
    <xdr:sp macro="" textlink="">
      <xdr:nvSpPr>
        <xdr:cNvPr id="333" name="テキスト ボックス 332"/>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34" name="楕円 333"/>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35" name="テキスト ボックス 334"/>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6" name="楕円 335"/>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7" name="テキスト ボックス 336"/>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8" name="楕円 33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9" name="テキスト ボックス 33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公園・緑地整備事業に係る起債の償還が一部終了したが、平成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借入れた臨時財政対策債やごみ処理施設等解体事業債などの償還開始により前年度と比較し増加した。今後も、増加することが見込まれるため、緊急度・住民ニーズを的確に把握した事業の選択により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74</xdr:row>
      <xdr:rowOff>142240</xdr:rowOff>
    </xdr:to>
    <xdr:cxnSp macro="">
      <xdr:nvCxnSpPr>
        <xdr:cNvPr id="372" name="直線コネクタ 371"/>
        <xdr:cNvCxnSpPr/>
      </xdr:nvCxnSpPr>
      <xdr:spPr>
        <a:xfrm>
          <a:off x="3987800" y="12821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75</xdr:row>
      <xdr:rowOff>8890</xdr:rowOff>
    </xdr:to>
    <xdr:cxnSp macro="">
      <xdr:nvCxnSpPr>
        <xdr:cNvPr id="375" name="直線コネクタ 374"/>
        <xdr:cNvCxnSpPr/>
      </xdr:nvCxnSpPr>
      <xdr:spPr>
        <a:xfrm flipV="1">
          <a:off x="3098800" y="12821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157480</xdr:rowOff>
    </xdr:from>
    <xdr:to>
      <xdr:col>15</xdr:col>
      <xdr:colOff>98425</xdr:colOff>
      <xdr:row>75</xdr:row>
      <xdr:rowOff>8890</xdr:rowOff>
    </xdr:to>
    <xdr:cxnSp macro="">
      <xdr:nvCxnSpPr>
        <xdr:cNvPr id="378" name="直線コネクタ 377"/>
        <xdr:cNvCxnSpPr/>
      </xdr:nvCxnSpPr>
      <xdr:spPr>
        <a:xfrm>
          <a:off x="2209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74</xdr:row>
      <xdr:rowOff>157480</xdr:rowOff>
    </xdr:to>
    <xdr:cxnSp macro="">
      <xdr:nvCxnSpPr>
        <xdr:cNvPr id="381" name="直線コネクタ 380"/>
        <xdr:cNvCxnSpPr/>
      </xdr:nvCxnSpPr>
      <xdr:spPr>
        <a:xfrm>
          <a:off x="1320800" y="12783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91" name="楕円 390"/>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92"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3" name="楕円 392"/>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4" name="テキスト ボックス 393"/>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129540</xdr:rowOff>
    </xdr:from>
    <xdr:to>
      <xdr:col>15</xdr:col>
      <xdr:colOff>149225</xdr:colOff>
      <xdr:row>75</xdr:row>
      <xdr:rowOff>59690</xdr:rowOff>
    </xdr:to>
    <xdr:sp macro="" textlink="">
      <xdr:nvSpPr>
        <xdr:cNvPr id="395" name="楕円 394"/>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69867</xdr:rowOff>
    </xdr:from>
    <xdr:ext cx="762000" cy="259045"/>
    <xdr:sp macro="" textlink="">
      <xdr:nvSpPr>
        <xdr:cNvPr id="396" name="テキスト ボックス 395"/>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106680</xdr:rowOff>
    </xdr:from>
    <xdr:to>
      <xdr:col>11</xdr:col>
      <xdr:colOff>60325</xdr:colOff>
      <xdr:row>75</xdr:row>
      <xdr:rowOff>36830</xdr:rowOff>
    </xdr:to>
    <xdr:sp macro="" textlink="">
      <xdr:nvSpPr>
        <xdr:cNvPr id="397" name="楕円 396"/>
        <xdr:cNvSpPr/>
      </xdr:nvSpPr>
      <xdr:spPr>
        <a:xfrm>
          <a:off x="2159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47007</xdr:rowOff>
    </xdr:from>
    <xdr:ext cx="762000" cy="259045"/>
    <xdr:sp macro="" textlink="">
      <xdr:nvSpPr>
        <xdr:cNvPr id="398" name="テキスト ボックス 397"/>
        <xdr:cNvSpPr txBox="1"/>
      </xdr:nvSpPr>
      <xdr:spPr>
        <a:xfrm>
          <a:off x="1828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9" name="楕円 398"/>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400" name="テキスト ボックス 399"/>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公債費を除く経常収支比率では、人件費の占める割合が</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％で最も高く、次いで繰出金等によるその他が</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％となっており、いずれも類似団体平均を上回っている。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引き続き行政評価等により事業の見直しを行い、優先度の低い事業は、廃止・縮小を進めるなど行政の効率化を図り、経常的経費の削減に努める。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78</xdr:row>
      <xdr:rowOff>163576</xdr:rowOff>
    </xdr:to>
    <xdr:cxnSp macro="">
      <xdr:nvCxnSpPr>
        <xdr:cNvPr id="431" name="直線コネクタ 430"/>
        <xdr:cNvCxnSpPr/>
      </xdr:nvCxnSpPr>
      <xdr:spPr>
        <a:xfrm>
          <a:off x="15671800" y="135046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78</xdr:row>
      <xdr:rowOff>131572</xdr:rowOff>
    </xdr:to>
    <xdr:cxnSp macro="">
      <xdr:nvCxnSpPr>
        <xdr:cNvPr id="434" name="直線コネクタ 433"/>
        <xdr:cNvCxnSpPr/>
      </xdr:nvCxnSpPr>
      <xdr:spPr>
        <a:xfrm>
          <a:off x="14782800" y="13495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26415</xdr:rowOff>
    </xdr:from>
    <xdr:to>
      <xdr:col>73</xdr:col>
      <xdr:colOff>180975</xdr:colOff>
      <xdr:row>78</xdr:row>
      <xdr:rowOff>122428</xdr:rowOff>
    </xdr:to>
    <xdr:cxnSp macro="">
      <xdr:nvCxnSpPr>
        <xdr:cNvPr id="437" name="直線コネクタ 436"/>
        <xdr:cNvCxnSpPr/>
      </xdr:nvCxnSpPr>
      <xdr:spPr>
        <a:xfrm>
          <a:off x="13893800" y="133995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78</xdr:row>
      <xdr:rowOff>26415</xdr:rowOff>
    </xdr:to>
    <xdr:cxnSp macro="">
      <xdr:nvCxnSpPr>
        <xdr:cNvPr id="440" name="直線コネクタ 439"/>
        <xdr:cNvCxnSpPr/>
      </xdr:nvCxnSpPr>
      <xdr:spPr>
        <a:xfrm>
          <a:off x="13004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50" name="楕円 449"/>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51" name="公債費以外該当値テキスト"/>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52" name="楕円 451"/>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53" name="テキスト ボックス 452"/>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4" name="楕円 453"/>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5" name="テキスト ボックス 454"/>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6" name="楕円 455"/>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7" name="テキスト ボックス 456"/>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8" name="楕円 457"/>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9" name="テキスト ボックス 458"/>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156974</xdr:rowOff>
    </xdr:from>
    <xdr:to>
      <xdr:col>29</xdr:col>
      <xdr:colOff>127000</xdr:colOff>
      <xdr:row>18</xdr:row>
      <xdr:rowOff>2995</xdr:rowOff>
    </xdr:to>
    <xdr:cxnSp macro="">
      <xdr:nvCxnSpPr>
        <xdr:cNvPr id="52" name="直線コネクタ 51"/>
        <xdr:cNvCxnSpPr/>
      </xdr:nvCxnSpPr>
      <xdr:spPr bwMode="auto">
        <a:xfrm flipV="1">
          <a:off x="5003800" y="3119249"/>
          <a:ext cx="6477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2995</xdr:rowOff>
    </xdr:from>
    <xdr:to>
      <xdr:col>26</xdr:col>
      <xdr:colOff>50800</xdr:colOff>
      <xdr:row>18</xdr:row>
      <xdr:rowOff>39473</xdr:rowOff>
    </xdr:to>
    <xdr:cxnSp macro="">
      <xdr:nvCxnSpPr>
        <xdr:cNvPr id="55" name="直線コネクタ 54"/>
        <xdr:cNvCxnSpPr/>
      </xdr:nvCxnSpPr>
      <xdr:spPr bwMode="auto">
        <a:xfrm flipV="1">
          <a:off x="4305300" y="3136720"/>
          <a:ext cx="698500" cy="3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39473</xdr:rowOff>
    </xdr:from>
    <xdr:to>
      <xdr:col>22</xdr:col>
      <xdr:colOff>114300</xdr:colOff>
      <xdr:row>18</xdr:row>
      <xdr:rowOff>46740</xdr:rowOff>
    </xdr:to>
    <xdr:cxnSp macro="">
      <xdr:nvCxnSpPr>
        <xdr:cNvPr id="58" name="直線コネクタ 57"/>
        <xdr:cNvCxnSpPr/>
      </xdr:nvCxnSpPr>
      <xdr:spPr bwMode="auto">
        <a:xfrm flipV="1">
          <a:off x="3606800" y="3173198"/>
          <a:ext cx="698500" cy="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46740</xdr:rowOff>
    </xdr:from>
    <xdr:to>
      <xdr:col>18</xdr:col>
      <xdr:colOff>177800</xdr:colOff>
      <xdr:row>18</xdr:row>
      <xdr:rowOff>61158</xdr:rowOff>
    </xdr:to>
    <xdr:cxnSp macro="">
      <xdr:nvCxnSpPr>
        <xdr:cNvPr id="61" name="直線コネクタ 60"/>
        <xdr:cNvCxnSpPr/>
      </xdr:nvCxnSpPr>
      <xdr:spPr bwMode="auto">
        <a:xfrm flipV="1">
          <a:off x="2908300" y="3180465"/>
          <a:ext cx="698500" cy="14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106174</xdr:rowOff>
    </xdr:from>
    <xdr:to>
      <xdr:col>29</xdr:col>
      <xdr:colOff>177800</xdr:colOff>
      <xdr:row>18</xdr:row>
      <xdr:rowOff>36324</xdr:rowOff>
    </xdr:to>
    <xdr:sp macro="" textlink="">
      <xdr:nvSpPr>
        <xdr:cNvPr id="71" name="楕円 70"/>
        <xdr:cNvSpPr/>
      </xdr:nvSpPr>
      <xdr:spPr bwMode="auto">
        <a:xfrm>
          <a:off x="5600700" y="306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78251</xdr:rowOff>
    </xdr:from>
    <xdr:ext cx="762000" cy="259045"/>
    <xdr:sp macro="" textlink="">
      <xdr:nvSpPr>
        <xdr:cNvPr id="72" name="人口1人当たり決算額の推移該当値テキスト130"/>
        <xdr:cNvSpPr txBox="1"/>
      </xdr:nvSpPr>
      <xdr:spPr>
        <a:xfrm>
          <a:off x="5740400" y="30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123645</xdr:rowOff>
    </xdr:from>
    <xdr:to>
      <xdr:col>26</xdr:col>
      <xdr:colOff>101600</xdr:colOff>
      <xdr:row>18</xdr:row>
      <xdr:rowOff>53795</xdr:rowOff>
    </xdr:to>
    <xdr:sp macro="" textlink="">
      <xdr:nvSpPr>
        <xdr:cNvPr id="73" name="楕円 72"/>
        <xdr:cNvSpPr/>
      </xdr:nvSpPr>
      <xdr:spPr bwMode="auto">
        <a:xfrm>
          <a:off x="4953000" y="308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38572</xdr:rowOff>
    </xdr:from>
    <xdr:ext cx="736600" cy="259045"/>
    <xdr:sp macro="" textlink="">
      <xdr:nvSpPr>
        <xdr:cNvPr id="74" name="テキスト ボックス 73"/>
        <xdr:cNvSpPr txBox="1"/>
      </xdr:nvSpPr>
      <xdr:spPr>
        <a:xfrm>
          <a:off x="4622800" y="317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160123</xdr:rowOff>
    </xdr:from>
    <xdr:to>
      <xdr:col>22</xdr:col>
      <xdr:colOff>165100</xdr:colOff>
      <xdr:row>18</xdr:row>
      <xdr:rowOff>90273</xdr:rowOff>
    </xdr:to>
    <xdr:sp macro="" textlink="">
      <xdr:nvSpPr>
        <xdr:cNvPr id="75" name="楕円 74"/>
        <xdr:cNvSpPr/>
      </xdr:nvSpPr>
      <xdr:spPr bwMode="auto">
        <a:xfrm>
          <a:off x="4254500" y="312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75051</xdr:rowOff>
    </xdr:from>
    <xdr:ext cx="762000" cy="259045"/>
    <xdr:sp macro="" textlink="">
      <xdr:nvSpPr>
        <xdr:cNvPr id="76" name="テキスト ボックス 75"/>
        <xdr:cNvSpPr txBox="1"/>
      </xdr:nvSpPr>
      <xdr:spPr>
        <a:xfrm>
          <a:off x="3924300" y="3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167390</xdr:rowOff>
    </xdr:from>
    <xdr:to>
      <xdr:col>19</xdr:col>
      <xdr:colOff>38100</xdr:colOff>
      <xdr:row>18</xdr:row>
      <xdr:rowOff>97540</xdr:rowOff>
    </xdr:to>
    <xdr:sp macro="" textlink="">
      <xdr:nvSpPr>
        <xdr:cNvPr id="77" name="楕円 76"/>
        <xdr:cNvSpPr/>
      </xdr:nvSpPr>
      <xdr:spPr bwMode="auto">
        <a:xfrm>
          <a:off x="3556000" y="31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82317</xdr:rowOff>
    </xdr:from>
    <xdr:ext cx="762000" cy="259045"/>
    <xdr:sp macro="" textlink="">
      <xdr:nvSpPr>
        <xdr:cNvPr id="78" name="テキスト ボックス 77"/>
        <xdr:cNvSpPr txBox="1"/>
      </xdr:nvSpPr>
      <xdr:spPr>
        <a:xfrm>
          <a:off x="3225800" y="321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10358</xdr:rowOff>
    </xdr:from>
    <xdr:to>
      <xdr:col>15</xdr:col>
      <xdr:colOff>101600</xdr:colOff>
      <xdr:row>18</xdr:row>
      <xdr:rowOff>111958</xdr:rowOff>
    </xdr:to>
    <xdr:sp macro="" textlink="">
      <xdr:nvSpPr>
        <xdr:cNvPr id="79" name="楕円 78"/>
        <xdr:cNvSpPr/>
      </xdr:nvSpPr>
      <xdr:spPr bwMode="auto">
        <a:xfrm>
          <a:off x="2857500" y="314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96735</xdr:rowOff>
    </xdr:from>
    <xdr:ext cx="762000" cy="259045"/>
    <xdr:sp macro="" textlink="">
      <xdr:nvSpPr>
        <xdr:cNvPr id="80" name="テキスト ボックス 79"/>
        <xdr:cNvSpPr txBox="1"/>
      </xdr:nvSpPr>
      <xdr:spPr>
        <a:xfrm>
          <a:off x="2527300" y="323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317619</xdr:rowOff>
    </xdr:from>
    <xdr:to>
      <xdr:col>29</xdr:col>
      <xdr:colOff>127000</xdr:colOff>
      <xdr:row>36</xdr:row>
      <xdr:rowOff>18709</xdr:rowOff>
    </xdr:to>
    <xdr:cxnSp macro="">
      <xdr:nvCxnSpPr>
        <xdr:cNvPr id="115" name="直線コネクタ 114"/>
        <xdr:cNvCxnSpPr/>
      </xdr:nvCxnSpPr>
      <xdr:spPr bwMode="auto">
        <a:xfrm>
          <a:off x="5003800" y="6927969"/>
          <a:ext cx="647700" cy="43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280195</xdr:rowOff>
    </xdr:from>
    <xdr:to>
      <xdr:col>26</xdr:col>
      <xdr:colOff>50800</xdr:colOff>
      <xdr:row>35</xdr:row>
      <xdr:rowOff>317619</xdr:rowOff>
    </xdr:to>
    <xdr:cxnSp macro="">
      <xdr:nvCxnSpPr>
        <xdr:cNvPr id="118" name="直線コネクタ 117"/>
        <xdr:cNvCxnSpPr/>
      </xdr:nvCxnSpPr>
      <xdr:spPr bwMode="auto">
        <a:xfrm>
          <a:off x="4305300" y="6890545"/>
          <a:ext cx="698500" cy="3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280195</xdr:rowOff>
    </xdr:from>
    <xdr:to>
      <xdr:col>22</xdr:col>
      <xdr:colOff>114300</xdr:colOff>
      <xdr:row>36</xdr:row>
      <xdr:rowOff>53129</xdr:rowOff>
    </xdr:to>
    <xdr:cxnSp macro="">
      <xdr:nvCxnSpPr>
        <xdr:cNvPr id="121" name="直線コネクタ 120"/>
        <xdr:cNvCxnSpPr/>
      </xdr:nvCxnSpPr>
      <xdr:spPr bwMode="auto">
        <a:xfrm flipV="1">
          <a:off x="3606800" y="6890545"/>
          <a:ext cx="698500" cy="11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45063</xdr:rowOff>
    </xdr:from>
    <xdr:to>
      <xdr:col>18</xdr:col>
      <xdr:colOff>177800</xdr:colOff>
      <xdr:row>36</xdr:row>
      <xdr:rowOff>53129</xdr:rowOff>
    </xdr:to>
    <xdr:cxnSp macro="">
      <xdr:nvCxnSpPr>
        <xdr:cNvPr id="124" name="直線コネクタ 123"/>
        <xdr:cNvCxnSpPr/>
      </xdr:nvCxnSpPr>
      <xdr:spPr bwMode="auto">
        <a:xfrm>
          <a:off x="2908300" y="6998313"/>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310809</xdr:rowOff>
    </xdr:from>
    <xdr:to>
      <xdr:col>29</xdr:col>
      <xdr:colOff>177800</xdr:colOff>
      <xdr:row>36</xdr:row>
      <xdr:rowOff>69509</xdr:rowOff>
    </xdr:to>
    <xdr:sp macro="" textlink="">
      <xdr:nvSpPr>
        <xdr:cNvPr id="134" name="楕円 133"/>
        <xdr:cNvSpPr/>
      </xdr:nvSpPr>
      <xdr:spPr bwMode="auto">
        <a:xfrm>
          <a:off x="5600700" y="692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282886</xdr:rowOff>
    </xdr:from>
    <xdr:ext cx="762000" cy="259045"/>
    <xdr:sp macro="" textlink="">
      <xdr:nvSpPr>
        <xdr:cNvPr id="135" name="人口1人当たり決算額の推移該当値テキスト445"/>
        <xdr:cNvSpPr txBox="1"/>
      </xdr:nvSpPr>
      <xdr:spPr>
        <a:xfrm>
          <a:off x="5740400" y="689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266819</xdr:rowOff>
    </xdr:from>
    <xdr:to>
      <xdr:col>26</xdr:col>
      <xdr:colOff>101600</xdr:colOff>
      <xdr:row>36</xdr:row>
      <xdr:rowOff>25519</xdr:rowOff>
    </xdr:to>
    <xdr:sp macro="" textlink="">
      <xdr:nvSpPr>
        <xdr:cNvPr id="136" name="楕円 135"/>
        <xdr:cNvSpPr/>
      </xdr:nvSpPr>
      <xdr:spPr bwMode="auto">
        <a:xfrm>
          <a:off x="49530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10296</xdr:rowOff>
    </xdr:from>
    <xdr:ext cx="736600" cy="259045"/>
    <xdr:sp macro="" textlink="">
      <xdr:nvSpPr>
        <xdr:cNvPr id="137" name="テキスト ボックス 136"/>
        <xdr:cNvSpPr txBox="1"/>
      </xdr:nvSpPr>
      <xdr:spPr>
        <a:xfrm>
          <a:off x="4622800" y="69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229395</xdr:rowOff>
    </xdr:from>
    <xdr:to>
      <xdr:col>22</xdr:col>
      <xdr:colOff>165100</xdr:colOff>
      <xdr:row>35</xdr:row>
      <xdr:rowOff>330995</xdr:rowOff>
    </xdr:to>
    <xdr:sp macro="" textlink="">
      <xdr:nvSpPr>
        <xdr:cNvPr id="138" name="楕円 137"/>
        <xdr:cNvSpPr/>
      </xdr:nvSpPr>
      <xdr:spPr bwMode="auto">
        <a:xfrm>
          <a:off x="4254500" y="68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315772</xdr:rowOff>
    </xdr:from>
    <xdr:ext cx="762000" cy="259045"/>
    <xdr:sp macro="" textlink="">
      <xdr:nvSpPr>
        <xdr:cNvPr id="139" name="テキスト ボックス 138"/>
        <xdr:cNvSpPr txBox="1"/>
      </xdr:nvSpPr>
      <xdr:spPr>
        <a:xfrm>
          <a:off x="3924300" y="69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2329</xdr:rowOff>
    </xdr:from>
    <xdr:to>
      <xdr:col>19</xdr:col>
      <xdr:colOff>38100</xdr:colOff>
      <xdr:row>36</xdr:row>
      <xdr:rowOff>103929</xdr:rowOff>
    </xdr:to>
    <xdr:sp macro="" textlink="">
      <xdr:nvSpPr>
        <xdr:cNvPr id="140" name="楕円 139"/>
        <xdr:cNvSpPr/>
      </xdr:nvSpPr>
      <xdr:spPr bwMode="auto">
        <a:xfrm>
          <a:off x="3556000" y="695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88706</xdr:rowOff>
    </xdr:from>
    <xdr:ext cx="762000" cy="259045"/>
    <xdr:sp macro="" textlink="">
      <xdr:nvSpPr>
        <xdr:cNvPr id="141" name="テキスト ボックス 140"/>
        <xdr:cNvSpPr txBox="1"/>
      </xdr:nvSpPr>
      <xdr:spPr>
        <a:xfrm>
          <a:off x="3225800" y="704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337163</xdr:rowOff>
    </xdr:from>
    <xdr:to>
      <xdr:col>15</xdr:col>
      <xdr:colOff>101600</xdr:colOff>
      <xdr:row>36</xdr:row>
      <xdr:rowOff>95863</xdr:rowOff>
    </xdr:to>
    <xdr:sp macro="" textlink="">
      <xdr:nvSpPr>
        <xdr:cNvPr id="142" name="楕円 141"/>
        <xdr:cNvSpPr/>
      </xdr:nvSpPr>
      <xdr:spPr bwMode="auto">
        <a:xfrm>
          <a:off x="2857500" y="694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80640</xdr:rowOff>
    </xdr:from>
    <xdr:ext cx="762000" cy="259045"/>
    <xdr:sp macro="" textlink="">
      <xdr:nvSpPr>
        <xdr:cNvPr id="143" name="テキスト ボックス 142"/>
        <xdr:cNvSpPr txBox="1"/>
      </xdr:nvSpPr>
      <xdr:spPr>
        <a:xfrm>
          <a:off x="2527300" y="703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78645</xdr:rowOff>
    </xdr:from>
    <xdr:to>
      <xdr:col>24</xdr:col>
      <xdr:colOff>63500</xdr:colOff>
      <xdr:row>36</xdr:row>
      <xdr:rowOff>88284</xdr:rowOff>
    </xdr:to>
    <xdr:cxnSp macro="">
      <xdr:nvCxnSpPr>
        <xdr:cNvPr id="61" name="直線コネクタ 60"/>
        <xdr:cNvCxnSpPr/>
      </xdr:nvCxnSpPr>
      <xdr:spPr>
        <a:xfrm flipV="1">
          <a:off x="3797300" y="6250845"/>
          <a:ext cx="8382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88284</xdr:rowOff>
    </xdr:from>
    <xdr:to>
      <xdr:col>19</xdr:col>
      <xdr:colOff>177800</xdr:colOff>
      <xdr:row>36</xdr:row>
      <xdr:rowOff>121126</xdr:rowOff>
    </xdr:to>
    <xdr:cxnSp macro="">
      <xdr:nvCxnSpPr>
        <xdr:cNvPr id="64" name="直線コネクタ 63"/>
        <xdr:cNvCxnSpPr/>
      </xdr:nvCxnSpPr>
      <xdr:spPr>
        <a:xfrm flipV="1">
          <a:off x="2908300" y="6260484"/>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107791</xdr:rowOff>
    </xdr:from>
    <xdr:to>
      <xdr:col>15</xdr:col>
      <xdr:colOff>50800</xdr:colOff>
      <xdr:row>36</xdr:row>
      <xdr:rowOff>121126</xdr:rowOff>
    </xdr:to>
    <xdr:cxnSp macro="">
      <xdr:nvCxnSpPr>
        <xdr:cNvPr id="67" name="直線コネクタ 66"/>
        <xdr:cNvCxnSpPr/>
      </xdr:nvCxnSpPr>
      <xdr:spPr>
        <a:xfrm>
          <a:off x="2019300" y="627999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107791</xdr:rowOff>
    </xdr:from>
    <xdr:to>
      <xdr:col>10</xdr:col>
      <xdr:colOff>114300</xdr:colOff>
      <xdr:row>36</xdr:row>
      <xdr:rowOff>128670</xdr:rowOff>
    </xdr:to>
    <xdr:cxnSp macro="">
      <xdr:nvCxnSpPr>
        <xdr:cNvPr id="70" name="直線コネクタ 69"/>
        <xdr:cNvCxnSpPr/>
      </xdr:nvCxnSpPr>
      <xdr:spPr>
        <a:xfrm flipV="1">
          <a:off x="1130300" y="6279991"/>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27845</xdr:rowOff>
    </xdr:from>
    <xdr:to>
      <xdr:col>24</xdr:col>
      <xdr:colOff>114300</xdr:colOff>
      <xdr:row>36</xdr:row>
      <xdr:rowOff>129445</xdr:rowOff>
    </xdr:to>
    <xdr:sp macro="" textlink="">
      <xdr:nvSpPr>
        <xdr:cNvPr id="80" name="楕円 79"/>
        <xdr:cNvSpPr/>
      </xdr:nvSpPr>
      <xdr:spPr>
        <a:xfrm>
          <a:off x="4584700" y="62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50722</xdr:rowOff>
    </xdr:from>
    <xdr:ext cx="534377" cy="259045"/>
    <xdr:sp macro="" textlink="">
      <xdr:nvSpPr>
        <xdr:cNvPr id="81" name="人件費該当値テキスト"/>
        <xdr:cNvSpPr txBox="1"/>
      </xdr:nvSpPr>
      <xdr:spPr>
        <a:xfrm>
          <a:off x="4686300" y="60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37484</xdr:rowOff>
    </xdr:from>
    <xdr:to>
      <xdr:col>20</xdr:col>
      <xdr:colOff>38100</xdr:colOff>
      <xdr:row>36</xdr:row>
      <xdr:rowOff>139084</xdr:rowOff>
    </xdr:to>
    <xdr:sp macro="" textlink="">
      <xdr:nvSpPr>
        <xdr:cNvPr id="82" name="楕円 81"/>
        <xdr:cNvSpPr/>
      </xdr:nvSpPr>
      <xdr:spPr>
        <a:xfrm>
          <a:off x="3746500" y="62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155611</xdr:rowOff>
    </xdr:from>
    <xdr:ext cx="534377" cy="259045"/>
    <xdr:sp macro="" textlink="">
      <xdr:nvSpPr>
        <xdr:cNvPr id="83" name="テキスト ボックス 82"/>
        <xdr:cNvSpPr txBox="1"/>
      </xdr:nvSpPr>
      <xdr:spPr>
        <a:xfrm>
          <a:off x="3530111" y="59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70326</xdr:rowOff>
    </xdr:from>
    <xdr:to>
      <xdr:col>15</xdr:col>
      <xdr:colOff>101600</xdr:colOff>
      <xdr:row>37</xdr:row>
      <xdr:rowOff>476</xdr:rowOff>
    </xdr:to>
    <xdr:sp macro="" textlink="">
      <xdr:nvSpPr>
        <xdr:cNvPr id="84" name="楕円 83"/>
        <xdr:cNvSpPr/>
      </xdr:nvSpPr>
      <xdr:spPr>
        <a:xfrm>
          <a:off x="2857500" y="62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17003</xdr:rowOff>
    </xdr:from>
    <xdr:ext cx="534377" cy="259045"/>
    <xdr:sp macro="" textlink="">
      <xdr:nvSpPr>
        <xdr:cNvPr id="85" name="テキスト ボックス 84"/>
        <xdr:cNvSpPr txBox="1"/>
      </xdr:nvSpPr>
      <xdr:spPr>
        <a:xfrm>
          <a:off x="2641111" y="60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56991</xdr:rowOff>
    </xdr:from>
    <xdr:to>
      <xdr:col>10</xdr:col>
      <xdr:colOff>165100</xdr:colOff>
      <xdr:row>36</xdr:row>
      <xdr:rowOff>158591</xdr:rowOff>
    </xdr:to>
    <xdr:sp macro="" textlink="">
      <xdr:nvSpPr>
        <xdr:cNvPr id="86" name="楕円 85"/>
        <xdr:cNvSpPr/>
      </xdr:nvSpPr>
      <xdr:spPr>
        <a:xfrm>
          <a:off x="1968500" y="62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3668</xdr:rowOff>
    </xdr:from>
    <xdr:ext cx="534377" cy="259045"/>
    <xdr:sp macro="" textlink="">
      <xdr:nvSpPr>
        <xdr:cNvPr id="87" name="テキスト ボックス 86"/>
        <xdr:cNvSpPr txBox="1"/>
      </xdr:nvSpPr>
      <xdr:spPr>
        <a:xfrm>
          <a:off x="1752111" y="600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77870</xdr:rowOff>
    </xdr:from>
    <xdr:to>
      <xdr:col>6</xdr:col>
      <xdr:colOff>38100</xdr:colOff>
      <xdr:row>37</xdr:row>
      <xdr:rowOff>8020</xdr:rowOff>
    </xdr:to>
    <xdr:sp macro="" textlink="">
      <xdr:nvSpPr>
        <xdr:cNvPr id="88" name="楕円 87"/>
        <xdr:cNvSpPr/>
      </xdr:nvSpPr>
      <xdr:spPr>
        <a:xfrm>
          <a:off x="1079500" y="625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24547</xdr:rowOff>
    </xdr:from>
    <xdr:ext cx="534377" cy="259045"/>
    <xdr:sp macro="" textlink="">
      <xdr:nvSpPr>
        <xdr:cNvPr id="89" name="テキスト ボックス 88"/>
        <xdr:cNvSpPr txBox="1"/>
      </xdr:nvSpPr>
      <xdr:spPr>
        <a:xfrm>
          <a:off x="863111" y="602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153848</xdr:rowOff>
    </xdr:from>
    <xdr:to>
      <xdr:col>24</xdr:col>
      <xdr:colOff>63500</xdr:colOff>
      <xdr:row>58</xdr:row>
      <xdr:rowOff>14224</xdr:rowOff>
    </xdr:to>
    <xdr:cxnSp macro="">
      <xdr:nvCxnSpPr>
        <xdr:cNvPr id="119" name="直線コネクタ 118"/>
        <xdr:cNvCxnSpPr/>
      </xdr:nvCxnSpPr>
      <xdr:spPr>
        <a:xfrm flipV="1">
          <a:off x="3797300" y="9926498"/>
          <a:ext cx="838200" cy="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14224</xdr:rowOff>
    </xdr:from>
    <xdr:to>
      <xdr:col>19</xdr:col>
      <xdr:colOff>177800</xdr:colOff>
      <xdr:row>58</xdr:row>
      <xdr:rowOff>72644</xdr:rowOff>
    </xdr:to>
    <xdr:cxnSp macro="">
      <xdr:nvCxnSpPr>
        <xdr:cNvPr id="122" name="直線コネクタ 121"/>
        <xdr:cNvCxnSpPr/>
      </xdr:nvCxnSpPr>
      <xdr:spPr>
        <a:xfrm flipV="1">
          <a:off x="2908300" y="9958324"/>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47663</xdr:rowOff>
    </xdr:from>
    <xdr:to>
      <xdr:col>15</xdr:col>
      <xdr:colOff>50800</xdr:colOff>
      <xdr:row>58</xdr:row>
      <xdr:rowOff>72644</xdr:rowOff>
    </xdr:to>
    <xdr:cxnSp macro="">
      <xdr:nvCxnSpPr>
        <xdr:cNvPr id="125" name="直線コネクタ 124"/>
        <xdr:cNvCxnSpPr/>
      </xdr:nvCxnSpPr>
      <xdr:spPr>
        <a:xfrm>
          <a:off x="2019300" y="9991763"/>
          <a:ext cx="889000" cy="2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47663</xdr:rowOff>
    </xdr:from>
    <xdr:to>
      <xdr:col>10</xdr:col>
      <xdr:colOff>114300</xdr:colOff>
      <xdr:row>58</xdr:row>
      <xdr:rowOff>63868</xdr:rowOff>
    </xdr:to>
    <xdr:cxnSp macro="">
      <xdr:nvCxnSpPr>
        <xdr:cNvPr id="128" name="直線コネクタ 127"/>
        <xdr:cNvCxnSpPr/>
      </xdr:nvCxnSpPr>
      <xdr:spPr>
        <a:xfrm flipV="1">
          <a:off x="1130300" y="999176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103048</xdr:rowOff>
    </xdr:from>
    <xdr:to>
      <xdr:col>24</xdr:col>
      <xdr:colOff>114300</xdr:colOff>
      <xdr:row>58</xdr:row>
      <xdr:rowOff>33198</xdr:rowOff>
    </xdr:to>
    <xdr:sp macro="" textlink="">
      <xdr:nvSpPr>
        <xdr:cNvPr id="138" name="楕円 137"/>
        <xdr:cNvSpPr/>
      </xdr:nvSpPr>
      <xdr:spPr>
        <a:xfrm>
          <a:off x="4584700" y="98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81475</xdr:rowOff>
    </xdr:from>
    <xdr:ext cx="534377" cy="259045"/>
    <xdr:sp macro="" textlink="">
      <xdr:nvSpPr>
        <xdr:cNvPr id="139" name="物件費該当値テキスト"/>
        <xdr:cNvSpPr txBox="1"/>
      </xdr:nvSpPr>
      <xdr:spPr>
        <a:xfrm>
          <a:off x="4686300" y="98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134874</xdr:rowOff>
    </xdr:from>
    <xdr:to>
      <xdr:col>20</xdr:col>
      <xdr:colOff>38100</xdr:colOff>
      <xdr:row>58</xdr:row>
      <xdr:rowOff>65024</xdr:rowOff>
    </xdr:to>
    <xdr:sp macro="" textlink="">
      <xdr:nvSpPr>
        <xdr:cNvPr id="140" name="楕円 139"/>
        <xdr:cNvSpPr/>
      </xdr:nvSpPr>
      <xdr:spPr>
        <a:xfrm>
          <a:off x="3746500" y="99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56151</xdr:rowOff>
    </xdr:from>
    <xdr:ext cx="534377" cy="259045"/>
    <xdr:sp macro="" textlink="">
      <xdr:nvSpPr>
        <xdr:cNvPr id="141" name="テキスト ボックス 140"/>
        <xdr:cNvSpPr txBox="1"/>
      </xdr:nvSpPr>
      <xdr:spPr>
        <a:xfrm>
          <a:off x="3530111" y="1000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21844</xdr:rowOff>
    </xdr:from>
    <xdr:to>
      <xdr:col>15</xdr:col>
      <xdr:colOff>101600</xdr:colOff>
      <xdr:row>58</xdr:row>
      <xdr:rowOff>123444</xdr:rowOff>
    </xdr:to>
    <xdr:sp macro="" textlink="">
      <xdr:nvSpPr>
        <xdr:cNvPr id="142" name="楕円 141"/>
        <xdr:cNvSpPr/>
      </xdr:nvSpPr>
      <xdr:spPr>
        <a:xfrm>
          <a:off x="2857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114571</xdr:rowOff>
    </xdr:from>
    <xdr:ext cx="534377" cy="259045"/>
    <xdr:sp macro="" textlink="">
      <xdr:nvSpPr>
        <xdr:cNvPr id="143" name="テキスト ボックス 142"/>
        <xdr:cNvSpPr txBox="1"/>
      </xdr:nvSpPr>
      <xdr:spPr>
        <a:xfrm>
          <a:off x="2641111" y="100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168313</xdr:rowOff>
    </xdr:from>
    <xdr:to>
      <xdr:col>10</xdr:col>
      <xdr:colOff>165100</xdr:colOff>
      <xdr:row>58</xdr:row>
      <xdr:rowOff>98463</xdr:rowOff>
    </xdr:to>
    <xdr:sp macro="" textlink="">
      <xdr:nvSpPr>
        <xdr:cNvPr id="144" name="楕円 143"/>
        <xdr:cNvSpPr/>
      </xdr:nvSpPr>
      <xdr:spPr>
        <a:xfrm>
          <a:off x="1968500" y="99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89590</xdr:rowOff>
    </xdr:from>
    <xdr:ext cx="534377" cy="259045"/>
    <xdr:sp macro="" textlink="">
      <xdr:nvSpPr>
        <xdr:cNvPr id="145" name="テキスト ボックス 144"/>
        <xdr:cNvSpPr txBox="1"/>
      </xdr:nvSpPr>
      <xdr:spPr>
        <a:xfrm>
          <a:off x="1752111" y="1003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13068</xdr:rowOff>
    </xdr:from>
    <xdr:to>
      <xdr:col>6</xdr:col>
      <xdr:colOff>38100</xdr:colOff>
      <xdr:row>58</xdr:row>
      <xdr:rowOff>114668</xdr:rowOff>
    </xdr:to>
    <xdr:sp macro="" textlink="">
      <xdr:nvSpPr>
        <xdr:cNvPr id="146" name="楕円 145"/>
        <xdr:cNvSpPr/>
      </xdr:nvSpPr>
      <xdr:spPr>
        <a:xfrm>
          <a:off x="1079500" y="99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105795</xdr:rowOff>
    </xdr:from>
    <xdr:ext cx="534377" cy="259045"/>
    <xdr:sp macro="" textlink="">
      <xdr:nvSpPr>
        <xdr:cNvPr id="147" name="テキスト ボックス 146"/>
        <xdr:cNvSpPr txBox="1"/>
      </xdr:nvSpPr>
      <xdr:spPr>
        <a:xfrm>
          <a:off x="863111" y="100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11512</xdr:rowOff>
    </xdr:from>
    <xdr:to>
      <xdr:col>24</xdr:col>
      <xdr:colOff>63500</xdr:colOff>
      <xdr:row>77</xdr:row>
      <xdr:rowOff>48888</xdr:rowOff>
    </xdr:to>
    <xdr:cxnSp macro="">
      <xdr:nvCxnSpPr>
        <xdr:cNvPr id="172" name="直線コネクタ 171"/>
        <xdr:cNvCxnSpPr/>
      </xdr:nvCxnSpPr>
      <xdr:spPr>
        <a:xfrm flipV="1">
          <a:off x="3797300" y="13213162"/>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28772</xdr:rowOff>
    </xdr:from>
    <xdr:to>
      <xdr:col>19</xdr:col>
      <xdr:colOff>177800</xdr:colOff>
      <xdr:row>77</xdr:row>
      <xdr:rowOff>48888</xdr:rowOff>
    </xdr:to>
    <xdr:cxnSp macro="">
      <xdr:nvCxnSpPr>
        <xdr:cNvPr id="175" name="直線コネクタ 174"/>
        <xdr:cNvCxnSpPr/>
      </xdr:nvCxnSpPr>
      <xdr:spPr>
        <a:xfrm>
          <a:off x="2908300" y="1323042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28772</xdr:rowOff>
    </xdr:from>
    <xdr:to>
      <xdr:col>15</xdr:col>
      <xdr:colOff>50800</xdr:colOff>
      <xdr:row>77</xdr:row>
      <xdr:rowOff>46431</xdr:rowOff>
    </xdr:to>
    <xdr:cxnSp macro="">
      <xdr:nvCxnSpPr>
        <xdr:cNvPr id="178" name="直線コネクタ 177"/>
        <xdr:cNvCxnSpPr/>
      </xdr:nvCxnSpPr>
      <xdr:spPr>
        <a:xfrm flipV="1">
          <a:off x="2019300" y="13230422"/>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39002</xdr:rowOff>
    </xdr:from>
    <xdr:to>
      <xdr:col>10</xdr:col>
      <xdr:colOff>114300</xdr:colOff>
      <xdr:row>77</xdr:row>
      <xdr:rowOff>46431</xdr:rowOff>
    </xdr:to>
    <xdr:cxnSp macro="">
      <xdr:nvCxnSpPr>
        <xdr:cNvPr id="181" name="直線コネクタ 180"/>
        <xdr:cNvCxnSpPr/>
      </xdr:nvCxnSpPr>
      <xdr:spPr>
        <a:xfrm>
          <a:off x="1130300" y="1324065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132162</xdr:rowOff>
    </xdr:from>
    <xdr:to>
      <xdr:col>24</xdr:col>
      <xdr:colOff>114300</xdr:colOff>
      <xdr:row>77</xdr:row>
      <xdr:rowOff>62312</xdr:rowOff>
    </xdr:to>
    <xdr:sp macro="" textlink="">
      <xdr:nvSpPr>
        <xdr:cNvPr id="191" name="楕円 190"/>
        <xdr:cNvSpPr/>
      </xdr:nvSpPr>
      <xdr:spPr>
        <a:xfrm>
          <a:off x="4584700" y="131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110589</xdr:rowOff>
    </xdr:from>
    <xdr:ext cx="469744" cy="259045"/>
    <xdr:sp macro="" textlink="">
      <xdr:nvSpPr>
        <xdr:cNvPr id="192" name="維持補修費該当値テキスト"/>
        <xdr:cNvSpPr txBox="1"/>
      </xdr:nvSpPr>
      <xdr:spPr>
        <a:xfrm>
          <a:off x="4686300" y="1314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169538</xdr:rowOff>
    </xdr:from>
    <xdr:to>
      <xdr:col>20</xdr:col>
      <xdr:colOff>38100</xdr:colOff>
      <xdr:row>77</xdr:row>
      <xdr:rowOff>99688</xdr:rowOff>
    </xdr:to>
    <xdr:sp macro="" textlink="">
      <xdr:nvSpPr>
        <xdr:cNvPr id="193" name="楕円 192"/>
        <xdr:cNvSpPr/>
      </xdr:nvSpPr>
      <xdr:spPr>
        <a:xfrm>
          <a:off x="3746500" y="131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90815</xdr:rowOff>
    </xdr:from>
    <xdr:ext cx="469744" cy="259045"/>
    <xdr:sp macro="" textlink="">
      <xdr:nvSpPr>
        <xdr:cNvPr id="194" name="テキスト ボックス 193"/>
        <xdr:cNvSpPr txBox="1"/>
      </xdr:nvSpPr>
      <xdr:spPr>
        <a:xfrm>
          <a:off x="3562428" y="132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149422</xdr:rowOff>
    </xdr:from>
    <xdr:to>
      <xdr:col>15</xdr:col>
      <xdr:colOff>101600</xdr:colOff>
      <xdr:row>77</xdr:row>
      <xdr:rowOff>79572</xdr:rowOff>
    </xdr:to>
    <xdr:sp macro="" textlink="">
      <xdr:nvSpPr>
        <xdr:cNvPr id="195" name="楕円 194"/>
        <xdr:cNvSpPr/>
      </xdr:nvSpPr>
      <xdr:spPr>
        <a:xfrm>
          <a:off x="2857500" y="131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70699</xdr:rowOff>
    </xdr:from>
    <xdr:ext cx="469744" cy="259045"/>
    <xdr:sp macro="" textlink="">
      <xdr:nvSpPr>
        <xdr:cNvPr id="196" name="テキスト ボックス 195"/>
        <xdr:cNvSpPr txBox="1"/>
      </xdr:nvSpPr>
      <xdr:spPr>
        <a:xfrm>
          <a:off x="2673428" y="1327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167081</xdr:rowOff>
    </xdr:from>
    <xdr:to>
      <xdr:col>10</xdr:col>
      <xdr:colOff>165100</xdr:colOff>
      <xdr:row>77</xdr:row>
      <xdr:rowOff>97231</xdr:rowOff>
    </xdr:to>
    <xdr:sp macro="" textlink="">
      <xdr:nvSpPr>
        <xdr:cNvPr id="197" name="楕円 196"/>
        <xdr:cNvSpPr/>
      </xdr:nvSpPr>
      <xdr:spPr>
        <a:xfrm>
          <a:off x="1968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88358</xdr:rowOff>
    </xdr:from>
    <xdr:ext cx="469744" cy="259045"/>
    <xdr:sp macro="" textlink="">
      <xdr:nvSpPr>
        <xdr:cNvPr id="198" name="テキスト ボックス 197"/>
        <xdr:cNvSpPr txBox="1"/>
      </xdr:nvSpPr>
      <xdr:spPr>
        <a:xfrm>
          <a:off x="1784428" y="1329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159652</xdr:rowOff>
    </xdr:from>
    <xdr:to>
      <xdr:col>6</xdr:col>
      <xdr:colOff>38100</xdr:colOff>
      <xdr:row>77</xdr:row>
      <xdr:rowOff>89802</xdr:rowOff>
    </xdr:to>
    <xdr:sp macro="" textlink="">
      <xdr:nvSpPr>
        <xdr:cNvPr id="199" name="楕円 198"/>
        <xdr:cNvSpPr/>
      </xdr:nvSpPr>
      <xdr:spPr>
        <a:xfrm>
          <a:off x="1079500" y="1318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80929</xdr:rowOff>
    </xdr:from>
    <xdr:ext cx="469744" cy="259045"/>
    <xdr:sp macro="" textlink="">
      <xdr:nvSpPr>
        <xdr:cNvPr id="200" name="テキスト ボックス 199"/>
        <xdr:cNvSpPr txBox="1"/>
      </xdr:nvSpPr>
      <xdr:spPr>
        <a:xfrm>
          <a:off x="895428" y="1328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79953</xdr:rowOff>
    </xdr:from>
    <xdr:to>
      <xdr:col>24</xdr:col>
      <xdr:colOff>63500</xdr:colOff>
      <xdr:row>98</xdr:row>
      <xdr:rowOff>98797</xdr:rowOff>
    </xdr:to>
    <xdr:cxnSp macro="">
      <xdr:nvCxnSpPr>
        <xdr:cNvPr id="232" name="直線コネクタ 231"/>
        <xdr:cNvCxnSpPr/>
      </xdr:nvCxnSpPr>
      <xdr:spPr>
        <a:xfrm flipV="1">
          <a:off x="3797300" y="16882053"/>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98797</xdr:rowOff>
    </xdr:from>
    <xdr:to>
      <xdr:col>19</xdr:col>
      <xdr:colOff>177800</xdr:colOff>
      <xdr:row>98</xdr:row>
      <xdr:rowOff>128972</xdr:rowOff>
    </xdr:to>
    <xdr:cxnSp macro="">
      <xdr:nvCxnSpPr>
        <xdr:cNvPr id="235" name="直線コネクタ 234"/>
        <xdr:cNvCxnSpPr/>
      </xdr:nvCxnSpPr>
      <xdr:spPr>
        <a:xfrm flipV="1">
          <a:off x="2908300" y="16900897"/>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117281</xdr:rowOff>
    </xdr:from>
    <xdr:to>
      <xdr:col>15</xdr:col>
      <xdr:colOff>50800</xdr:colOff>
      <xdr:row>98</xdr:row>
      <xdr:rowOff>128972</xdr:rowOff>
    </xdr:to>
    <xdr:cxnSp macro="">
      <xdr:nvCxnSpPr>
        <xdr:cNvPr id="238" name="直線コネクタ 237"/>
        <xdr:cNvCxnSpPr/>
      </xdr:nvCxnSpPr>
      <xdr:spPr>
        <a:xfrm>
          <a:off x="2019300" y="16919381"/>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117281</xdr:rowOff>
    </xdr:from>
    <xdr:to>
      <xdr:col>10</xdr:col>
      <xdr:colOff>114300</xdr:colOff>
      <xdr:row>99</xdr:row>
      <xdr:rowOff>4401</xdr:rowOff>
    </xdr:to>
    <xdr:cxnSp macro="">
      <xdr:nvCxnSpPr>
        <xdr:cNvPr id="241" name="直線コネクタ 240"/>
        <xdr:cNvCxnSpPr/>
      </xdr:nvCxnSpPr>
      <xdr:spPr>
        <a:xfrm flipV="1">
          <a:off x="1130300" y="16919381"/>
          <a:ext cx="889000" cy="5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29153</xdr:rowOff>
    </xdr:from>
    <xdr:to>
      <xdr:col>24</xdr:col>
      <xdr:colOff>114300</xdr:colOff>
      <xdr:row>98</xdr:row>
      <xdr:rowOff>130753</xdr:rowOff>
    </xdr:to>
    <xdr:sp macro="" textlink="">
      <xdr:nvSpPr>
        <xdr:cNvPr id="251" name="楕円 250"/>
        <xdr:cNvSpPr/>
      </xdr:nvSpPr>
      <xdr:spPr>
        <a:xfrm>
          <a:off x="4584700" y="168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7580</xdr:rowOff>
    </xdr:from>
    <xdr:ext cx="534377" cy="259045"/>
    <xdr:sp macro="" textlink="">
      <xdr:nvSpPr>
        <xdr:cNvPr id="252" name="扶助費該当値テキスト"/>
        <xdr:cNvSpPr txBox="1"/>
      </xdr:nvSpPr>
      <xdr:spPr>
        <a:xfrm>
          <a:off x="4686300" y="168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47997</xdr:rowOff>
    </xdr:from>
    <xdr:to>
      <xdr:col>20</xdr:col>
      <xdr:colOff>38100</xdr:colOff>
      <xdr:row>98</xdr:row>
      <xdr:rowOff>149597</xdr:rowOff>
    </xdr:to>
    <xdr:sp macro="" textlink="">
      <xdr:nvSpPr>
        <xdr:cNvPr id="253" name="楕円 252"/>
        <xdr:cNvSpPr/>
      </xdr:nvSpPr>
      <xdr:spPr>
        <a:xfrm>
          <a:off x="3746500" y="168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140724</xdr:rowOff>
    </xdr:from>
    <xdr:ext cx="534377" cy="259045"/>
    <xdr:sp macro="" textlink="">
      <xdr:nvSpPr>
        <xdr:cNvPr id="254" name="テキスト ボックス 253"/>
        <xdr:cNvSpPr txBox="1"/>
      </xdr:nvSpPr>
      <xdr:spPr>
        <a:xfrm>
          <a:off x="3530111" y="169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78172</xdr:rowOff>
    </xdr:from>
    <xdr:to>
      <xdr:col>15</xdr:col>
      <xdr:colOff>101600</xdr:colOff>
      <xdr:row>99</xdr:row>
      <xdr:rowOff>8322</xdr:rowOff>
    </xdr:to>
    <xdr:sp macro="" textlink="">
      <xdr:nvSpPr>
        <xdr:cNvPr id="255" name="楕円 254"/>
        <xdr:cNvSpPr/>
      </xdr:nvSpPr>
      <xdr:spPr>
        <a:xfrm>
          <a:off x="2857500" y="1688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170899</xdr:rowOff>
    </xdr:from>
    <xdr:ext cx="534377" cy="259045"/>
    <xdr:sp macro="" textlink="">
      <xdr:nvSpPr>
        <xdr:cNvPr id="256" name="テキスト ボックス 255"/>
        <xdr:cNvSpPr txBox="1"/>
      </xdr:nvSpPr>
      <xdr:spPr>
        <a:xfrm>
          <a:off x="2641111" y="1697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66481</xdr:rowOff>
    </xdr:from>
    <xdr:to>
      <xdr:col>10</xdr:col>
      <xdr:colOff>165100</xdr:colOff>
      <xdr:row>98</xdr:row>
      <xdr:rowOff>168081</xdr:rowOff>
    </xdr:to>
    <xdr:sp macro="" textlink="">
      <xdr:nvSpPr>
        <xdr:cNvPr id="257" name="楕円 256"/>
        <xdr:cNvSpPr/>
      </xdr:nvSpPr>
      <xdr:spPr>
        <a:xfrm>
          <a:off x="1968500" y="168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159208</xdr:rowOff>
    </xdr:from>
    <xdr:ext cx="534377" cy="259045"/>
    <xdr:sp macro="" textlink="">
      <xdr:nvSpPr>
        <xdr:cNvPr id="258" name="テキスト ボックス 257"/>
        <xdr:cNvSpPr txBox="1"/>
      </xdr:nvSpPr>
      <xdr:spPr>
        <a:xfrm>
          <a:off x="1752111" y="1696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125051</xdr:rowOff>
    </xdr:from>
    <xdr:to>
      <xdr:col>6</xdr:col>
      <xdr:colOff>38100</xdr:colOff>
      <xdr:row>99</xdr:row>
      <xdr:rowOff>55201</xdr:rowOff>
    </xdr:to>
    <xdr:sp macro="" textlink="">
      <xdr:nvSpPr>
        <xdr:cNvPr id="259" name="楕円 258"/>
        <xdr:cNvSpPr/>
      </xdr:nvSpPr>
      <xdr:spPr>
        <a:xfrm>
          <a:off x="1079500" y="169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46328</xdr:rowOff>
    </xdr:from>
    <xdr:ext cx="534377" cy="259045"/>
    <xdr:sp macro="" textlink="">
      <xdr:nvSpPr>
        <xdr:cNvPr id="260" name="テキスト ボックス 259"/>
        <xdr:cNvSpPr txBox="1"/>
      </xdr:nvSpPr>
      <xdr:spPr>
        <a:xfrm>
          <a:off x="863111" y="1701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115817</xdr:rowOff>
    </xdr:from>
    <xdr:to>
      <xdr:col>55</xdr:col>
      <xdr:colOff>0</xdr:colOff>
      <xdr:row>38</xdr:row>
      <xdr:rowOff>131731</xdr:rowOff>
    </xdr:to>
    <xdr:cxnSp macro="">
      <xdr:nvCxnSpPr>
        <xdr:cNvPr id="291" name="直線コネクタ 290"/>
        <xdr:cNvCxnSpPr/>
      </xdr:nvCxnSpPr>
      <xdr:spPr>
        <a:xfrm flipV="1">
          <a:off x="9639300" y="6630917"/>
          <a:ext cx="838200" cy="1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105040</xdr:rowOff>
    </xdr:from>
    <xdr:to>
      <xdr:col>50</xdr:col>
      <xdr:colOff>114300</xdr:colOff>
      <xdr:row>38</xdr:row>
      <xdr:rowOff>131731</xdr:rowOff>
    </xdr:to>
    <xdr:cxnSp macro="">
      <xdr:nvCxnSpPr>
        <xdr:cNvPr id="294" name="直線コネクタ 293"/>
        <xdr:cNvCxnSpPr/>
      </xdr:nvCxnSpPr>
      <xdr:spPr>
        <a:xfrm>
          <a:off x="8750300" y="6620140"/>
          <a:ext cx="8890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102547</xdr:rowOff>
    </xdr:from>
    <xdr:to>
      <xdr:col>45</xdr:col>
      <xdr:colOff>177800</xdr:colOff>
      <xdr:row>38</xdr:row>
      <xdr:rowOff>105040</xdr:rowOff>
    </xdr:to>
    <xdr:cxnSp macro="">
      <xdr:nvCxnSpPr>
        <xdr:cNvPr id="297" name="直線コネクタ 296"/>
        <xdr:cNvCxnSpPr/>
      </xdr:nvCxnSpPr>
      <xdr:spPr>
        <a:xfrm>
          <a:off x="7861300" y="6617647"/>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102547</xdr:rowOff>
    </xdr:from>
    <xdr:to>
      <xdr:col>41</xdr:col>
      <xdr:colOff>50800</xdr:colOff>
      <xdr:row>38</xdr:row>
      <xdr:rowOff>114989</xdr:rowOff>
    </xdr:to>
    <xdr:cxnSp macro="">
      <xdr:nvCxnSpPr>
        <xdr:cNvPr id="300" name="直線コネクタ 299"/>
        <xdr:cNvCxnSpPr/>
      </xdr:nvCxnSpPr>
      <xdr:spPr>
        <a:xfrm flipV="1">
          <a:off x="6972300" y="6617647"/>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65017</xdr:rowOff>
    </xdr:from>
    <xdr:to>
      <xdr:col>55</xdr:col>
      <xdr:colOff>50800</xdr:colOff>
      <xdr:row>38</xdr:row>
      <xdr:rowOff>166617</xdr:rowOff>
    </xdr:to>
    <xdr:sp macro="" textlink="">
      <xdr:nvSpPr>
        <xdr:cNvPr id="310" name="楕円 309"/>
        <xdr:cNvSpPr/>
      </xdr:nvSpPr>
      <xdr:spPr>
        <a:xfrm>
          <a:off x="10426700" y="65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151394</xdr:rowOff>
    </xdr:from>
    <xdr:ext cx="534377" cy="259045"/>
    <xdr:sp macro="" textlink="">
      <xdr:nvSpPr>
        <xdr:cNvPr id="311" name="補助費等該当値テキスト"/>
        <xdr:cNvSpPr txBox="1"/>
      </xdr:nvSpPr>
      <xdr:spPr>
        <a:xfrm>
          <a:off x="10528300" y="64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80931</xdr:rowOff>
    </xdr:from>
    <xdr:to>
      <xdr:col>50</xdr:col>
      <xdr:colOff>165100</xdr:colOff>
      <xdr:row>39</xdr:row>
      <xdr:rowOff>11081</xdr:rowOff>
    </xdr:to>
    <xdr:sp macro="" textlink="">
      <xdr:nvSpPr>
        <xdr:cNvPr id="312" name="楕円 311"/>
        <xdr:cNvSpPr/>
      </xdr:nvSpPr>
      <xdr:spPr>
        <a:xfrm>
          <a:off x="9588500" y="65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2208</xdr:rowOff>
    </xdr:from>
    <xdr:ext cx="534377" cy="259045"/>
    <xdr:sp macro="" textlink="">
      <xdr:nvSpPr>
        <xdr:cNvPr id="313" name="テキスト ボックス 312"/>
        <xdr:cNvSpPr txBox="1"/>
      </xdr:nvSpPr>
      <xdr:spPr>
        <a:xfrm>
          <a:off x="9372111" y="66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54240</xdr:rowOff>
    </xdr:from>
    <xdr:to>
      <xdr:col>46</xdr:col>
      <xdr:colOff>38100</xdr:colOff>
      <xdr:row>38</xdr:row>
      <xdr:rowOff>155840</xdr:rowOff>
    </xdr:to>
    <xdr:sp macro="" textlink="">
      <xdr:nvSpPr>
        <xdr:cNvPr id="314" name="楕円 313"/>
        <xdr:cNvSpPr/>
      </xdr:nvSpPr>
      <xdr:spPr>
        <a:xfrm>
          <a:off x="8699500" y="65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146967</xdr:rowOff>
    </xdr:from>
    <xdr:ext cx="534377" cy="259045"/>
    <xdr:sp macro="" textlink="">
      <xdr:nvSpPr>
        <xdr:cNvPr id="315" name="テキスト ボックス 314"/>
        <xdr:cNvSpPr txBox="1"/>
      </xdr:nvSpPr>
      <xdr:spPr>
        <a:xfrm>
          <a:off x="8483111" y="66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51747</xdr:rowOff>
    </xdr:from>
    <xdr:to>
      <xdr:col>41</xdr:col>
      <xdr:colOff>101600</xdr:colOff>
      <xdr:row>38</xdr:row>
      <xdr:rowOff>153347</xdr:rowOff>
    </xdr:to>
    <xdr:sp macro="" textlink="">
      <xdr:nvSpPr>
        <xdr:cNvPr id="316" name="楕円 315"/>
        <xdr:cNvSpPr/>
      </xdr:nvSpPr>
      <xdr:spPr>
        <a:xfrm>
          <a:off x="7810500" y="65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144474</xdr:rowOff>
    </xdr:from>
    <xdr:ext cx="534377" cy="259045"/>
    <xdr:sp macro="" textlink="">
      <xdr:nvSpPr>
        <xdr:cNvPr id="317" name="テキスト ボックス 316"/>
        <xdr:cNvSpPr txBox="1"/>
      </xdr:nvSpPr>
      <xdr:spPr>
        <a:xfrm>
          <a:off x="7594111" y="66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64189</xdr:rowOff>
    </xdr:from>
    <xdr:to>
      <xdr:col>36</xdr:col>
      <xdr:colOff>165100</xdr:colOff>
      <xdr:row>38</xdr:row>
      <xdr:rowOff>165789</xdr:rowOff>
    </xdr:to>
    <xdr:sp macro="" textlink="">
      <xdr:nvSpPr>
        <xdr:cNvPr id="318" name="楕円 317"/>
        <xdr:cNvSpPr/>
      </xdr:nvSpPr>
      <xdr:spPr>
        <a:xfrm>
          <a:off x="6921500" y="65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156916</xdr:rowOff>
    </xdr:from>
    <xdr:ext cx="534377" cy="259045"/>
    <xdr:sp macro="" textlink="">
      <xdr:nvSpPr>
        <xdr:cNvPr id="319" name="テキスト ボックス 318"/>
        <xdr:cNvSpPr txBox="1"/>
      </xdr:nvSpPr>
      <xdr:spPr>
        <a:xfrm>
          <a:off x="6705111" y="66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22647</xdr:rowOff>
    </xdr:from>
    <xdr:to>
      <xdr:col>55</xdr:col>
      <xdr:colOff>0</xdr:colOff>
      <xdr:row>58</xdr:row>
      <xdr:rowOff>105616</xdr:rowOff>
    </xdr:to>
    <xdr:cxnSp macro="">
      <xdr:nvCxnSpPr>
        <xdr:cNvPr id="346" name="直線コネクタ 345"/>
        <xdr:cNvCxnSpPr/>
      </xdr:nvCxnSpPr>
      <xdr:spPr>
        <a:xfrm flipV="1">
          <a:off x="9639300" y="9966747"/>
          <a:ext cx="838200" cy="8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166844</xdr:rowOff>
    </xdr:from>
    <xdr:to>
      <xdr:col>50</xdr:col>
      <xdr:colOff>114300</xdr:colOff>
      <xdr:row>58</xdr:row>
      <xdr:rowOff>105616</xdr:rowOff>
    </xdr:to>
    <xdr:cxnSp macro="">
      <xdr:nvCxnSpPr>
        <xdr:cNvPr id="349" name="直線コネクタ 348"/>
        <xdr:cNvCxnSpPr/>
      </xdr:nvCxnSpPr>
      <xdr:spPr>
        <a:xfrm>
          <a:off x="8750300" y="9939494"/>
          <a:ext cx="889000" cy="1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166844</xdr:rowOff>
    </xdr:from>
    <xdr:to>
      <xdr:col>45</xdr:col>
      <xdr:colOff>177800</xdr:colOff>
      <xdr:row>58</xdr:row>
      <xdr:rowOff>48461</xdr:rowOff>
    </xdr:to>
    <xdr:cxnSp macro="">
      <xdr:nvCxnSpPr>
        <xdr:cNvPr id="352" name="直線コネクタ 351"/>
        <xdr:cNvCxnSpPr/>
      </xdr:nvCxnSpPr>
      <xdr:spPr>
        <a:xfrm flipV="1">
          <a:off x="7861300" y="9939494"/>
          <a:ext cx="889000" cy="5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169094</xdr:rowOff>
    </xdr:from>
    <xdr:to>
      <xdr:col>41</xdr:col>
      <xdr:colOff>50800</xdr:colOff>
      <xdr:row>58</xdr:row>
      <xdr:rowOff>48461</xdr:rowOff>
    </xdr:to>
    <xdr:cxnSp macro="">
      <xdr:nvCxnSpPr>
        <xdr:cNvPr id="355" name="直線コネクタ 354"/>
        <xdr:cNvCxnSpPr/>
      </xdr:nvCxnSpPr>
      <xdr:spPr>
        <a:xfrm>
          <a:off x="6972300" y="9941744"/>
          <a:ext cx="889000" cy="5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143297</xdr:rowOff>
    </xdr:from>
    <xdr:to>
      <xdr:col>55</xdr:col>
      <xdr:colOff>50800</xdr:colOff>
      <xdr:row>58</xdr:row>
      <xdr:rowOff>73447</xdr:rowOff>
    </xdr:to>
    <xdr:sp macro="" textlink="">
      <xdr:nvSpPr>
        <xdr:cNvPr id="365" name="楕円 364"/>
        <xdr:cNvSpPr/>
      </xdr:nvSpPr>
      <xdr:spPr>
        <a:xfrm>
          <a:off x="10426700" y="991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121587</xdr:rowOff>
    </xdr:from>
    <xdr:ext cx="534377" cy="259045"/>
    <xdr:sp macro="" textlink="">
      <xdr:nvSpPr>
        <xdr:cNvPr id="366" name="普通建設事業費該当値テキスト"/>
        <xdr:cNvSpPr txBox="1"/>
      </xdr:nvSpPr>
      <xdr:spPr>
        <a:xfrm>
          <a:off x="10528300" y="989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54816</xdr:rowOff>
    </xdr:from>
    <xdr:to>
      <xdr:col>50</xdr:col>
      <xdr:colOff>165100</xdr:colOff>
      <xdr:row>58</xdr:row>
      <xdr:rowOff>156416</xdr:rowOff>
    </xdr:to>
    <xdr:sp macro="" textlink="">
      <xdr:nvSpPr>
        <xdr:cNvPr id="367" name="楕円 366"/>
        <xdr:cNvSpPr/>
      </xdr:nvSpPr>
      <xdr:spPr>
        <a:xfrm>
          <a:off x="9588500" y="999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147543</xdr:rowOff>
    </xdr:from>
    <xdr:ext cx="534377" cy="259045"/>
    <xdr:sp macro="" textlink="">
      <xdr:nvSpPr>
        <xdr:cNvPr id="368" name="テキスト ボックス 367"/>
        <xdr:cNvSpPr txBox="1"/>
      </xdr:nvSpPr>
      <xdr:spPr>
        <a:xfrm>
          <a:off x="9372111" y="1009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116044</xdr:rowOff>
    </xdr:from>
    <xdr:to>
      <xdr:col>46</xdr:col>
      <xdr:colOff>38100</xdr:colOff>
      <xdr:row>58</xdr:row>
      <xdr:rowOff>46194</xdr:rowOff>
    </xdr:to>
    <xdr:sp macro="" textlink="">
      <xdr:nvSpPr>
        <xdr:cNvPr id="369" name="楕円 368"/>
        <xdr:cNvSpPr/>
      </xdr:nvSpPr>
      <xdr:spPr>
        <a:xfrm>
          <a:off x="8699500" y="98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62721</xdr:rowOff>
    </xdr:from>
    <xdr:ext cx="534377" cy="259045"/>
    <xdr:sp macro="" textlink="">
      <xdr:nvSpPr>
        <xdr:cNvPr id="370" name="テキスト ボックス 369"/>
        <xdr:cNvSpPr txBox="1"/>
      </xdr:nvSpPr>
      <xdr:spPr>
        <a:xfrm>
          <a:off x="8483111" y="966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169111</xdr:rowOff>
    </xdr:from>
    <xdr:to>
      <xdr:col>41</xdr:col>
      <xdr:colOff>101600</xdr:colOff>
      <xdr:row>58</xdr:row>
      <xdr:rowOff>99261</xdr:rowOff>
    </xdr:to>
    <xdr:sp macro="" textlink="">
      <xdr:nvSpPr>
        <xdr:cNvPr id="371" name="楕円 370"/>
        <xdr:cNvSpPr/>
      </xdr:nvSpPr>
      <xdr:spPr>
        <a:xfrm>
          <a:off x="7810500" y="994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90388</xdr:rowOff>
    </xdr:from>
    <xdr:ext cx="534377" cy="259045"/>
    <xdr:sp macro="" textlink="">
      <xdr:nvSpPr>
        <xdr:cNvPr id="372" name="テキスト ボックス 371"/>
        <xdr:cNvSpPr txBox="1"/>
      </xdr:nvSpPr>
      <xdr:spPr>
        <a:xfrm>
          <a:off x="7594111" y="1003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118294</xdr:rowOff>
    </xdr:from>
    <xdr:to>
      <xdr:col>36</xdr:col>
      <xdr:colOff>165100</xdr:colOff>
      <xdr:row>58</xdr:row>
      <xdr:rowOff>48444</xdr:rowOff>
    </xdr:to>
    <xdr:sp macro="" textlink="">
      <xdr:nvSpPr>
        <xdr:cNvPr id="373" name="楕円 372"/>
        <xdr:cNvSpPr/>
      </xdr:nvSpPr>
      <xdr:spPr>
        <a:xfrm>
          <a:off x="6921500" y="98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64971</xdr:rowOff>
    </xdr:from>
    <xdr:ext cx="534377" cy="259045"/>
    <xdr:sp macro="" textlink="">
      <xdr:nvSpPr>
        <xdr:cNvPr id="374" name="テキスト ボックス 373"/>
        <xdr:cNvSpPr txBox="1"/>
      </xdr:nvSpPr>
      <xdr:spPr>
        <a:xfrm>
          <a:off x="6705111" y="96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124631</xdr:rowOff>
    </xdr:from>
    <xdr:to>
      <xdr:col>55</xdr:col>
      <xdr:colOff>0</xdr:colOff>
      <xdr:row>78</xdr:row>
      <xdr:rowOff>137176</xdr:rowOff>
    </xdr:to>
    <xdr:cxnSp macro="">
      <xdr:nvCxnSpPr>
        <xdr:cNvPr id="401" name="直線コネクタ 400"/>
        <xdr:cNvCxnSpPr/>
      </xdr:nvCxnSpPr>
      <xdr:spPr>
        <a:xfrm flipV="1">
          <a:off x="9639300" y="13497731"/>
          <a:ext cx="8382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48098</xdr:rowOff>
    </xdr:from>
    <xdr:to>
      <xdr:col>50</xdr:col>
      <xdr:colOff>114300</xdr:colOff>
      <xdr:row>78</xdr:row>
      <xdr:rowOff>137176</xdr:rowOff>
    </xdr:to>
    <xdr:cxnSp macro="">
      <xdr:nvCxnSpPr>
        <xdr:cNvPr id="404" name="直線コネクタ 403"/>
        <xdr:cNvCxnSpPr/>
      </xdr:nvCxnSpPr>
      <xdr:spPr>
        <a:xfrm>
          <a:off x="8750300" y="13421198"/>
          <a:ext cx="889000" cy="8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48098</xdr:rowOff>
    </xdr:from>
    <xdr:to>
      <xdr:col>45</xdr:col>
      <xdr:colOff>177800</xdr:colOff>
      <xdr:row>78</xdr:row>
      <xdr:rowOff>108268</xdr:rowOff>
    </xdr:to>
    <xdr:cxnSp macro="">
      <xdr:nvCxnSpPr>
        <xdr:cNvPr id="407" name="直線コネクタ 406"/>
        <xdr:cNvCxnSpPr/>
      </xdr:nvCxnSpPr>
      <xdr:spPr>
        <a:xfrm flipV="1">
          <a:off x="7861300" y="13421198"/>
          <a:ext cx="889000" cy="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57423</xdr:rowOff>
    </xdr:from>
    <xdr:to>
      <xdr:col>41</xdr:col>
      <xdr:colOff>50800</xdr:colOff>
      <xdr:row>78</xdr:row>
      <xdr:rowOff>108268</xdr:rowOff>
    </xdr:to>
    <xdr:cxnSp macro="">
      <xdr:nvCxnSpPr>
        <xdr:cNvPr id="410" name="直線コネクタ 409"/>
        <xdr:cNvCxnSpPr/>
      </xdr:nvCxnSpPr>
      <xdr:spPr>
        <a:xfrm>
          <a:off x="6972300" y="13430523"/>
          <a:ext cx="889000" cy="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73831</xdr:rowOff>
    </xdr:from>
    <xdr:to>
      <xdr:col>55</xdr:col>
      <xdr:colOff>50800</xdr:colOff>
      <xdr:row>79</xdr:row>
      <xdr:rowOff>3981</xdr:rowOff>
    </xdr:to>
    <xdr:sp macro="" textlink="">
      <xdr:nvSpPr>
        <xdr:cNvPr id="420" name="楕円 419"/>
        <xdr:cNvSpPr/>
      </xdr:nvSpPr>
      <xdr:spPr>
        <a:xfrm>
          <a:off x="10426700" y="134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86376</xdr:rowOff>
    </xdr:from>
    <xdr:to>
      <xdr:col>50</xdr:col>
      <xdr:colOff>165100</xdr:colOff>
      <xdr:row>79</xdr:row>
      <xdr:rowOff>16526</xdr:rowOff>
    </xdr:to>
    <xdr:sp macro="" textlink="">
      <xdr:nvSpPr>
        <xdr:cNvPr id="422" name="楕円 421"/>
        <xdr:cNvSpPr/>
      </xdr:nvSpPr>
      <xdr:spPr>
        <a:xfrm>
          <a:off x="9588500" y="134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7653</xdr:rowOff>
    </xdr:from>
    <xdr:ext cx="469744" cy="259045"/>
    <xdr:sp macro="" textlink="">
      <xdr:nvSpPr>
        <xdr:cNvPr id="423" name="テキスト ボックス 422"/>
        <xdr:cNvSpPr txBox="1"/>
      </xdr:nvSpPr>
      <xdr:spPr>
        <a:xfrm>
          <a:off x="9404428" y="135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168748</xdr:rowOff>
    </xdr:from>
    <xdr:to>
      <xdr:col>46</xdr:col>
      <xdr:colOff>38100</xdr:colOff>
      <xdr:row>78</xdr:row>
      <xdr:rowOff>98898</xdr:rowOff>
    </xdr:to>
    <xdr:sp macro="" textlink="">
      <xdr:nvSpPr>
        <xdr:cNvPr id="424" name="楕円 423"/>
        <xdr:cNvSpPr/>
      </xdr:nvSpPr>
      <xdr:spPr>
        <a:xfrm>
          <a:off x="8699500" y="133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115425</xdr:rowOff>
    </xdr:from>
    <xdr:ext cx="534377" cy="259045"/>
    <xdr:sp macro="" textlink="">
      <xdr:nvSpPr>
        <xdr:cNvPr id="425" name="テキスト ボックス 424"/>
        <xdr:cNvSpPr txBox="1"/>
      </xdr:nvSpPr>
      <xdr:spPr>
        <a:xfrm>
          <a:off x="8483111" y="131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57468</xdr:rowOff>
    </xdr:from>
    <xdr:to>
      <xdr:col>41</xdr:col>
      <xdr:colOff>101600</xdr:colOff>
      <xdr:row>78</xdr:row>
      <xdr:rowOff>159068</xdr:rowOff>
    </xdr:to>
    <xdr:sp macro="" textlink="">
      <xdr:nvSpPr>
        <xdr:cNvPr id="426" name="楕円 425"/>
        <xdr:cNvSpPr/>
      </xdr:nvSpPr>
      <xdr:spPr>
        <a:xfrm>
          <a:off x="7810500" y="134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150195</xdr:rowOff>
    </xdr:from>
    <xdr:ext cx="534377" cy="259045"/>
    <xdr:sp macro="" textlink="">
      <xdr:nvSpPr>
        <xdr:cNvPr id="427" name="テキスト ボックス 426"/>
        <xdr:cNvSpPr txBox="1"/>
      </xdr:nvSpPr>
      <xdr:spPr>
        <a:xfrm>
          <a:off x="7594111" y="135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6623</xdr:rowOff>
    </xdr:from>
    <xdr:to>
      <xdr:col>36</xdr:col>
      <xdr:colOff>165100</xdr:colOff>
      <xdr:row>78</xdr:row>
      <xdr:rowOff>108223</xdr:rowOff>
    </xdr:to>
    <xdr:sp macro="" textlink="">
      <xdr:nvSpPr>
        <xdr:cNvPr id="428" name="楕円 427"/>
        <xdr:cNvSpPr/>
      </xdr:nvSpPr>
      <xdr:spPr>
        <a:xfrm>
          <a:off x="6921500" y="1337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124750</xdr:rowOff>
    </xdr:from>
    <xdr:ext cx="534377" cy="259045"/>
    <xdr:sp macro="" textlink="">
      <xdr:nvSpPr>
        <xdr:cNvPr id="429" name="テキスト ボックス 428"/>
        <xdr:cNvSpPr txBox="1"/>
      </xdr:nvSpPr>
      <xdr:spPr>
        <a:xfrm>
          <a:off x="6705111" y="131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119728</xdr:rowOff>
    </xdr:from>
    <xdr:to>
      <xdr:col>55</xdr:col>
      <xdr:colOff>0</xdr:colOff>
      <xdr:row>98</xdr:row>
      <xdr:rowOff>158460</xdr:rowOff>
    </xdr:to>
    <xdr:cxnSp macro="">
      <xdr:nvCxnSpPr>
        <xdr:cNvPr id="458" name="直線コネクタ 457"/>
        <xdr:cNvCxnSpPr/>
      </xdr:nvCxnSpPr>
      <xdr:spPr>
        <a:xfrm>
          <a:off x="9639300" y="16921828"/>
          <a:ext cx="8382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119728</xdr:rowOff>
    </xdr:from>
    <xdr:to>
      <xdr:col>50</xdr:col>
      <xdr:colOff>114300</xdr:colOff>
      <xdr:row>98</xdr:row>
      <xdr:rowOff>132964</xdr:rowOff>
    </xdr:to>
    <xdr:cxnSp macro="">
      <xdr:nvCxnSpPr>
        <xdr:cNvPr id="461" name="直線コネクタ 460"/>
        <xdr:cNvCxnSpPr/>
      </xdr:nvCxnSpPr>
      <xdr:spPr>
        <a:xfrm flipV="1">
          <a:off x="8750300" y="16921828"/>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101333</xdr:rowOff>
    </xdr:from>
    <xdr:to>
      <xdr:col>45</xdr:col>
      <xdr:colOff>177800</xdr:colOff>
      <xdr:row>98</xdr:row>
      <xdr:rowOff>132964</xdr:rowOff>
    </xdr:to>
    <xdr:cxnSp macro="">
      <xdr:nvCxnSpPr>
        <xdr:cNvPr id="464" name="直線コネクタ 463"/>
        <xdr:cNvCxnSpPr/>
      </xdr:nvCxnSpPr>
      <xdr:spPr>
        <a:xfrm>
          <a:off x="7861300" y="16903433"/>
          <a:ext cx="889000" cy="3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83365</xdr:rowOff>
    </xdr:from>
    <xdr:to>
      <xdr:col>41</xdr:col>
      <xdr:colOff>50800</xdr:colOff>
      <xdr:row>98</xdr:row>
      <xdr:rowOff>101333</xdr:rowOff>
    </xdr:to>
    <xdr:cxnSp macro="">
      <xdr:nvCxnSpPr>
        <xdr:cNvPr id="467" name="直線コネクタ 466"/>
        <xdr:cNvCxnSpPr/>
      </xdr:nvCxnSpPr>
      <xdr:spPr>
        <a:xfrm>
          <a:off x="6972300" y="16885465"/>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107660</xdr:rowOff>
    </xdr:from>
    <xdr:to>
      <xdr:col>55</xdr:col>
      <xdr:colOff>50800</xdr:colOff>
      <xdr:row>99</xdr:row>
      <xdr:rowOff>37810</xdr:rowOff>
    </xdr:to>
    <xdr:sp macro="" textlink="">
      <xdr:nvSpPr>
        <xdr:cNvPr id="477" name="楕円 476"/>
        <xdr:cNvSpPr/>
      </xdr:nvSpPr>
      <xdr:spPr>
        <a:xfrm>
          <a:off x="10426700" y="169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22587</xdr:rowOff>
    </xdr:from>
    <xdr:ext cx="469744" cy="259045"/>
    <xdr:sp macro="" textlink="">
      <xdr:nvSpPr>
        <xdr:cNvPr id="478" name="普通建設事業費 （ うち更新整備　）該当値テキスト"/>
        <xdr:cNvSpPr txBox="1"/>
      </xdr:nvSpPr>
      <xdr:spPr>
        <a:xfrm>
          <a:off x="10528300" y="1682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68928</xdr:rowOff>
    </xdr:from>
    <xdr:to>
      <xdr:col>50</xdr:col>
      <xdr:colOff>165100</xdr:colOff>
      <xdr:row>98</xdr:row>
      <xdr:rowOff>170528</xdr:rowOff>
    </xdr:to>
    <xdr:sp macro="" textlink="">
      <xdr:nvSpPr>
        <xdr:cNvPr id="479" name="楕円 478"/>
        <xdr:cNvSpPr/>
      </xdr:nvSpPr>
      <xdr:spPr>
        <a:xfrm>
          <a:off x="9588500" y="16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161655</xdr:rowOff>
    </xdr:from>
    <xdr:ext cx="534377" cy="259045"/>
    <xdr:sp macro="" textlink="">
      <xdr:nvSpPr>
        <xdr:cNvPr id="480" name="テキスト ボックス 479"/>
        <xdr:cNvSpPr txBox="1"/>
      </xdr:nvSpPr>
      <xdr:spPr>
        <a:xfrm>
          <a:off x="9372111" y="1696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82164</xdr:rowOff>
    </xdr:from>
    <xdr:to>
      <xdr:col>46</xdr:col>
      <xdr:colOff>38100</xdr:colOff>
      <xdr:row>99</xdr:row>
      <xdr:rowOff>12314</xdr:rowOff>
    </xdr:to>
    <xdr:sp macro="" textlink="">
      <xdr:nvSpPr>
        <xdr:cNvPr id="481" name="楕円 480"/>
        <xdr:cNvSpPr/>
      </xdr:nvSpPr>
      <xdr:spPr>
        <a:xfrm>
          <a:off x="8699500" y="168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3441</xdr:rowOff>
    </xdr:from>
    <xdr:ext cx="534377" cy="259045"/>
    <xdr:sp macro="" textlink="">
      <xdr:nvSpPr>
        <xdr:cNvPr id="482" name="テキスト ボックス 481"/>
        <xdr:cNvSpPr txBox="1"/>
      </xdr:nvSpPr>
      <xdr:spPr>
        <a:xfrm>
          <a:off x="8483111" y="1697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50533</xdr:rowOff>
    </xdr:from>
    <xdr:to>
      <xdr:col>41</xdr:col>
      <xdr:colOff>101600</xdr:colOff>
      <xdr:row>98</xdr:row>
      <xdr:rowOff>152133</xdr:rowOff>
    </xdr:to>
    <xdr:sp macro="" textlink="">
      <xdr:nvSpPr>
        <xdr:cNvPr id="483" name="楕円 482"/>
        <xdr:cNvSpPr/>
      </xdr:nvSpPr>
      <xdr:spPr>
        <a:xfrm>
          <a:off x="7810500" y="168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143260</xdr:rowOff>
    </xdr:from>
    <xdr:ext cx="534377" cy="259045"/>
    <xdr:sp macro="" textlink="">
      <xdr:nvSpPr>
        <xdr:cNvPr id="484" name="テキスト ボックス 483"/>
        <xdr:cNvSpPr txBox="1"/>
      </xdr:nvSpPr>
      <xdr:spPr>
        <a:xfrm>
          <a:off x="7594111" y="169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32565</xdr:rowOff>
    </xdr:from>
    <xdr:to>
      <xdr:col>36</xdr:col>
      <xdr:colOff>165100</xdr:colOff>
      <xdr:row>98</xdr:row>
      <xdr:rowOff>134165</xdr:rowOff>
    </xdr:to>
    <xdr:sp macro="" textlink="">
      <xdr:nvSpPr>
        <xdr:cNvPr id="485" name="楕円 484"/>
        <xdr:cNvSpPr/>
      </xdr:nvSpPr>
      <xdr:spPr>
        <a:xfrm>
          <a:off x="6921500" y="168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125292</xdr:rowOff>
    </xdr:from>
    <xdr:ext cx="534377" cy="259045"/>
    <xdr:sp macro="" textlink="">
      <xdr:nvSpPr>
        <xdr:cNvPr id="486" name="テキスト ボックス 485"/>
        <xdr:cNvSpPr txBox="1"/>
      </xdr:nvSpPr>
      <xdr:spPr>
        <a:xfrm>
          <a:off x="6705111" y="169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140221</xdr:rowOff>
    </xdr:from>
    <xdr:to>
      <xdr:col>85</xdr:col>
      <xdr:colOff>127000</xdr:colOff>
      <xdr:row>77</xdr:row>
      <xdr:rowOff>144208</xdr:rowOff>
    </xdr:to>
    <xdr:cxnSp macro="">
      <xdr:nvCxnSpPr>
        <xdr:cNvPr id="621" name="直線コネクタ 620"/>
        <xdr:cNvCxnSpPr/>
      </xdr:nvCxnSpPr>
      <xdr:spPr>
        <a:xfrm flipV="1">
          <a:off x="15481300" y="13341871"/>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133655</xdr:rowOff>
    </xdr:from>
    <xdr:to>
      <xdr:col>81</xdr:col>
      <xdr:colOff>50800</xdr:colOff>
      <xdr:row>77</xdr:row>
      <xdr:rowOff>144208</xdr:rowOff>
    </xdr:to>
    <xdr:cxnSp macro="">
      <xdr:nvCxnSpPr>
        <xdr:cNvPr id="624" name="直線コネクタ 623"/>
        <xdr:cNvCxnSpPr/>
      </xdr:nvCxnSpPr>
      <xdr:spPr>
        <a:xfrm>
          <a:off x="14592300" y="13335305"/>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133655</xdr:rowOff>
    </xdr:from>
    <xdr:to>
      <xdr:col>76</xdr:col>
      <xdr:colOff>114300</xdr:colOff>
      <xdr:row>77</xdr:row>
      <xdr:rowOff>143841</xdr:rowOff>
    </xdr:to>
    <xdr:cxnSp macro="">
      <xdr:nvCxnSpPr>
        <xdr:cNvPr id="627" name="直線コネクタ 626"/>
        <xdr:cNvCxnSpPr/>
      </xdr:nvCxnSpPr>
      <xdr:spPr>
        <a:xfrm flipV="1">
          <a:off x="13703300" y="13335305"/>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143841</xdr:rowOff>
    </xdr:from>
    <xdr:to>
      <xdr:col>71</xdr:col>
      <xdr:colOff>177800</xdr:colOff>
      <xdr:row>77</xdr:row>
      <xdr:rowOff>160262</xdr:rowOff>
    </xdr:to>
    <xdr:cxnSp macro="">
      <xdr:nvCxnSpPr>
        <xdr:cNvPr id="630" name="直線コネクタ 629"/>
        <xdr:cNvCxnSpPr/>
      </xdr:nvCxnSpPr>
      <xdr:spPr>
        <a:xfrm flipV="1">
          <a:off x="12814300" y="13345491"/>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89421</xdr:rowOff>
    </xdr:from>
    <xdr:to>
      <xdr:col>85</xdr:col>
      <xdr:colOff>177800</xdr:colOff>
      <xdr:row>78</xdr:row>
      <xdr:rowOff>19571</xdr:rowOff>
    </xdr:to>
    <xdr:sp macro="" textlink="">
      <xdr:nvSpPr>
        <xdr:cNvPr id="640" name="楕円 639"/>
        <xdr:cNvSpPr/>
      </xdr:nvSpPr>
      <xdr:spPr>
        <a:xfrm>
          <a:off x="16268700" y="1329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4348</xdr:rowOff>
    </xdr:from>
    <xdr:ext cx="534377" cy="259045"/>
    <xdr:sp macro="" textlink="">
      <xdr:nvSpPr>
        <xdr:cNvPr id="641" name="公債費該当値テキスト"/>
        <xdr:cNvSpPr txBox="1"/>
      </xdr:nvSpPr>
      <xdr:spPr>
        <a:xfrm>
          <a:off x="16370300" y="132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93408</xdr:rowOff>
    </xdr:from>
    <xdr:to>
      <xdr:col>81</xdr:col>
      <xdr:colOff>101600</xdr:colOff>
      <xdr:row>78</xdr:row>
      <xdr:rowOff>23558</xdr:rowOff>
    </xdr:to>
    <xdr:sp macro="" textlink="">
      <xdr:nvSpPr>
        <xdr:cNvPr id="642" name="楕円 641"/>
        <xdr:cNvSpPr/>
      </xdr:nvSpPr>
      <xdr:spPr>
        <a:xfrm>
          <a:off x="15430500" y="132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14685</xdr:rowOff>
    </xdr:from>
    <xdr:ext cx="534377" cy="259045"/>
    <xdr:sp macro="" textlink="">
      <xdr:nvSpPr>
        <xdr:cNvPr id="643" name="テキスト ボックス 642"/>
        <xdr:cNvSpPr txBox="1"/>
      </xdr:nvSpPr>
      <xdr:spPr>
        <a:xfrm>
          <a:off x="15214111" y="13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82855</xdr:rowOff>
    </xdr:from>
    <xdr:to>
      <xdr:col>76</xdr:col>
      <xdr:colOff>165100</xdr:colOff>
      <xdr:row>78</xdr:row>
      <xdr:rowOff>13005</xdr:rowOff>
    </xdr:to>
    <xdr:sp macro="" textlink="">
      <xdr:nvSpPr>
        <xdr:cNvPr id="644" name="楕円 643"/>
        <xdr:cNvSpPr/>
      </xdr:nvSpPr>
      <xdr:spPr>
        <a:xfrm>
          <a:off x="14541500" y="132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4132</xdr:rowOff>
    </xdr:from>
    <xdr:ext cx="534377" cy="259045"/>
    <xdr:sp macro="" textlink="">
      <xdr:nvSpPr>
        <xdr:cNvPr id="645" name="テキスト ボックス 644"/>
        <xdr:cNvSpPr txBox="1"/>
      </xdr:nvSpPr>
      <xdr:spPr>
        <a:xfrm>
          <a:off x="14325111" y="133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93041</xdr:rowOff>
    </xdr:from>
    <xdr:to>
      <xdr:col>72</xdr:col>
      <xdr:colOff>38100</xdr:colOff>
      <xdr:row>78</xdr:row>
      <xdr:rowOff>23191</xdr:rowOff>
    </xdr:to>
    <xdr:sp macro="" textlink="">
      <xdr:nvSpPr>
        <xdr:cNvPr id="646" name="楕円 645"/>
        <xdr:cNvSpPr/>
      </xdr:nvSpPr>
      <xdr:spPr>
        <a:xfrm>
          <a:off x="13652500" y="13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14318</xdr:rowOff>
    </xdr:from>
    <xdr:ext cx="534377" cy="259045"/>
    <xdr:sp macro="" textlink="">
      <xdr:nvSpPr>
        <xdr:cNvPr id="647" name="テキスト ボックス 646"/>
        <xdr:cNvSpPr txBox="1"/>
      </xdr:nvSpPr>
      <xdr:spPr>
        <a:xfrm>
          <a:off x="13436111" y="133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109462</xdr:rowOff>
    </xdr:from>
    <xdr:to>
      <xdr:col>67</xdr:col>
      <xdr:colOff>101600</xdr:colOff>
      <xdr:row>78</xdr:row>
      <xdr:rowOff>39612</xdr:rowOff>
    </xdr:to>
    <xdr:sp macro="" textlink="">
      <xdr:nvSpPr>
        <xdr:cNvPr id="648" name="楕円 647"/>
        <xdr:cNvSpPr/>
      </xdr:nvSpPr>
      <xdr:spPr>
        <a:xfrm>
          <a:off x="12763500" y="133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30739</xdr:rowOff>
    </xdr:from>
    <xdr:ext cx="534377" cy="259045"/>
    <xdr:sp macro="" textlink="">
      <xdr:nvSpPr>
        <xdr:cNvPr id="649" name="テキスト ボックス 648"/>
        <xdr:cNvSpPr txBox="1"/>
      </xdr:nvSpPr>
      <xdr:spPr>
        <a:xfrm>
          <a:off x="12547111" y="134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58255</xdr:rowOff>
    </xdr:from>
    <xdr:to>
      <xdr:col>85</xdr:col>
      <xdr:colOff>127000</xdr:colOff>
      <xdr:row>98</xdr:row>
      <xdr:rowOff>18999</xdr:rowOff>
    </xdr:to>
    <xdr:cxnSp macro="">
      <xdr:nvCxnSpPr>
        <xdr:cNvPr id="678" name="直線コネクタ 677"/>
        <xdr:cNvCxnSpPr/>
      </xdr:nvCxnSpPr>
      <xdr:spPr>
        <a:xfrm flipV="1">
          <a:off x="15481300" y="16688905"/>
          <a:ext cx="838200" cy="1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153632</xdr:rowOff>
    </xdr:from>
    <xdr:to>
      <xdr:col>81</xdr:col>
      <xdr:colOff>50800</xdr:colOff>
      <xdr:row>98</xdr:row>
      <xdr:rowOff>18999</xdr:rowOff>
    </xdr:to>
    <xdr:cxnSp macro="">
      <xdr:nvCxnSpPr>
        <xdr:cNvPr id="681" name="直線コネクタ 680"/>
        <xdr:cNvCxnSpPr/>
      </xdr:nvCxnSpPr>
      <xdr:spPr>
        <a:xfrm>
          <a:off x="14592300" y="16784282"/>
          <a:ext cx="889000" cy="3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153632</xdr:rowOff>
    </xdr:from>
    <xdr:to>
      <xdr:col>76</xdr:col>
      <xdr:colOff>114300</xdr:colOff>
      <xdr:row>97</xdr:row>
      <xdr:rowOff>157035</xdr:rowOff>
    </xdr:to>
    <xdr:cxnSp macro="">
      <xdr:nvCxnSpPr>
        <xdr:cNvPr id="684" name="直線コネクタ 683"/>
        <xdr:cNvCxnSpPr/>
      </xdr:nvCxnSpPr>
      <xdr:spPr>
        <a:xfrm flipV="1">
          <a:off x="13703300" y="16784282"/>
          <a:ext cx="8890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157035</xdr:rowOff>
    </xdr:from>
    <xdr:to>
      <xdr:col>71</xdr:col>
      <xdr:colOff>177800</xdr:colOff>
      <xdr:row>98</xdr:row>
      <xdr:rowOff>65456</xdr:rowOff>
    </xdr:to>
    <xdr:cxnSp macro="">
      <xdr:nvCxnSpPr>
        <xdr:cNvPr id="687" name="直線コネクタ 686"/>
        <xdr:cNvCxnSpPr/>
      </xdr:nvCxnSpPr>
      <xdr:spPr>
        <a:xfrm flipV="1">
          <a:off x="12814300" y="16787685"/>
          <a:ext cx="889000" cy="7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7455</xdr:rowOff>
    </xdr:from>
    <xdr:to>
      <xdr:col>85</xdr:col>
      <xdr:colOff>177800</xdr:colOff>
      <xdr:row>97</xdr:row>
      <xdr:rowOff>109055</xdr:rowOff>
    </xdr:to>
    <xdr:sp macro="" textlink="">
      <xdr:nvSpPr>
        <xdr:cNvPr id="697" name="楕円 696"/>
        <xdr:cNvSpPr/>
      </xdr:nvSpPr>
      <xdr:spPr>
        <a:xfrm>
          <a:off x="16268700" y="166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30332</xdr:rowOff>
    </xdr:from>
    <xdr:ext cx="534377" cy="259045"/>
    <xdr:sp macro="" textlink="">
      <xdr:nvSpPr>
        <xdr:cNvPr id="698" name="積立金該当値テキスト"/>
        <xdr:cNvSpPr txBox="1"/>
      </xdr:nvSpPr>
      <xdr:spPr>
        <a:xfrm>
          <a:off x="16370300" y="1648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139649</xdr:rowOff>
    </xdr:from>
    <xdr:to>
      <xdr:col>81</xdr:col>
      <xdr:colOff>101600</xdr:colOff>
      <xdr:row>98</xdr:row>
      <xdr:rowOff>69799</xdr:rowOff>
    </xdr:to>
    <xdr:sp macro="" textlink="">
      <xdr:nvSpPr>
        <xdr:cNvPr id="699" name="楕円 698"/>
        <xdr:cNvSpPr/>
      </xdr:nvSpPr>
      <xdr:spPr>
        <a:xfrm>
          <a:off x="15430500" y="1677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60926</xdr:rowOff>
    </xdr:from>
    <xdr:ext cx="534377" cy="259045"/>
    <xdr:sp macro="" textlink="">
      <xdr:nvSpPr>
        <xdr:cNvPr id="700" name="テキスト ボックス 699"/>
        <xdr:cNvSpPr txBox="1"/>
      </xdr:nvSpPr>
      <xdr:spPr>
        <a:xfrm>
          <a:off x="15214111" y="16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102832</xdr:rowOff>
    </xdr:from>
    <xdr:to>
      <xdr:col>76</xdr:col>
      <xdr:colOff>165100</xdr:colOff>
      <xdr:row>98</xdr:row>
      <xdr:rowOff>32982</xdr:rowOff>
    </xdr:to>
    <xdr:sp macro="" textlink="">
      <xdr:nvSpPr>
        <xdr:cNvPr id="701" name="楕円 700"/>
        <xdr:cNvSpPr/>
      </xdr:nvSpPr>
      <xdr:spPr>
        <a:xfrm>
          <a:off x="14541500" y="167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49509</xdr:rowOff>
    </xdr:from>
    <xdr:ext cx="534377" cy="259045"/>
    <xdr:sp macro="" textlink="">
      <xdr:nvSpPr>
        <xdr:cNvPr id="702" name="テキスト ボックス 701"/>
        <xdr:cNvSpPr txBox="1"/>
      </xdr:nvSpPr>
      <xdr:spPr>
        <a:xfrm>
          <a:off x="14325111" y="1650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106235</xdr:rowOff>
    </xdr:from>
    <xdr:to>
      <xdr:col>72</xdr:col>
      <xdr:colOff>38100</xdr:colOff>
      <xdr:row>98</xdr:row>
      <xdr:rowOff>36385</xdr:rowOff>
    </xdr:to>
    <xdr:sp macro="" textlink="">
      <xdr:nvSpPr>
        <xdr:cNvPr id="703" name="楕円 702"/>
        <xdr:cNvSpPr/>
      </xdr:nvSpPr>
      <xdr:spPr>
        <a:xfrm>
          <a:off x="13652500" y="167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52912</xdr:rowOff>
    </xdr:from>
    <xdr:ext cx="534377" cy="259045"/>
    <xdr:sp macro="" textlink="">
      <xdr:nvSpPr>
        <xdr:cNvPr id="704" name="テキスト ボックス 703"/>
        <xdr:cNvSpPr txBox="1"/>
      </xdr:nvSpPr>
      <xdr:spPr>
        <a:xfrm>
          <a:off x="13436111" y="1651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14656</xdr:rowOff>
    </xdr:from>
    <xdr:to>
      <xdr:col>67</xdr:col>
      <xdr:colOff>101600</xdr:colOff>
      <xdr:row>98</xdr:row>
      <xdr:rowOff>116256</xdr:rowOff>
    </xdr:to>
    <xdr:sp macro="" textlink="">
      <xdr:nvSpPr>
        <xdr:cNvPr id="705" name="楕円 704"/>
        <xdr:cNvSpPr/>
      </xdr:nvSpPr>
      <xdr:spPr>
        <a:xfrm>
          <a:off x="12763500" y="1681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107383</xdr:rowOff>
    </xdr:from>
    <xdr:ext cx="534377" cy="259045"/>
    <xdr:sp macro="" textlink="">
      <xdr:nvSpPr>
        <xdr:cNvPr id="706" name="テキスト ボックス 705"/>
        <xdr:cNvSpPr txBox="1"/>
      </xdr:nvSpPr>
      <xdr:spPr>
        <a:xfrm>
          <a:off x="12547111" y="1690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88082</xdr:rowOff>
    </xdr:from>
    <xdr:to>
      <xdr:col>116</xdr:col>
      <xdr:colOff>63500</xdr:colOff>
      <xdr:row>58</xdr:row>
      <xdr:rowOff>88357</xdr:rowOff>
    </xdr:to>
    <xdr:cxnSp macro="">
      <xdr:nvCxnSpPr>
        <xdr:cNvPr id="786" name="直線コネクタ 785"/>
        <xdr:cNvCxnSpPr/>
      </xdr:nvCxnSpPr>
      <xdr:spPr>
        <a:xfrm flipV="1">
          <a:off x="21323300" y="10032182"/>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88357</xdr:rowOff>
    </xdr:from>
    <xdr:to>
      <xdr:col>111</xdr:col>
      <xdr:colOff>177800</xdr:colOff>
      <xdr:row>58</xdr:row>
      <xdr:rowOff>88540</xdr:rowOff>
    </xdr:to>
    <xdr:cxnSp macro="">
      <xdr:nvCxnSpPr>
        <xdr:cNvPr id="789" name="直線コネクタ 788"/>
        <xdr:cNvCxnSpPr/>
      </xdr:nvCxnSpPr>
      <xdr:spPr>
        <a:xfrm flipV="1">
          <a:off x="20434300" y="1003245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84379</xdr:rowOff>
    </xdr:from>
    <xdr:to>
      <xdr:col>107</xdr:col>
      <xdr:colOff>50800</xdr:colOff>
      <xdr:row>58</xdr:row>
      <xdr:rowOff>88540</xdr:rowOff>
    </xdr:to>
    <xdr:cxnSp macro="">
      <xdr:nvCxnSpPr>
        <xdr:cNvPr id="792" name="直線コネクタ 791"/>
        <xdr:cNvCxnSpPr/>
      </xdr:nvCxnSpPr>
      <xdr:spPr>
        <a:xfrm>
          <a:off x="19545300" y="10028479"/>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84287</xdr:rowOff>
    </xdr:from>
    <xdr:to>
      <xdr:col>102</xdr:col>
      <xdr:colOff>114300</xdr:colOff>
      <xdr:row>58</xdr:row>
      <xdr:rowOff>84379</xdr:rowOff>
    </xdr:to>
    <xdr:cxnSp macro="">
      <xdr:nvCxnSpPr>
        <xdr:cNvPr id="795" name="直線コネクタ 794"/>
        <xdr:cNvCxnSpPr/>
      </xdr:nvCxnSpPr>
      <xdr:spPr>
        <a:xfrm>
          <a:off x="18656300" y="100283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37282</xdr:rowOff>
    </xdr:from>
    <xdr:to>
      <xdr:col>116</xdr:col>
      <xdr:colOff>114300</xdr:colOff>
      <xdr:row>58</xdr:row>
      <xdr:rowOff>138882</xdr:rowOff>
    </xdr:to>
    <xdr:sp macro="" textlink="">
      <xdr:nvSpPr>
        <xdr:cNvPr id="805" name="楕円 804"/>
        <xdr:cNvSpPr/>
      </xdr:nvSpPr>
      <xdr:spPr>
        <a:xfrm>
          <a:off x="22110700" y="99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5833</xdr:rowOff>
    </xdr:from>
    <xdr:ext cx="469744" cy="259045"/>
    <xdr:sp macro="" textlink="">
      <xdr:nvSpPr>
        <xdr:cNvPr id="806" name="貸付金該当値テキスト"/>
        <xdr:cNvSpPr txBox="1"/>
      </xdr:nvSpPr>
      <xdr:spPr>
        <a:xfrm>
          <a:off x="22212300" y="99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37557</xdr:rowOff>
    </xdr:from>
    <xdr:to>
      <xdr:col>112</xdr:col>
      <xdr:colOff>38100</xdr:colOff>
      <xdr:row>58</xdr:row>
      <xdr:rowOff>139157</xdr:rowOff>
    </xdr:to>
    <xdr:sp macro="" textlink="">
      <xdr:nvSpPr>
        <xdr:cNvPr id="807" name="楕円 806"/>
        <xdr:cNvSpPr/>
      </xdr:nvSpPr>
      <xdr:spPr>
        <a:xfrm>
          <a:off x="21272500" y="99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130284</xdr:rowOff>
    </xdr:from>
    <xdr:ext cx="469744" cy="259045"/>
    <xdr:sp macro="" textlink="">
      <xdr:nvSpPr>
        <xdr:cNvPr id="808" name="テキスト ボックス 807"/>
        <xdr:cNvSpPr txBox="1"/>
      </xdr:nvSpPr>
      <xdr:spPr>
        <a:xfrm>
          <a:off x="21088428" y="1007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37740</xdr:rowOff>
    </xdr:from>
    <xdr:to>
      <xdr:col>107</xdr:col>
      <xdr:colOff>101600</xdr:colOff>
      <xdr:row>58</xdr:row>
      <xdr:rowOff>139340</xdr:rowOff>
    </xdr:to>
    <xdr:sp macro="" textlink="">
      <xdr:nvSpPr>
        <xdr:cNvPr id="809" name="楕円 808"/>
        <xdr:cNvSpPr/>
      </xdr:nvSpPr>
      <xdr:spPr>
        <a:xfrm>
          <a:off x="20383500" y="99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130467</xdr:rowOff>
    </xdr:from>
    <xdr:ext cx="469744" cy="259045"/>
    <xdr:sp macro="" textlink="">
      <xdr:nvSpPr>
        <xdr:cNvPr id="810" name="テキスト ボックス 809"/>
        <xdr:cNvSpPr txBox="1"/>
      </xdr:nvSpPr>
      <xdr:spPr>
        <a:xfrm>
          <a:off x="20199428" y="10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33579</xdr:rowOff>
    </xdr:from>
    <xdr:to>
      <xdr:col>102</xdr:col>
      <xdr:colOff>165100</xdr:colOff>
      <xdr:row>58</xdr:row>
      <xdr:rowOff>135179</xdr:rowOff>
    </xdr:to>
    <xdr:sp macro="" textlink="">
      <xdr:nvSpPr>
        <xdr:cNvPr id="811" name="楕円 810"/>
        <xdr:cNvSpPr/>
      </xdr:nvSpPr>
      <xdr:spPr>
        <a:xfrm>
          <a:off x="19494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126306</xdr:rowOff>
    </xdr:from>
    <xdr:ext cx="469744" cy="259045"/>
    <xdr:sp macro="" textlink="">
      <xdr:nvSpPr>
        <xdr:cNvPr id="812" name="テキスト ボックス 811"/>
        <xdr:cNvSpPr txBox="1"/>
      </xdr:nvSpPr>
      <xdr:spPr>
        <a:xfrm>
          <a:off x="19310428" y="1007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33487</xdr:rowOff>
    </xdr:from>
    <xdr:to>
      <xdr:col>98</xdr:col>
      <xdr:colOff>38100</xdr:colOff>
      <xdr:row>58</xdr:row>
      <xdr:rowOff>135087</xdr:rowOff>
    </xdr:to>
    <xdr:sp macro="" textlink="">
      <xdr:nvSpPr>
        <xdr:cNvPr id="813" name="楕円 812"/>
        <xdr:cNvSpPr/>
      </xdr:nvSpPr>
      <xdr:spPr>
        <a:xfrm>
          <a:off x="186055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151614</xdr:rowOff>
    </xdr:from>
    <xdr:ext cx="469744" cy="259045"/>
    <xdr:sp macro="" textlink="">
      <xdr:nvSpPr>
        <xdr:cNvPr id="814" name="テキスト ボックス 813"/>
        <xdr:cNvSpPr txBox="1"/>
      </xdr:nvSpPr>
      <xdr:spPr>
        <a:xfrm>
          <a:off x="18421428" y="97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37836</xdr:rowOff>
    </xdr:from>
    <xdr:to>
      <xdr:col>116</xdr:col>
      <xdr:colOff>63500</xdr:colOff>
      <xdr:row>74</xdr:row>
      <xdr:rowOff>91191</xdr:rowOff>
    </xdr:to>
    <xdr:cxnSp macro="">
      <xdr:nvCxnSpPr>
        <xdr:cNvPr id="842" name="直線コネクタ 841"/>
        <xdr:cNvCxnSpPr/>
      </xdr:nvCxnSpPr>
      <xdr:spPr>
        <a:xfrm>
          <a:off x="21323300" y="12725136"/>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37836</xdr:rowOff>
    </xdr:from>
    <xdr:to>
      <xdr:col>111</xdr:col>
      <xdr:colOff>177800</xdr:colOff>
      <xdr:row>74</xdr:row>
      <xdr:rowOff>43048</xdr:rowOff>
    </xdr:to>
    <xdr:cxnSp macro="">
      <xdr:nvCxnSpPr>
        <xdr:cNvPr id="845" name="直線コネクタ 844"/>
        <xdr:cNvCxnSpPr/>
      </xdr:nvCxnSpPr>
      <xdr:spPr>
        <a:xfrm flipV="1">
          <a:off x="20434300" y="1272513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165829</xdr:rowOff>
    </xdr:from>
    <xdr:to>
      <xdr:col>107</xdr:col>
      <xdr:colOff>50800</xdr:colOff>
      <xdr:row>74</xdr:row>
      <xdr:rowOff>43048</xdr:rowOff>
    </xdr:to>
    <xdr:cxnSp macro="">
      <xdr:nvCxnSpPr>
        <xdr:cNvPr id="848" name="直線コネクタ 847"/>
        <xdr:cNvCxnSpPr/>
      </xdr:nvCxnSpPr>
      <xdr:spPr>
        <a:xfrm>
          <a:off x="19545300" y="12681679"/>
          <a:ext cx="8890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165829</xdr:rowOff>
    </xdr:from>
    <xdr:to>
      <xdr:col>102</xdr:col>
      <xdr:colOff>114300</xdr:colOff>
      <xdr:row>74</xdr:row>
      <xdr:rowOff>67119</xdr:rowOff>
    </xdr:to>
    <xdr:cxnSp macro="">
      <xdr:nvCxnSpPr>
        <xdr:cNvPr id="851" name="直線コネクタ 850"/>
        <xdr:cNvCxnSpPr/>
      </xdr:nvCxnSpPr>
      <xdr:spPr>
        <a:xfrm flipV="1">
          <a:off x="18656300" y="12681679"/>
          <a:ext cx="889000" cy="7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40391</xdr:rowOff>
    </xdr:from>
    <xdr:to>
      <xdr:col>116</xdr:col>
      <xdr:colOff>114300</xdr:colOff>
      <xdr:row>74</xdr:row>
      <xdr:rowOff>141991</xdr:rowOff>
    </xdr:to>
    <xdr:sp macro="" textlink="">
      <xdr:nvSpPr>
        <xdr:cNvPr id="861" name="楕円 860"/>
        <xdr:cNvSpPr/>
      </xdr:nvSpPr>
      <xdr:spPr>
        <a:xfrm>
          <a:off x="22110700" y="1272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63268</xdr:rowOff>
    </xdr:from>
    <xdr:ext cx="534377" cy="259045"/>
    <xdr:sp macro="" textlink="">
      <xdr:nvSpPr>
        <xdr:cNvPr id="862" name="繰出金該当値テキスト"/>
        <xdr:cNvSpPr txBox="1"/>
      </xdr:nvSpPr>
      <xdr:spPr>
        <a:xfrm>
          <a:off x="22212300" y="125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158486</xdr:rowOff>
    </xdr:from>
    <xdr:to>
      <xdr:col>112</xdr:col>
      <xdr:colOff>38100</xdr:colOff>
      <xdr:row>74</xdr:row>
      <xdr:rowOff>88636</xdr:rowOff>
    </xdr:to>
    <xdr:sp macro="" textlink="">
      <xdr:nvSpPr>
        <xdr:cNvPr id="863" name="楕円 862"/>
        <xdr:cNvSpPr/>
      </xdr:nvSpPr>
      <xdr:spPr>
        <a:xfrm>
          <a:off x="21272500" y="126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105163</xdr:rowOff>
    </xdr:from>
    <xdr:ext cx="534377" cy="259045"/>
    <xdr:sp macro="" textlink="">
      <xdr:nvSpPr>
        <xdr:cNvPr id="864" name="テキスト ボックス 863"/>
        <xdr:cNvSpPr txBox="1"/>
      </xdr:nvSpPr>
      <xdr:spPr>
        <a:xfrm>
          <a:off x="21056111" y="124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163698</xdr:rowOff>
    </xdr:from>
    <xdr:to>
      <xdr:col>107</xdr:col>
      <xdr:colOff>101600</xdr:colOff>
      <xdr:row>74</xdr:row>
      <xdr:rowOff>93848</xdr:rowOff>
    </xdr:to>
    <xdr:sp macro="" textlink="">
      <xdr:nvSpPr>
        <xdr:cNvPr id="865" name="楕円 864"/>
        <xdr:cNvSpPr/>
      </xdr:nvSpPr>
      <xdr:spPr>
        <a:xfrm>
          <a:off x="20383500" y="1267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110375</xdr:rowOff>
    </xdr:from>
    <xdr:ext cx="534377" cy="259045"/>
    <xdr:sp macro="" textlink="">
      <xdr:nvSpPr>
        <xdr:cNvPr id="866" name="テキスト ボックス 865"/>
        <xdr:cNvSpPr txBox="1"/>
      </xdr:nvSpPr>
      <xdr:spPr>
        <a:xfrm>
          <a:off x="20167111" y="1245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115029</xdr:rowOff>
    </xdr:from>
    <xdr:to>
      <xdr:col>102</xdr:col>
      <xdr:colOff>165100</xdr:colOff>
      <xdr:row>74</xdr:row>
      <xdr:rowOff>45179</xdr:rowOff>
    </xdr:to>
    <xdr:sp macro="" textlink="">
      <xdr:nvSpPr>
        <xdr:cNvPr id="867" name="楕円 866"/>
        <xdr:cNvSpPr/>
      </xdr:nvSpPr>
      <xdr:spPr>
        <a:xfrm>
          <a:off x="19494500" y="1263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61706</xdr:rowOff>
    </xdr:from>
    <xdr:ext cx="534377" cy="259045"/>
    <xdr:sp macro="" textlink="">
      <xdr:nvSpPr>
        <xdr:cNvPr id="868" name="テキスト ボックス 867"/>
        <xdr:cNvSpPr txBox="1"/>
      </xdr:nvSpPr>
      <xdr:spPr>
        <a:xfrm>
          <a:off x="19278111" y="1240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16319</xdr:rowOff>
    </xdr:from>
    <xdr:to>
      <xdr:col>98</xdr:col>
      <xdr:colOff>38100</xdr:colOff>
      <xdr:row>74</xdr:row>
      <xdr:rowOff>117919</xdr:rowOff>
    </xdr:to>
    <xdr:sp macro="" textlink="">
      <xdr:nvSpPr>
        <xdr:cNvPr id="869" name="楕円 868"/>
        <xdr:cNvSpPr/>
      </xdr:nvSpPr>
      <xdr:spPr>
        <a:xfrm>
          <a:off x="18605500" y="127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134446</xdr:rowOff>
    </xdr:from>
    <xdr:ext cx="534377" cy="259045"/>
    <xdr:sp macro="" textlink="">
      <xdr:nvSpPr>
        <xdr:cNvPr id="870" name="テキスト ボックス 869"/>
        <xdr:cNvSpPr txBox="1"/>
      </xdr:nvSpPr>
      <xdr:spPr>
        <a:xfrm>
          <a:off x="18389111" y="124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332,513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65,205</a:t>
          </a:r>
          <a:r>
            <a:rPr kumimoji="1" lang="ja-JP" altLang="en-US" sz="1300">
              <a:latin typeface="ＭＳ Ｐゴシック" panose="020B0600070205080204" pitchFamily="50" charset="-128"/>
              <a:ea typeface="ＭＳ Ｐゴシック" panose="020B0600070205080204" pitchFamily="50" charset="-128"/>
            </a:rPr>
            <a:t>円となっており、前年度と比較し増加している。次いで構成項目としては、繰出金が</a:t>
          </a:r>
          <a:r>
            <a:rPr kumimoji="1" lang="en-US" altLang="ja-JP" sz="1300">
              <a:latin typeface="ＭＳ Ｐゴシック" panose="020B0600070205080204" pitchFamily="50" charset="-128"/>
              <a:ea typeface="ＭＳ Ｐゴシック" panose="020B0600070205080204" pitchFamily="50" charset="-128"/>
            </a:rPr>
            <a:t>52,122</a:t>
          </a:r>
          <a:r>
            <a:rPr kumimoji="1" lang="ja-JP" altLang="en-US" sz="1300">
              <a:latin typeface="ＭＳ Ｐゴシック" panose="020B0600070205080204" pitchFamily="50" charset="-128"/>
              <a:ea typeface="ＭＳ Ｐゴシック" panose="020B0600070205080204" pitchFamily="50" charset="-128"/>
            </a:rPr>
            <a:t>円、扶助費が</a:t>
          </a:r>
          <a:r>
            <a:rPr kumimoji="1" lang="en-US" altLang="ja-JP" sz="1300">
              <a:latin typeface="ＭＳ Ｐゴシック" panose="020B0600070205080204" pitchFamily="50" charset="-128"/>
              <a:ea typeface="ＭＳ Ｐゴシック" panose="020B0600070205080204" pitchFamily="50" charset="-128"/>
            </a:rPr>
            <a:t>51,659</a:t>
          </a:r>
          <a:r>
            <a:rPr kumimoji="1" lang="ja-JP" altLang="en-US" sz="1300">
              <a:latin typeface="ＭＳ Ｐゴシック" panose="020B0600070205080204" pitchFamily="50" charset="-128"/>
              <a:ea typeface="ＭＳ Ｐゴシック" panose="020B0600070205080204" pitchFamily="50" charset="-128"/>
            </a:rPr>
            <a:t>円、普通建設事業費が</a:t>
          </a:r>
          <a:r>
            <a:rPr kumimoji="1" lang="en-US" altLang="ja-JP" sz="1300">
              <a:latin typeface="ＭＳ Ｐゴシック" panose="020B0600070205080204" pitchFamily="50" charset="-128"/>
              <a:ea typeface="ＭＳ Ｐゴシック" panose="020B0600070205080204" pitchFamily="50" charset="-128"/>
            </a:rPr>
            <a:t>51,204</a:t>
          </a:r>
          <a:r>
            <a:rPr kumimoji="1" lang="ja-JP" altLang="en-US" sz="1300">
              <a:latin typeface="ＭＳ Ｐゴシック" panose="020B0600070205080204" pitchFamily="50" charset="-128"/>
              <a:ea typeface="ＭＳ Ｐゴシック" panose="020B0600070205080204" pitchFamily="50" charset="-128"/>
            </a:rPr>
            <a:t>円となっている。繰出金については、下水道事業特別会計等に対する繰出金が減少している。扶助費については、幼児教育・保育無償化による施設型給付費などの影響により増加している。普通建設事業費については、明治記念大磯邸園整備などの影響によりに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32,773
32,579
17.18
11,816,104
10,897,460
853,434
6,772,018
8,263,851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64915</xdr:rowOff>
    </xdr:from>
    <xdr:to>
      <xdr:col>24</xdr:col>
      <xdr:colOff>63500</xdr:colOff>
      <xdr:row>35</xdr:row>
      <xdr:rowOff>107043</xdr:rowOff>
    </xdr:to>
    <xdr:cxnSp macro="">
      <xdr:nvCxnSpPr>
        <xdr:cNvPr id="63" name="直線コネクタ 62"/>
        <xdr:cNvCxnSpPr/>
      </xdr:nvCxnSpPr>
      <xdr:spPr>
        <a:xfrm flipV="1">
          <a:off x="3797300" y="6065665"/>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66875</xdr:rowOff>
    </xdr:from>
    <xdr:to>
      <xdr:col>19</xdr:col>
      <xdr:colOff>177800</xdr:colOff>
      <xdr:row>35</xdr:row>
      <xdr:rowOff>107043</xdr:rowOff>
    </xdr:to>
    <xdr:cxnSp macro="">
      <xdr:nvCxnSpPr>
        <xdr:cNvPr id="66" name="直線コネクタ 65"/>
        <xdr:cNvCxnSpPr/>
      </xdr:nvCxnSpPr>
      <xdr:spPr>
        <a:xfrm>
          <a:off x="2908300" y="606762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65242</xdr:rowOff>
    </xdr:from>
    <xdr:to>
      <xdr:col>15</xdr:col>
      <xdr:colOff>50800</xdr:colOff>
      <xdr:row>35</xdr:row>
      <xdr:rowOff>66875</xdr:rowOff>
    </xdr:to>
    <xdr:cxnSp macro="">
      <xdr:nvCxnSpPr>
        <xdr:cNvPr id="69" name="直線コネクタ 68"/>
        <xdr:cNvCxnSpPr/>
      </xdr:nvCxnSpPr>
      <xdr:spPr>
        <a:xfrm>
          <a:off x="2019300" y="606599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5806</xdr:rowOff>
    </xdr:from>
    <xdr:to>
      <xdr:col>10</xdr:col>
      <xdr:colOff>114300</xdr:colOff>
      <xdr:row>35</xdr:row>
      <xdr:rowOff>65242</xdr:rowOff>
    </xdr:to>
    <xdr:cxnSp macro="">
      <xdr:nvCxnSpPr>
        <xdr:cNvPr id="72" name="直線コネクタ 71"/>
        <xdr:cNvCxnSpPr/>
      </xdr:nvCxnSpPr>
      <xdr:spPr>
        <a:xfrm>
          <a:off x="1130300" y="60065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xdr:rowOff>
    </xdr:from>
    <xdr:to>
      <xdr:col>24</xdr:col>
      <xdr:colOff>114300</xdr:colOff>
      <xdr:row>35</xdr:row>
      <xdr:rowOff>115715</xdr:rowOff>
    </xdr:to>
    <xdr:sp macro="" textlink="">
      <xdr:nvSpPr>
        <xdr:cNvPr id="82" name="楕円 81"/>
        <xdr:cNvSpPr/>
      </xdr:nvSpPr>
      <xdr:spPr>
        <a:xfrm>
          <a:off x="4584700" y="60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36992</xdr:rowOff>
    </xdr:from>
    <xdr:ext cx="469744" cy="259045"/>
    <xdr:sp macro="" textlink="">
      <xdr:nvSpPr>
        <xdr:cNvPr id="83" name="議会費該当値テキスト"/>
        <xdr:cNvSpPr txBox="1"/>
      </xdr:nvSpPr>
      <xdr:spPr>
        <a:xfrm>
          <a:off x="4686300" y="586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56243</xdr:rowOff>
    </xdr:from>
    <xdr:to>
      <xdr:col>20</xdr:col>
      <xdr:colOff>38100</xdr:colOff>
      <xdr:row>35</xdr:row>
      <xdr:rowOff>157843</xdr:rowOff>
    </xdr:to>
    <xdr:sp macro="" textlink="">
      <xdr:nvSpPr>
        <xdr:cNvPr id="84" name="楕円 83"/>
        <xdr:cNvSpPr/>
      </xdr:nvSpPr>
      <xdr:spPr>
        <a:xfrm>
          <a:off x="3746500" y="60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2920</xdr:rowOff>
    </xdr:from>
    <xdr:ext cx="469744" cy="259045"/>
    <xdr:sp macro="" textlink="">
      <xdr:nvSpPr>
        <xdr:cNvPr id="85" name="テキスト ボックス 84"/>
        <xdr:cNvSpPr txBox="1"/>
      </xdr:nvSpPr>
      <xdr:spPr>
        <a:xfrm>
          <a:off x="3562428" y="583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16075</xdr:rowOff>
    </xdr:from>
    <xdr:to>
      <xdr:col>15</xdr:col>
      <xdr:colOff>101600</xdr:colOff>
      <xdr:row>35</xdr:row>
      <xdr:rowOff>117675</xdr:rowOff>
    </xdr:to>
    <xdr:sp macro="" textlink="">
      <xdr:nvSpPr>
        <xdr:cNvPr id="86" name="楕円 85"/>
        <xdr:cNvSpPr/>
      </xdr:nvSpPr>
      <xdr:spPr>
        <a:xfrm>
          <a:off x="2857500" y="60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134202</xdr:rowOff>
    </xdr:from>
    <xdr:ext cx="469744" cy="259045"/>
    <xdr:sp macro="" textlink="">
      <xdr:nvSpPr>
        <xdr:cNvPr id="87" name="テキスト ボックス 86"/>
        <xdr:cNvSpPr txBox="1"/>
      </xdr:nvSpPr>
      <xdr:spPr>
        <a:xfrm>
          <a:off x="2673428" y="579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14442</xdr:rowOff>
    </xdr:from>
    <xdr:to>
      <xdr:col>10</xdr:col>
      <xdr:colOff>165100</xdr:colOff>
      <xdr:row>35</xdr:row>
      <xdr:rowOff>116042</xdr:rowOff>
    </xdr:to>
    <xdr:sp macro="" textlink="">
      <xdr:nvSpPr>
        <xdr:cNvPr id="88" name="楕円 87"/>
        <xdr:cNvSpPr/>
      </xdr:nvSpPr>
      <xdr:spPr>
        <a:xfrm>
          <a:off x="1968500" y="60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132569</xdr:rowOff>
    </xdr:from>
    <xdr:ext cx="469744" cy="259045"/>
    <xdr:sp macro="" textlink="">
      <xdr:nvSpPr>
        <xdr:cNvPr id="89" name="テキスト ボックス 88"/>
        <xdr:cNvSpPr txBox="1"/>
      </xdr:nvSpPr>
      <xdr:spPr>
        <a:xfrm>
          <a:off x="1784428" y="57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126456</xdr:rowOff>
    </xdr:from>
    <xdr:to>
      <xdr:col>6</xdr:col>
      <xdr:colOff>38100</xdr:colOff>
      <xdr:row>35</xdr:row>
      <xdr:rowOff>56606</xdr:rowOff>
    </xdr:to>
    <xdr:sp macro="" textlink="">
      <xdr:nvSpPr>
        <xdr:cNvPr id="90" name="楕円 89"/>
        <xdr:cNvSpPr/>
      </xdr:nvSpPr>
      <xdr:spPr>
        <a:xfrm>
          <a:off x="1079500" y="59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73133</xdr:rowOff>
    </xdr:from>
    <xdr:ext cx="469744" cy="259045"/>
    <xdr:sp macro="" textlink="">
      <xdr:nvSpPr>
        <xdr:cNvPr id="91" name="テキスト ボックス 90"/>
        <xdr:cNvSpPr txBox="1"/>
      </xdr:nvSpPr>
      <xdr:spPr>
        <a:xfrm>
          <a:off x="895428" y="573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135868</xdr:rowOff>
    </xdr:from>
    <xdr:to>
      <xdr:col>24</xdr:col>
      <xdr:colOff>63500</xdr:colOff>
      <xdr:row>58</xdr:row>
      <xdr:rowOff>112758</xdr:rowOff>
    </xdr:to>
    <xdr:cxnSp macro="">
      <xdr:nvCxnSpPr>
        <xdr:cNvPr id="123" name="直線コネクタ 122"/>
        <xdr:cNvCxnSpPr/>
      </xdr:nvCxnSpPr>
      <xdr:spPr>
        <a:xfrm flipV="1">
          <a:off x="3797300" y="9908518"/>
          <a:ext cx="838200" cy="14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94687</xdr:rowOff>
    </xdr:from>
    <xdr:to>
      <xdr:col>19</xdr:col>
      <xdr:colOff>177800</xdr:colOff>
      <xdr:row>58</xdr:row>
      <xdr:rowOff>112758</xdr:rowOff>
    </xdr:to>
    <xdr:cxnSp macro="">
      <xdr:nvCxnSpPr>
        <xdr:cNvPr id="126" name="直線コネクタ 125"/>
        <xdr:cNvCxnSpPr/>
      </xdr:nvCxnSpPr>
      <xdr:spPr>
        <a:xfrm>
          <a:off x="2908300" y="10038787"/>
          <a:ext cx="889000" cy="1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54933</xdr:rowOff>
    </xdr:from>
    <xdr:to>
      <xdr:col>15</xdr:col>
      <xdr:colOff>50800</xdr:colOff>
      <xdr:row>58</xdr:row>
      <xdr:rowOff>94687</xdr:rowOff>
    </xdr:to>
    <xdr:cxnSp macro="">
      <xdr:nvCxnSpPr>
        <xdr:cNvPr id="129" name="直線コネクタ 128"/>
        <xdr:cNvCxnSpPr/>
      </xdr:nvCxnSpPr>
      <xdr:spPr>
        <a:xfrm>
          <a:off x="2019300" y="9999033"/>
          <a:ext cx="889000" cy="3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165031</xdr:rowOff>
    </xdr:from>
    <xdr:to>
      <xdr:col>10</xdr:col>
      <xdr:colOff>114300</xdr:colOff>
      <xdr:row>58</xdr:row>
      <xdr:rowOff>54933</xdr:rowOff>
    </xdr:to>
    <xdr:cxnSp macro="">
      <xdr:nvCxnSpPr>
        <xdr:cNvPr id="132" name="直線コネクタ 131"/>
        <xdr:cNvCxnSpPr/>
      </xdr:nvCxnSpPr>
      <xdr:spPr>
        <a:xfrm>
          <a:off x="1130300" y="9937681"/>
          <a:ext cx="8890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85068</xdr:rowOff>
    </xdr:from>
    <xdr:to>
      <xdr:col>24</xdr:col>
      <xdr:colOff>114300</xdr:colOff>
      <xdr:row>58</xdr:row>
      <xdr:rowOff>15218</xdr:rowOff>
    </xdr:to>
    <xdr:sp macro="" textlink="">
      <xdr:nvSpPr>
        <xdr:cNvPr id="142" name="楕円 141"/>
        <xdr:cNvSpPr/>
      </xdr:nvSpPr>
      <xdr:spPr>
        <a:xfrm>
          <a:off x="4584700" y="98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107945</xdr:rowOff>
    </xdr:from>
    <xdr:ext cx="534377" cy="259045"/>
    <xdr:sp macro="" textlink="">
      <xdr:nvSpPr>
        <xdr:cNvPr id="143" name="総務費該当値テキスト"/>
        <xdr:cNvSpPr txBox="1"/>
      </xdr:nvSpPr>
      <xdr:spPr>
        <a:xfrm>
          <a:off x="4686300" y="97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61958</xdr:rowOff>
    </xdr:from>
    <xdr:to>
      <xdr:col>20</xdr:col>
      <xdr:colOff>38100</xdr:colOff>
      <xdr:row>58</xdr:row>
      <xdr:rowOff>163558</xdr:rowOff>
    </xdr:to>
    <xdr:sp macro="" textlink="">
      <xdr:nvSpPr>
        <xdr:cNvPr id="144" name="楕円 143"/>
        <xdr:cNvSpPr/>
      </xdr:nvSpPr>
      <xdr:spPr>
        <a:xfrm>
          <a:off x="3746500" y="100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154685</xdr:rowOff>
    </xdr:from>
    <xdr:ext cx="534377" cy="259045"/>
    <xdr:sp macro="" textlink="">
      <xdr:nvSpPr>
        <xdr:cNvPr id="145" name="テキスト ボックス 144"/>
        <xdr:cNvSpPr txBox="1"/>
      </xdr:nvSpPr>
      <xdr:spPr>
        <a:xfrm>
          <a:off x="3530111" y="1009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43887</xdr:rowOff>
    </xdr:from>
    <xdr:to>
      <xdr:col>15</xdr:col>
      <xdr:colOff>101600</xdr:colOff>
      <xdr:row>58</xdr:row>
      <xdr:rowOff>145487</xdr:rowOff>
    </xdr:to>
    <xdr:sp macro="" textlink="">
      <xdr:nvSpPr>
        <xdr:cNvPr id="146" name="楕円 145"/>
        <xdr:cNvSpPr/>
      </xdr:nvSpPr>
      <xdr:spPr>
        <a:xfrm>
          <a:off x="2857500" y="998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136614</xdr:rowOff>
    </xdr:from>
    <xdr:ext cx="534377" cy="259045"/>
    <xdr:sp macro="" textlink="">
      <xdr:nvSpPr>
        <xdr:cNvPr id="147" name="テキスト ボックス 146"/>
        <xdr:cNvSpPr txBox="1"/>
      </xdr:nvSpPr>
      <xdr:spPr>
        <a:xfrm>
          <a:off x="2641111" y="100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4133</xdr:rowOff>
    </xdr:from>
    <xdr:to>
      <xdr:col>10</xdr:col>
      <xdr:colOff>165100</xdr:colOff>
      <xdr:row>58</xdr:row>
      <xdr:rowOff>105733</xdr:rowOff>
    </xdr:to>
    <xdr:sp macro="" textlink="">
      <xdr:nvSpPr>
        <xdr:cNvPr id="148" name="楕円 147"/>
        <xdr:cNvSpPr/>
      </xdr:nvSpPr>
      <xdr:spPr>
        <a:xfrm>
          <a:off x="1968500" y="99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96860</xdr:rowOff>
    </xdr:from>
    <xdr:ext cx="534377" cy="259045"/>
    <xdr:sp macro="" textlink="">
      <xdr:nvSpPr>
        <xdr:cNvPr id="149" name="テキスト ボックス 148"/>
        <xdr:cNvSpPr txBox="1"/>
      </xdr:nvSpPr>
      <xdr:spPr>
        <a:xfrm>
          <a:off x="1752111" y="100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114231</xdr:rowOff>
    </xdr:from>
    <xdr:to>
      <xdr:col>6</xdr:col>
      <xdr:colOff>38100</xdr:colOff>
      <xdr:row>58</xdr:row>
      <xdr:rowOff>44381</xdr:rowOff>
    </xdr:to>
    <xdr:sp macro="" textlink="">
      <xdr:nvSpPr>
        <xdr:cNvPr id="150" name="楕円 149"/>
        <xdr:cNvSpPr/>
      </xdr:nvSpPr>
      <xdr:spPr>
        <a:xfrm>
          <a:off x="1079500" y="98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60908</xdr:rowOff>
    </xdr:from>
    <xdr:ext cx="534377" cy="259045"/>
    <xdr:sp macro="" textlink="">
      <xdr:nvSpPr>
        <xdr:cNvPr id="151" name="テキスト ボックス 150"/>
        <xdr:cNvSpPr txBox="1"/>
      </xdr:nvSpPr>
      <xdr:spPr>
        <a:xfrm>
          <a:off x="863111" y="9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82169</xdr:rowOff>
    </xdr:from>
    <xdr:to>
      <xdr:col>24</xdr:col>
      <xdr:colOff>63500</xdr:colOff>
      <xdr:row>78</xdr:row>
      <xdr:rowOff>117170</xdr:rowOff>
    </xdr:to>
    <xdr:cxnSp macro="">
      <xdr:nvCxnSpPr>
        <xdr:cNvPr id="181" name="直線コネクタ 180"/>
        <xdr:cNvCxnSpPr/>
      </xdr:nvCxnSpPr>
      <xdr:spPr>
        <a:xfrm flipV="1">
          <a:off x="3797300" y="13455269"/>
          <a:ext cx="838200" cy="3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41960</xdr:rowOff>
    </xdr:from>
    <xdr:to>
      <xdr:col>19</xdr:col>
      <xdr:colOff>177800</xdr:colOff>
      <xdr:row>78</xdr:row>
      <xdr:rowOff>117170</xdr:rowOff>
    </xdr:to>
    <xdr:cxnSp macro="">
      <xdr:nvCxnSpPr>
        <xdr:cNvPr id="184" name="直線コネクタ 183"/>
        <xdr:cNvCxnSpPr/>
      </xdr:nvCxnSpPr>
      <xdr:spPr>
        <a:xfrm>
          <a:off x="2908300" y="13415060"/>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41960</xdr:rowOff>
    </xdr:from>
    <xdr:to>
      <xdr:col>15</xdr:col>
      <xdr:colOff>50800</xdr:colOff>
      <xdr:row>78</xdr:row>
      <xdr:rowOff>86677</xdr:rowOff>
    </xdr:to>
    <xdr:cxnSp macro="">
      <xdr:nvCxnSpPr>
        <xdr:cNvPr id="187" name="直線コネクタ 186"/>
        <xdr:cNvCxnSpPr/>
      </xdr:nvCxnSpPr>
      <xdr:spPr>
        <a:xfrm flipV="1">
          <a:off x="2019300" y="13415060"/>
          <a:ext cx="889000" cy="4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86677</xdr:rowOff>
    </xdr:from>
    <xdr:to>
      <xdr:col>10</xdr:col>
      <xdr:colOff>114300</xdr:colOff>
      <xdr:row>78</xdr:row>
      <xdr:rowOff>144690</xdr:rowOff>
    </xdr:to>
    <xdr:cxnSp macro="">
      <xdr:nvCxnSpPr>
        <xdr:cNvPr id="190" name="直線コネクタ 189"/>
        <xdr:cNvCxnSpPr/>
      </xdr:nvCxnSpPr>
      <xdr:spPr>
        <a:xfrm flipV="1">
          <a:off x="1130300" y="13459777"/>
          <a:ext cx="889000" cy="5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31369</xdr:rowOff>
    </xdr:from>
    <xdr:to>
      <xdr:col>24</xdr:col>
      <xdr:colOff>114300</xdr:colOff>
      <xdr:row>78</xdr:row>
      <xdr:rowOff>132969</xdr:rowOff>
    </xdr:to>
    <xdr:sp macro="" textlink="">
      <xdr:nvSpPr>
        <xdr:cNvPr id="200" name="楕円 199"/>
        <xdr:cNvSpPr/>
      </xdr:nvSpPr>
      <xdr:spPr>
        <a:xfrm>
          <a:off x="4584700" y="134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117746</xdr:rowOff>
    </xdr:from>
    <xdr:ext cx="599010" cy="259045"/>
    <xdr:sp macro="" textlink="">
      <xdr:nvSpPr>
        <xdr:cNvPr id="201" name="民生費該当値テキスト"/>
        <xdr:cNvSpPr txBox="1"/>
      </xdr:nvSpPr>
      <xdr:spPr>
        <a:xfrm>
          <a:off x="4686300" y="133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66370</xdr:rowOff>
    </xdr:from>
    <xdr:to>
      <xdr:col>20</xdr:col>
      <xdr:colOff>38100</xdr:colOff>
      <xdr:row>78</xdr:row>
      <xdr:rowOff>167970</xdr:rowOff>
    </xdr:to>
    <xdr:sp macro="" textlink="">
      <xdr:nvSpPr>
        <xdr:cNvPr id="202" name="楕円 201"/>
        <xdr:cNvSpPr/>
      </xdr:nvSpPr>
      <xdr:spPr>
        <a:xfrm>
          <a:off x="3746500" y="134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159097</xdr:rowOff>
    </xdr:from>
    <xdr:ext cx="534377" cy="259045"/>
    <xdr:sp macro="" textlink="">
      <xdr:nvSpPr>
        <xdr:cNvPr id="203" name="テキスト ボックス 202"/>
        <xdr:cNvSpPr txBox="1"/>
      </xdr:nvSpPr>
      <xdr:spPr>
        <a:xfrm>
          <a:off x="3530111" y="1353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162610</xdr:rowOff>
    </xdr:from>
    <xdr:to>
      <xdr:col>15</xdr:col>
      <xdr:colOff>101600</xdr:colOff>
      <xdr:row>78</xdr:row>
      <xdr:rowOff>92760</xdr:rowOff>
    </xdr:to>
    <xdr:sp macro="" textlink="">
      <xdr:nvSpPr>
        <xdr:cNvPr id="204" name="楕円 203"/>
        <xdr:cNvSpPr/>
      </xdr:nvSpPr>
      <xdr:spPr>
        <a:xfrm>
          <a:off x="2857500" y="133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83887</xdr:rowOff>
    </xdr:from>
    <xdr:ext cx="599010" cy="259045"/>
    <xdr:sp macro="" textlink="">
      <xdr:nvSpPr>
        <xdr:cNvPr id="205" name="テキスト ボックス 204"/>
        <xdr:cNvSpPr txBox="1"/>
      </xdr:nvSpPr>
      <xdr:spPr>
        <a:xfrm>
          <a:off x="2608795" y="134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35877</xdr:rowOff>
    </xdr:from>
    <xdr:to>
      <xdr:col>10</xdr:col>
      <xdr:colOff>165100</xdr:colOff>
      <xdr:row>78</xdr:row>
      <xdr:rowOff>137477</xdr:rowOff>
    </xdr:to>
    <xdr:sp macro="" textlink="">
      <xdr:nvSpPr>
        <xdr:cNvPr id="206" name="楕円 205"/>
        <xdr:cNvSpPr/>
      </xdr:nvSpPr>
      <xdr:spPr>
        <a:xfrm>
          <a:off x="1968500" y="134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128604</xdr:rowOff>
    </xdr:from>
    <xdr:ext cx="599010" cy="259045"/>
    <xdr:sp macro="" textlink="">
      <xdr:nvSpPr>
        <xdr:cNvPr id="207" name="テキスト ボックス 206"/>
        <xdr:cNvSpPr txBox="1"/>
      </xdr:nvSpPr>
      <xdr:spPr>
        <a:xfrm>
          <a:off x="1719795" y="1350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93890</xdr:rowOff>
    </xdr:from>
    <xdr:to>
      <xdr:col>6</xdr:col>
      <xdr:colOff>38100</xdr:colOff>
      <xdr:row>79</xdr:row>
      <xdr:rowOff>24040</xdr:rowOff>
    </xdr:to>
    <xdr:sp macro="" textlink="">
      <xdr:nvSpPr>
        <xdr:cNvPr id="208" name="楕円 207"/>
        <xdr:cNvSpPr/>
      </xdr:nvSpPr>
      <xdr:spPr>
        <a:xfrm>
          <a:off x="1079500" y="134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15167</xdr:rowOff>
    </xdr:from>
    <xdr:ext cx="534377" cy="259045"/>
    <xdr:sp macro="" textlink="">
      <xdr:nvSpPr>
        <xdr:cNvPr id="209" name="テキスト ボックス 208"/>
        <xdr:cNvSpPr txBox="1"/>
      </xdr:nvSpPr>
      <xdr:spPr>
        <a:xfrm>
          <a:off x="863111" y="135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140320</xdr:rowOff>
    </xdr:from>
    <xdr:to>
      <xdr:col>24</xdr:col>
      <xdr:colOff>63500</xdr:colOff>
      <xdr:row>98</xdr:row>
      <xdr:rowOff>153432</xdr:rowOff>
    </xdr:to>
    <xdr:cxnSp macro="">
      <xdr:nvCxnSpPr>
        <xdr:cNvPr id="241" name="直線コネクタ 240"/>
        <xdr:cNvCxnSpPr/>
      </xdr:nvCxnSpPr>
      <xdr:spPr>
        <a:xfrm flipV="1">
          <a:off x="3797300" y="16942420"/>
          <a:ext cx="8382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34006</xdr:rowOff>
    </xdr:from>
    <xdr:to>
      <xdr:col>19</xdr:col>
      <xdr:colOff>177800</xdr:colOff>
      <xdr:row>98</xdr:row>
      <xdr:rowOff>153432</xdr:rowOff>
    </xdr:to>
    <xdr:cxnSp macro="">
      <xdr:nvCxnSpPr>
        <xdr:cNvPr id="244" name="直線コネクタ 243"/>
        <xdr:cNvCxnSpPr/>
      </xdr:nvCxnSpPr>
      <xdr:spPr>
        <a:xfrm>
          <a:off x="2908300" y="16321756"/>
          <a:ext cx="889000" cy="6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34006</xdr:rowOff>
    </xdr:from>
    <xdr:to>
      <xdr:col>15</xdr:col>
      <xdr:colOff>50800</xdr:colOff>
      <xdr:row>97</xdr:row>
      <xdr:rowOff>101409</xdr:rowOff>
    </xdr:to>
    <xdr:cxnSp macro="">
      <xdr:nvCxnSpPr>
        <xdr:cNvPr id="247" name="直線コネクタ 246"/>
        <xdr:cNvCxnSpPr/>
      </xdr:nvCxnSpPr>
      <xdr:spPr>
        <a:xfrm flipV="1">
          <a:off x="2019300" y="16321756"/>
          <a:ext cx="889000" cy="4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92641</xdr:rowOff>
    </xdr:from>
    <xdr:to>
      <xdr:col>10</xdr:col>
      <xdr:colOff>114300</xdr:colOff>
      <xdr:row>97</xdr:row>
      <xdr:rowOff>101409</xdr:rowOff>
    </xdr:to>
    <xdr:cxnSp macro="">
      <xdr:nvCxnSpPr>
        <xdr:cNvPr id="250" name="直線コネクタ 249"/>
        <xdr:cNvCxnSpPr/>
      </xdr:nvCxnSpPr>
      <xdr:spPr>
        <a:xfrm>
          <a:off x="1130300" y="16723291"/>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89520</xdr:rowOff>
    </xdr:from>
    <xdr:to>
      <xdr:col>24</xdr:col>
      <xdr:colOff>114300</xdr:colOff>
      <xdr:row>99</xdr:row>
      <xdr:rowOff>19670</xdr:rowOff>
    </xdr:to>
    <xdr:sp macro="" textlink="">
      <xdr:nvSpPr>
        <xdr:cNvPr id="260" name="楕円 259"/>
        <xdr:cNvSpPr/>
      </xdr:nvSpPr>
      <xdr:spPr>
        <a:xfrm>
          <a:off x="4584700" y="16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67947</xdr:rowOff>
    </xdr:from>
    <xdr:ext cx="534377" cy="259045"/>
    <xdr:sp macro="" textlink="">
      <xdr:nvSpPr>
        <xdr:cNvPr id="261" name="衛生費該当値テキスト"/>
        <xdr:cNvSpPr txBox="1"/>
      </xdr:nvSpPr>
      <xdr:spPr>
        <a:xfrm>
          <a:off x="4686300" y="1687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102632</xdr:rowOff>
    </xdr:from>
    <xdr:to>
      <xdr:col>20</xdr:col>
      <xdr:colOff>38100</xdr:colOff>
      <xdr:row>99</xdr:row>
      <xdr:rowOff>32782</xdr:rowOff>
    </xdr:to>
    <xdr:sp macro="" textlink="">
      <xdr:nvSpPr>
        <xdr:cNvPr id="262" name="楕円 261"/>
        <xdr:cNvSpPr/>
      </xdr:nvSpPr>
      <xdr:spPr>
        <a:xfrm>
          <a:off x="3746500" y="16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23909</xdr:rowOff>
    </xdr:from>
    <xdr:ext cx="534377" cy="259045"/>
    <xdr:sp macro="" textlink="">
      <xdr:nvSpPr>
        <xdr:cNvPr id="263" name="テキスト ボックス 262"/>
        <xdr:cNvSpPr txBox="1"/>
      </xdr:nvSpPr>
      <xdr:spPr>
        <a:xfrm>
          <a:off x="3530111" y="1699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154656</xdr:rowOff>
    </xdr:from>
    <xdr:to>
      <xdr:col>15</xdr:col>
      <xdr:colOff>101600</xdr:colOff>
      <xdr:row>95</xdr:row>
      <xdr:rowOff>84806</xdr:rowOff>
    </xdr:to>
    <xdr:sp macro="" textlink="">
      <xdr:nvSpPr>
        <xdr:cNvPr id="264" name="楕円 263"/>
        <xdr:cNvSpPr/>
      </xdr:nvSpPr>
      <xdr:spPr>
        <a:xfrm>
          <a:off x="2857500" y="16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101333</xdr:rowOff>
    </xdr:from>
    <xdr:ext cx="534377" cy="259045"/>
    <xdr:sp macro="" textlink="">
      <xdr:nvSpPr>
        <xdr:cNvPr id="265" name="テキスト ボックス 264"/>
        <xdr:cNvSpPr txBox="1"/>
      </xdr:nvSpPr>
      <xdr:spPr>
        <a:xfrm>
          <a:off x="2641111" y="16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50609</xdr:rowOff>
    </xdr:from>
    <xdr:to>
      <xdr:col>10</xdr:col>
      <xdr:colOff>165100</xdr:colOff>
      <xdr:row>97</xdr:row>
      <xdr:rowOff>152209</xdr:rowOff>
    </xdr:to>
    <xdr:sp macro="" textlink="">
      <xdr:nvSpPr>
        <xdr:cNvPr id="266" name="楕円 265"/>
        <xdr:cNvSpPr/>
      </xdr:nvSpPr>
      <xdr:spPr>
        <a:xfrm>
          <a:off x="1968500" y="166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168736</xdr:rowOff>
    </xdr:from>
    <xdr:ext cx="534377" cy="259045"/>
    <xdr:sp macro="" textlink="">
      <xdr:nvSpPr>
        <xdr:cNvPr id="267" name="テキスト ボックス 266"/>
        <xdr:cNvSpPr txBox="1"/>
      </xdr:nvSpPr>
      <xdr:spPr>
        <a:xfrm>
          <a:off x="1752111" y="1645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41841</xdr:rowOff>
    </xdr:from>
    <xdr:to>
      <xdr:col>6</xdr:col>
      <xdr:colOff>38100</xdr:colOff>
      <xdr:row>97</xdr:row>
      <xdr:rowOff>143441</xdr:rowOff>
    </xdr:to>
    <xdr:sp macro="" textlink="">
      <xdr:nvSpPr>
        <xdr:cNvPr id="268" name="楕円 267"/>
        <xdr:cNvSpPr/>
      </xdr:nvSpPr>
      <xdr:spPr>
        <a:xfrm>
          <a:off x="1079500" y="16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159968</xdr:rowOff>
    </xdr:from>
    <xdr:ext cx="534377" cy="259045"/>
    <xdr:sp macro="" textlink="">
      <xdr:nvSpPr>
        <xdr:cNvPr id="269" name="テキスト ボックス 268"/>
        <xdr:cNvSpPr txBox="1"/>
      </xdr:nvSpPr>
      <xdr:spPr>
        <a:xfrm>
          <a:off x="863111" y="164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61976</xdr:rowOff>
    </xdr:from>
    <xdr:to>
      <xdr:col>55</xdr:col>
      <xdr:colOff>0</xdr:colOff>
      <xdr:row>38</xdr:row>
      <xdr:rowOff>63282</xdr:rowOff>
    </xdr:to>
    <xdr:cxnSp macro="">
      <xdr:nvCxnSpPr>
        <xdr:cNvPr id="300" name="直線コネクタ 299"/>
        <xdr:cNvCxnSpPr/>
      </xdr:nvCxnSpPr>
      <xdr:spPr>
        <a:xfrm flipV="1">
          <a:off x="9639300" y="6577076"/>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62302</xdr:rowOff>
    </xdr:from>
    <xdr:to>
      <xdr:col>50</xdr:col>
      <xdr:colOff>114300</xdr:colOff>
      <xdr:row>38</xdr:row>
      <xdr:rowOff>63282</xdr:rowOff>
    </xdr:to>
    <xdr:cxnSp macro="">
      <xdr:nvCxnSpPr>
        <xdr:cNvPr id="303" name="直線コネクタ 302"/>
        <xdr:cNvCxnSpPr/>
      </xdr:nvCxnSpPr>
      <xdr:spPr>
        <a:xfrm>
          <a:off x="8750300" y="657740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59690</xdr:rowOff>
    </xdr:from>
    <xdr:to>
      <xdr:col>45</xdr:col>
      <xdr:colOff>177800</xdr:colOff>
      <xdr:row>38</xdr:row>
      <xdr:rowOff>62302</xdr:rowOff>
    </xdr:to>
    <xdr:cxnSp macro="">
      <xdr:nvCxnSpPr>
        <xdr:cNvPr id="306" name="直線コネクタ 305"/>
        <xdr:cNvCxnSpPr/>
      </xdr:nvCxnSpPr>
      <xdr:spPr>
        <a:xfrm>
          <a:off x="7861300" y="657479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59037</xdr:rowOff>
    </xdr:from>
    <xdr:to>
      <xdr:col>41</xdr:col>
      <xdr:colOff>50800</xdr:colOff>
      <xdr:row>38</xdr:row>
      <xdr:rowOff>59690</xdr:rowOff>
    </xdr:to>
    <xdr:cxnSp macro="">
      <xdr:nvCxnSpPr>
        <xdr:cNvPr id="309" name="直線コネクタ 308"/>
        <xdr:cNvCxnSpPr/>
      </xdr:nvCxnSpPr>
      <xdr:spPr>
        <a:xfrm>
          <a:off x="6972300" y="657413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11176</xdr:rowOff>
    </xdr:from>
    <xdr:to>
      <xdr:col>55</xdr:col>
      <xdr:colOff>50800</xdr:colOff>
      <xdr:row>38</xdr:row>
      <xdr:rowOff>112776</xdr:rowOff>
    </xdr:to>
    <xdr:sp macro="" textlink="">
      <xdr:nvSpPr>
        <xdr:cNvPr id="319" name="楕円 318"/>
        <xdr:cNvSpPr/>
      </xdr:nvSpPr>
      <xdr:spPr>
        <a:xfrm>
          <a:off x="104267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34053</xdr:rowOff>
    </xdr:from>
    <xdr:ext cx="378565" cy="259045"/>
    <xdr:sp macro="" textlink="">
      <xdr:nvSpPr>
        <xdr:cNvPr id="320" name="労働費該当値テキスト"/>
        <xdr:cNvSpPr txBox="1"/>
      </xdr:nvSpPr>
      <xdr:spPr>
        <a:xfrm>
          <a:off x="10528300"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12482</xdr:rowOff>
    </xdr:from>
    <xdr:to>
      <xdr:col>50</xdr:col>
      <xdr:colOff>165100</xdr:colOff>
      <xdr:row>38</xdr:row>
      <xdr:rowOff>114082</xdr:rowOff>
    </xdr:to>
    <xdr:sp macro="" textlink="">
      <xdr:nvSpPr>
        <xdr:cNvPr id="321" name="楕円 320"/>
        <xdr:cNvSpPr/>
      </xdr:nvSpPr>
      <xdr:spPr>
        <a:xfrm>
          <a:off x="9588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130609</xdr:rowOff>
    </xdr:from>
    <xdr:ext cx="378565" cy="259045"/>
    <xdr:sp macro="" textlink="">
      <xdr:nvSpPr>
        <xdr:cNvPr id="322" name="テキスト ボックス 321"/>
        <xdr:cNvSpPr txBox="1"/>
      </xdr:nvSpPr>
      <xdr:spPr>
        <a:xfrm>
          <a:off x="9450017" y="630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11502</xdr:rowOff>
    </xdr:from>
    <xdr:to>
      <xdr:col>46</xdr:col>
      <xdr:colOff>38100</xdr:colOff>
      <xdr:row>38</xdr:row>
      <xdr:rowOff>113102</xdr:rowOff>
    </xdr:to>
    <xdr:sp macro="" textlink="">
      <xdr:nvSpPr>
        <xdr:cNvPr id="323" name="楕円 322"/>
        <xdr:cNvSpPr/>
      </xdr:nvSpPr>
      <xdr:spPr>
        <a:xfrm>
          <a:off x="8699500" y="652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129629</xdr:rowOff>
    </xdr:from>
    <xdr:ext cx="378565" cy="259045"/>
    <xdr:sp macro="" textlink="">
      <xdr:nvSpPr>
        <xdr:cNvPr id="324" name="テキスト ボックス 323"/>
        <xdr:cNvSpPr txBox="1"/>
      </xdr:nvSpPr>
      <xdr:spPr>
        <a:xfrm>
          <a:off x="8561017" y="630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xdr:rowOff>
    </xdr:from>
    <xdr:to>
      <xdr:col>41</xdr:col>
      <xdr:colOff>101600</xdr:colOff>
      <xdr:row>38</xdr:row>
      <xdr:rowOff>110490</xdr:rowOff>
    </xdr:to>
    <xdr:sp macro="" textlink="">
      <xdr:nvSpPr>
        <xdr:cNvPr id="325" name="楕円 324"/>
        <xdr:cNvSpPr/>
      </xdr:nvSpPr>
      <xdr:spPr>
        <a:xfrm>
          <a:off x="781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127017</xdr:rowOff>
    </xdr:from>
    <xdr:ext cx="378565" cy="259045"/>
    <xdr:sp macro="" textlink="">
      <xdr:nvSpPr>
        <xdr:cNvPr id="326" name="テキスト ボックス 325"/>
        <xdr:cNvSpPr txBox="1"/>
      </xdr:nvSpPr>
      <xdr:spPr>
        <a:xfrm>
          <a:off x="7672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8237</xdr:rowOff>
    </xdr:from>
    <xdr:to>
      <xdr:col>36</xdr:col>
      <xdr:colOff>165100</xdr:colOff>
      <xdr:row>38</xdr:row>
      <xdr:rowOff>109837</xdr:rowOff>
    </xdr:to>
    <xdr:sp macro="" textlink="">
      <xdr:nvSpPr>
        <xdr:cNvPr id="327" name="楕円 326"/>
        <xdr:cNvSpPr/>
      </xdr:nvSpPr>
      <xdr:spPr>
        <a:xfrm>
          <a:off x="6921500" y="65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126364</xdr:rowOff>
    </xdr:from>
    <xdr:ext cx="378565" cy="259045"/>
    <xdr:sp macro="" textlink="">
      <xdr:nvSpPr>
        <xdr:cNvPr id="328" name="テキスト ボックス 327"/>
        <xdr:cNvSpPr txBox="1"/>
      </xdr:nvSpPr>
      <xdr:spPr>
        <a:xfrm>
          <a:off x="6783017" y="629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41173</xdr:rowOff>
    </xdr:from>
    <xdr:to>
      <xdr:col>55</xdr:col>
      <xdr:colOff>0</xdr:colOff>
      <xdr:row>59</xdr:row>
      <xdr:rowOff>54139</xdr:rowOff>
    </xdr:to>
    <xdr:cxnSp macro="">
      <xdr:nvCxnSpPr>
        <xdr:cNvPr id="359" name="直線コネクタ 358"/>
        <xdr:cNvCxnSpPr/>
      </xdr:nvCxnSpPr>
      <xdr:spPr>
        <a:xfrm>
          <a:off x="9639300" y="10156723"/>
          <a:ext cx="8382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41173</xdr:rowOff>
    </xdr:from>
    <xdr:to>
      <xdr:col>50</xdr:col>
      <xdr:colOff>114300</xdr:colOff>
      <xdr:row>59</xdr:row>
      <xdr:rowOff>43737</xdr:rowOff>
    </xdr:to>
    <xdr:cxnSp macro="">
      <xdr:nvCxnSpPr>
        <xdr:cNvPr id="362" name="直線コネクタ 361"/>
        <xdr:cNvCxnSpPr/>
      </xdr:nvCxnSpPr>
      <xdr:spPr>
        <a:xfrm flipV="1">
          <a:off x="8750300" y="10156723"/>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43737</xdr:rowOff>
    </xdr:from>
    <xdr:to>
      <xdr:col>45</xdr:col>
      <xdr:colOff>177800</xdr:colOff>
      <xdr:row>59</xdr:row>
      <xdr:rowOff>46806</xdr:rowOff>
    </xdr:to>
    <xdr:cxnSp macro="">
      <xdr:nvCxnSpPr>
        <xdr:cNvPr id="365" name="直線コネクタ 364"/>
        <xdr:cNvCxnSpPr/>
      </xdr:nvCxnSpPr>
      <xdr:spPr>
        <a:xfrm flipV="1">
          <a:off x="7861300" y="10159287"/>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46806</xdr:rowOff>
    </xdr:from>
    <xdr:to>
      <xdr:col>41</xdr:col>
      <xdr:colOff>50800</xdr:colOff>
      <xdr:row>59</xdr:row>
      <xdr:rowOff>58939</xdr:rowOff>
    </xdr:to>
    <xdr:cxnSp macro="">
      <xdr:nvCxnSpPr>
        <xdr:cNvPr id="368" name="直線コネクタ 367"/>
        <xdr:cNvCxnSpPr/>
      </xdr:nvCxnSpPr>
      <xdr:spPr>
        <a:xfrm flipV="1">
          <a:off x="6972300" y="10162356"/>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3339</xdr:rowOff>
    </xdr:from>
    <xdr:to>
      <xdr:col>55</xdr:col>
      <xdr:colOff>50800</xdr:colOff>
      <xdr:row>59</xdr:row>
      <xdr:rowOff>104939</xdr:rowOff>
    </xdr:to>
    <xdr:sp macro="" textlink="">
      <xdr:nvSpPr>
        <xdr:cNvPr id="378" name="楕円 377"/>
        <xdr:cNvSpPr/>
      </xdr:nvSpPr>
      <xdr:spPr>
        <a:xfrm>
          <a:off x="10426700" y="101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89716</xdr:rowOff>
    </xdr:from>
    <xdr:ext cx="469744" cy="259045"/>
    <xdr:sp macro="" textlink="">
      <xdr:nvSpPr>
        <xdr:cNvPr id="379" name="農林水産業費該当値テキスト"/>
        <xdr:cNvSpPr txBox="1"/>
      </xdr:nvSpPr>
      <xdr:spPr>
        <a:xfrm>
          <a:off x="10528300" y="1003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161823</xdr:rowOff>
    </xdr:from>
    <xdr:to>
      <xdr:col>50</xdr:col>
      <xdr:colOff>165100</xdr:colOff>
      <xdr:row>59</xdr:row>
      <xdr:rowOff>91973</xdr:rowOff>
    </xdr:to>
    <xdr:sp macro="" textlink="">
      <xdr:nvSpPr>
        <xdr:cNvPr id="380" name="楕円 379"/>
        <xdr:cNvSpPr/>
      </xdr:nvSpPr>
      <xdr:spPr>
        <a:xfrm>
          <a:off x="95885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83100</xdr:rowOff>
    </xdr:from>
    <xdr:ext cx="469744" cy="259045"/>
    <xdr:sp macro="" textlink="">
      <xdr:nvSpPr>
        <xdr:cNvPr id="381" name="テキスト ボックス 380"/>
        <xdr:cNvSpPr txBox="1"/>
      </xdr:nvSpPr>
      <xdr:spPr>
        <a:xfrm>
          <a:off x="9404428" y="1019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164387</xdr:rowOff>
    </xdr:from>
    <xdr:to>
      <xdr:col>46</xdr:col>
      <xdr:colOff>38100</xdr:colOff>
      <xdr:row>59</xdr:row>
      <xdr:rowOff>94537</xdr:rowOff>
    </xdr:to>
    <xdr:sp macro="" textlink="">
      <xdr:nvSpPr>
        <xdr:cNvPr id="382" name="楕円 381"/>
        <xdr:cNvSpPr/>
      </xdr:nvSpPr>
      <xdr:spPr>
        <a:xfrm>
          <a:off x="8699500" y="101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85664</xdr:rowOff>
    </xdr:from>
    <xdr:ext cx="469744" cy="259045"/>
    <xdr:sp macro="" textlink="">
      <xdr:nvSpPr>
        <xdr:cNvPr id="383" name="テキスト ボックス 382"/>
        <xdr:cNvSpPr txBox="1"/>
      </xdr:nvSpPr>
      <xdr:spPr>
        <a:xfrm>
          <a:off x="8515428" y="102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167456</xdr:rowOff>
    </xdr:from>
    <xdr:to>
      <xdr:col>41</xdr:col>
      <xdr:colOff>101600</xdr:colOff>
      <xdr:row>59</xdr:row>
      <xdr:rowOff>97606</xdr:rowOff>
    </xdr:to>
    <xdr:sp macro="" textlink="">
      <xdr:nvSpPr>
        <xdr:cNvPr id="384" name="楕円 383"/>
        <xdr:cNvSpPr/>
      </xdr:nvSpPr>
      <xdr:spPr>
        <a:xfrm>
          <a:off x="7810500" y="101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88733</xdr:rowOff>
    </xdr:from>
    <xdr:ext cx="469744" cy="259045"/>
    <xdr:sp macro="" textlink="">
      <xdr:nvSpPr>
        <xdr:cNvPr id="385" name="テキスト ボックス 384"/>
        <xdr:cNvSpPr txBox="1"/>
      </xdr:nvSpPr>
      <xdr:spPr>
        <a:xfrm>
          <a:off x="7626428" y="1020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8139</xdr:rowOff>
    </xdr:from>
    <xdr:to>
      <xdr:col>36</xdr:col>
      <xdr:colOff>165100</xdr:colOff>
      <xdr:row>59</xdr:row>
      <xdr:rowOff>109739</xdr:rowOff>
    </xdr:to>
    <xdr:sp macro="" textlink="">
      <xdr:nvSpPr>
        <xdr:cNvPr id="386" name="楕円 385"/>
        <xdr:cNvSpPr/>
      </xdr:nvSpPr>
      <xdr:spPr>
        <a:xfrm>
          <a:off x="6921500" y="101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100866</xdr:rowOff>
    </xdr:from>
    <xdr:ext cx="469744" cy="259045"/>
    <xdr:sp macro="" textlink="">
      <xdr:nvSpPr>
        <xdr:cNvPr id="387" name="テキスト ボックス 386"/>
        <xdr:cNvSpPr txBox="1"/>
      </xdr:nvSpPr>
      <xdr:spPr>
        <a:xfrm>
          <a:off x="6737428" y="102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51471</xdr:rowOff>
    </xdr:from>
    <xdr:to>
      <xdr:col>55</xdr:col>
      <xdr:colOff>0</xdr:colOff>
      <xdr:row>79</xdr:row>
      <xdr:rowOff>59244</xdr:rowOff>
    </xdr:to>
    <xdr:cxnSp macro="">
      <xdr:nvCxnSpPr>
        <xdr:cNvPr id="418" name="直線コネクタ 417"/>
        <xdr:cNvCxnSpPr/>
      </xdr:nvCxnSpPr>
      <xdr:spPr>
        <a:xfrm flipV="1">
          <a:off x="9639300" y="13596021"/>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59244</xdr:rowOff>
    </xdr:from>
    <xdr:to>
      <xdr:col>50</xdr:col>
      <xdr:colOff>114300</xdr:colOff>
      <xdr:row>79</xdr:row>
      <xdr:rowOff>61692</xdr:rowOff>
    </xdr:to>
    <xdr:cxnSp macro="">
      <xdr:nvCxnSpPr>
        <xdr:cNvPr id="421" name="直線コネクタ 420"/>
        <xdr:cNvCxnSpPr/>
      </xdr:nvCxnSpPr>
      <xdr:spPr>
        <a:xfrm flipV="1">
          <a:off x="8750300" y="13603794"/>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53104</xdr:rowOff>
    </xdr:from>
    <xdr:to>
      <xdr:col>45</xdr:col>
      <xdr:colOff>177800</xdr:colOff>
      <xdr:row>79</xdr:row>
      <xdr:rowOff>61692</xdr:rowOff>
    </xdr:to>
    <xdr:cxnSp macro="">
      <xdr:nvCxnSpPr>
        <xdr:cNvPr id="424" name="直線コネクタ 423"/>
        <xdr:cNvCxnSpPr/>
      </xdr:nvCxnSpPr>
      <xdr:spPr>
        <a:xfrm>
          <a:off x="7861300" y="13597654"/>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37940</xdr:rowOff>
    </xdr:from>
    <xdr:to>
      <xdr:col>41</xdr:col>
      <xdr:colOff>50800</xdr:colOff>
      <xdr:row>79</xdr:row>
      <xdr:rowOff>53104</xdr:rowOff>
    </xdr:to>
    <xdr:cxnSp macro="">
      <xdr:nvCxnSpPr>
        <xdr:cNvPr id="427" name="直線コネクタ 426"/>
        <xdr:cNvCxnSpPr/>
      </xdr:nvCxnSpPr>
      <xdr:spPr>
        <a:xfrm>
          <a:off x="6972300" y="13582490"/>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671</xdr:rowOff>
    </xdr:from>
    <xdr:to>
      <xdr:col>55</xdr:col>
      <xdr:colOff>50800</xdr:colOff>
      <xdr:row>79</xdr:row>
      <xdr:rowOff>102271</xdr:rowOff>
    </xdr:to>
    <xdr:sp macro="" textlink="">
      <xdr:nvSpPr>
        <xdr:cNvPr id="437" name="楕円 436"/>
        <xdr:cNvSpPr/>
      </xdr:nvSpPr>
      <xdr:spPr>
        <a:xfrm>
          <a:off x="10426700" y="1354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8444</xdr:rowOff>
    </xdr:from>
    <xdr:to>
      <xdr:col>50</xdr:col>
      <xdr:colOff>165100</xdr:colOff>
      <xdr:row>79</xdr:row>
      <xdr:rowOff>110044</xdr:rowOff>
    </xdr:to>
    <xdr:sp macro="" textlink="">
      <xdr:nvSpPr>
        <xdr:cNvPr id="439" name="楕円 438"/>
        <xdr:cNvSpPr/>
      </xdr:nvSpPr>
      <xdr:spPr>
        <a:xfrm>
          <a:off x="9588500" y="135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101171</xdr:rowOff>
    </xdr:from>
    <xdr:ext cx="469744" cy="259045"/>
    <xdr:sp macro="" textlink="">
      <xdr:nvSpPr>
        <xdr:cNvPr id="440" name="テキスト ボックス 439"/>
        <xdr:cNvSpPr txBox="1"/>
      </xdr:nvSpPr>
      <xdr:spPr>
        <a:xfrm>
          <a:off x="9404428" y="1364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10892</xdr:rowOff>
    </xdr:from>
    <xdr:to>
      <xdr:col>46</xdr:col>
      <xdr:colOff>38100</xdr:colOff>
      <xdr:row>79</xdr:row>
      <xdr:rowOff>112492</xdr:rowOff>
    </xdr:to>
    <xdr:sp macro="" textlink="">
      <xdr:nvSpPr>
        <xdr:cNvPr id="441" name="楕円 440"/>
        <xdr:cNvSpPr/>
      </xdr:nvSpPr>
      <xdr:spPr>
        <a:xfrm>
          <a:off x="8699500" y="135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103619</xdr:rowOff>
    </xdr:from>
    <xdr:ext cx="469744" cy="259045"/>
    <xdr:sp macro="" textlink="">
      <xdr:nvSpPr>
        <xdr:cNvPr id="442" name="テキスト ボックス 441"/>
        <xdr:cNvSpPr txBox="1"/>
      </xdr:nvSpPr>
      <xdr:spPr>
        <a:xfrm>
          <a:off x="8515428" y="1364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2304</xdr:rowOff>
    </xdr:from>
    <xdr:to>
      <xdr:col>41</xdr:col>
      <xdr:colOff>101600</xdr:colOff>
      <xdr:row>79</xdr:row>
      <xdr:rowOff>103904</xdr:rowOff>
    </xdr:to>
    <xdr:sp macro="" textlink="">
      <xdr:nvSpPr>
        <xdr:cNvPr id="443" name="楕円 442"/>
        <xdr:cNvSpPr/>
      </xdr:nvSpPr>
      <xdr:spPr>
        <a:xfrm>
          <a:off x="7810500" y="135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95031</xdr:rowOff>
    </xdr:from>
    <xdr:ext cx="469744" cy="259045"/>
    <xdr:sp macro="" textlink="">
      <xdr:nvSpPr>
        <xdr:cNvPr id="444" name="テキスト ボックス 443"/>
        <xdr:cNvSpPr txBox="1"/>
      </xdr:nvSpPr>
      <xdr:spPr>
        <a:xfrm>
          <a:off x="7626428" y="136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158590</xdr:rowOff>
    </xdr:from>
    <xdr:to>
      <xdr:col>36</xdr:col>
      <xdr:colOff>165100</xdr:colOff>
      <xdr:row>79</xdr:row>
      <xdr:rowOff>88740</xdr:rowOff>
    </xdr:to>
    <xdr:sp macro="" textlink="">
      <xdr:nvSpPr>
        <xdr:cNvPr id="445" name="楕円 444"/>
        <xdr:cNvSpPr/>
      </xdr:nvSpPr>
      <xdr:spPr>
        <a:xfrm>
          <a:off x="6921500" y="1353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79867</xdr:rowOff>
    </xdr:from>
    <xdr:ext cx="469744" cy="259045"/>
    <xdr:sp macro="" textlink="">
      <xdr:nvSpPr>
        <xdr:cNvPr id="446" name="テキスト ボックス 445"/>
        <xdr:cNvSpPr txBox="1"/>
      </xdr:nvSpPr>
      <xdr:spPr>
        <a:xfrm>
          <a:off x="6737428" y="1362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146507</xdr:rowOff>
    </xdr:from>
    <xdr:to>
      <xdr:col>55</xdr:col>
      <xdr:colOff>0</xdr:colOff>
      <xdr:row>98</xdr:row>
      <xdr:rowOff>50806</xdr:rowOff>
    </xdr:to>
    <xdr:cxnSp macro="">
      <xdr:nvCxnSpPr>
        <xdr:cNvPr id="473" name="直線コネクタ 472"/>
        <xdr:cNvCxnSpPr/>
      </xdr:nvCxnSpPr>
      <xdr:spPr>
        <a:xfrm flipV="1">
          <a:off x="9639300" y="16777157"/>
          <a:ext cx="838200" cy="7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47490</xdr:rowOff>
    </xdr:from>
    <xdr:to>
      <xdr:col>50</xdr:col>
      <xdr:colOff>114300</xdr:colOff>
      <xdr:row>98</xdr:row>
      <xdr:rowOff>50806</xdr:rowOff>
    </xdr:to>
    <xdr:cxnSp macro="">
      <xdr:nvCxnSpPr>
        <xdr:cNvPr id="476" name="直線コネクタ 475"/>
        <xdr:cNvCxnSpPr/>
      </xdr:nvCxnSpPr>
      <xdr:spPr>
        <a:xfrm>
          <a:off x="8750300" y="16849590"/>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47490</xdr:rowOff>
    </xdr:from>
    <xdr:to>
      <xdr:col>45</xdr:col>
      <xdr:colOff>177800</xdr:colOff>
      <xdr:row>98</xdr:row>
      <xdr:rowOff>63108</xdr:rowOff>
    </xdr:to>
    <xdr:cxnSp macro="">
      <xdr:nvCxnSpPr>
        <xdr:cNvPr id="479" name="直線コネクタ 478"/>
        <xdr:cNvCxnSpPr/>
      </xdr:nvCxnSpPr>
      <xdr:spPr>
        <a:xfrm flipV="1">
          <a:off x="7861300" y="16849590"/>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51046</xdr:rowOff>
    </xdr:from>
    <xdr:to>
      <xdr:col>41</xdr:col>
      <xdr:colOff>50800</xdr:colOff>
      <xdr:row>98</xdr:row>
      <xdr:rowOff>63108</xdr:rowOff>
    </xdr:to>
    <xdr:cxnSp macro="">
      <xdr:nvCxnSpPr>
        <xdr:cNvPr id="482" name="直線コネクタ 481"/>
        <xdr:cNvCxnSpPr/>
      </xdr:nvCxnSpPr>
      <xdr:spPr>
        <a:xfrm>
          <a:off x="6972300" y="16853146"/>
          <a:ext cx="889000" cy="1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95707</xdr:rowOff>
    </xdr:from>
    <xdr:to>
      <xdr:col>55</xdr:col>
      <xdr:colOff>50800</xdr:colOff>
      <xdr:row>98</xdr:row>
      <xdr:rowOff>25857</xdr:rowOff>
    </xdr:to>
    <xdr:sp macro="" textlink="">
      <xdr:nvSpPr>
        <xdr:cNvPr id="492" name="楕円 491"/>
        <xdr:cNvSpPr/>
      </xdr:nvSpPr>
      <xdr:spPr>
        <a:xfrm>
          <a:off x="10426700" y="167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118584</xdr:rowOff>
    </xdr:from>
    <xdr:ext cx="534377" cy="259045"/>
    <xdr:sp macro="" textlink="">
      <xdr:nvSpPr>
        <xdr:cNvPr id="493" name="土木費該当値テキスト"/>
        <xdr:cNvSpPr txBox="1"/>
      </xdr:nvSpPr>
      <xdr:spPr>
        <a:xfrm>
          <a:off x="10528300"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xdr:rowOff>
    </xdr:from>
    <xdr:to>
      <xdr:col>50</xdr:col>
      <xdr:colOff>165100</xdr:colOff>
      <xdr:row>98</xdr:row>
      <xdr:rowOff>101606</xdr:rowOff>
    </xdr:to>
    <xdr:sp macro="" textlink="">
      <xdr:nvSpPr>
        <xdr:cNvPr id="494" name="楕円 493"/>
        <xdr:cNvSpPr/>
      </xdr:nvSpPr>
      <xdr:spPr>
        <a:xfrm>
          <a:off x="9588500" y="168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92733</xdr:rowOff>
    </xdr:from>
    <xdr:ext cx="534377" cy="259045"/>
    <xdr:sp macro="" textlink="">
      <xdr:nvSpPr>
        <xdr:cNvPr id="495" name="テキスト ボックス 494"/>
        <xdr:cNvSpPr txBox="1"/>
      </xdr:nvSpPr>
      <xdr:spPr>
        <a:xfrm>
          <a:off x="9372111" y="1689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168140</xdr:rowOff>
    </xdr:from>
    <xdr:to>
      <xdr:col>46</xdr:col>
      <xdr:colOff>38100</xdr:colOff>
      <xdr:row>98</xdr:row>
      <xdr:rowOff>98290</xdr:rowOff>
    </xdr:to>
    <xdr:sp macro="" textlink="">
      <xdr:nvSpPr>
        <xdr:cNvPr id="496" name="楕円 495"/>
        <xdr:cNvSpPr/>
      </xdr:nvSpPr>
      <xdr:spPr>
        <a:xfrm>
          <a:off x="8699500" y="167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89417</xdr:rowOff>
    </xdr:from>
    <xdr:ext cx="534377" cy="259045"/>
    <xdr:sp macro="" textlink="">
      <xdr:nvSpPr>
        <xdr:cNvPr id="497" name="テキスト ボックス 496"/>
        <xdr:cNvSpPr txBox="1"/>
      </xdr:nvSpPr>
      <xdr:spPr>
        <a:xfrm>
          <a:off x="8483111" y="168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12308</xdr:rowOff>
    </xdr:from>
    <xdr:to>
      <xdr:col>41</xdr:col>
      <xdr:colOff>101600</xdr:colOff>
      <xdr:row>98</xdr:row>
      <xdr:rowOff>113908</xdr:rowOff>
    </xdr:to>
    <xdr:sp macro="" textlink="">
      <xdr:nvSpPr>
        <xdr:cNvPr id="498" name="楕円 497"/>
        <xdr:cNvSpPr/>
      </xdr:nvSpPr>
      <xdr:spPr>
        <a:xfrm>
          <a:off x="7810500" y="168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105035</xdr:rowOff>
    </xdr:from>
    <xdr:ext cx="534377" cy="259045"/>
    <xdr:sp macro="" textlink="">
      <xdr:nvSpPr>
        <xdr:cNvPr id="499" name="テキスト ボックス 498"/>
        <xdr:cNvSpPr txBox="1"/>
      </xdr:nvSpPr>
      <xdr:spPr>
        <a:xfrm>
          <a:off x="7594111" y="169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246</xdr:rowOff>
    </xdr:from>
    <xdr:to>
      <xdr:col>36</xdr:col>
      <xdr:colOff>165100</xdr:colOff>
      <xdr:row>98</xdr:row>
      <xdr:rowOff>101846</xdr:rowOff>
    </xdr:to>
    <xdr:sp macro="" textlink="">
      <xdr:nvSpPr>
        <xdr:cNvPr id="500" name="楕円 499"/>
        <xdr:cNvSpPr/>
      </xdr:nvSpPr>
      <xdr:spPr>
        <a:xfrm>
          <a:off x="6921500" y="168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118373</xdr:rowOff>
    </xdr:from>
    <xdr:ext cx="534377" cy="259045"/>
    <xdr:sp macro="" textlink="">
      <xdr:nvSpPr>
        <xdr:cNvPr id="501" name="テキスト ボックス 500"/>
        <xdr:cNvSpPr txBox="1"/>
      </xdr:nvSpPr>
      <xdr:spPr>
        <a:xfrm>
          <a:off x="6705111" y="165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160731</xdr:rowOff>
    </xdr:from>
    <xdr:to>
      <xdr:col>85</xdr:col>
      <xdr:colOff>127000</xdr:colOff>
      <xdr:row>38</xdr:row>
      <xdr:rowOff>34582</xdr:rowOff>
    </xdr:to>
    <xdr:cxnSp macro="">
      <xdr:nvCxnSpPr>
        <xdr:cNvPr id="531" name="直線コネクタ 530"/>
        <xdr:cNvCxnSpPr/>
      </xdr:nvCxnSpPr>
      <xdr:spPr>
        <a:xfrm>
          <a:off x="15481300" y="6504381"/>
          <a:ext cx="8382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160731</xdr:rowOff>
    </xdr:from>
    <xdr:to>
      <xdr:col>81</xdr:col>
      <xdr:colOff>50800</xdr:colOff>
      <xdr:row>38</xdr:row>
      <xdr:rowOff>43917</xdr:rowOff>
    </xdr:to>
    <xdr:cxnSp macro="">
      <xdr:nvCxnSpPr>
        <xdr:cNvPr id="534" name="直線コネクタ 533"/>
        <xdr:cNvCxnSpPr/>
      </xdr:nvCxnSpPr>
      <xdr:spPr>
        <a:xfrm flipV="1">
          <a:off x="14592300" y="6504381"/>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111544</xdr:rowOff>
    </xdr:from>
    <xdr:to>
      <xdr:col>76</xdr:col>
      <xdr:colOff>114300</xdr:colOff>
      <xdr:row>38</xdr:row>
      <xdr:rowOff>43917</xdr:rowOff>
    </xdr:to>
    <xdr:cxnSp macro="">
      <xdr:nvCxnSpPr>
        <xdr:cNvPr id="537" name="直線コネクタ 536"/>
        <xdr:cNvCxnSpPr/>
      </xdr:nvCxnSpPr>
      <xdr:spPr>
        <a:xfrm>
          <a:off x="13703300" y="6455194"/>
          <a:ext cx="8890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111544</xdr:rowOff>
    </xdr:from>
    <xdr:to>
      <xdr:col>71</xdr:col>
      <xdr:colOff>177800</xdr:colOff>
      <xdr:row>38</xdr:row>
      <xdr:rowOff>28867</xdr:rowOff>
    </xdr:to>
    <xdr:cxnSp macro="">
      <xdr:nvCxnSpPr>
        <xdr:cNvPr id="540" name="直線コネクタ 539"/>
        <xdr:cNvCxnSpPr/>
      </xdr:nvCxnSpPr>
      <xdr:spPr>
        <a:xfrm flipV="1">
          <a:off x="12814300" y="6455194"/>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155232</xdr:rowOff>
    </xdr:from>
    <xdr:to>
      <xdr:col>85</xdr:col>
      <xdr:colOff>177800</xdr:colOff>
      <xdr:row>38</xdr:row>
      <xdr:rowOff>85382</xdr:rowOff>
    </xdr:to>
    <xdr:sp macro="" textlink="">
      <xdr:nvSpPr>
        <xdr:cNvPr id="550" name="楕円 549"/>
        <xdr:cNvSpPr/>
      </xdr:nvSpPr>
      <xdr:spPr>
        <a:xfrm>
          <a:off x="16268700" y="64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133659</xdr:rowOff>
    </xdr:from>
    <xdr:ext cx="534377" cy="259045"/>
    <xdr:sp macro="" textlink="">
      <xdr:nvSpPr>
        <xdr:cNvPr id="551" name="消防費該当値テキスト"/>
        <xdr:cNvSpPr txBox="1"/>
      </xdr:nvSpPr>
      <xdr:spPr>
        <a:xfrm>
          <a:off x="16370300" y="64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109931</xdr:rowOff>
    </xdr:from>
    <xdr:to>
      <xdr:col>81</xdr:col>
      <xdr:colOff>101600</xdr:colOff>
      <xdr:row>38</xdr:row>
      <xdr:rowOff>40081</xdr:rowOff>
    </xdr:to>
    <xdr:sp macro="" textlink="">
      <xdr:nvSpPr>
        <xdr:cNvPr id="552" name="楕円 551"/>
        <xdr:cNvSpPr/>
      </xdr:nvSpPr>
      <xdr:spPr>
        <a:xfrm>
          <a:off x="154305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31208</xdr:rowOff>
    </xdr:from>
    <xdr:ext cx="534377" cy="259045"/>
    <xdr:sp macro="" textlink="">
      <xdr:nvSpPr>
        <xdr:cNvPr id="553" name="テキスト ボックス 552"/>
        <xdr:cNvSpPr txBox="1"/>
      </xdr:nvSpPr>
      <xdr:spPr>
        <a:xfrm>
          <a:off x="15214111" y="654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164567</xdr:rowOff>
    </xdr:from>
    <xdr:to>
      <xdr:col>76</xdr:col>
      <xdr:colOff>165100</xdr:colOff>
      <xdr:row>38</xdr:row>
      <xdr:rowOff>94717</xdr:rowOff>
    </xdr:to>
    <xdr:sp macro="" textlink="">
      <xdr:nvSpPr>
        <xdr:cNvPr id="554" name="楕円 553"/>
        <xdr:cNvSpPr/>
      </xdr:nvSpPr>
      <xdr:spPr>
        <a:xfrm>
          <a:off x="14541500" y="65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85844</xdr:rowOff>
    </xdr:from>
    <xdr:ext cx="534377" cy="259045"/>
    <xdr:sp macro="" textlink="">
      <xdr:nvSpPr>
        <xdr:cNvPr id="555" name="テキスト ボックス 554"/>
        <xdr:cNvSpPr txBox="1"/>
      </xdr:nvSpPr>
      <xdr:spPr>
        <a:xfrm>
          <a:off x="14325111" y="66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60744</xdr:rowOff>
    </xdr:from>
    <xdr:to>
      <xdr:col>72</xdr:col>
      <xdr:colOff>38100</xdr:colOff>
      <xdr:row>37</xdr:row>
      <xdr:rowOff>162344</xdr:rowOff>
    </xdr:to>
    <xdr:sp macro="" textlink="">
      <xdr:nvSpPr>
        <xdr:cNvPr id="556" name="楕円 555"/>
        <xdr:cNvSpPr/>
      </xdr:nvSpPr>
      <xdr:spPr>
        <a:xfrm>
          <a:off x="13652500" y="64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7421</xdr:rowOff>
    </xdr:from>
    <xdr:ext cx="534377" cy="259045"/>
    <xdr:sp macro="" textlink="">
      <xdr:nvSpPr>
        <xdr:cNvPr id="557" name="テキスト ボックス 556"/>
        <xdr:cNvSpPr txBox="1"/>
      </xdr:nvSpPr>
      <xdr:spPr>
        <a:xfrm>
          <a:off x="13436111" y="61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149517</xdr:rowOff>
    </xdr:from>
    <xdr:to>
      <xdr:col>67</xdr:col>
      <xdr:colOff>101600</xdr:colOff>
      <xdr:row>38</xdr:row>
      <xdr:rowOff>79667</xdr:rowOff>
    </xdr:to>
    <xdr:sp macro="" textlink="">
      <xdr:nvSpPr>
        <xdr:cNvPr id="558" name="楕円 557"/>
        <xdr:cNvSpPr/>
      </xdr:nvSpPr>
      <xdr:spPr>
        <a:xfrm>
          <a:off x="12763500" y="64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70794</xdr:rowOff>
    </xdr:from>
    <xdr:ext cx="534377" cy="259045"/>
    <xdr:sp macro="" textlink="">
      <xdr:nvSpPr>
        <xdr:cNvPr id="559" name="テキスト ボックス 558"/>
        <xdr:cNvSpPr txBox="1"/>
      </xdr:nvSpPr>
      <xdr:spPr>
        <a:xfrm>
          <a:off x="12547111" y="65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123448</xdr:rowOff>
    </xdr:from>
    <xdr:to>
      <xdr:col>85</xdr:col>
      <xdr:colOff>127000</xdr:colOff>
      <xdr:row>59</xdr:row>
      <xdr:rowOff>139439</xdr:rowOff>
    </xdr:to>
    <xdr:cxnSp macro="">
      <xdr:nvCxnSpPr>
        <xdr:cNvPr id="591" name="直線コネクタ 590"/>
        <xdr:cNvCxnSpPr/>
      </xdr:nvCxnSpPr>
      <xdr:spPr>
        <a:xfrm flipV="1">
          <a:off x="15481300" y="10238998"/>
          <a:ext cx="8382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139439</xdr:rowOff>
    </xdr:from>
    <xdr:to>
      <xdr:col>81</xdr:col>
      <xdr:colOff>50800</xdr:colOff>
      <xdr:row>59</xdr:row>
      <xdr:rowOff>146449</xdr:rowOff>
    </xdr:to>
    <xdr:cxnSp macro="">
      <xdr:nvCxnSpPr>
        <xdr:cNvPr id="594" name="直線コネクタ 593"/>
        <xdr:cNvCxnSpPr/>
      </xdr:nvCxnSpPr>
      <xdr:spPr>
        <a:xfrm flipV="1">
          <a:off x="14592300" y="10254989"/>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31790</xdr:rowOff>
    </xdr:from>
    <xdr:to>
      <xdr:col>76</xdr:col>
      <xdr:colOff>114300</xdr:colOff>
      <xdr:row>59</xdr:row>
      <xdr:rowOff>146449</xdr:rowOff>
    </xdr:to>
    <xdr:cxnSp macro="">
      <xdr:nvCxnSpPr>
        <xdr:cNvPr id="597" name="直線コネクタ 596"/>
        <xdr:cNvCxnSpPr/>
      </xdr:nvCxnSpPr>
      <xdr:spPr>
        <a:xfrm>
          <a:off x="13703300" y="10147340"/>
          <a:ext cx="889000" cy="1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27436</xdr:rowOff>
    </xdr:from>
    <xdr:to>
      <xdr:col>71</xdr:col>
      <xdr:colOff>177800</xdr:colOff>
      <xdr:row>59</xdr:row>
      <xdr:rowOff>31790</xdr:rowOff>
    </xdr:to>
    <xdr:cxnSp macro="">
      <xdr:nvCxnSpPr>
        <xdr:cNvPr id="600" name="直線コネクタ 599"/>
        <xdr:cNvCxnSpPr/>
      </xdr:nvCxnSpPr>
      <xdr:spPr>
        <a:xfrm>
          <a:off x="12814300" y="1014298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72648</xdr:rowOff>
    </xdr:from>
    <xdr:to>
      <xdr:col>85</xdr:col>
      <xdr:colOff>177800</xdr:colOff>
      <xdr:row>60</xdr:row>
      <xdr:rowOff>2798</xdr:rowOff>
    </xdr:to>
    <xdr:sp macro="" textlink="">
      <xdr:nvSpPr>
        <xdr:cNvPr id="610" name="楕円 609"/>
        <xdr:cNvSpPr/>
      </xdr:nvSpPr>
      <xdr:spPr>
        <a:xfrm>
          <a:off x="16268700" y="1018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159025</xdr:rowOff>
    </xdr:from>
    <xdr:ext cx="534377" cy="259045"/>
    <xdr:sp macro="" textlink="">
      <xdr:nvSpPr>
        <xdr:cNvPr id="611" name="教育費該当値テキスト"/>
        <xdr:cNvSpPr txBox="1"/>
      </xdr:nvSpPr>
      <xdr:spPr>
        <a:xfrm>
          <a:off x="16370300" y="101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88639</xdr:rowOff>
    </xdr:from>
    <xdr:to>
      <xdr:col>81</xdr:col>
      <xdr:colOff>101600</xdr:colOff>
      <xdr:row>60</xdr:row>
      <xdr:rowOff>18789</xdr:rowOff>
    </xdr:to>
    <xdr:sp macro="" textlink="">
      <xdr:nvSpPr>
        <xdr:cNvPr id="612" name="楕円 611"/>
        <xdr:cNvSpPr/>
      </xdr:nvSpPr>
      <xdr:spPr>
        <a:xfrm>
          <a:off x="15430500" y="102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9916</xdr:rowOff>
    </xdr:from>
    <xdr:ext cx="534377" cy="259045"/>
    <xdr:sp macro="" textlink="">
      <xdr:nvSpPr>
        <xdr:cNvPr id="613" name="テキスト ボックス 612"/>
        <xdr:cNvSpPr txBox="1"/>
      </xdr:nvSpPr>
      <xdr:spPr>
        <a:xfrm>
          <a:off x="15214111" y="1029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95649</xdr:rowOff>
    </xdr:from>
    <xdr:to>
      <xdr:col>76</xdr:col>
      <xdr:colOff>165100</xdr:colOff>
      <xdr:row>60</xdr:row>
      <xdr:rowOff>25799</xdr:rowOff>
    </xdr:to>
    <xdr:sp macro="" textlink="">
      <xdr:nvSpPr>
        <xdr:cNvPr id="614" name="楕円 613"/>
        <xdr:cNvSpPr/>
      </xdr:nvSpPr>
      <xdr:spPr>
        <a:xfrm>
          <a:off x="14541500" y="102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60</xdr:row>
      <xdr:rowOff>16926</xdr:rowOff>
    </xdr:from>
    <xdr:ext cx="534377" cy="259045"/>
    <xdr:sp macro="" textlink="">
      <xdr:nvSpPr>
        <xdr:cNvPr id="615" name="テキスト ボックス 614"/>
        <xdr:cNvSpPr txBox="1"/>
      </xdr:nvSpPr>
      <xdr:spPr>
        <a:xfrm>
          <a:off x="14325111" y="1030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152440</xdr:rowOff>
    </xdr:from>
    <xdr:to>
      <xdr:col>72</xdr:col>
      <xdr:colOff>38100</xdr:colOff>
      <xdr:row>59</xdr:row>
      <xdr:rowOff>82590</xdr:rowOff>
    </xdr:to>
    <xdr:sp macro="" textlink="">
      <xdr:nvSpPr>
        <xdr:cNvPr id="616" name="楕円 615"/>
        <xdr:cNvSpPr/>
      </xdr:nvSpPr>
      <xdr:spPr>
        <a:xfrm>
          <a:off x="13652500" y="100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73717</xdr:rowOff>
    </xdr:from>
    <xdr:ext cx="534377" cy="259045"/>
    <xdr:sp macro="" textlink="">
      <xdr:nvSpPr>
        <xdr:cNvPr id="617" name="テキスト ボックス 616"/>
        <xdr:cNvSpPr txBox="1"/>
      </xdr:nvSpPr>
      <xdr:spPr>
        <a:xfrm>
          <a:off x="13436111" y="101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148086</xdr:rowOff>
    </xdr:from>
    <xdr:to>
      <xdr:col>67</xdr:col>
      <xdr:colOff>101600</xdr:colOff>
      <xdr:row>59</xdr:row>
      <xdr:rowOff>78236</xdr:rowOff>
    </xdr:to>
    <xdr:sp macro="" textlink="">
      <xdr:nvSpPr>
        <xdr:cNvPr id="618" name="楕円 617"/>
        <xdr:cNvSpPr/>
      </xdr:nvSpPr>
      <xdr:spPr>
        <a:xfrm>
          <a:off x="12763500" y="100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69363</xdr:rowOff>
    </xdr:from>
    <xdr:ext cx="534377" cy="259045"/>
    <xdr:sp macro="" textlink="">
      <xdr:nvSpPr>
        <xdr:cNvPr id="619" name="テキスト ボックス 618"/>
        <xdr:cNvSpPr txBox="1"/>
      </xdr:nvSpPr>
      <xdr:spPr>
        <a:xfrm>
          <a:off x="12547111" y="101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140221</xdr:rowOff>
    </xdr:from>
    <xdr:to>
      <xdr:col>85</xdr:col>
      <xdr:colOff>127000</xdr:colOff>
      <xdr:row>97</xdr:row>
      <xdr:rowOff>144208</xdr:rowOff>
    </xdr:to>
    <xdr:cxnSp macro="">
      <xdr:nvCxnSpPr>
        <xdr:cNvPr id="705" name="直線コネクタ 704"/>
        <xdr:cNvCxnSpPr/>
      </xdr:nvCxnSpPr>
      <xdr:spPr>
        <a:xfrm flipV="1">
          <a:off x="15481300" y="16770871"/>
          <a:ext cx="838200" cy="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133655</xdr:rowOff>
    </xdr:from>
    <xdr:to>
      <xdr:col>81</xdr:col>
      <xdr:colOff>50800</xdr:colOff>
      <xdr:row>97</xdr:row>
      <xdr:rowOff>144208</xdr:rowOff>
    </xdr:to>
    <xdr:cxnSp macro="">
      <xdr:nvCxnSpPr>
        <xdr:cNvPr id="708" name="直線コネクタ 707"/>
        <xdr:cNvCxnSpPr/>
      </xdr:nvCxnSpPr>
      <xdr:spPr>
        <a:xfrm>
          <a:off x="14592300" y="16764305"/>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133655</xdr:rowOff>
    </xdr:from>
    <xdr:to>
      <xdr:col>76</xdr:col>
      <xdr:colOff>114300</xdr:colOff>
      <xdr:row>97</xdr:row>
      <xdr:rowOff>143841</xdr:rowOff>
    </xdr:to>
    <xdr:cxnSp macro="">
      <xdr:nvCxnSpPr>
        <xdr:cNvPr id="711" name="直線コネクタ 710"/>
        <xdr:cNvCxnSpPr/>
      </xdr:nvCxnSpPr>
      <xdr:spPr>
        <a:xfrm flipV="1">
          <a:off x="13703300" y="16764305"/>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143841</xdr:rowOff>
    </xdr:from>
    <xdr:to>
      <xdr:col>71</xdr:col>
      <xdr:colOff>177800</xdr:colOff>
      <xdr:row>97</xdr:row>
      <xdr:rowOff>160262</xdr:rowOff>
    </xdr:to>
    <xdr:cxnSp macro="">
      <xdr:nvCxnSpPr>
        <xdr:cNvPr id="714" name="直線コネクタ 713"/>
        <xdr:cNvCxnSpPr/>
      </xdr:nvCxnSpPr>
      <xdr:spPr>
        <a:xfrm flipV="1">
          <a:off x="12814300" y="16774491"/>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89421</xdr:rowOff>
    </xdr:from>
    <xdr:to>
      <xdr:col>85</xdr:col>
      <xdr:colOff>177800</xdr:colOff>
      <xdr:row>98</xdr:row>
      <xdr:rowOff>19571</xdr:rowOff>
    </xdr:to>
    <xdr:sp macro="" textlink="">
      <xdr:nvSpPr>
        <xdr:cNvPr id="724" name="楕円 723"/>
        <xdr:cNvSpPr/>
      </xdr:nvSpPr>
      <xdr:spPr>
        <a:xfrm>
          <a:off x="16268700" y="167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4348</xdr:rowOff>
    </xdr:from>
    <xdr:ext cx="534377" cy="259045"/>
    <xdr:sp macro="" textlink="">
      <xdr:nvSpPr>
        <xdr:cNvPr id="725" name="公債費該当値テキスト"/>
        <xdr:cNvSpPr txBox="1"/>
      </xdr:nvSpPr>
      <xdr:spPr>
        <a:xfrm>
          <a:off x="16370300" y="1663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93408</xdr:rowOff>
    </xdr:from>
    <xdr:to>
      <xdr:col>81</xdr:col>
      <xdr:colOff>101600</xdr:colOff>
      <xdr:row>98</xdr:row>
      <xdr:rowOff>23558</xdr:rowOff>
    </xdr:to>
    <xdr:sp macro="" textlink="">
      <xdr:nvSpPr>
        <xdr:cNvPr id="726" name="楕円 725"/>
        <xdr:cNvSpPr/>
      </xdr:nvSpPr>
      <xdr:spPr>
        <a:xfrm>
          <a:off x="15430500" y="167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14685</xdr:rowOff>
    </xdr:from>
    <xdr:ext cx="534377" cy="259045"/>
    <xdr:sp macro="" textlink="">
      <xdr:nvSpPr>
        <xdr:cNvPr id="727" name="テキスト ボックス 726"/>
        <xdr:cNvSpPr txBox="1"/>
      </xdr:nvSpPr>
      <xdr:spPr>
        <a:xfrm>
          <a:off x="15214111" y="1681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82855</xdr:rowOff>
    </xdr:from>
    <xdr:to>
      <xdr:col>76</xdr:col>
      <xdr:colOff>165100</xdr:colOff>
      <xdr:row>98</xdr:row>
      <xdr:rowOff>13005</xdr:rowOff>
    </xdr:to>
    <xdr:sp macro="" textlink="">
      <xdr:nvSpPr>
        <xdr:cNvPr id="728" name="楕円 727"/>
        <xdr:cNvSpPr/>
      </xdr:nvSpPr>
      <xdr:spPr>
        <a:xfrm>
          <a:off x="14541500" y="167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4132</xdr:rowOff>
    </xdr:from>
    <xdr:ext cx="534377" cy="259045"/>
    <xdr:sp macro="" textlink="">
      <xdr:nvSpPr>
        <xdr:cNvPr id="729" name="テキスト ボックス 728"/>
        <xdr:cNvSpPr txBox="1"/>
      </xdr:nvSpPr>
      <xdr:spPr>
        <a:xfrm>
          <a:off x="14325111" y="168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93041</xdr:rowOff>
    </xdr:from>
    <xdr:to>
      <xdr:col>72</xdr:col>
      <xdr:colOff>38100</xdr:colOff>
      <xdr:row>98</xdr:row>
      <xdr:rowOff>23191</xdr:rowOff>
    </xdr:to>
    <xdr:sp macro="" textlink="">
      <xdr:nvSpPr>
        <xdr:cNvPr id="730" name="楕円 729"/>
        <xdr:cNvSpPr/>
      </xdr:nvSpPr>
      <xdr:spPr>
        <a:xfrm>
          <a:off x="13652500" y="167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14318</xdr:rowOff>
    </xdr:from>
    <xdr:ext cx="534377" cy="259045"/>
    <xdr:sp macro="" textlink="">
      <xdr:nvSpPr>
        <xdr:cNvPr id="731" name="テキスト ボックス 730"/>
        <xdr:cNvSpPr txBox="1"/>
      </xdr:nvSpPr>
      <xdr:spPr>
        <a:xfrm>
          <a:off x="13436111" y="168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109462</xdr:rowOff>
    </xdr:from>
    <xdr:to>
      <xdr:col>67</xdr:col>
      <xdr:colOff>101600</xdr:colOff>
      <xdr:row>98</xdr:row>
      <xdr:rowOff>39612</xdr:rowOff>
    </xdr:to>
    <xdr:sp macro="" textlink="">
      <xdr:nvSpPr>
        <xdr:cNvPr id="732" name="楕円 731"/>
        <xdr:cNvSpPr/>
      </xdr:nvSpPr>
      <xdr:spPr>
        <a:xfrm>
          <a:off x="12763500" y="167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30739</xdr:rowOff>
    </xdr:from>
    <xdr:ext cx="534377" cy="259045"/>
    <xdr:sp macro="" textlink="">
      <xdr:nvSpPr>
        <xdr:cNvPr id="733" name="テキスト ボックス 732"/>
        <xdr:cNvSpPr txBox="1"/>
      </xdr:nvSpPr>
      <xdr:spPr>
        <a:xfrm>
          <a:off x="12547111" y="168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構成項目の主なものとして、民生費が</a:t>
          </a:r>
          <a:r>
            <a:rPr kumimoji="1" lang="en-US" altLang="ja-JP" sz="1300">
              <a:latin typeface="ＭＳ Ｐゴシック" panose="020B0600070205080204" pitchFamily="50" charset="-128"/>
              <a:ea typeface="ＭＳ Ｐゴシック" panose="020B0600070205080204" pitchFamily="50" charset="-128"/>
            </a:rPr>
            <a:t>100,530</a:t>
          </a:r>
          <a:r>
            <a:rPr kumimoji="1" lang="ja-JP" altLang="en-US" sz="1300">
              <a:latin typeface="ＭＳ Ｐゴシック" panose="020B0600070205080204" pitchFamily="50" charset="-128"/>
              <a:ea typeface="ＭＳ Ｐゴシック" panose="020B0600070205080204" pitchFamily="50" charset="-128"/>
            </a:rPr>
            <a:t>円、土木費が</a:t>
          </a:r>
          <a:r>
            <a:rPr kumimoji="1" lang="en-US" altLang="ja-JP" sz="1300">
              <a:latin typeface="ＭＳ Ｐゴシック" panose="020B0600070205080204" pitchFamily="50" charset="-128"/>
              <a:ea typeface="ＭＳ Ｐゴシック" panose="020B0600070205080204" pitchFamily="50" charset="-128"/>
            </a:rPr>
            <a:t>72,022</a:t>
          </a:r>
          <a:r>
            <a:rPr kumimoji="1" lang="ja-JP" altLang="en-US" sz="1300">
              <a:latin typeface="ＭＳ Ｐゴシック" panose="020B0600070205080204" pitchFamily="50" charset="-128"/>
              <a:ea typeface="ＭＳ Ｐゴシック" panose="020B0600070205080204" pitchFamily="50" charset="-128"/>
            </a:rPr>
            <a:t>円、総務費</a:t>
          </a:r>
          <a:r>
            <a:rPr kumimoji="1" lang="en-US" altLang="ja-JP" sz="1300">
              <a:latin typeface="ＭＳ Ｐゴシック" panose="020B0600070205080204" pitchFamily="50" charset="-128"/>
              <a:ea typeface="ＭＳ Ｐゴシック" panose="020B0600070205080204" pitchFamily="50" charset="-128"/>
            </a:rPr>
            <a:t>58,102</a:t>
          </a:r>
          <a:r>
            <a:rPr kumimoji="1" lang="ja-JP" altLang="en-US" sz="1300">
              <a:latin typeface="ＭＳ Ｐゴシック" panose="020B0600070205080204" pitchFamily="50" charset="-128"/>
              <a:ea typeface="ＭＳ Ｐゴシック" panose="020B0600070205080204" pitchFamily="50" charset="-128"/>
            </a:rPr>
            <a:t>円となっている。民生費については、幼児教育・保育の無償化により施設型給付費などが増加したため、前年度よりも増となっているが、類似団体平均よりは下回っている。土木費については、明治記念大磯邸園整備により大幅な増加となり、類似団体平均も上回った。総務費については、公共施設整備基金の積立金の増、プレミアム付商品券発行事業、参議院議員通常選挙及び町議会議員選挙などにより増加しており、類似団体平均よりも上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財政調整基金残高については、適切な財源の確保と歳出の精査により、積立額が取崩額を上回り増加となっている。</a:t>
          </a:r>
        </a:p>
        <a:p>
          <a:r>
            <a:rPr kumimoji="1" lang="ja-JP" altLang="en-US" sz="1400">
              <a:latin typeface="ＭＳ ゴシック" pitchFamily="49" charset="-128"/>
              <a:ea typeface="ＭＳ ゴシック" pitchFamily="49" charset="-128"/>
            </a:rPr>
            <a:t>また、実質収支額については増加しており、標準財政規模に占める割合では、</a:t>
          </a:r>
          <a:r>
            <a:rPr kumimoji="1" lang="en-US" altLang="ja-JP" sz="1400">
              <a:latin typeface="ＭＳ ゴシック" pitchFamily="49" charset="-128"/>
              <a:ea typeface="ＭＳ ゴシック" pitchFamily="49" charset="-128"/>
            </a:rPr>
            <a:t>3.53</a:t>
          </a:r>
          <a:r>
            <a:rPr kumimoji="1" lang="ja-JP" altLang="en-US" sz="1400">
              <a:latin typeface="ＭＳ ゴシック" pitchFamily="49" charset="-128"/>
              <a:ea typeface="ＭＳ ゴシック" pitchFamily="49" charset="-128"/>
            </a:rPr>
            <a:t>ポイントの増となっている。実質単年度収支については、標準財政規模に占める割合では、</a:t>
          </a:r>
          <a:r>
            <a:rPr kumimoji="1" lang="en-US" altLang="ja-JP" sz="1400">
              <a:latin typeface="ＭＳ ゴシック" pitchFamily="49" charset="-128"/>
              <a:ea typeface="ＭＳ ゴシック" pitchFamily="49" charset="-128"/>
            </a:rPr>
            <a:t>1.19</a:t>
          </a:r>
          <a:r>
            <a:rPr kumimoji="1" lang="ja-JP" altLang="en-US" sz="1400">
              <a:latin typeface="ＭＳ ゴシック" pitchFamily="49" charset="-128"/>
              <a:ea typeface="ＭＳ ゴシック" pitchFamily="49" charset="-128"/>
            </a:rPr>
            <a:t>ポイントの減となっているが、プラスを維持している。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全ての会計において、黒字となっており赤字は発生していない。</a:t>
          </a:r>
        </a:p>
        <a:p>
          <a:r>
            <a:rPr kumimoji="1" lang="ja-JP" altLang="en-US" sz="1400">
              <a:latin typeface="ＭＳ ゴシック" pitchFamily="49" charset="-128"/>
              <a:ea typeface="ＭＳ ゴシック" pitchFamily="49" charset="-128"/>
            </a:rPr>
            <a:t>今後、少子高齢化が進み、医療費を中心とした社会保障費等の増大や公共施設の老朽化が進むことから、全ての会計において、長期的な観点に立ち、計画的な長寿命化対策を行うなど、将来に渡り健全な財政運営を堅持できるよう、予算執行過程を的確に管理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2" width="2.109375" style="188" customWidth="1"/>
    <col min="13" max="17" width="2.33203125" style="188" customWidth="1"/>
    <col min="18" max="119" width="2.109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11816104</v>
      </c>
      <c r="BO4" s="431"/>
      <c r="BP4" s="431"/>
      <c r="BQ4" s="431"/>
      <c r="BR4" s="431"/>
      <c r="BS4" s="431"/>
      <c r="BT4" s="431"/>
      <c r="BU4" s="432"/>
      <c r="BV4" s="430">
        <v>9941897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12.6</v>
      </c>
      <c r="CU4" s="437"/>
      <c r="CV4" s="437"/>
      <c r="CW4" s="437"/>
      <c r="CX4" s="437"/>
      <c r="CY4" s="437"/>
      <c r="CZ4" s="437"/>
      <c r="DA4" s="438"/>
      <c r="DB4" s="436">
        <v>9.1</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10897460</v>
      </c>
      <c r="BO5" s="468"/>
      <c r="BP5" s="468"/>
      <c r="BQ5" s="468"/>
      <c r="BR5" s="468"/>
      <c r="BS5" s="468"/>
      <c r="BT5" s="468"/>
      <c r="BU5" s="469"/>
      <c r="BV5" s="467">
        <v>9272930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90</v>
      </c>
      <c r="CU5" s="465"/>
      <c r="CV5" s="465"/>
      <c r="CW5" s="465"/>
      <c r="CX5" s="465"/>
      <c r="CY5" s="465"/>
      <c r="CZ5" s="465"/>
      <c r="DA5" s="466"/>
      <c r="DB5" s="464">
        <v>89.2</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918644</v>
      </c>
      <c r="BO6" s="468"/>
      <c r="BP6" s="468"/>
      <c r="BQ6" s="468"/>
      <c r="BR6" s="468"/>
      <c r="BS6" s="468"/>
      <c r="BT6" s="468"/>
      <c r="BU6" s="469"/>
      <c r="BV6" s="467">
        <v>668967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95.8</v>
      </c>
      <c r="CU6" s="505"/>
      <c r="CV6" s="505"/>
      <c r="CW6" s="505"/>
      <c r="CX6" s="505"/>
      <c r="CY6" s="505"/>
      <c r="CZ6" s="505"/>
      <c r="DA6" s="506"/>
      <c r="DB6" s="504">
        <v>95.9</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65210</v>
      </c>
      <c r="BO7" s="468"/>
      <c r="BP7" s="468"/>
      <c r="BQ7" s="468"/>
      <c r="BR7" s="468"/>
      <c r="BS7" s="468"/>
      <c r="BT7" s="468"/>
      <c r="BU7" s="469"/>
      <c r="BV7" s="467">
        <v>59163</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6772018</v>
      </c>
      <c r="CU7" s="468"/>
      <c r="CV7" s="468"/>
      <c r="CW7" s="468"/>
      <c r="CX7" s="468"/>
      <c r="CY7" s="468"/>
      <c r="CZ7" s="468"/>
      <c r="DA7" s="469"/>
      <c r="DB7" s="467">
        <v>6723173</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853434</v>
      </c>
      <c r="BO8" s="468"/>
      <c r="BP8" s="468"/>
      <c r="BQ8" s="468"/>
      <c r="BR8" s="468"/>
      <c r="BS8" s="468"/>
      <c r="BT8" s="468"/>
      <c r="BU8" s="469"/>
      <c r="BV8" s="467">
        <v>609804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0.87</v>
      </c>
      <c r="CU8" s="508"/>
      <c r="CV8" s="508"/>
      <c r="CW8" s="508"/>
      <c r="CX8" s="508"/>
      <c r="CY8" s="508"/>
      <c r="CZ8" s="508"/>
      <c r="DA8" s="509"/>
      <c r="DB8" s="507">
        <v>0.87</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31550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243630</v>
      </c>
      <c r="BO9" s="468"/>
      <c r="BP9" s="468"/>
      <c r="BQ9" s="468"/>
      <c r="BR9" s="468"/>
      <c r="BS9" s="468"/>
      <c r="BT9" s="468"/>
      <c r="BU9" s="469"/>
      <c r="BV9" s="467">
        <v>244163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7.6</v>
      </c>
      <c r="CU9" s="465"/>
      <c r="CV9" s="465"/>
      <c r="CW9" s="465"/>
      <c r="CX9" s="465"/>
      <c r="CY9" s="465"/>
      <c r="CZ9" s="465"/>
      <c r="DA9" s="466"/>
      <c r="DB9" s="464">
        <v>8</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33032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115</v>
      </c>
      <c r="AV10" s="500"/>
      <c r="AW10" s="500"/>
      <c r="AX10" s="500"/>
      <c r="AY10" s="501" t="s">
        <v>120</v>
      </c>
      <c r="AZ10" s="502"/>
      <c r="BA10" s="502"/>
      <c r="BB10" s="502"/>
      <c r="BC10" s="502"/>
      <c r="BD10" s="502"/>
      <c r="BE10" s="502"/>
      <c r="BF10" s="502"/>
      <c r="BG10" s="502"/>
      <c r="BH10" s="502"/>
      <c r="BI10" s="502"/>
      <c r="BJ10" s="502"/>
      <c r="BK10" s="502"/>
      <c r="BL10" s="502"/>
      <c r="BM10" s="503"/>
      <c r="BN10" s="467">
        <v>367139</v>
      </c>
      <c r="BO10" s="468"/>
      <c r="BP10" s="468"/>
      <c r="BQ10" s="468"/>
      <c r="BR10" s="468"/>
      <c r="BS10" s="468"/>
      <c r="BT10" s="468"/>
      <c r="BU10" s="469"/>
      <c r="BV10" s="467">
        <v>376193</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32773</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93</v>
      </c>
      <c r="AV12" s="500"/>
      <c r="AW12" s="500"/>
      <c r="AX12" s="500"/>
      <c r="AY12" s="501" t="s">
        <v>135</v>
      </c>
      <c r="AZ12" s="502"/>
      <c r="BA12" s="502"/>
      <c r="BB12" s="502"/>
      <c r="BC12" s="502"/>
      <c r="BD12" s="502"/>
      <c r="BE12" s="502"/>
      <c r="BF12" s="502"/>
      <c r="BG12" s="502"/>
      <c r="BH12" s="502"/>
      <c r="BI12" s="502"/>
      <c r="BJ12" s="502"/>
      <c r="BK12" s="502"/>
      <c r="BL12" s="502"/>
      <c r="BM12" s="503"/>
      <c r="BN12" s="467">
        <v>359507</v>
      </c>
      <c r="BO12" s="468"/>
      <c r="BP12" s="468"/>
      <c r="BQ12" s="468"/>
      <c r="BR12" s="468"/>
      <c r="BS12" s="468"/>
      <c r="BT12" s="468"/>
      <c r="BU12" s="469"/>
      <c r="BV12" s="467">
        <v>290588</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128</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137</v>
      </c>
      <c r="N13" s="559"/>
      <c r="O13" s="559"/>
      <c r="P13" s="559"/>
      <c r="Q13" s="560"/>
      <c r="R13" s="551">
        <v>32579</v>
      </c>
      <c r="S13" s="552"/>
      <c r="T13" s="552"/>
      <c r="U13" s="552"/>
      <c r="V13" s="553"/>
      <c r="W13" s="483" t="s">
        <v>138</v>
      </c>
      <c r="X13" s="484"/>
      <c r="Y13" s="484"/>
      <c r="Z13" s="484"/>
      <c r="AA13" s="484"/>
      <c r="AB13" s="474"/>
      <c r="AC13" s="518">
        <v>317</v>
      </c>
      <c r="AD13" s="519"/>
      <c r="AE13" s="519"/>
      <c r="AF13" s="519"/>
      <c r="AG13" s="561"/>
      <c r="AH13" s="518">
        <v>427</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251262</v>
      </c>
      <c r="BO13" s="468"/>
      <c r="BP13" s="468"/>
      <c r="BQ13" s="468"/>
      <c r="BR13" s="468"/>
      <c r="BS13" s="468"/>
      <c r="BT13" s="468"/>
      <c r="BU13" s="469"/>
      <c r="BV13" s="467">
        <v>329768</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6</v>
      </c>
      <c r="CU13" s="465"/>
      <c r="CV13" s="465"/>
      <c r="CW13" s="465"/>
      <c r="CX13" s="465"/>
      <c r="CY13" s="465"/>
      <c r="CZ13" s="465"/>
      <c r="DA13" s="466"/>
      <c r="DB13" s="464">
        <v>5.8</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143</v>
      </c>
      <c r="M14" s="549"/>
      <c r="N14" s="549"/>
      <c r="O14" s="549"/>
      <c r="P14" s="549"/>
      <c r="Q14" s="550"/>
      <c r="R14" s="551">
        <v>32936</v>
      </c>
      <c r="S14" s="552"/>
      <c r="T14" s="552"/>
      <c r="U14" s="552"/>
      <c r="V14" s="553"/>
      <c r="W14" s="457"/>
      <c r="X14" s="458"/>
      <c r="Y14" s="458"/>
      <c r="Z14" s="458"/>
      <c r="AA14" s="458"/>
      <c r="AB14" s="447"/>
      <c r="AC14" s="554">
        <v>2.2999999999999998</v>
      </c>
      <c r="AD14" s="555"/>
      <c r="AE14" s="555"/>
      <c r="AF14" s="555"/>
      <c r="AG14" s="556"/>
      <c r="AH14" s="554">
        <v>2.9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73.400000000000006</v>
      </c>
      <c r="CU14" s="566"/>
      <c r="CV14" s="566"/>
      <c r="CW14" s="566"/>
      <c r="CX14" s="566"/>
      <c r="CY14" s="566"/>
      <c r="CZ14" s="566"/>
      <c r="DA14" s="567"/>
      <c r="DB14" s="565">
        <v>76.8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145</v>
      </c>
      <c r="N15" s="559"/>
      <c r="O15" s="559"/>
      <c r="P15" s="559"/>
      <c r="Q15" s="560"/>
      <c r="R15" s="551">
        <v>32764</v>
      </c>
      <c r="S15" s="552"/>
      <c r="T15" s="552"/>
      <c r="U15" s="552"/>
      <c r="V15" s="553"/>
      <c r="W15" s="483" t="s">
        <v>146</v>
      </c>
      <c r="X15" s="484"/>
      <c r="Y15" s="484"/>
      <c r="Z15" s="484"/>
      <c r="AA15" s="484"/>
      <c r="AB15" s="474"/>
      <c r="AC15" s="518">
        <v>3000</v>
      </c>
      <c r="AD15" s="519"/>
      <c r="AE15" s="519"/>
      <c r="AF15" s="519"/>
      <c r="AG15" s="561"/>
      <c r="AH15" s="518">
        <v>3079</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4362606</v>
      </c>
      <c r="BO15" s="431"/>
      <c r="BP15" s="431"/>
      <c r="BQ15" s="431"/>
      <c r="BR15" s="431"/>
      <c r="BS15" s="431"/>
      <c r="BT15" s="431"/>
      <c r="BU15" s="432"/>
      <c r="BV15" s="430">
        <v>4344606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22</v>
      </c>
      <c r="AD16" s="555"/>
      <c r="AE16" s="555"/>
      <c r="AF16" s="555"/>
      <c r="AG16" s="556"/>
      <c r="AH16" s="554">
        <v>21.2</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5021382</v>
      </c>
      <c r="BO16" s="468"/>
      <c r="BP16" s="468"/>
      <c r="BQ16" s="468"/>
      <c r="BR16" s="468"/>
      <c r="BS16" s="468"/>
      <c r="BT16" s="468"/>
      <c r="BU16" s="469"/>
      <c r="BV16" s="467">
        <v>4965392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10304</v>
      </c>
      <c r="AD17" s="519"/>
      <c r="AE17" s="519"/>
      <c r="AF17" s="519"/>
      <c r="AG17" s="561"/>
      <c r="AH17" s="518">
        <v>11045</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5730738</v>
      </c>
      <c r="BO17" s="468"/>
      <c r="BP17" s="468"/>
      <c r="BQ17" s="468"/>
      <c r="BR17" s="468"/>
      <c r="BS17" s="468"/>
      <c r="BT17" s="468"/>
      <c r="BU17" s="469"/>
      <c r="BV17" s="467">
        <v>5612144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17.18</v>
      </c>
      <c r="M18" s="583"/>
      <c r="N18" s="583"/>
      <c r="O18" s="583"/>
      <c r="P18" s="583"/>
      <c r="Q18" s="583"/>
      <c r="R18" s="584"/>
      <c r="S18" s="584"/>
      <c r="T18" s="584"/>
      <c r="U18" s="584"/>
      <c r="V18" s="585"/>
      <c r="W18" s="485"/>
      <c r="X18" s="486"/>
      <c r="Y18" s="486"/>
      <c r="Z18" s="486"/>
      <c r="AA18" s="486"/>
      <c r="AB18" s="477"/>
      <c r="AC18" s="586">
        <v>75.599999999999994</v>
      </c>
      <c r="AD18" s="587"/>
      <c r="AE18" s="587"/>
      <c r="AF18" s="587"/>
      <c r="AG18" s="588"/>
      <c r="AH18" s="586">
        <v>75.900000000000006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6266493</v>
      </c>
      <c r="BO18" s="468"/>
      <c r="BP18" s="468"/>
      <c r="BQ18" s="468"/>
      <c r="BR18" s="468"/>
      <c r="BS18" s="468"/>
      <c r="BT18" s="468"/>
      <c r="BU18" s="469"/>
      <c r="BV18" s="467">
        <v>6154531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1836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8415158</v>
      </c>
      <c r="BO19" s="468"/>
      <c r="BP19" s="468"/>
      <c r="BQ19" s="468"/>
      <c r="BR19" s="468"/>
      <c r="BS19" s="468"/>
      <c r="BT19" s="468"/>
      <c r="BU19" s="469"/>
      <c r="BV19" s="467">
        <v>7834254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12279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8263851</v>
      </c>
      <c r="BO23" s="468"/>
      <c r="BP23" s="468"/>
      <c r="BQ23" s="468"/>
      <c r="BR23" s="468"/>
      <c r="BS23" s="468"/>
      <c r="BT23" s="468"/>
      <c r="BU23" s="469"/>
      <c r="BV23" s="467">
        <v>7776663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7670</v>
      </c>
      <c r="R24" s="519"/>
      <c r="S24" s="519"/>
      <c r="T24" s="519"/>
      <c r="U24" s="519"/>
      <c r="V24" s="561"/>
      <c r="W24" s="620"/>
      <c r="X24" s="608"/>
      <c r="Y24" s="609"/>
      <c r="Z24" s="517" t="s">
        <v>170</v>
      </c>
      <c r="AA24" s="497"/>
      <c r="AB24" s="497"/>
      <c r="AC24" s="497"/>
      <c r="AD24" s="497"/>
      <c r="AE24" s="497"/>
      <c r="AF24" s="497"/>
      <c r="AG24" s="498"/>
      <c r="AH24" s="518">
        <v>223</v>
      </c>
      <c r="AI24" s="519"/>
      <c r="AJ24" s="519"/>
      <c r="AK24" s="519"/>
      <c r="AL24" s="561"/>
      <c r="AM24" s="518">
        <v>656512</v>
      </c>
      <c r="AN24" s="519"/>
      <c r="AO24" s="519"/>
      <c r="AP24" s="519"/>
      <c r="AQ24" s="519"/>
      <c r="AR24" s="561"/>
      <c r="AS24" s="518">
        <v>2944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8027808</v>
      </c>
      <c r="BO24" s="468"/>
      <c r="BP24" s="468"/>
      <c r="BQ24" s="468"/>
      <c r="BR24" s="468"/>
      <c r="BS24" s="468"/>
      <c r="BT24" s="468"/>
      <c r="BU24" s="469"/>
      <c r="BV24" s="467">
        <v>7486388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6230</v>
      </c>
      <c r="R25" s="519"/>
      <c r="S25" s="519"/>
      <c r="T25" s="519"/>
      <c r="U25" s="519"/>
      <c r="V25" s="561"/>
      <c r="W25" s="620"/>
      <c r="X25" s="608"/>
      <c r="Y25" s="609"/>
      <c r="Z25" s="517" t="s">
        <v>173</v>
      </c>
      <c r="AA25" s="497"/>
      <c r="AB25" s="497"/>
      <c r="AC25" s="497"/>
      <c r="AD25" s="497"/>
      <c r="AE25" s="497"/>
      <c r="AF25" s="497"/>
      <c r="AG25" s="498"/>
      <c r="AH25" s="518">
        <v>43</v>
      </c>
      <c r="AI25" s="519"/>
      <c r="AJ25" s="519"/>
      <c r="AK25" s="519"/>
      <c r="AL25" s="561"/>
      <c r="AM25" s="518">
        <v>134074</v>
      </c>
      <c r="AN25" s="519"/>
      <c r="AO25" s="519"/>
      <c r="AP25" s="519"/>
      <c r="AQ25" s="519"/>
      <c r="AR25" s="561"/>
      <c r="AS25" s="518">
        <v>3118</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6658896</v>
      </c>
      <c r="BO25" s="431"/>
      <c r="BP25" s="431"/>
      <c r="BQ25" s="431"/>
      <c r="BR25" s="431"/>
      <c r="BS25" s="431"/>
      <c r="BT25" s="431"/>
      <c r="BU25" s="432"/>
      <c r="BV25" s="430">
        <v>6807797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175</v>
      </c>
      <c r="F26" s="497"/>
      <c r="G26" s="497"/>
      <c r="H26" s="497"/>
      <c r="I26" s="497"/>
      <c r="J26" s="497"/>
      <c r="K26" s="498"/>
      <c r="L26" s="518">
        <v>1</v>
      </c>
      <c r="M26" s="519"/>
      <c r="N26" s="519"/>
      <c r="O26" s="519"/>
      <c r="P26" s="561"/>
      <c r="Q26" s="518">
        <v>5750</v>
      </c>
      <c r="R26" s="519"/>
      <c r="S26" s="519"/>
      <c r="T26" s="519"/>
      <c r="U26" s="519"/>
      <c r="V26" s="561"/>
      <c r="W26" s="620"/>
      <c r="X26" s="608"/>
      <c r="Y26" s="609"/>
      <c r="Z26" s="517" t="s">
        <v>176</v>
      </c>
      <c r="AA26" s="630"/>
      <c r="AB26" s="630"/>
      <c r="AC26" s="630"/>
      <c r="AD26" s="630"/>
      <c r="AE26" s="630"/>
      <c r="AF26" s="630"/>
      <c r="AG26" s="631"/>
      <c r="AH26" s="518">
        <v>4</v>
      </c>
      <c r="AI26" s="519"/>
      <c r="AJ26" s="519"/>
      <c r="AK26" s="519"/>
      <c r="AL26" s="561"/>
      <c r="AM26" s="518">
        <v>11364</v>
      </c>
      <c r="AN26" s="519"/>
      <c r="AO26" s="519"/>
      <c r="AP26" s="519"/>
      <c r="AQ26" s="519"/>
      <c r="AR26" s="561"/>
      <c r="AS26" s="518">
        <v>2841</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178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4230</v>
      </c>
      <c r="R27" s="519"/>
      <c r="S27" s="519"/>
      <c r="T27" s="519"/>
      <c r="U27" s="519"/>
      <c r="V27" s="561"/>
      <c r="W27" s="620"/>
      <c r="X27" s="608"/>
      <c r="Y27" s="609"/>
      <c r="Z27" s="517" t="s">
        <v>180</v>
      </c>
      <c r="AA27" s="497"/>
      <c r="AB27" s="497"/>
      <c r="AC27" s="497"/>
      <c r="AD27" s="497"/>
      <c r="AE27" s="497"/>
      <c r="AF27" s="497"/>
      <c r="AG27" s="498"/>
      <c r="AH27" s="518">
        <v>17</v>
      </c>
      <c r="AI27" s="519"/>
      <c r="AJ27" s="519"/>
      <c r="AK27" s="519"/>
      <c r="AL27" s="561"/>
      <c r="AM27" s="518">
        <v>52460</v>
      </c>
      <c r="AN27" s="519"/>
      <c r="AO27" s="519"/>
      <c r="AP27" s="519"/>
      <c r="AQ27" s="519"/>
      <c r="AR27" s="561"/>
      <c r="AS27" s="518">
        <v>3086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953861</v>
      </c>
      <c r="BO27" s="644"/>
      <c r="BP27" s="644"/>
      <c r="BQ27" s="644"/>
      <c r="BR27" s="644"/>
      <c r="BS27" s="644"/>
      <c r="BT27" s="644"/>
      <c r="BU27" s="645"/>
      <c r="BV27" s="643">
        <v>953849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3440</v>
      </c>
      <c r="R28" s="519"/>
      <c r="S28" s="519"/>
      <c r="T28" s="519"/>
      <c r="U28" s="519"/>
      <c r="V28" s="561"/>
      <c r="W28" s="620"/>
      <c r="X28" s="608"/>
      <c r="Y28" s="609"/>
      <c r="Z28" s="517" t="s">
        <v>183</v>
      </c>
      <c r="AA28" s="497"/>
      <c r="AB28" s="497"/>
      <c r="AC28" s="497"/>
      <c r="AD28" s="497"/>
      <c r="AE28" s="497"/>
      <c r="AF28" s="497"/>
      <c r="AG28" s="498"/>
      <c r="AH28" s="518" t="s">
        <v>128</v>
      </c>
      <c r="AI28" s="519"/>
      <c r="AJ28" s="519"/>
      <c r="AK28" s="519"/>
      <c r="AL28" s="561"/>
      <c r="AM28" s="518" t="s">
        <v>128</v>
      </c>
      <c r="AN28" s="519"/>
      <c r="AO28" s="519"/>
      <c r="AP28" s="519"/>
      <c r="AQ28" s="519"/>
      <c r="AR28" s="561"/>
      <c r="AS28" s="518" t="s">
        <v>184</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1016323</v>
      </c>
      <c r="BO28" s="431"/>
      <c r="BP28" s="431"/>
      <c r="BQ28" s="431"/>
      <c r="BR28" s="431"/>
      <c r="BS28" s="431"/>
      <c r="BT28" s="431"/>
      <c r="BU28" s="432"/>
      <c r="BV28" s="430">
        <v>1008691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12</v>
      </c>
      <c r="M29" s="519"/>
      <c r="N29" s="519"/>
      <c r="O29" s="519"/>
      <c r="P29" s="561"/>
      <c r="Q29" s="518">
        <v>3150</v>
      </c>
      <c r="R29" s="519"/>
      <c r="S29" s="519"/>
      <c r="T29" s="519"/>
      <c r="U29" s="519"/>
      <c r="V29" s="561"/>
      <c r="W29" s="621"/>
      <c r="X29" s="622"/>
      <c r="Y29" s="623"/>
      <c r="Z29" s="517" t="s">
        <v>187</v>
      </c>
      <c r="AA29" s="497"/>
      <c r="AB29" s="497"/>
      <c r="AC29" s="497"/>
      <c r="AD29" s="497"/>
      <c r="AE29" s="497"/>
      <c r="AF29" s="497"/>
      <c r="AG29" s="498"/>
      <c r="AH29" s="518">
        <v>240</v>
      </c>
      <c r="AI29" s="519"/>
      <c r="AJ29" s="519"/>
      <c r="AK29" s="519"/>
      <c r="AL29" s="561"/>
      <c r="AM29" s="518">
        <v>708972</v>
      </c>
      <c r="AN29" s="519"/>
      <c r="AO29" s="519"/>
      <c r="AP29" s="519"/>
      <c r="AQ29" s="519"/>
      <c r="AR29" s="561"/>
      <c r="AS29" s="518">
        <v>2954</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410</v>
      </c>
      <c r="BO29" s="468"/>
      <c r="BP29" s="468"/>
      <c r="BQ29" s="468"/>
      <c r="BR29" s="468"/>
      <c r="BS29" s="468"/>
      <c r="BT29" s="468"/>
      <c r="BU29" s="469"/>
      <c r="BV29" s="467">
        <v>410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1664066</v>
      </c>
      <c r="BO30" s="644"/>
      <c r="BP30" s="644"/>
      <c r="BQ30" s="644"/>
      <c r="BR30" s="644"/>
      <c r="BS30" s="644"/>
      <c r="BT30" s="644"/>
      <c r="BU30" s="645"/>
      <c r="BV30" s="643">
        <v>1199820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神奈川県市町村職員退職手当組合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10</v>
      </c>
      <c r="CP34" s="656"/>
      <c r="CQ34" s="657" t="str">
        <f>IF('各会計、関係団体の財政状況及び健全化判断比率'!BS7="","",'各会計、関係団体の財政状況及び健全化判断比率'!BS7)</f>
        <v>大磯町土地開発公社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v>
      </c>
      <c r="DH34" s="658"/>
      <c r="DI34" s="218"/>
      <c r="DJ34" s="186"/>
      <c r="DK34" s="186"/>
      <c r="DL34" s="186"/>
      <c r="DM34" s="186"/>
      <c r="DN34" s="186"/>
      <c r="DO34" s="186"/>
    </row>
    <row r="35" spans="1:119" ht="32.25" customHeight="1" x14ac:dyDescent="0.2">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神奈川県後期高齢者医療広域連合（一般会計）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11</v>
      </c>
      <c r="CP35" s="656"/>
      <c r="CQ35" s="657" t="str">
        <f>IF('各会計、関係団体の財政状況及び健全化判断比率'!BS8="","",'各会計、関係団体の財政状況及び健全化判断比率'!BS8)</f>
        <v>公益財団法人かながわ海岸美化財団</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神奈川県後期高齢者医療広域連合（後期高齢者医療特別会計）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神奈川県町村情報システム共同事業組合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o+BA+Q72OPwOz5BKv3+UY/Lu6lH8qxi0J7rh7FKNqhkyxpADeed8f45u6bX3pM+dfqKatXLScd4y3O+8yvv9xA==" saltValue="G+gA23pmUDX4ElYweSu7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48" t="s">
        <v>557</v>
      </c>
      <c r="D34" s="1248"/>
      <c r="E34" s="1249"/>
      <c r="F34" s="32">
        <v>8.52</v>
      </c>
      <c r="G34" s="33">
        <v>7.24</v>
      </c>
      <c r="H34" s="33">
        <v>5.37</v>
      </c>
      <c r="I34" s="33">
        <v>9.07</v>
      </c>
      <c r="J34" s="34">
        <v>12.6</v>
      </c>
      <c r="K34" s="22"/>
      <c r="L34" s="22"/>
      <c r="M34" s="22"/>
      <c r="N34" s="22"/>
      <c r="O34" s="22"/>
      <c r="P34" s="22"/>
    </row>
    <row r="35" spans="1:16" ht="39" customHeight="1" x14ac:dyDescent="0.2">
      <c r="A35" s="22"/>
      <c r="B35" s="35"/>
      <c r="C35" s="1242" t="s">
        <v>558</v>
      </c>
      <c r="D35" s="1243"/>
      <c r="E35" s="1244"/>
      <c r="F35" s="36">
        <v>1.1100000000000001</v>
      </c>
      <c r="G35" s="37">
        <v>2.23</v>
      </c>
      <c r="H35" s="37">
        <v>2.11</v>
      </c>
      <c r="I35" s="37">
        <v>3.53</v>
      </c>
      <c r="J35" s="38">
        <v>2.35</v>
      </c>
      <c r="K35" s="22"/>
      <c r="L35" s="22"/>
      <c r="M35" s="22"/>
      <c r="N35" s="22"/>
      <c r="O35" s="22"/>
      <c r="P35" s="22"/>
    </row>
    <row r="36" spans="1:16" ht="39" customHeight="1" x14ac:dyDescent="0.2">
      <c r="A36" s="22"/>
      <c r="B36" s="35"/>
      <c r="C36" s="1242" t="s">
        <v>559</v>
      </c>
      <c r="D36" s="1243"/>
      <c r="E36" s="1244"/>
      <c r="F36" s="36">
        <v>0.56000000000000005</v>
      </c>
      <c r="G36" s="37">
        <v>0.9</v>
      </c>
      <c r="H36" s="37">
        <v>0.42</v>
      </c>
      <c r="I36" s="37">
        <v>0.26</v>
      </c>
      <c r="J36" s="38">
        <v>0.31</v>
      </c>
      <c r="K36" s="22"/>
      <c r="L36" s="22"/>
      <c r="M36" s="22"/>
      <c r="N36" s="22"/>
      <c r="O36" s="22"/>
      <c r="P36" s="22"/>
    </row>
    <row r="37" spans="1:16" ht="39" customHeight="1" x14ac:dyDescent="0.2">
      <c r="A37" s="22"/>
      <c r="B37" s="35"/>
      <c r="C37" s="1242" t="s">
        <v>560</v>
      </c>
      <c r="D37" s="1243"/>
      <c r="E37" s="1244"/>
      <c r="F37" s="36">
        <v>3.12</v>
      </c>
      <c r="G37" s="37">
        <v>3.4</v>
      </c>
      <c r="H37" s="37">
        <v>1.4</v>
      </c>
      <c r="I37" s="37">
        <v>0.76</v>
      </c>
      <c r="J37" s="38">
        <v>0.3</v>
      </c>
      <c r="K37" s="22"/>
      <c r="L37" s="22"/>
      <c r="M37" s="22"/>
      <c r="N37" s="22"/>
      <c r="O37" s="22"/>
      <c r="P37" s="22"/>
    </row>
    <row r="38" spans="1:16" ht="39" customHeight="1" x14ac:dyDescent="0.2">
      <c r="A38" s="22"/>
      <c r="B38" s="35"/>
      <c r="C38" s="1242" t="s">
        <v>561</v>
      </c>
      <c r="D38" s="1243"/>
      <c r="E38" s="1244"/>
      <c r="F38" s="36">
        <v>0.97</v>
      </c>
      <c r="G38" s="37">
        <v>0.83</v>
      </c>
      <c r="H38" s="37">
        <v>0.63</v>
      </c>
      <c r="I38" s="37">
        <v>1</v>
      </c>
      <c r="J38" s="38">
        <v>0.27</v>
      </c>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562</v>
      </c>
      <c r="D42" s="1243"/>
      <c r="E42" s="1244"/>
      <c r="F42" s="36" t="s">
        <v>509</v>
      </c>
      <c r="G42" s="37" t="s">
        <v>509</v>
      </c>
      <c r="H42" s="37" t="s">
        <v>509</v>
      </c>
      <c r="I42" s="37" t="s">
        <v>509</v>
      </c>
      <c r="J42" s="38" t="s">
        <v>509</v>
      </c>
      <c r="K42" s="22"/>
      <c r="L42" s="22"/>
      <c r="M42" s="22"/>
      <c r="N42" s="22"/>
      <c r="O42" s="22"/>
      <c r="P42" s="22"/>
    </row>
    <row r="43" spans="1:16" ht="39" customHeight="1" thickBot="1" x14ac:dyDescent="0.25">
      <c r="A43" s="22"/>
      <c r="B43" s="40"/>
      <c r="C43" s="1245" t="s">
        <v>563</v>
      </c>
      <c r="D43" s="1246"/>
      <c r="E43" s="1247"/>
      <c r="F43" s="41" t="s">
        <v>509</v>
      </c>
      <c r="G43" s="42" t="s">
        <v>509</v>
      </c>
      <c r="H43" s="42" t="s">
        <v>509</v>
      </c>
      <c r="I43" s="42" t="s">
        <v>509</v>
      </c>
      <c r="J43" s="43" t="s">
        <v>509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LwcopDRRlTwGoqsquy4+0OvwObRhus2ab6oSgWrCa2IKqE8HX1h3FIHJ5rc4pbR9k+afKTlmYgZvZgifo1k9w==" saltValue="WCCz0ll+Xc2Vri/mc2bw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590</v>
      </c>
      <c r="L45" s="60">
        <v>634</v>
      </c>
      <c r="M45" s="60">
        <v>660</v>
      </c>
      <c r="N45" s="60">
        <v>631</v>
      </c>
      <c r="O45" s="61">
        <v>638</v>
      </c>
      <c r="P45" s="48"/>
      <c r="Q45" s="48"/>
      <c r="R45" s="48"/>
      <c r="S45" s="48"/>
      <c r="T45" s="48"/>
      <c r="U45" s="48"/>
    </row>
    <row r="46" spans="1:21" ht="30.75" customHeight="1" x14ac:dyDescent="0.2">
      <c r="A46" s="48"/>
      <c r="B46" s="1252"/>
      <c r="C46" s="1253"/>
      <c r="D46" s="62"/>
      <c r="E46" s="1258" t="s">
        <v>12</v>
      </c>
      <c r="F46" s="1258"/>
      <c r="G46" s="1258"/>
      <c r="H46" s="1258"/>
      <c r="I46" s="1258"/>
      <c r="J46" s="1259"/>
      <c r="K46" s="63" t="s">
        <v>509</v>
      </c>
      <c r="L46" s="64" t="s">
        <v>509</v>
      </c>
      <c r="M46" s="64" t="s">
        <v>509</v>
      </c>
      <c r="N46" s="64" t="s">
        <v>509</v>
      </c>
      <c r="O46" s="65" t="s">
        <v>509</v>
      </c>
      <c r="P46" s="48"/>
      <c r="Q46" s="48"/>
      <c r="R46" s="48"/>
      <c r="S46" s="48"/>
      <c r="T46" s="48"/>
      <c r="U46" s="48"/>
    </row>
    <row r="47" spans="1:21" ht="30.75" customHeight="1" x14ac:dyDescent="0.2">
      <c r="A47" s="48"/>
      <c r="B47" s="1252"/>
      <c r="C47" s="1253"/>
      <c r="D47" s="62"/>
      <c r="E47" s="1258" t="s">
        <v>13</v>
      </c>
      <c r="F47" s="1258"/>
      <c r="G47" s="1258"/>
      <c r="H47" s="1258"/>
      <c r="I47" s="1258"/>
      <c r="J47" s="1259"/>
      <c r="K47" s="63" t="s">
        <v>509</v>
      </c>
      <c r="L47" s="64" t="s">
        <v>509</v>
      </c>
      <c r="M47" s="64" t="s">
        <v>509</v>
      </c>
      <c r="N47" s="64" t="s">
        <v>509</v>
      </c>
      <c r="O47" s="65" t="s">
        <v>509</v>
      </c>
      <c r="P47" s="48"/>
      <c r="Q47" s="48"/>
      <c r="R47" s="48"/>
      <c r="S47" s="48"/>
      <c r="T47" s="48"/>
      <c r="U47" s="48"/>
    </row>
    <row r="48" spans="1:21" ht="30.75" customHeight="1" x14ac:dyDescent="0.2">
      <c r="A48" s="48"/>
      <c r="B48" s="1252"/>
      <c r="C48" s="1253"/>
      <c r="D48" s="62"/>
      <c r="E48" s="1258" t="s">
        <v>14</v>
      </c>
      <c r="F48" s="1258"/>
      <c r="G48" s="1258"/>
      <c r="H48" s="1258"/>
      <c r="I48" s="1258"/>
      <c r="J48" s="1259"/>
      <c r="K48" s="63">
        <v>477</v>
      </c>
      <c r="L48" s="64">
        <v>454</v>
      </c>
      <c r="M48" s="64">
        <v>552</v>
      </c>
      <c r="N48" s="64">
        <v>561</v>
      </c>
      <c r="O48" s="65">
        <v>519</v>
      </c>
      <c r="P48" s="48"/>
      <c r="Q48" s="48"/>
      <c r="R48" s="48"/>
      <c r="S48" s="48"/>
      <c r="T48" s="48"/>
      <c r="U48" s="48"/>
    </row>
    <row r="49" spans="1:21" ht="30.75" customHeight="1" x14ac:dyDescent="0.2">
      <c r="A49" s="48"/>
      <c r="B49" s="1252"/>
      <c r="C49" s="1253"/>
      <c r="D49" s="62"/>
      <c r="E49" s="1258" t="s">
        <v>15</v>
      </c>
      <c r="F49" s="1258"/>
      <c r="G49" s="1258"/>
      <c r="H49" s="1258"/>
      <c r="I49" s="1258"/>
      <c r="J49" s="1259"/>
      <c r="K49" s="63" t="s">
        <v>509</v>
      </c>
      <c r="L49" s="64" t="s">
        <v>509</v>
      </c>
      <c r="M49" s="64" t="s">
        <v>509</v>
      </c>
      <c r="N49" s="64" t="s">
        <v>509</v>
      </c>
      <c r="O49" s="65" t="s">
        <v>509</v>
      </c>
      <c r="P49" s="48"/>
      <c r="Q49" s="48"/>
      <c r="R49" s="48"/>
      <c r="S49" s="48"/>
      <c r="T49" s="48"/>
      <c r="U49" s="48"/>
    </row>
    <row r="50" spans="1:21" ht="30.75" customHeight="1" x14ac:dyDescent="0.2">
      <c r="A50" s="48"/>
      <c r="B50" s="1252"/>
      <c r="C50" s="1253"/>
      <c r="D50" s="62"/>
      <c r="E50" s="1258" t="s">
        <v>16</v>
      </c>
      <c r="F50" s="1258"/>
      <c r="G50" s="1258"/>
      <c r="H50" s="1258"/>
      <c r="I50" s="1258"/>
      <c r="J50" s="1259"/>
      <c r="K50" s="63" t="s">
        <v>509</v>
      </c>
      <c r="L50" s="64" t="s">
        <v>509</v>
      </c>
      <c r="M50" s="64" t="s">
        <v>509</v>
      </c>
      <c r="N50" s="64" t="s">
        <v>509</v>
      </c>
      <c r="O50" s="65" t="s">
        <v>509</v>
      </c>
      <c r="P50" s="48"/>
      <c r="Q50" s="48"/>
      <c r="R50" s="48"/>
      <c r="S50" s="48"/>
      <c r="T50" s="48"/>
      <c r="U50" s="48"/>
    </row>
    <row r="51" spans="1:21" ht="30.75" customHeight="1" x14ac:dyDescent="0.2">
      <c r="A51" s="48"/>
      <c r="B51" s="1254"/>
      <c r="C51" s="1255"/>
      <c r="D51" s="66"/>
      <c r="E51" s="1258" t="s">
        <v>17</v>
      </c>
      <c r="F51" s="1258"/>
      <c r="G51" s="1258"/>
      <c r="H51" s="1258"/>
      <c r="I51" s="1258"/>
      <c r="J51" s="1259"/>
      <c r="K51" s="63" t="s">
        <v>509</v>
      </c>
      <c r="L51" s="64" t="s">
        <v>509</v>
      </c>
      <c r="M51" s="64" t="s">
        <v>509</v>
      </c>
      <c r="N51" s="64" t="s">
        <v>509</v>
      </c>
      <c r="O51" s="65" t="s">
        <v>509</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777</v>
      </c>
      <c r="L52" s="64">
        <v>806</v>
      </c>
      <c r="M52" s="64">
        <v>813</v>
      </c>
      <c r="N52" s="64">
        <v>831</v>
      </c>
      <c r="O52" s="65">
        <v>843</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290</v>
      </c>
      <c r="L53" s="69">
        <v>282</v>
      </c>
      <c r="M53" s="69">
        <v>399</v>
      </c>
      <c r="N53" s="69">
        <v>361</v>
      </c>
      <c r="O53" s="70">
        <v>314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5">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2">
      <c r="B57" s="1266" t="s">
        <v>24</v>
      </c>
      <c r="C57" s="1267"/>
      <c r="D57" s="1270" t="s">
        <v>25</v>
      </c>
      <c r="E57" s="1271"/>
      <c r="F57" s="1271"/>
      <c r="G57" s="1271"/>
      <c r="H57" s="1271"/>
      <c r="I57" s="1271"/>
      <c r="J57" s="1272"/>
      <c r="K57" s="83">
        <v>0</v>
      </c>
      <c r="L57" s="84">
        <v>0</v>
      </c>
      <c r="M57" s="84">
        <v>0</v>
      </c>
      <c r="N57" s="84">
        <v>0</v>
      </c>
      <c r="O57" s="85">
        <v>0</v>
      </c>
    </row>
    <row r="58" spans="1:21" ht="31.5" customHeight="1" thickBot="1" x14ac:dyDescent="0.25">
      <c r="B58" s="1268"/>
      <c r="C58" s="1269"/>
      <c r="D58" s="1273" t="s">
        <v>26</v>
      </c>
      <c r="E58" s="1274"/>
      <c r="F58" s="1274"/>
      <c r="G58" s="1274"/>
      <c r="H58" s="1274"/>
      <c r="I58" s="1274"/>
      <c r="J58" s="1275"/>
      <c r="K58" s="86">
        <v>0</v>
      </c>
      <c r="L58" s="87">
        <v>0</v>
      </c>
      <c r="M58" s="87">
        <v>0</v>
      </c>
      <c r="N58" s="87">
        <v>0</v>
      </c>
      <c r="O58" s="88">
        <v>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SD246cnp1hjFnTaP66Ird0ENDekJEax4XM7RmSahadNEEY4Q8ph4JuxZp6tBjyVuO4cYPXtZLEk9gKbnssNpw==" saltValue="1+tLFfmc0IjvTZi/GBKL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551</v>
      </c>
      <c r="J40" s="100" t="s">
        <v>552</v>
      </c>
      <c r="K40" s="100" t="s">
        <v>553</v>
      </c>
      <c r="L40" s="100" t="s">
        <v>554</v>
      </c>
      <c r="M40" s="101" t="s">
        <v>555</v>
      </c>
    </row>
    <row r="41" spans="2:13" ht="27.75" customHeight="1" x14ac:dyDescent="0.2">
      <c r="B41" s="1276" t="s">
        <v>29</v>
      </c>
      <c r="C41" s="1277"/>
      <c r="D41" s="102"/>
      <c r="E41" s="1282" t="s">
        <v>30</v>
      </c>
      <c r="F41" s="1282"/>
      <c r="G41" s="1282"/>
      <c r="H41" s="1283"/>
      <c r="I41" s="103">
        <v>7318</v>
      </c>
      <c r="J41" s="104">
        <v>7372</v>
      </c>
      <c r="K41" s="104">
        <v>7873</v>
      </c>
      <c r="L41" s="104">
        <v>7777</v>
      </c>
      <c r="M41" s="105">
        <v>8264</v>
      </c>
    </row>
    <row r="42" spans="2:13" ht="27.75" customHeight="1" x14ac:dyDescent="0.2">
      <c r="B42" s="1278"/>
      <c r="C42" s="1279"/>
      <c r="D42" s="106"/>
      <c r="E42" s="1284" t="s">
        <v>31</v>
      </c>
      <c r="F42" s="1284"/>
      <c r="G42" s="1284"/>
      <c r="H42" s="1285"/>
      <c r="I42" s="107">
        <v>708</v>
      </c>
      <c r="J42" s="108">
        <v>708</v>
      </c>
      <c r="K42" s="108">
        <v>688</v>
      </c>
      <c r="L42" s="108">
        <v>688</v>
      </c>
      <c r="M42" s="109">
        <v>688</v>
      </c>
    </row>
    <row r="43" spans="2:13" ht="27.75" customHeight="1" x14ac:dyDescent="0.2">
      <c r="B43" s="1278"/>
      <c r="C43" s="1279"/>
      <c r="D43" s="106"/>
      <c r="E43" s="1284" t="s">
        <v>32</v>
      </c>
      <c r="F43" s="1284"/>
      <c r="G43" s="1284"/>
      <c r="H43" s="1285"/>
      <c r="I43" s="107">
        <v>6559</v>
      </c>
      <c r="J43" s="108">
        <v>6896</v>
      </c>
      <c r="K43" s="108">
        <v>7631</v>
      </c>
      <c r="L43" s="108">
        <v>7915</v>
      </c>
      <c r="M43" s="109">
        <v>7837</v>
      </c>
    </row>
    <row r="44" spans="2:13" ht="27.75" customHeight="1" x14ac:dyDescent="0.2">
      <c r="B44" s="1278"/>
      <c r="C44" s="1279"/>
      <c r="D44" s="106"/>
      <c r="E44" s="1284" t="s">
        <v>33</v>
      </c>
      <c r="F44" s="1284"/>
      <c r="G44" s="1284"/>
      <c r="H44" s="1285"/>
      <c r="I44" s="107" t="s">
        <v>509</v>
      </c>
      <c r="J44" s="108" t="s">
        <v>509</v>
      </c>
      <c r="K44" s="108" t="s">
        <v>509</v>
      </c>
      <c r="L44" s="108" t="s">
        <v>509</v>
      </c>
      <c r="M44" s="109" t="s">
        <v>509</v>
      </c>
    </row>
    <row r="45" spans="2:13" ht="27.75" customHeight="1" x14ac:dyDescent="0.2">
      <c r="B45" s="1278"/>
      <c r="C45" s="1279"/>
      <c r="D45" s="106"/>
      <c r="E45" s="1284" t="s">
        <v>34</v>
      </c>
      <c r="F45" s="1284"/>
      <c r="G45" s="1284"/>
      <c r="H45" s="1285"/>
      <c r="I45" s="107">
        <v>2469</v>
      </c>
      <c r="J45" s="108">
        <v>2451</v>
      </c>
      <c r="K45" s="108">
        <v>2400</v>
      </c>
      <c r="L45" s="108">
        <v>2321</v>
      </c>
      <c r="M45" s="109">
        <v>2278</v>
      </c>
    </row>
    <row r="46" spans="2:13" ht="27.75" customHeight="1" x14ac:dyDescent="0.2">
      <c r="B46" s="1278"/>
      <c r="C46" s="1279"/>
      <c r="D46" s="110"/>
      <c r="E46" s="1284" t="s">
        <v>35</v>
      </c>
      <c r="F46" s="1284"/>
      <c r="G46" s="1284"/>
      <c r="H46" s="1285"/>
      <c r="I46" s="107" t="s">
        <v>509</v>
      </c>
      <c r="J46" s="108" t="s">
        <v>509</v>
      </c>
      <c r="K46" s="108" t="s">
        <v>509</v>
      </c>
      <c r="L46" s="108" t="s">
        <v>509</v>
      </c>
      <c r="M46" s="109" t="s">
        <v>509</v>
      </c>
    </row>
    <row r="47" spans="2:13" ht="27.75" customHeight="1" x14ac:dyDescent="0.2">
      <c r="B47" s="1278"/>
      <c r="C47" s="1279"/>
      <c r="D47" s="111"/>
      <c r="E47" s="1286" t="s">
        <v>36</v>
      </c>
      <c r="F47" s="1287"/>
      <c r="G47" s="1287"/>
      <c r="H47" s="1288"/>
      <c r="I47" s="107" t="s">
        <v>509</v>
      </c>
      <c r="J47" s="108" t="s">
        <v>509</v>
      </c>
      <c r="K47" s="108" t="s">
        <v>509</v>
      </c>
      <c r="L47" s="108" t="s">
        <v>509</v>
      </c>
      <c r="M47" s="109" t="s">
        <v>509</v>
      </c>
    </row>
    <row r="48" spans="2:13" ht="27.75" customHeight="1" x14ac:dyDescent="0.2">
      <c r="B48" s="1278"/>
      <c r="C48" s="1279"/>
      <c r="D48" s="106"/>
      <c r="E48" s="1284" t="s">
        <v>37</v>
      </c>
      <c r="F48" s="1284"/>
      <c r="G48" s="1284"/>
      <c r="H48" s="1285"/>
      <c r="I48" s="107" t="s">
        <v>509</v>
      </c>
      <c r="J48" s="108" t="s">
        <v>509</v>
      </c>
      <c r="K48" s="108" t="s">
        <v>509</v>
      </c>
      <c r="L48" s="108" t="s">
        <v>509</v>
      </c>
      <c r="M48" s="109" t="s">
        <v>509</v>
      </c>
    </row>
    <row r="49" spans="2:13" ht="27.75" customHeight="1" x14ac:dyDescent="0.2">
      <c r="B49" s="1280"/>
      <c r="C49" s="1281"/>
      <c r="D49" s="106"/>
      <c r="E49" s="1284" t="s">
        <v>38</v>
      </c>
      <c r="F49" s="1284"/>
      <c r="G49" s="1284"/>
      <c r="H49" s="1285"/>
      <c r="I49" s="107" t="s">
        <v>509</v>
      </c>
      <c r="J49" s="108" t="s">
        <v>509</v>
      </c>
      <c r="K49" s="108" t="s">
        <v>509</v>
      </c>
      <c r="L49" s="108" t="s">
        <v>509</v>
      </c>
      <c r="M49" s="109" t="s">
        <v>509</v>
      </c>
    </row>
    <row r="50" spans="2:13" ht="27.75" customHeight="1" x14ac:dyDescent="0.2">
      <c r="B50" s="1289" t="s">
        <v>39</v>
      </c>
      <c r="C50" s="1290"/>
      <c r="D50" s="112"/>
      <c r="E50" s="1284" t="s">
        <v>40</v>
      </c>
      <c r="F50" s="1284"/>
      <c r="G50" s="1284"/>
      <c r="H50" s="1285"/>
      <c r="I50" s="107">
        <v>1854</v>
      </c>
      <c r="J50" s="108">
        <v>2157</v>
      </c>
      <c r="K50" s="108">
        <v>2694</v>
      </c>
      <c r="L50" s="108">
        <v>2958</v>
      </c>
      <c r="M50" s="109">
        <v>3578</v>
      </c>
    </row>
    <row r="51" spans="2:13" ht="27.75" customHeight="1" x14ac:dyDescent="0.2">
      <c r="B51" s="1278"/>
      <c r="C51" s="1279"/>
      <c r="D51" s="106"/>
      <c r="E51" s="1284" t="s">
        <v>41</v>
      </c>
      <c r="F51" s="1284"/>
      <c r="G51" s="1284"/>
      <c r="H51" s="1285"/>
      <c r="I51" s="107" t="s">
        <v>509</v>
      </c>
      <c r="J51" s="108" t="s">
        <v>509</v>
      </c>
      <c r="K51" s="108" t="s">
        <v>509</v>
      </c>
      <c r="L51" s="108" t="s">
        <v>509</v>
      </c>
      <c r="M51" s="109" t="s">
        <v>509</v>
      </c>
    </row>
    <row r="52" spans="2:13" ht="27.75" customHeight="1" x14ac:dyDescent="0.2">
      <c r="B52" s="1280"/>
      <c r="C52" s="1281"/>
      <c r="D52" s="106"/>
      <c r="E52" s="1284" t="s">
        <v>42</v>
      </c>
      <c r="F52" s="1284"/>
      <c r="G52" s="1284"/>
      <c r="H52" s="1285"/>
      <c r="I52" s="107">
        <v>10960</v>
      </c>
      <c r="J52" s="108">
        <v>11178</v>
      </c>
      <c r="K52" s="108">
        <v>11294</v>
      </c>
      <c r="L52" s="108">
        <v>11216</v>
      </c>
      <c r="M52" s="109">
        <v>11134</v>
      </c>
    </row>
    <row r="53" spans="2:13" ht="27.75" customHeight="1" thickBot="1" x14ac:dyDescent="0.25">
      <c r="B53" s="1291" t="s">
        <v>43</v>
      </c>
      <c r="C53" s="1292"/>
      <c r="D53" s="113"/>
      <c r="E53" s="1293" t="s">
        <v>44</v>
      </c>
      <c r="F53" s="1293"/>
      <c r="G53" s="1293"/>
      <c r="H53" s="1294"/>
      <c r="I53" s="114">
        <v>4240</v>
      </c>
      <c r="J53" s="115">
        <v>4092</v>
      </c>
      <c r="K53" s="115">
        <v>4605</v>
      </c>
      <c r="L53" s="115">
        <v>4528</v>
      </c>
      <c r="M53" s="116">
        <v>4355</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NjXWrEKJHIhFX67xh4JPSZyQJL/ub3O0LjzRNmLVTSVzcUWE3GnSBVGUy09aEhDdJO2hc/nhF3VS2/tJ0m/7w==" saltValue="Ica8kBdYD0p6pCyISpl8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09375" style="1" customWidth="1"/>
    <col min="2" max="2" width="16.33203125" style="1" customWidth="1"/>
    <col min="3" max="5" width="26.109375" style="1" customWidth="1"/>
    <col min="6" max="8" width="24.1093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553</v>
      </c>
      <c r="G54" s="125" t="s">
        <v>554</v>
      </c>
      <c r="H54" s="126" t="s">
        <v>555</v>
      </c>
    </row>
    <row r="55" spans="2:8" ht="52.5" customHeight="1" x14ac:dyDescent="0.2">
      <c r="B55" s="127"/>
      <c r="C55" s="1303" t="s">
        <v>47</v>
      </c>
      <c r="D55" s="1303"/>
      <c r="E55" s="1304"/>
      <c r="F55" s="128">
        <v>923</v>
      </c>
      <c r="G55" s="128">
        <v>1009</v>
      </c>
      <c r="H55" s="129">
        <v>1016</v>
      </c>
    </row>
    <row r="56" spans="2:8" ht="52.5" customHeight="1" x14ac:dyDescent="0.2">
      <c r="B56" s="130"/>
      <c r="C56" s="1305" t="s">
        <v>48</v>
      </c>
      <c r="D56" s="1305"/>
      <c r="E56" s="1306"/>
      <c r="F56" s="131">
        <v>0</v>
      </c>
      <c r="G56" s="131">
        <v>0</v>
      </c>
      <c r="H56" s="132">
        <v>0</v>
      </c>
    </row>
    <row r="57" spans="2:8" ht="53.25" customHeight="1" x14ac:dyDescent="0.2">
      <c r="B57" s="130"/>
      <c r="C57" s="1307" t="s">
        <v>49</v>
      </c>
      <c r="D57" s="1307"/>
      <c r="E57" s="1308"/>
      <c r="F57" s="133">
        <v>1089</v>
      </c>
      <c r="G57" s="133">
        <v>1200</v>
      </c>
      <c r="H57" s="134">
        <v>1664</v>
      </c>
    </row>
    <row r="58" spans="2:8" ht="45.75" customHeight="1" x14ac:dyDescent="0.2">
      <c r="B58" s="135"/>
      <c r="C58" s="1295" t="s">
        <v>583</v>
      </c>
      <c r="D58" s="1296"/>
      <c r="E58" s="1297"/>
      <c r="F58" s="136">
        <v>258</v>
      </c>
      <c r="G58" s="136">
        <v>255</v>
      </c>
      <c r="H58" s="137">
        <v>598</v>
      </c>
    </row>
    <row r="59" spans="2:8" ht="45.75" customHeight="1" x14ac:dyDescent="0.2">
      <c r="B59" s="135"/>
      <c r="C59" s="1295" t="s">
        <v>584</v>
      </c>
      <c r="D59" s="1296"/>
      <c r="E59" s="1297"/>
      <c r="F59" s="136">
        <v>327</v>
      </c>
      <c r="G59" s="136">
        <v>427</v>
      </c>
      <c r="H59" s="137">
        <v>527</v>
      </c>
    </row>
    <row r="60" spans="2:8" ht="45.75" customHeight="1" x14ac:dyDescent="0.2">
      <c r="B60" s="135"/>
      <c r="C60" s="1295" t="s">
        <v>585</v>
      </c>
      <c r="D60" s="1296"/>
      <c r="E60" s="1297"/>
      <c r="F60" s="136">
        <v>141</v>
      </c>
      <c r="G60" s="136">
        <v>141</v>
      </c>
      <c r="H60" s="137">
        <v>141</v>
      </c>
    </row>
    <row r="61" spans="2:8" ht="45.75" customHeight="1" x14ac:dyDescent="0.2">
      <c r="B61" s="135"/>
      <c r="C61" s="1295" t="s">
        <v>586</v>
      </c>
      <c r="D61" s="1296"/>
      <c r="E61" s="1297"/>
      <c r="F61" s="136">
        <v>89</v>
      </c>
      <c r="G61" s="136">
        <v>97</v>
      </c>
      <c r="H61" s="137">
        <v>97</v>
      </c>
    </row>
    <row r="62" spans="2:8" ht="45.75" customHeight="1" thickBot="1" x14ac:dyDescent="0.25">
      <c r="B62" s="138"/>
      <c r="C62" s="1298" t="s">
        <v>587</v>
      </c>
      <c r="D62" s="1299"/>
      <c r="E62" s="1300"/>
      <c r="F62" s="139">
        <v>91</v>
      </c>
      <c r="G62" s="139">
        <v>92</v>
      </c>
      <c r="H62" s="140">
        <v>92</v>
      </c>
    </row>
    <row r="63" spans="2:8" ht="52.5" customHeight="1" thickBot="1" x14ac:dyDescent="0.25">
      <c r="B63" s="141"/>
      <c r="C63" s="1301" t="s">
        <v>50</v>
      </c>
      <c r="D63" s="1301"/>
      <c r="E63" s="1302"/>
      <c r="F63" s="142">
        <v>2013</v>
      </c>
      <c r="G63" s="142">
        <v>2209</v>
      </c>
      <c r="H63" s="143">
        <v>2681</v>
      </c>
    </row>
    <row r="64" spans="2:8" ht="15" customHeight="1" x14ac:dyDescent="0.2"/>
  </sheetData>
  <sheetProtection algorithmName="SHA-512" hashValue="uFPQy5eDjsKotVhoY7QUxHjfNreuqitwxVdRmCfbF0u+C8vbabWoFFOEvgu42JaQZkfxxxzTsK8iI1KyuO8hgA==" saltValue="Wz4FdUI2ct/J2JxmSvQ2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601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592</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593</v>
      </c>
      <c r="AO51" s="1314"/>
      <c r="AP51" s="1314"/>
      <c r="AQ51" s="1314"/>
      <c r="AR51" s="1314"/>
      <c r="AS51" s="1314"/>
      <c r="AT51" s="1314"/>
      <c r="AU51" s="1314"/>
      <c r="AV51" s="1314"/>
      <c r="AW51" s="1314"/>
      <c r="AX51" s="1314"/>
      <c r="AY51" s="1314"/>
      <c r="AZ51" s="1314"/>
      <c r="BA51" s="1314"/>
      <c r="BB51" s="1314" t="s">
        <v>594</v>
      </c>
      <c r="BC51" s="1314"/>
      <c r="BD51" s="1314"/>
      <c r="BE51" s="1314"/>
      <c r="BF51" s="1314"/>
      <c r="BG51" s="1314"/>
      <c r="BH51" s="1314"/>
      <c r="BI51" s="1314"/>
      <c r="BJ51" s="1314"/>
      <c r="BK51" s="1314"/>
      <c r="BL51" s="1314"/>
      <c r="BM51" s="1314"/>
      <c r="BN51" s="1314"/>
      <c r="BO51" s="1314"/>
      <c r="BP51" s="1311">
        <v>69.8</v>
      </c>
      <c r="BQ51" s="1311"/>
      <c r="BR51" s="1311"/>
      <c r="BS51" s="1311"/>
      <c r="BT51" s="1311"/>
      <c r="BU51" s="1311"/>
      <c r="BV51" s="1311"/>
      <c r="BW51" s="1311"/>
      <c r="BX51" s="1311">
        <v>68.099999999999994</v>
      </c>
      <c r="BY51" s="1311"/>
      <c r="BZ51" s="1311"/>
      <c r="CA51" s="1311"/>
      <c r="CB51" s="1311"/>
      <c r="CC51" s="1311"/>
      <c r="CD51" s="1311"/>
      <c r="CE51" s="1311"/>
      <c r="CF51" s="1311">
        <v>76.900000000000006</v>
      </c>
      <c r="CG51" s="1311"/>
      <c r="CH51" s="1311"/>
      <c r="CI51" s="1311"/>
      <c r="CJ51" s="1311"/>
      <c r="CK51" s="1311"/>
      <c r="CL51" s="1311"/>
      <c r="CM51" s="1311"/>
      <c r="CN51" s="1311">
        <v>76.8</v>
      </c>
      <c r="CO51" s="1311"/>
      <c r="CP51" s="1311"/>
      <c r="CQ51" s="1311"/>
      <c r="CR51" s="1311"/>
      <c r="CS51" s="1311"/>
      <c r="CT51" s="1311"/>
      <c r="CU51" s="1311"/>
      <c r="CV51" s="1311">
        <v>73.400000000000006</v>
      </c>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595</v>
      </c>
      <c r="BC53" s="1314"/>
      <c r="BD53" s="1314"/>
      <c r="BE53" s="1314"/>
      <c r="BF53" s="1314"/>
      <c r="BG53" s="1314"/>
      <c r="BH53" s="1314"/>
      <c r="BI53" s="1314"/>
      <c r="BJ53" s="1314"/>
      <c r="BK53" s="1314"/>
      <c r="BL53" s="1314"/>
      <c r="BM53" s="1314"/>
      <c r="BN53" s="1314"/>
      <c r="BO53" s="1314"/>
      <c r="BP53" s="1311">
        <v>60.5</v>
      </c>
      <c r="BQ53" s="1311"/>
      <c r="BR53" s="1311"/>
      <c r="BS53" s="1311"/>
      <c r="BT53" s="1311"/>
      <c r="BU53" s="1311"/>
      <c r="BV53" s="1311"/>
      <c r="BW53" s="1311"/>
      <c r="BX53" s="1311">
        <v>61.6</v>
      </c>
      <c r="BY53" s="1311"/>
      <c r="BZ53" s="1311"/>
      <c r="CA53" s="1311"/>
      <c r="CB53" s="1311"/>
      <c r="CC53" s="1311"/>
      <c r="CD53" s="1311"/>
      <c r="CE53" s="1311"/>
      <c r="CF53" s="1311">
        <v>58</v>
      </c>
      <c r="CG53" s="1311"/>
      <c r="CH53" s="1311"/>
      <c r="CI53" s="1311"/>
      <c r="CJ53" s="1311"/>
      <c r="CK53" s="1311"/>
      <c r="CL53" s="1311"/>
      <c r="CM53" s="1311"/>
      <c r="CN53" s="1311">
        <v>60.2</v>
      </c>
      <c r="CO53" s="1311"/>
      <c r="CP53" s="1311"/>
      <c r="CQ53" s="1311"/>
      <c r="CR53" s="1311"/>
      <c r="CS53" s="1311"/>
      <c r="CT53" s="1311"/>
      <c r="CU53" s="1311"/>
      <c r="CV53" s="1311">
        <v>61.4</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596</v>
      </c>
      <c r="AO55" s="1315"/>
      <c r="AP55" s="1315"/>
      <c r="AQ55" s="1315"/>
      <c r="AR55" s="1315"/>
      <c r="AS55" s="1315"/>
      <c r="AT55" s="1315"/>
      <c r="AU55" s="1315"/>
      <c r="AV55" s="1315"/>
      <c r="AW55" s="1315"/>
      <c r="AX55" s="1315"/>
      <c r="AY55" s="1315"/>
      <c r="AZ55" s="1315"/>
      <c r="BA55" s="1315"/>
      <c r="BB55" s="1314" t="s">
        <v>594</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595</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597</v>
      </c>
    </row>
    <row r="64" spans="1:109" ht="13.2" x14ac:dyDescent="0.2">
      <c r="B64" s="395"/>
      <c r="G64" s="402"/>
      <c r="I64" s="415"/>
      <c r="J64" s="415"/>
      <c r="K64" s="415"/>
      <c r="L64" s="415"/>
      <c r="M64" s="415"/>
      <c r="N64" s="416"/>
      <c r="AM64" s="402"/>
      <c r="AN64" s="402" t="s">
        <v>591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602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592</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593</v>
      </c>
      <c r="AO73" s="1314"/>
      <c r="AP73" s="1314"/>
      <c r="AQ73" s="1314"/>
      <c r="AR73" s="1314"/>
      <c r="AS73" s="1314"/>
      <c r="AT73" s="1314"/>
      <c r="AU73" s="1314"/>
      <c r="AV73" s="1314"/>
      <c r="AW73" s="1314"/>
      <c r="AX73" s="1314"/>
      <c r="AY73" s="1314"/>
      <c r="AZ73" s="1314"/>
      <c r="BA73" s="1314"/>
      <c r="BB73" s="1314" t="s">
        <v>594</v>
      </c>
      <c r="BC73" s="1314"/>
      <c r="BD73" s="1314"/>
      <c r="BE73" s="1314"/>
      <c r="BF73" s="1314"/>
      <c r="BG73" s="1314"/>
      <c r="BH73" s="1314"/>
      <c r="BI73" s="1314"/>
      <c r="BJ73" s="1314"/>
      <c r="BK73" s="1314"/>
      <c r="BL73" s="1314"/>
      <c r="BM73" s="1314"/>
      <c r="BN73" s="1314"/>
      <c r="BO73" s="1314"/>
      <c r="BP73" s="1311">
        <v>69.8</v>
      </c>
      <c r="BQ73" s="1311"/>
      <c r="BR73" s="1311"/>
      <c r="BS73" s="1311"/>
      <c r="BT73" s="1311"/>
      <c r="BU73" s="1311"/>
      <c r="BV73" s="1311"/>
      <c r="BW73" s="1311"/>
      <c r="BX73" s="1311">
        <v>68.099999999999994</v>
      </c>
      <c r="BY73" s="1311"/>
      <c r="BZ73" s="1311"/>
      <c r="CA73" s="1311"/>
      <c r="CB73" s="1311"/>
      <c r="CC73" s="1311"/>
      <c r="CD73" s="1311"/>
      <c r="CE73" s="1311"/>
      <c r="CF73" s="1311">
        <v>76.900000000000006</v>
      </c>
      <c r="CG73" s="1311"/>
      <c r="CH73" s="1311"/>
      <c r="CI73" s="1311"/>
      <c r="CJ73" s="1311"/>
      <c r="CK73" s="1311"/>
      <c r="CL73" s="1311"/>
      <c r="CM73" s="1311"/>
      <c r="CN73" s="1311">
        <v>76.8</v>
      </c>
      <c r="CO73" s="1311"/>
      <c r="CP73" s="1311"/>
      <c r="CQ73" s="1311"/>
      <c r="CR73" s="1311"/>
      <c r="CS73" s="1311"/>
      <c r="CT73" s="1311"/>
      <c r="CU73" s="1311"/>
      <c r="CV73" s="1311">
        <v>73.400000000000006</v>
      </c>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4.4000000000000004</v>
      </c>
      <c r="BQ75" s="1311"/>
      <c r="BR75" s="1311"/>
      <c r="BS75" s="1311"/>
      <c r="BT75" s="1311"/>
      <c r="BU75" s="1311"/>
      <c r="BV75" s="1311"/>
      <c r="BW75" s="1311"/>
      <c r="BX75" s="1311">
        <v>4.2</v>
      </c>
      <c r="BY75" s="1311"/>
      <c r="BZ75" s="1311"/>
      <c r="CA75" s="1311"/>
      <c r="CB75" s="1311"/>
      <c r="CC75" s="1311"/>
      <c r="CD75" s="1311"/>
      <c r="CE75" s="1311"/>
      <c r="CF75" s="1311">
        <v>5.3</v>
      </c>
      <c r="CG75" s="1311"/>
      <c r="CH75" s="1311"/>
      <c r="CI75" s="1311"/>
      <c r="CJ75" s="1311"/>
      <c r="CK75" s="1311"/>
      <c r="CL75" s="1311"/>
      <c r="CM75" s="1311"/>
      <c r="CN75" s="1311">
        <v>5.8</v>
      </c>
      <c r="CO75" s="1311"/>
      <c r="CP75" s="1311"/>
      <c r="CQ75" s="1311"/>
      <c r="CR75" s="1311"/>
      <c r="CS75" s="1311"/>
      <c r="CT75" s="1311"/>
      <c r="CU75" s="1311"/>
      <c r="CV75" s="1311">
        <v>6</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596</v>
      </c>
      <c r="AO77" s="1315"/>
      <c r="AP77" s="1315"/>
      <c r="AQ77" s="1315"/>
      <c r="AR77" s="1315"/>
      <c r="AS77" s="1315"/>
      <c r="AT77" s="1315"/>
      <c r="AU77" s="1315"/>
      <c r="AV77" s="1315"/>
      <c r="AW77" s="1315"/>
      <c r="AX77" s="1315"/>
      <c r="AY77" s="1315"/>
      <c r="AZ77" s="1315"/>
      <c r="BA77" s="1315"/>
      <c r="BB77" s="1314" t="s">
        <v>594</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598</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yVGfWtALMGgW9rXyjk5DZvizndnCQByJUq6ih8EGcW51w2dZHyq56ICcRb32gKjmG7i4xU4x/VFw58J6Kn6hBQ==" saltValue="gCkvNhIg2XZok40FddOHU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599</v>
      </c>
    </row>
  </sheetData>
  <sheetProtection algorithmName="SHA-512" hashValue="30JPxVlknsAvl+2arTNEmRx0+RxIq1vPK6c1WxMVKNm6uTKbPI+awBciROCFdTMx949BxKbTHHd4zP1dRh50eg==" saltValue="2bWORUZCL/68ob7rnNQ3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600</v>
      </c>
    </row>
  </sheetData>
  <sheetProtection algorithmName="SHA-512" hashValue="CIV15jZx2bTy5b4CYVM06/SdDV3b3HLwoOfSPyvgG90GKTicMkr+L+iaDbxh0i97xgWSYcEmRQd7ZSgL2J0FLA==" saltValue="ju002D05ZDpyHzwBlVG3R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548</v>
      </c>
      <c r="G2" s="157"/>
      <c r="H2" s="158"/>
    </row>
    <row r="3" spans="1:8" x14ac:dyDescent="0.2">
      <c r="A3" s="154" t="s">
        <v>541</v>
      </c>
      <c r="B3" s="159"/>
      <c r="C3" s="160"/>
      <c r="D3" s="161">
        <v>62142</v>
      </c>
      <c r="E3" s="162"/>
      <c r="F3" s="163">
        <v>49919</v>
      </c>
      <c r="G3" s="164"/>
      <c r="H3" s="165"/>
    </row>
    <row r="4" spans="1:8" x14ac:dyDescent="0.2">
      <c r="A4" s="166"/>
      <c r="B4" s="167"/>
      <c r="C4" s="168"/>
      <c r="D4" s="169">
        <v>7592</v>
      </c>
      <c r="E4" s="170"/>
      <c r="F4" s="171">
        <v>26398</v>
      </c>
      <c r="G4" s="172"/>
      <c r="H4" s="173"/>
    </row>
    <row r="5" spans="1:8" x14ac:dyDescent="0.2">
      <c r="A5" s="154" t="s">
        <v>543</v>
      </c>
      <c r="B5" s="159"/>
      <c r="C5" s="160"/>
      <c r="D5" s="161">
        <v>39912</v>
      </c>
      <c r="E5" s="162"/>
      <c r="F5" s="163">
        <v>47738</v>
      </c>
      <c r="G5" s="164"/>
      <c r="H5" s="165"/>
    </row>
    <row r="6" spans="1:8" x14ac:dyDescent="0.2">
      <c r="A6" s="166"/>
      <c r="B6" s="167"/>
      <c r="C6" s="168"/>
      <c r="D6" s="169">
        <v>9548</v>
      </c>
      <c r="E6" s="170"/>
      <c r="F6" s="171">
        <v>24937</v>
      </c>
      <c r="G6" s="172"/>
      <c r="H6" s="173"/>
    </row>
    <row r="7" spans="1:8" x14ac:dyDescent="0.2">
      <c r="A7" s="154" t="s">
        <v>544</v>
      </c>
      <c r="B7" s="159"/>
      <c r="C7" s="160"/>
      <c r="D7" s="161">
        <v>63126</v>
      </c>
      <c r="E7" s="162"/>
      <c r="F7" s="163">
        <v>52191</v>
      </c>
      <c r="G7" s="164"/>
      <c r="H7" s="165"/>
    </row>
    <row r="8" spans="1:8" x14ac:dyDescent="0.2">
      <c r="A8" s="166"/>
      <c r="B8" s="167"/>
      <c r="C8" s="168"/>
      <c r="D8" s="169">
        <v>7069</v>
      </c>
      <c r="E8" s="170"/>
      <c r="F8" s="171">
        <v>24843</v>
      </c>
      <c r="G8" s="172"/>
      <c r="H8" s="173"/>
    </row>
    <row r="9" spans="1:8" x14ac:dyDescent="0.2">
      <c r="A9" s="154" t="s">
        <v>545</v>
      </c>
      <c r="B9" s="159"/>
      <c r="C9" s="160"/>
      <c r="D9" s="161">
        <v>14910</v>
      </c>
      <c r="E9" s="162"/>
      <c r="F9" s="163">
        <v>47387</v>
      </c>
      <c r="G9" s="164"/>
      <c r="H9" s="165"/>
    </row>
    <row r="10" spans="1:8" x14ac:dyDescent="0.2">
      <c r="A10" s="166"/>
      <c r="B10" s="167"/>
      <c r="C10" s="168"/>
      <c r="D10" s="169">
        <v>4416</v>
      </c>
      <c r="E10" s="170"/>
      <c r="F10" s="171">
        <v>24928</v>
      </c>
      <c r="G10" s="172"/>
      <c r="H10" s="173"/>
    </row>
    <row r="11" spans="1:8" x14ac:dyDescent="0.2">
      <c r="A11" s="154" t="s">
        <v>546</v>
      </c>
      <c r="B11" s="159"/>
      <c r="C11" s="160"/>
      <c r="D11" s="161">
        <v>51204</v>
      </c>
      <c r="E11" s="162"/>
      <c r="F11" s="163">
        <v>51264</v>
      </c>
      <c r="G11" s="164"/>
      <c r="H11" s="165"/>
    </row>
    <row r="12" spans="1:8" x14ac:dyDescent="0.2">
      <c r="A12" s="166"/>
      <c r="B12" s="167"/>
      <c r="C12" s="174"/>
      <c r="D12" s="169">
        <v>5888</v>
      </c>
      <c r="E12" s="170"/>
      <c r="F12" s="171">
        <v>26040</v>
      </c>
      <c r="G12" s="172"/>
      <c r="H12" s="173"/>
    </row>
    <row r="13" spans="1:8" x14ac:dyDescent="0.2">
      <c r="A13" s="154"/>
      <c r="B13" s="159"/>
      <c r="C13" s="175"/>
      <c r="D13" s="176">
        <v>46259</v>
      </c>
      <c r="E13" s="177"/>
      <c r="F13" s="178">
        <v>49700</v>
      </c>
      <c r="G13" s="179"/>
      <c r="H13" s="165"/>
    </row>
    <row r="14" spans="1:8" x14ac:dyDescent="0.2">
      <c r="A14" s="166"/>
      <c r="B14" s="167"/>
      <c r="C14" s="168"/>
      <c r="D14" s="169">
        <v>6903</v>
      </c>
      <c r="E14" s="170"/>
      <c r="F14" s="171">
        <v>25429</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8.5299999999999994</v>
      </c>
      <c r="C19" s="180">
        <f>ROUND(VALUE(SUBSTITUTE(実質収支比率等に係る経年分析!G$48,"▲","-")),2)</f>
        <v>7.25</v>
      </c>
      <c r="D19" s="180">
        <f>ROUND(VALUE(SUBSTITUTE(実質収支比率等に係る経年分析!H$48,"▲","-")),2)</f>
        <v>5.38</v>
      </c>
      <c r="E19" s="180">
        <f>ROUND(VALUE(SUBSTITUTE(実質収支比率等に係る経年分析!I$48,"▲","-")),2)</f>
        <v>9.07</v>
      </c>
      <c r="F19" s="180">
        <f>ROUND(VALUE(SUBSTITUTE(実質収支比率等に係る経年分析!J$48,"▲","-")),2)</f>
        <v>12.6</v>
      </c>
    </row>
    <row r="20" spans="1:11" x14ac:dyDescent="0.2">
      <c r="A20" s="180" t="s">
        <v>54</v>
      </c>
      <c r="B20" s="180">
        <f>ROUND(VALUE(SUBSTITUTE(実質収支比率等に係る経年分析!F$47,"▲","-")),2)</f>
        <v>9.2200000000000006</v>
      </c>
      <c r="C20" s="180">
        <f>ROUND(VALUE(SUBSTITUTE(実質収支比率等に係る経年分析!G$47,"▲","-")),2)</f>
        <v>11.93</v>
      </c>
      <c r="D20" s="180">
        <f>ROUND(VALUE(SUBSTITUTE(実質収支比率等に係る経年分析!H$47,"▲","-")),2)</f>
        <v>13.58</v>
      </c>
      <c r="E20" s="180">
        <f>ROUND(VALUE(SUBSTITUTE(実質収支比率等に係る経年分析!I$47,"▲","-")),2)</f>
        <v>15</v>
      </c>
      <c r="F20" s="180">
        <f>ROUND(VALUE(SUBSTITUTE(実質収支比率等に係る経年分析!J$47,"▲","-")),2)</f>
        <v>15.01</v>
      </c>
    </row>
    <row r="21" spans="1:11" x14ac:dyDescent="0.2">
      <c r="A21" s="180" t="s">
        <v>55</v>
      </c>
      <c r="B21" s="180">
        <f>IF(ISNUMBER(VALUE(SUBSTITUTE(実質収支比率等に係る経年分析!F$49,"▲","-"))),ROUND(VALUE(SUBSTITUTE(実質収支比率等に係る経年分析!F$49,"▲","-")),2),NA())</f>
        <v>4.72</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-0.26</v>
      </c>
      <c r="E21" s="180">
        <f>IF(ISNUMBER(VALUE(SUBSTITUTE(実質収支比率等に係る経年分析!I$49,"▲","-"))),ROUND(VALUE(SUBSTITUTE(実質収支比率等に係る経年分析!I$49,"▲","-")),2),NA())</f>
        <v>4.9000000000000004</v>
      </c>
      <c r="F21" s="180">
        <f>IF(ISNUMBER(VALUE(SUBSTITUTE(実質収支比率等に係る経年分析!J$49,"▲","-"))),ROUND(VALUE(SUBSTITUTE(実質収支比率等に係る経年分析!J$49,"▲","-")),2),NA())</f>
        <v>3.71</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v>
      </c>
    </row>
    <row r="34" spans="1:16" x14ac:dyDescent="0.2">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0.56000000000000005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777</v>
      </c>
      <c r="E42" s="182"/>
      <c r="F42" s="182"/>
      <c r="G42" s="182">
        <f>'実質公債費比率（分子）の構造'!L$52</f>
        <v>806</v>
      </c>
      <c r="H42" s="182"/>
      <c r="I42" s="182"/>
      <c r="J42" s="182">
        <f>'実質公債費比率（分子）の構造'!M$52</f>
        <v>813</v>
      </c>
      <c r="K42" s="182"/>
      <c r="L42" s="182"/>
      <c r="M42" s="182">
        <f>'実質公債費比率（分子）の構造'!N$52</f>
        <v>831</v>
      </c>
      <c r="N42" s="182"/>
      <c r="O42" s="182"/>
      <c r="P42" s="182">
        <f>'実質公債費比率（分子）の構造'!O$52</f>
        <v>843</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477</v>
      </c>
      <c r="C46" s="182"/>
      <c r="D46" s="182"/>
      <c r="E46" s="182">
        <f>'実質公債費比率（分子）の構造'!L$48</f>
        <v>454</v>
      </c>
      <c r="F46" s="182"/>
      <c r="G46" s="182"/>
      <c r="H46" s="182">
        <f>'実質公債費比率（分子）の構造'!M$48</f>
        <v>552</v>
      </c>
      <c r="I46" s="182"/>
      <c r="J46" s="182"/>
      <c r="K46" s="182">
        <f>'実質公債費比率（分子）の構造'!N$48</f>
        <v>561</v>
      </c>
      <c r="L46" s="182"/>
      <c r="M46" s="182"/>
      <c r="N46" s="182">
        <f>'実質公債費比率（分子）の構造'!O$48</f>
        <v>519</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590</v>
      </c>
      <c r="C49" s="182"/>
      <c r="D49" s="182"/>
      <c r="E49" s="182">
        <f>'実質公債費比率（分子）の構造'!L$45</f>
        <v>634</v>
      </c>
      <c r="F49" s="182"/>
      <c r="G49" s="182"/>
      <c r="H49" s="182">
        <f>'実質公債費比率（分子）の構造'!M$45</f>
        <v>660</v>
      </c>
      <c r="I49" s="182"/>
      <c r="J49" s="182"/>
      <c r="K49" s="182">
        <f>'実質公債費比率（分子）の構造'!N$45</f>
        <v>631</v>
      </c>
      <c r="L49" s="182"/>
      <c r="M49" s="182"/>
      <c r="N49" s="182">
        <f>'実質公債費比率（分子）の構造'!O$45</f>
        <v>638</v>
      </c>
      <c r="O49" s="182"/>
      <c r="P49" s="182"/>
    </row>
    <row r="50" spans="1:16" x14ac:dyDescent="0.2">
      <c r="A50" s="182" t="s">
        <v>70</v>
      </c>
      <c r="B50" s="182" t="e">
        <f>NA()</f>
        <v>#N/A</v>
      </c>
      <c r="C50" s="182">
        <f>IF(ISNUMBER('実質公債費比率（分子）の構造'!K$53),'実質公債費比率（分子）の構造'!K$53,NA())</f>
        <v>290</v>
      </c>
      <c r="D50" s="182" t="e">
        <f>NA()</f>
        <v>#N/A</v>
      </c>
      <c r="E50" s="182" t="e">
        <f>NA()</f>
        <v>#N/A</v>
      </c>
      <c r="F50" s="182">
        <f>IF(ISNUMBER('実質公債費比率（分子）の構造'!L$53),'実質公債費比率（分子）の構造'!L$53,NA())</f>
        <v>282</v>
      </c>
      <c r="G50" s="182" t="e">
        <f>NA()</f>
        <v>#N/A</v>
      </c>
      <c r="H50" s="182" t="e">
        <f>NA()</f>
        <v>#N/A</v>
      </c>
      <c r="I50" s="182">
        <f>IF(ISNUMBER('実質公債費比率（分子）の構造'!M$53),'実質公債費比率（分子）の構造'!M$53,NA())</f>
        <v>399</v>
      </c>
      <c r="J50" s="182" t="e">
        <f>NA()</f>
        <v>#N/A</v>
      </c>
      <c r="K50" s="182" t="e">
        <f>NA()</f>
        <v>#N/A</v>
      </c>
      <c r="L50" s="182">
        <f>IF(ISNUMBER('実質公債費比率（分子）の構造'!N$53),'実質公債費比率（分子）の構造'!N$53,NA())</f>
        <v>361</v>
      </c>
      <c r="M50" s="182" t="e">
        <f>NA()</f>
        <v>#N/A</v>
      </c>
      <c r="N50" s="182" t="e">
        <f>NA()</f>
        <v>#N/A</v>
      </c>
      <c r="O50" s="182">
        <f>IF(ISNUMBER('実質公債費比率（分子）の構造'!O$53),'実質公債費比率（分子）の構造'!O$53,NA())</f>
        <v>314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10960</v>
      </c>
      <c r="E56" s="181"/>
      <c r="F56" s="181"/>
      <c r="G56" s="181">
        <f>'将来負担比率（分子）の構造'!J$52</f>
        <v>11178</v>
      </c>
      <c r="H56" s="181"/>
      <c r="I56" s="181"/>
      <c r="J56" s="181">
        <f>'将来負担比率（分子）の構造'!K$52</f>
        <v>11294</v>
      </c>
      <c r="K56" s="181"/>
      <c r="L56" s="181"/>
      <c r="M56" s="181">
        <f>'将来負担比率（分子）の構造'!L$52</f>
        <v>11216</v>
      </c>
      <c r="N56" s="181"/>
      <c r="O56" s="181"/>
      <c r="P56" s="181">
        <f>'将来負担比率（分子）の構造'!M$52</f>
        <v>11134</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1854</v>
      </c>
      <c r="E58" s="181"/>
      <c r="F58" s="181"/>
      <c r="G58" s="181">
        <f>'将来負担比率（分子）の構造'!J$50</f>
        <v>2157</v>
      </c>
      <c r="H58" s="181"/>
      <c r="I58" s="181"/>
      <c r="J58" s="181">
        <f>'将来負担比率（分子）の構造'!K$50</f>
        <v>2694</v>
      </c>
      <c r="K58" s="181"/>
      <c r="L58" s="181"/>
      <c r="M58" s="181">
        <f>'将来負担比率（分子）の構造'!L$50</f>
        <v>2958</v>
      </c>
      <c r="N58" s="181"/>
      <c r="O58" s="181"/>
      <c r="P58" s="181">
        <f>'将来負担比率（分子）の構造'!M$50</f>
        <v>3578</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2469</v>
      </c>
      <c r="C62" s="181"/>
      <c r="D62" s="181"/>
      <c r="E62" s="181">
        <f>'将来負担比率（分子）の構造'!J$45</f>
        <v>2451</v>
      </c>
      <c r="F62" s="181"/>
      <c r="G62" s="181"/>
      <c r="H62" s="181">
        <f>'将来負担比率（分子）の構造'!K$45</f>
        <v>2400</v>
      </c>
      <c r="I62" s="181"/>
      <c r="J62" s="181"/>
      <c r="K62" s="181">
        <f>'将来負担比率（分子）の構造'!L$45</f>
        <v>2321</v>
      </c>
      <c r="L62" s="181"/>
      <c r="M62" s="181"/>
      <c r="N62" s="181">
        <f>'将来負担比率（分子）の構造'!M$45</f>
        <v>2278</v>
      </c>
      <c r="O62" s="181"/>
      <c r="P62" s="181"/>
    </row>
    <row r="63" spans="1:16" x14ac:dyDescent="0.2">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32</v>
      </c>
      <c r="B64" s="181">
        <f>'将来負担比率（分子）の構造'!I$43</f>
        <v>6559</v>
      </c>
      <c r="C64" s="181"/>
      <c r="D64" s="181"/>
      <c r="E64" s="181">
        <f>'将来負担比率（分子）の構造'!J$43</f>
        <v>6896</v>
      </c>
      <c r="F64" s="181"/>
      <c r="G64" s="181"/>
      <c r="H64" s="181">
        <f>'将来負担比率（分子）の構造'!K$43</f>
        <v>7631</v>
      </c>
      <c r="I64" s="181"/>
      <c r="J64" s="181"/>
      <c r="K64" s="181">
        <f>'将来負担比率（分子）の構造'!L$43</f>
        <v>7915</v>
      </c>
      <c r="L64" s="181"/>
      <c r="M64" s="181"/>
      <c r="N64" s="181">
        <f>'将来負担比率（分子）の構造'!M$43</f>
        <v>7837</v>
      </c>
      <c r="O64" s="181"/>
      <c r="P64" s="181"/>
    </row>
    <row r="65" spans="1:16" x14ac:dyDescent="0.2">
      <c r="A65" s="181" t="s">
        <v>31</v>
      </c>
      <c r="B65" s="181">
        <f>'将来負担比率（分子）の構造'!I$42</f>
        <v>708</v>
      </c>
      <c r="C65" s="181"/>
      <c r="D65" s="181"/>
      <c r="E65" s="181">
        <f>'将来負担比率（分子）の構造'!J$42</f>
        <v>708</v>
      </c>
      <c r="F65" s="181"/>
      <c r="G65" s="181"/>
      <c r="H65" s="181">
        <f>'将来負担比率（分子）の構造'!K$42</f>
        <v>688</v>
      </c>
      <c r="I65" s="181"/>
      <c r="J65" s="181"/>
      <c r="K65" s="181">
        <f>'将来負担比率（分子）の構造'!L$42</f>
        <v>688</v>
      </c>
      <c r="L65" s="181"/>
      <c r="M65" s="181"/>
      <c r="N65" s="181">
        <f>'将来負担比率（分子）の構造'!M$42</f>
        <v>688</v>
      </c>
      <c r="O65" s="181"/>
      <c r="P65" s="181"/>
    </row>
    <row r="66" spans="1:16" x14ac:dyDescent="0.2">
      <c r="A66" s="181" t="s">
        <v>30</v>
      </c>
      <c r="B66" s="181">
        <f>'将来負担比率（分子）の構造'!I$41</f>
        <v>7318</v>
      </c>
      <c r="C66" s="181"/>
      <c r="D66" s="181"/>
      <c r="E66" s="181">
        <f>'将来負担比率（分子）の構造'!J$41</f>
        <v>7372</v>
      </c>
      <c r="F66" s="181"/>
      <c r="G66" s="181"/>
      <c r="H66" s="181">
        <f>'将来負担比率（分子）の構造'!K$41</f>
        <v>7873</v>
      </c>
      <c r="I66" s="181"/>
      <c r="J66" s="181"/>
      <c r="K66" s="181">
        <f>'将来負担比率（分子）の構造'!L$41</f>
        <v>7777</v>
      </c>
      <c r="L66" s="181"/>
      <c r="M66" s="181"/>
      <c r="N66" s="181">
        <f>'将来負担比率（分子）の構造'!M$41</f>
        <v>8264</v>
      </c>
      <c r="O66" s="181"/>
      <c r="P66" s="181"/>
    </row>
    <row r="67" spans="1:16" x14ac:dyDescent="0.2">
      <c r="A67" s="181" t="s">
        <v>74</v>
      </c>
      <c r="B67" s="181" t="e">
        <f>NA()</f>
        <v>#N/A</v>
      </c>
      <c r="C67" s="181">
        <f>IF(ISNUMBER('将来負担比率（分子）の構造'!I$53), IF('将来負担比率（分子）の構造'!I$53 &lt; 0, 0, '将来負担比率（分子）の構造'!I$53), NA())</f>
        <v>4240</v>
      </c>
      <c r="D67" s="181" t="e">
        <f>NA()</f>
        <v>#N/A</v>
      </c>
      <c r="E67" s="181" t="e">
        <f>NA()</f>
        <v>#N/A</v>
      </c>
      <c r="F67" s="181">
        <f>IF(ISNUMBER('将来負担比率（分子）の構造'!J$53), IF('将来負担比率（分子）の構造'!J$53 &lt; 0, 0, '将来負担比率（分子）の構造'!J$53), NA())</f>
        <v>4092</v>
      </c>
      <c r="G67" s="181" t="e">
        <f>NA()</f>
        <v>#N/A</v>
      </c>
      <c r="H67" s="181" t="e">
        <f>NA()</f>
        <v>#N/A</v>
      </c>
      <c r="I67" s="181">
        <f>IF(ISNUMBER('将来負担比率（分子）の構造'!K$53), IF('将来負担比率（分子）の構造'!K$53 &lt; 0, 0, '将来負担比率（分子）の構造'!K$53), NA())</f>
        <v>4605</v>
      </c>
      <c r="J67" s="181" t="e">
        <f>NA()</f>
        <v>#N/A</v>
      </c>
      <c r="K67" s="181" t="e">
        <f>NA()</f>
        <v>#N/A</v>
      </c>
      <c r="L67" s="181">
        <f>IF(ISNUMBER('将来負担比率（分子）の構造'!L$53), IF('将来負担比率（分子）の構造'!L$53 &lt; 0, 0, '将来負担比率（分子）の構造'!L$53), NA())</f>
        <v>4528</v>
      </c>
      <c r="M67" s="181" t="e">
        <f>NA()</f>
        <v>#N/A</v>
      </c>
      <c r="N67" s="181" t="e">
        <f>NA()</f>
        <v>#N/A</v>
      </c>
      <c r="O67" s="181">
        <f>IF(ISNUMBER('将来負担比率（分子）の構造'!M$53), IF('将来負担比率（分子）の構造'!M$53 &lt; 0, 0, '将来負担比率（分子）の構造'!M$53), NA())</f>
        <v>4355</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923</v>
      </c>
      <c r="C72" s="185">
        <f>基金残高に係る経年分析!G55</f>
        <v>1009</v>
      </c>
      <c r="D72" s="185">
        <f>基金残高に係る経年分析!H55</f>
        <v>1016</v>
      </c>
    </row>
    <row r="73" spans="1:16" x14ac:dyDescent="0.2">
      <c r="A73" s="184" t="s">
        <v>77</v>
      </c>
      <c r="B73" s="185">
        <f>基金残高に係る経年分析!F56</f>
        <v>0</v>
      </c>
      <c r="C73" s="185">
        <f>基金残高に係る経年分析!G56</f>
        <v>0</v>
      </c>
      <c r="D73" s="185">
        <f>基金残高に係る経年分析!H56</f>
        <v>0</v>
      </c>
    </row>
    <row r="74" spans="1:16" x14ac:dyDescent="0.2">
      <c r="A74" s="184" t="s">
        <v>78</v>
      </c>
      <c r="B74" s="185">
        <f>基金残高に係る経年分析!F57</f>
        <v>1089</v>
      </c>
      <c r="C74" s="185">
        <f>基金残高に係る経年分析!G57</f>
        <v>1200</v>
      </c>
      <c r="D74" s="185">
        <f>基金残高に係る経年分析!H57</f>
        <v>1664</v>
      </c>
    </row>
  </sheetData>
  <sheetProtection algorithmName="SHA-512" hashValue="XpA8zOVQq7HGnRIZB4JSasjYbhaL1rKBmVS8ouwD1nneHp6AbXI18rhoVbcLMQZFMIt3SthzJh6L7Y1iNbKTeg==" saltValue="Y9wrmjz5iPmZS043sV19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226</v>
      </c>
      <c r="C5" s="670"/>
      <c r="D5" s="670"/>
      <c r="E5" s="670"/>
      <c r="F5" s="670"/>
      <c r="G5" s="670"/>
      <c r="H5" s="670"/>
      <c r="I5" s="670"/>
      <c r="J5" s="670"/>
      <c r="K5" s="670"/>
      <c r="L5" s="670"/>
      <c r="M5" s="670"/>
      <c r="N5" s="670"/>
      <c r="O5" s="670"/>
      <c r="P5" s="670"/>
      <c r="Q5" s="671"/>
      <c r="R5" s="672">
        <v>5144211</v>
      </c>
      <c r="S5" s="673"/>
      <c r="T5" s="673"/>
      <c r="U5" s="673"/>
      <c r="V5" s="673"/>
      <c r="W5" s="673"/>
      <c r="X5" s="673"/>
      <c r="Y5" s="674"/>
      <c r="Z5" s="675">
        <v>43.5</v>
      </c>
      <c r="AA5" s="675"/>
      <c r="AB5" s="675"/>
      <c r="AC5" s="675"/>
      <c r="AD5" s="676">
        <v>5144211</v>
      </c>
      <c r="AE5" s="676"/>
      <c r="AF5" s="676"/>
      <c r="AG5" s="676"/>
      <c r="AH5" s="676"/>
      <c r="AI5" s="676"/>
      <c r="AJ5" s="676"/>
      <c r="AK5" s="676"/>
      <c r="AL5" s="677">
        <v>78.7</v>
      </c>
      <c r="AM5" s="678"/>
      <c r="AN5" s="678"/>
      <c r="AO5" s="679"/>
      <c r="AP5" s="669" t="s">
        <v>227</v>
      </c>
      <c r="AQ5" s="670"/>
      <c r="AR5" s="670"/>
      <c r="AS5" s="670"/>
      <c r="AT5" s="670"/>
      <c r="AU5" s="670"/>
      <c r="AV5" s="670"/>
      <c r="AW5" s="670"/>
      <c r="AX5" s="670"/>
      <c r="AY5" s="670"/>
      <c r="AZ5" s="670"/>
      <c r="BA5" s="670"/>
      <c r="BB5" s="670"/>
      <c r="BC5" s="670"/>
      <c r="BD5" s="670"/>
      <c r="BE5" s="670"/>
      <c r="BF5" s="671"/>
      <c r="BG5" s="683">
        <v>5120731</v>
      </c>
      <c r="BH5" s="684"/>
      <c r="BI5" s="684"/>
      <c r="BJ5" s="684"/>
      <c r="BK5" s="684"/>
      <c r="BL5" s="684"/>
      <c r="BM5" s="684"/>
      <c r="BN5" s="685"/>
      <c r="BO5" s="686">
        <v>99.5</v>
      </c>
      <c r="BP5" s="686"/>
      <c r="BQ5" s="686"/>
      <c r="BR5" s="686"/>
      <c r="BS5" s="687">
        <v>10388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2">
      <c r="B6" s="680" t="s">
        <v>231</v>
      </c>
      <c r="C6" s="681"/>
      <c r="D6" s="681"/>
      <c r="E6" s="681"/>
      <c r="F6" s="681"/>
      <c r="G6" s="681"/>
      <c r="H6" s="681"/>
      <c r="I6" s="681"/>
      <c r="J6" s="681"/>
      <c r="K6" s="681"/>
      <c r="L6" s="681"/>
      <c r="M6" s="681"/>
      <c r="N6" s="681"/>
      <c r="O6" s="681"/>
      <c r="P6" s="681"/>
      <c r="Q6" s="682"/>
      <c r="R6" s="683">
        <v>63177</v>
      </c>
      <c r="S6" s="684"/>
      <c r="T6" s="684"/>
      <c r="U6" s="684"/>
      <c r="V6" s="684"/>
      <c r="W6" s="684"/>
      <c r="X6" s="684"/>
      <c r="Y6" s="685"/>
      <c r="Z6" s="686">
        <v>0.5</v>
      </c>
      <c r="AA6" s="686"/>
      <c r="AB6" s="686"/>
      <c r="AC6" s="686"/>
      <c r="AD6" s="687">
        <v>63177</v>
      </c>
      <c r="AE6" s="687"/>
      <c r="AF6" s="687"/>
      <c r="AG6" s="687"/>
      <c r="AH6" s="687"/>
      <c r="AI6" s="687"/>
      <c r="AJ6" s="687"/>
      <c r="AK6" s="687"/>
      <c r="AL6" s="688">
        <v>1</v>
      </c>
      <c r="AM6" s="689"/>
      <c r="AN6" s="689"/>
      <c r="AO6" s="690"/>
      <c r="AP6" s="680" t="s">
        <v>232</v>
      </c>
      <c r="AQ6" s="681"/>
      <c r="AR6" s="681"/>
      <c r="AS6" s="681"/>
      <c r="AT6" s="681"/>
      <c r="AU6" s="681"/>
      <c r="AV6" s="681"/>
      <c r="AW6" s="681"/>
      <c r="AX6" s="681"/>
      <c r="AY6" s="681"/>
      <c r="AZ6" s="681"/>
      <c r="BA6" s="681"/>
      <c r="BB6" s="681"/>
      <c r="BC6" s="681"/>
      <c r="BD6" s="681"/>
      <c r="BE6" s="681"/>
      <c r="BF6" s="682"/>
      <c r="BG6" s="683">
        <v>5120731</v>
      </c>
      <c r="BH6" s="684"/>
      <c r="BI6" s="684"/>
      <c r="BJ6" s="684"/>
      <c r="BK6" s="684"/>
      <c r="BL6" s="684"/>
      <c r="BM6" s="684"/>
      <c r="BN6" s="685"/>
      <c r="BO6" s="686">
        <v>99.5</v>
      </c>
      <c r="BP6" s="686"/>
      <c r="BQ6" s="686"/>
      <c r="BR6" s="686"/>
      <c r="BS6" s="687">
        <v>10388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137794</v>
      </c>
      <c r="CS6" s="684"/>
      <c r="CT6" s="684"/>
      <c r="CU6" s="684"/>
      <c r="CV6" s="684"/>
      <c r="CW6" s="684"/>
      <c r="CX6" s="684"/>
      <c r="CY6" s="685"/>
      <c r="CZ6" s="677">
        <v>1.3</v>
      </c>
      <c r="DA6" s="678"/>
      <c r="DB6" s="678"/>
      <c r="DC6" s="697"/>
      <c r="DD6" s="692" t="s">
        <v>234</v>
      </c>
      <c r="DE6" s="684"/>
      <c r="DF6" s="684"/>
      <c r="DG6" s="684"/>
      <c r="DH6" s="684"/>
      <c r="DI6" s="684"/>
      <c r="DJ6" s="684"/>
      <c r="DK6" s="684"/>
      <c r="DL6" s="684"/>
      <c r="DM6" s="684"/>
      <c r="DN6" s="684"/>
      <c r="DO6" s="684"/>
      <c r="DP6" s="685"/>
      <c r="DQ6" s="692">
        <v>137786</v>
      </c>
      <c r="DR6" s="684"/>
      <c r="DS6" s="684"/>
      <c r="DT6" s="684"/>
      <c r="DU6" s="684"/>
      <c r="DV6" s="684"/>
      <c r="DW6" s="684"/>
      <c r="DX6" s="684"/>
      <c r="DY6" s="684"/>
      <c r="DZ6" s="684"/>
      <c r="EA6" s="684"/>
      <c r="EB6" s="684"/>
      <c r="EC6" s="693"/>
    </row>
    <row r="7" spans="2:143" ht="11.25" customHeight="1" x14ac:dyDescent="0.2">
      <c r="B7" s="680" t="s">
        <v>235</v>
      </c>
      <c r="C7" s="681"/>
      <c r="D7" s="681"/>
      <c r="E7" s="681"/>
      <c r="F7" s="681"/>
      <c r="G7" s="681"/>
      <c r="H7" s="681"/>
      <c r="I7" s="681"/>
      <c r="J7" s="681"/>
      <c r="K7" s="681"/>
      <c r="L7" s="681"/>
      <c r="M7" s="681"/>
      <c r="N7" s="681"/>
      <c r="O7" s="681"/>
      <c r="P7" s="681"/>
      <c r="Q7" s="682"/>
      <c r="R7" s="683">
        <v>3400</v>
      </c>
      <c r="S7" s="684"/>
      <c r="T7" s="684"/>
      <c r="U7" s="684"/>
      <c r="V7" s="684"/>
      <c r="W7" s="684"/>
      <c r="X7" s="684"/>
      <c r="Y7" s="685"/>
      <c r="Z7" s="686">
        <v>0</v>
      </c>
      <c r="AA7" s="686"/>
      <c r="AB7" s="686"/>
      <c r="AC7" s="686"/>
      <c r="AD7" s="687">
        <v>3400</v>
      </c>
      <c r="AE7" s="687"/>
      <c r="AF7" s="687"/>
      <c r="AG7" s="687"/>
      <c r="AH7" s="687"/>
      <c r="AI7" s="687"/>
      <c r="AJ7" s="687"/>
      <c r="AK7" s="687"/>
      <c r="AL7" s="688">
        <v>0.1</v>
      </c>
      <c r="AM7" s="689"/>
      <c r="AN7" s="689"/>
      <c r="AO7" s="690"/>
      <c r="AP7" s="680" t="s">
        <v>236</v>
      </c>
      <c r="AQ7" s="681"/>
      <c r="AR7" s="681"/>
      <c r="AS7" s="681"/>
      <c r="AT7" s="681"/>
      <c r="AU7" s="681"/>
      <c r="AV7" s="681"/>
      <c r="AW7" s="681"/>
      <c r="AX7" s="681"/>
      <c r="AY7" s="681"/>
      <c r="AZ7" s="681"/>
      <c r="BA7" s="681"/>
      <c r="BB7" s="681"/>
      <c r="BC7" s="681"/>
      <c r="BD7" s="681"/>
      <c r="BE7" s="681"/>
      <c r="BF7" s="682"/>
      <c r="BG7" s="683">
        <v>2530836</v>
      </c>
      <c r="BH7" s="684"/>
      <c r="BI7" s="684"/>
      <c r="BJ7" s="684"/>
      <c r="BK7" s="684"/>
      <c r="BL7" s="684"/>
      <c r="BM7" s="684"/>
      <c r="BN7" s="685"/>
      <c r="BO7" s="686">
        <v>49.2</v>
      </c>
      <c r="BP7" s="686"/>
      <c r="BQ7" s="686"/>
      <c r="BR7" s="686"/>
      <c r="BS7" s="687">
        <v>10388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1904189</v>
      </c>
      <c r="CS7" s="684"/>
      <c r="CT7" s="684"/>
      <c r="CU7" s="684"/>
      <c r="CV7" s="684"/>
      <c r="CW7" s="684"/>
      <c r="CX7" s="684"/>
      <c r="CY7" s="685"/>
      <c r="CZ7" s="686">
        <v>17.5</v>
      </c>
      <c r="DA7" s="686"/>
      <c r="DB7" s="686"/>
      <c r="DC7" s="686"/>
      <c r="DD7" s="692">
        <v>55982</v>
      </c>
      <c r="DE7" s="684"/>
      <c r="DF7" s="684"/>
      <c r="DG7" s="684"/>
      <c r="DH7" s="684"/>
      <c r="DI7" s="684"/>
      <c r="DJ7" s="684"/>
      <c r="DK7" s="684"/>
      <c r="DL7" s="684"/>
      <c r="DM7" s="684"/>
      <c r="DN7" s="684"/>
      <c r="DO7" s="684"/>
      <c r="DP7" s="685"/>
      <c r="DQ7" s="692">
        <v>1607579</v>
      </c>
      <c r="DR7" s="684"/>
      <c r="DS7" s="684"/>
      <c r="DT7" s="684"/>
      <c r="DU7" s="684"/>
      <c r="DV7" s="684"/>
      <c r="DW7" s="684"/>
      <c r="DX7" s="684"/>
      <c r="DY7" s="684"/>
      <c r="DZ7" s="684"/>
      <c r="EA7" s="684"/>
      <c r="EB7" s="684"/>
      <c r="EC7" s="693"/>
    </row>
    <row r="8" spans="2:143" ht="11.25" customHeight="1" x14ac:dyDescent="0.2">
      <c r="B8" s="680" t="s">
        <v>238</v>
      </c>
      <c r="C8" s="681"/>
      <c r="D8" s="681"/>
      <c r="E8" s="681"/>
      <c r="F8" s="681"/>
      <c r="G8" s="681"/>
      <c r="H8" s="681"/>
      <c r="I8" s="681"/>
      <c r="J8" s="681"/>
      <c r="K8" s="681"/>
      <c r="L8" s="681"/>
      <c r="M8" s="681"/>
      <c r="N8" s="681"/>
      <c r="O8" s="681"/>
      <c r="P8" s="681"/>
      <c r="Q8" s="682"/>
      <c r="R8" s="683">
        <v>31373</v>
      </c>
      <c r="S8" s="684"/>
      <c r="T8" s="684"/>
      <c r="U8" s="684"/>
      <c r="V8" s="684"/>
      <c r="W8" s="684"/>
      <c r="X8" s="684"/>
      <c r="Y8" s="685"/>
      <c r="Z8" s="686">
        <v>0.3</v>
      </c>
      <c r="AA8" s="686"/>
      <c r="AB8" s="686"/>
      <c r="AC8" s="686"/>
      <c r="AD8" s="687">
        <v>31373</v>
      </c>
      <c r="AE8" s="687"/>
      <c r="AF8" s="687"/>
      <c r="AG8" s="687"/>
      <c r="AH8" s="687"/>
      <c r="AI8" s="687"/>
      <c r="AJ8" s="687"/>
      <c r="AK8" s="687"/>
      <c r="AL8" s="688">
        <v>0.5</v>
      </c>
      <c r="AM8" s="689"/>
      <c r="AN8" s="689"/>
      <c r="AO8" s="690"/>
      <c r="AP8" s="680" t="s">
        <v>239</v>
      </c>
      <c r="AQ8" s="681"/>
      <c r="AR8" s="681"/>
      <c r="AS8" s="681"/>
      <c r="AT8" s="681"/>
      <c r="AU8" s="681"/>
      <c r="AV8" s="681"/>
      <c r="AW8" s="681"/>
      <c r="AX8" s="681"/>
      <c r="AY8" s="681"/>
      <c r="AZ8" s="681"/>
      <c r="BA8" s="681"/>
      <c r="BB8" s="681"/>
      <c r="BC8" s="681"/>
      <c r="BD8" s="681"/>
      <c r="BE8" s="681"/>
      <c r="BF8" s="682"/>
      <c r="BG8" s="683">
        <v>58509</v>
      </c>
      <c r="BH8" s="684"/>
      <c r="BI8" s="684"/>
      <c r="BJ8" s="684"/>
      <c r="BK8" s="684"/>
      <c r="BL8" s="684"/>
      <c r="BM8" s="684"/>
      <c r="BN8" s="685"/>
      <c r="BO8" s="686">
        <v>1.1000000000000001</v>
      </c>
      <c r="BP8" s="686"/>
      <c r="BQ8" s="686"/>
      <c r="BR8" s="686"/>
      <c r="BS8" s="692" t="s">
        <v>128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3294661</v>
      </c>
      <c r="CS8" s="684"/>
      <c r="CT8" s="684"/>
      <c r="CU8" s="684"/>
      <c r="CV8" s="684"/>
      <c r="CW8" s="684"/>
      <c r="CX8" s="684"/>
      <c r="CY8" s="685"/>
      <c r="CZ8" s="686">
        <v>30.2</v>
      </c>
      <c r="DA8" s="686"/>
      <c r="DB8" s="686"/>
      <c r="DC8" s="686"/>
      <c r="DD8" s="692">
        <v>27393</v>
      </c>
      <c r="DE8" s="684"/>
      <c r="DF8" s="684"/>
      <c r="DG8" s="684"/>
      <c r="DH8" s="684"/>
      <c r="DI8" s="684"/>
      <c r="DJ8" s="684"/>
      <c r="DK8" s="684"/>
      <c r="DL8" s="684"/>
      <c r="DM8" s="684"/>
      <c r="DN8" s="684"/>
      <c r="DO8" s="684"/>
      <c r="DP8" s="685"/>
      <c r="DQ8" s="692">
        <v>1948265</v>
      </c>
      <c r="DR8" s="684"/>
      <c r="DS8" s="684"/>
      <c r="DT8" s="684"/>
      <c r="DU8" s="684"/>
      <c r="DV8" s="684"/>
      <c r="DW8" s="684"/>
      <c r="DX8" s="684"/>
      <c r="DY8" s="684"/>
      <c r="DZ8" s="684"/>
      <c r="EA8" s="684"/>
      <c r="EB8" s="684"/>
      <c r="EC8" s="693"/>
    </row>
    <row r="9" spans="2:143" ht="11.25" customHeight="1" x14ac:dyDescent="0.2">
      <c r="B9" s="680" t="s">
        <v>241</v>
      </c>
      <c r="C9" s="681"/>
      <c r="D9" s="681"/>
      <c r="E9" s="681"/>
      <c r="F9" s="681"/>
      <c r="G9" s="681"/>
      <c r="H9" s="681"/>
      <c r="I9" s="681"/>
      <c r="J9" s="681"/>
      <c r="K9" s="681"/>
      <c r="L9" s="681"/>
      <c r="M9" s="681"/>
      <c r="N9" s="681"/>
      <c r="O9" s="681"/>
      <c r="P9" s="681"/>
      <c r="Q9" s="682"/>
      <c r="R9" s="683">
        <v>18873</v>
      </c>
      <c r="S9" s="684"/>
      <c r="T9" s="684"/>
      <c r="U9" s="684"/>
      <c r="V9" s="684"/>
      <c r="W9" s="684"/>
      <c r="X9" s="684"/>
      <c r="Y9" s="685"/>
      <c r="Z9" s="686">
        <v>0.2</v>
      </c>
      <c r="AA9" s="686"/>
      <c r="AB9" s="686"/>
      <c r="AC9" s="686"/>
      <c r="AD9" s="687">
        <v>18873</v>
      </c>
      <c r="AE9" s="687"/>
      <c r="AF9" s="687"/>
      <c r="AG9" s="687"/>
      <c r="AH9" s="687"/>
      <c r="AI9" s="687"/>
      <c r="AJ9" s="687"/>
      <c r="AK9" s="687"/>
      <c r="AL9" s="688">
        <v>0.3</v>
      </c>
      <c r="AM9" s="689"/>
      <c r="AN9" s="689"/>
      <c r="AO9" s="690"/>
      <c r="AP9" s="680" t="s">
        <v>242</v>
      </c>
      <c r="AQ9" s="681"/>
      <c r="AR9" s="681"/>
      <c r="AS9" s="681"/>
      <c r="AT9" s="681"/>
      <c r="AU9" s="681"/>
      <c r="AV9" s="681"/>
      <c r="AW9" s="681"/>
      <c r="AX9" s="681"/>
      <c r="AY9" s="681"/>
      <c r="AZ9" s="681"/>
      <c r="BA9" s="681"/>
      <c r="BB9" s="681"/>
      <c r="BC9" s="681"/>
      <c r="BD9" s="681"/>
      <c r="BE9" s="681"/>
      <c r="BF9" s="682"/>
      <c r="BG9" s="683">
        <v>2276457</v>
      </c>
      <c r="BH9" s="684"/>
      <c r="BI9" s="684"/>
      <c r="BJ9" s="684"/>
      <c r="BK9" s="684"/>
      <c r="BL9" s="684"/>
      <c r="BM9" s="684"/>
      <c r="BN9" s="685"/>
      <c r="BO9" s="686">
        <v>44.3</v>
      </c>
      <c r="BP9" s="686"/>
      <c r="BQ9" s="686"/>
      <c r="BR9" s="686"/>
      <c r="BS9" s="692" t="s">
        <v>128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916384</v>
      </c>
      <c r="CS9" s="684"/>
      <c r="CT9" s="684"/>
      <c r="CU9" s="684"/>
      <c r="CV9" s="684"/>
      <c r="CW9" s="684"/>
      <c r="CX9" s="684"/>
      <c r="CY9" s="685"/>
      <c r="CZ9" s="686">
        <v>8.4</v>
      </c>
      <c r="DA9" s="686"/>
      <c r="DB9" s="686"/>
      <c r="DC9" s="686"/>
      <c r="DD9" s="692">
        <v>30519</v>
      </c>
      <c r="DE9" s="684"/>
      <c r="DF9" s="684"/>
      <c r="DG9" s="684"/>
      <c r="DH9" s="684"/>
      <c r="DI9" s="684"/>
      <c r="DJ9" s="684"/>
      <c r="DK9" s="684"/>
      <c r="DL9" s="684"/>
      <c r="DM9" s="684"/>
      <c r="DN9" s="684"/>
      <c r="DO9" s="684"/>
      <c r="DP9" s="685"/>
      <c r="DQ9" s="692">
        <v>756875</v>
      </c>
      <c r="DR9" s="684"/>
      <c r="DS9" s="684"/>
      <c r="DT9" s="684"/>
      <c r="DU9" s="684"/>
      <c r="DV9" s="684"/>
      <c r="DW9" s="684"/>
      <c r="DX9" s="684"/>
      <c r="DY9" s="684"/>
      <c r="DZ9" s="684"/>
      <c r="EA9" s="684"/>
      <c r="EB9" s="684"/>
      <c r="EC9" s="693"/>
    </row>
    <row r="10" spans="2:143" ht="11.25" customHeight="1" x14ac:dyDescent="0.2">
      <c r="B10" s="680" t="s">
        <v>244</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234</v>
      </c>
      <c r="AA10" s="686"/>
      <c r="AB10" s="686"/>
      <c r="AC10" s="686"/>
      <c r="AD10" s="687" t="s">
        <v>234</v>
      </c>
      <c r="AE10" s="687"/>
      <c r="AF10" s="687"/>
      <c r="AG10" s="687"/>
      <c r="AH10" s="687"/>
      <c r="AI10" s="687"/>
      <c r="AJ10" s="687"/>
      <c r="AK10" s="687"/>
      <c r="AL10" s="688" t="s">
        <v>234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60241</v>
      </c>
      <c r="BH10" s="684"/>
      <c r="BI10" s="684"/>
      <c r="BJ10" s="684"/>
      <c r="BK10" s="684"/>
      <c r="BL10" s="684"/>
      <c r="BM10" s="684"/>
      <c r="BN10" s="685"/>
      <c r="BO10" s="686">
        <v>1.2</v>
      </c>
      <c r="BP10" s="686"/>
      <c r="BQ10" s="686"/>
      <c r="BR10" s="686"/>
      <c r="BS10" s="692" t="s">
        <v>184</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20903</v>
      </c>
      <c r="CS10" s="684"/>
      <c r="CT10" s="684"/>
      <c r="CU10" s="684"/>
      <c r="CV10" s="684"/>
      <c r="CW10" s="684"/>
      <c r="CX10" s="684"/>
      <c r="CY10" s="685"/>
      <c r="CZ10" s="686">
        <v>0.2</v>
      </c>
      <c r="DA10" s="686"/>
      <c r="DB10" s="686"/>
      <c r="DC10" s="686"/>
      <c r="DD10" s="692" t="s">
        <v>128</v>
      </c>
      <c r="DE10" s="684"/>
      <c r="DF10" s="684"/>
      <c r="DG10" s="684"/>
      <c r="DH10" s="684"/>
      <c r="DI10" s="684"/>
      <c r="DJ10" s="684"/>
      <c r="DK10" s="684"/>
      <c r="DL10" s="684"/>
      <c r="DM10" s="684"/>
      <c r="DN10" s="684"/>
      <c r="DO10" s="684"/>
      <c r="DP10" s="685"/>
      <c r="DQ10" s="692">
        <v>903</v>
      </c>
      <c r="DR10" s="684"/>
      <c r="DS10" s="684"/>
      <c r="DT10" s="684"/>
      <c r="DU10" s="684"/>
      <c r="DV10" s="684"/>
      <c r="DW10" s="684"/>
      <c r="DX10" s="684"/>
      <c r="DY10" s="684"/>
      <c r="DZ10" s="684"/>
      <c r="EA10" s="684"/>
      <c r="EB10" s="684"/>
      <c r="EC10" s="693"/>
    </row>
    <row r="11" spans="2:143" ht="11.25" customHeight="1" x14ac:dyDescent="0.2">
      <c r="B11" s="680" t="s">
        <v>247</v>
      </c>
      <c r="C11" s="681"/>
      <c r="D11" s="681"/>
      <c r="E11" s="681"/>
      <c r="F11" s="681"/>
      <c r="G11" s="681"/>
      <c r="H11" s="681"/>
      <c r="I11" s="681"/>
      <c r="J11" s="681"/>
      <c r="K11" s="681"/>
      <c r="L11" s="681"/>
      <c r="M11" s="681"/>
      <c r="N11" s="681"/>
      <c r="O11" s="681"/>
      <c r="P11" s="681"/>
      <c r="Q11" s="682"/>
      <c r="R11" s="683">
        <v>484231</v>
      </c>
      <c r="S11" s="684"/>
      <c r="T11" s="684"/>
      <c r="U11" s="684"/>
      <c r="V11" s="684"/>
      <c r="W11" s="684"/>
      <c r="X11" s="684"/>
      <c r="Y11" s="685"/>
      <c r="Z11" s="688">
        <v>4.0999999999999996</v>
      </c>
      <c r="AA11" s="689"/>
      <c r="AB11" s="689"/>
      <c r="AC11" s="701"/>
      <c r="AD11" s="692">
        <v>484231</v>
      </c>
      <c r="AE11" s="684"/>
      <c r="AF11" s="684"/>
      <c r="AG11" s="684"/>
      <c r="AH11" s="684"/>
      <c r="AI11" s="684"/>
      <c r="AJ11" s="684"/>
      <c r="AK11" s="685"/>
      <c r="AL11" s="688">
        <v>7.4</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135629</v>
      </c>
      <c r="BH11" s="684"/>
      <c r="BI11" s="684"/>
      <c r="BJ11" s="684"/>
      <c r="BK11" s="684"/>
      <c r="BL11" s="684"/>
      <c r="BM11" s="684"/>
      <c r="BN11" s="685"/>
      <c r="BO11" s="686">
        <v>2.6</v>
      </c>
      <c r="BP11" s="686"/>
      <c r="BQ11" s="686"/>
      <c r="BR11" s="686"/>
      <c r="BS11" s="692">
        <v>10388</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89809</v>
      </c>
      <c r="CS11" s="684"/>
      <c r="CT11" s="684"/>
      <c r="CU11" s="684"/>
      <c r="CV11" s="684"/>
      <c r="CW11" s="684"/>
      <c r="CX11" s="684"/>
      <c r="CY11" s="685"/>
      <c r="CZ11" s="686">
        <v>0.8</v>
      </c>
      <c r="DA11" s="686"/>
      <c r="DB11" s="686"/>
      <c r="DC11" s="686"/>
      <c r="DD11" s="692" t="s">
        <v>128</v>
      </c>
      <c r="DE11" s="684"/>
      <c r="DF11" s="684"/>
      <c r="DG11" s="684"/>
      <c r="DH11" s="684"/>
      <c r="DI11" s="684"/>
      <c r="DJ11" s="684"/>
      <c r="DK11" s="684"/>
      <c r="DL11" s="684"/>
      <c r="DM11" s="684"/>
      <c r="DN11" s="684"/>
      <c r="DO11" s="684"/>
      <c r="DP11" s="685"/>
      <c r="DQ11" s="692">
        <v>82366</v>
      </c>
      <c r="DR11" s="684"/>
      <c r="DS11" s="684"/>
      <c r="DT11" s="684"/>
      <c r="DU11" s="684"/>
      <c r="DV11" s="684"/>
      <c r="DW11" s="684"/>
      <c r="DX11" s="684"/>
      <c r="DY11" s="684"/>
      <c r="DZ11" s="684"/>
      <c r="EA11" s="684"/>
      <c r="EB11" s="684"/>
      <c r="EC11" s="693"/>
    </row>
    <row r="12" spans="2:143" ht="11.25" customHeight="1" x14ac:dyDescent="0.2">
      <c r="B12" s="680" t="s">
        <v>250</v>
      </c>
      <c r="C12" s="681"/>
      <c r="D12" s="681"/>
      <c r="E12" s="681"/>
      <c r="F12" s="681"/>
      <c r="G12" s="681"/>
      <c r="H12" s="681"/>
      <c r="I12" s="681"/>
      <c r="J12" s="681"/>
      <c r="K12" s="681"/>
      <c r="L12" s="681"/>
      <c r="M12" s="681"/>
      <c r="N12" s="681"/>
      <c r="O12" s="681"/>
      <c r="P12" s="681"/>
      <c r="Q12" s="682"/>
      <c r="R12" s="683">
        <v>27098</v>
      </c>
      <c r="S12" s="684"/>
      <c r="T12" s="684"/>
      <c r="U12" s="684"/>
      <c r="V12" s="684"/>
      <c r="W12" s="684"/>
      <c r="X12" s="684"/>
      <c r="Y12" s="685"/>
      <c r="Z12" s="686">
        <v>0.2</v>
      </c>
      <c r="AA12" s="686"/>
      <c r="AB12" s="686"/>
      <c r="AC12" s="686"/>
      <c r="AD12" s="687">
        <v>27098</v>
      </c>
      <c r="AE12" s="687"/>
      <c r="AF12" s="687"/>
      <c r="AG12" s="687"/>
      <c r="AH12" s="687"/>
      <c r="AI12" s="687"/>
      <c r="AJ12" s="687"/>
      <c r="AK12" s="687"/>
      <c r="AL12" s="688">
        <v>0.4</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2397714</v>
      </c>
      <c r="BH12" s="684"/>
      <c r="BI12" s="684"/>
      <c r="BJ12" s="684"/>
      <c r="BK12" s="684"/>
      <c r="BL12" s="684"/>
      <c r="BM12" s="684"/>
      <c r="BN12" s="685"/>
      <c r="BO12" s="686">
        <v>46.6</v>
      </c>
      <c r="BP12" s="686"/>
      <c r="BQ12" s="686"/>
      <c r="BR12" s="686"/>
      <c r="BS12" s="692" t="s">
        <v>128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142718</v>
      </c>
      <c r="CS12" s="684"/>
      <c r="CT12" s="684"/>
      <c r="CU12" s="684"/>
      <c r="CV12" s="684"/>
      <c r="CW12" s="684"/>
      <c r="CX12" s="684"/>
      <c r="CY12" s="685"/>
      <c r="CZ12" s="686">
        <v>1.3</v>
      </c>
      <c r="DA12" s="686"/>
      <c r="DB12" s="686"/>
      <c r="DC12" s="686"/>
      <c r="DD12" s="692">
        <v>28883</v>
      </c>
      <c r="DE12" s="684"/>
      <c r="DF12" s="684"/>
      <c r="DG12" s="684"/>
      <c r="DH12" s="684"/>
      <c r="DI12" s="684"/>
      <c r="DJ12" s="684"/>
      <c r="DK12" s="684"/>
      <c r="DL12" s="684"/>
      <c r="DM12" s="684"/>
      <c r="DN12" s="684"/>
      <c r="DO12" s="684"/>
      <c r="DP12" s="685"/>
      <c r="DQ12" s="692">
        <v>105712</v>
      </c>
      <c r="DR12" s="684"/>
      <c r="DS12" s="684"/>
      <c r="DT12" s="684"/>
      <c r="DU12" s="684"/>
      <c r="DV12" s="684"/>
      <c r="DW12" s="684"/>
      <c r="DX12" s="684"/>
      <c r="DY12" s="684"/>
      <c r="DZ12" s="684"/>
      <c r="EA12" s="684"/>
      <c r="EB12" s="684"/>
      <c r="EC12" s="693"/>
    </row>
    <row r="13" spans="2:143" ht="11.25" customHeight="1" x14ac:dyDescent="0.2">
      <c r="B13" s="680" t="s">
        <v>253</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234</v>
      </c>
      <c r="AA13" s="686"/>
      <c r="AB13" s="686"/>
      <c r="AC13" s="686"/>
      <c r="AD13" s="687" t="s">
        <v>128</v>
      </c>
      <c r="AE13" s="687"/>
      <c r="AF13" s="687"/>
      <c r="AG13" s="687"/>
      <c r="AH13" s="687"/>
      <c r="AI13" s="687"/>
      <c r="AJ13" s="687"/>
      <c r="AK13" s="687"/>
      <c r="AL13" s="688" t="s">
        <v>128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2397365</v>
      </c>
      <c r="BH13" s="684"/>
      <c r="BI13" s="684"/>
      <c r="BJ13" s="684"/>
      <c r="BK13" s="684"/>
      <c r="BL13" s="684"/>
      <c r="BM13" s="684"/>
      <c r="BN13" s="685"/>
      <c r="BO13" s="686">
        <v>46.6</v>
      </c>
      <c r="BP13" s="686"/>
      <c r="BQ13" s="686"/>
      <c r="BR13" s="686"/>
      <c r="BS13" s="692" t="s">
        <v>128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2360374</v>
      </c>
      <c r="CS13" s="684"/>
      <c r="CT13" s="684"/>
      <c r="CU13" s="684"/>
      <c r="CV13" s="684"/>
      <c r="CW13" s="684"/>
      <c r="CX13" s="684"/>
      <c r="CY13" s="685"/>
      <c r="CZ13" s="686">
        <v>21.7</v>
      </c>
      <c r="DA13" s="686"/>
      <c r="DB13" s="686"/>
      <c r="DC13" s="686"/>
      <c r="DD13" s="692">
        <v>1460926</v>
      </c>
      <c r="DE13" s="684"/>
      <c r="DF13" s="684"/>
      <c r="DG13" s="684"/>
      <c r="DH13" s="684"/>
      <c r="DI13" s="684"/>
      <c r="DJ13" s="684"/>
      <c r="DK13" s="684"/>
      <c r="DL13" s="684"/>
      <c r="DM13" s="684"/>
      <c r="DN13" s="684"/>
      <c r="DO13" s="684"/>
      <c r="DP13" s="685"/>
      <c r="DQ13" s="692">
        <v>1003923</v>
      </c>
      <c r="DR13" s="684"/>
      <c r="DS13" s="684"/>
      <c r="DT13" s="684"/>
      <c r="DU13" s="684"/>
      <c r="DV13" s="684"/>
      <c r="DW13" s="684"/>
      <c r="DX13" s="684"/>
      <c r="DY13" s="684"/>
      <c r="DZ13" s="684"/>
      <c r="EA13" s="684"/>
      <c r="EB13" s="684"/>
      <c r="EC13" s="693"/>
    </row>
    <row r="14" spans="2:143" ht="11.25" customHeight="1" x14ac:dyDescent="0.2">
      <c r="B14" s="680" t="s">
        <v>256</v>
      </c>
      <c r="C14" s="681"/>
      <c r="D14" s="681"/>
      <c r="E14" s="681"/>
      <c r="F14" s="681"/>
      <c r="G14" s="681"/>
      <c r="H14" s="681"/>
      <c r="I14" s="681"/>
      <c r="J14" s="681"/>
      <c r="K14" s="681"/>
      <c r="L14" s="681"/>
      <c r="M14" s="681"/>
      <c r="N14" s="681"/>
      <c r="O14" s="681"/>
      <c r="P14" s="681"/>
      <c r="Q14" s="682"/>
      <c r="R14" s="683">
        <v>17592</v>
      </c>
      <c r="S14" s="684"/>
      <c r="T14" s="684"/>
      <c r="U14" s="684"/>
      <c r="V14" s="684"/>
      <c r="W14" s="684"/>
      <c r="X14" s="684"/>
      <c r="Y14" s="685"/>
      <c r="Z14" s="686">
        <v>0.1</v>
      </c>
      <c r="AA14" s="686"/>
      <c r="AB14" s="686"/>
      <c r="AC14" s="686"/>
      <c r="AD14" s="687">
        <v>17592</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57678</v>
      </c>
      <c r="BH14" s="684"/>
      <c r="BI14" s="684"/>
      <c r="BJ14" s="684"/>
      <c r="BK14" s="684"/>
      <c r="BL14" s="684"/>
      <c r="BM14" s="684"/>
      <c r="BN14" s="685"/>
      <c r="BO14" s="686">
        <v>1.1000000000000001</v>
      </c>
      <c r="BP14" s="686"/>
      <c r="BQ14" s="686"/>
      <c r="BR14" s="686"/>
      <c r="BS14" s="692" t="s">
        <v>128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483687</v>
      </c>
      <c r="CS14" s="684"/>
      <c r="CT14" s="684"/>
      <c r="CU14" s="684"/>
      <c r="CV14" s="684"/>
      <c r="CW14" s="684"/>
      <c r="CX14" s="684"/>
      <c r="CY14" s="685"/>
      <c r="CZ14" s="686">
        <v>4.4000000000000004</v>
      </c>
      <c r="DA14" s="686"/>
      <c r="DB14" s="686"/>
      <c r="DC14" s="686"/>
      <c r="DD14" s="692">
        <v>20012</v>
      </c>
      <c r="DE14" s="684"/>
      <c r="DF14" s="684"/>
      <c r="DG14" s="684"/>
      <c r="DH14" s="684"/>
      <c r="DI14" s="684"/>
      <c r="DJ14" s="684"/>
      <c r="DK14" s="684"/>
      <c r="DL14" s="684"/>
      <c r="DM14" s="684"/>
      <c r="DN14" s="684"/>
      <c r="DO14" s="684"/>
      <c r="DP14" s="685"/>
      <c r="DQ14" s="692">
        <v>461653</v>
      </c>
      <c r="DR14" s="684"/>
      <c r="DS14" s="684"/>
      <c r="DT14" s="684"/>
      <c r="DU14" s="684"/>
      <c r="DV14" s="684"/>
      <c r="DW14" s="684"/>
      <c r="DX14" s="684"/>
      <c r="DY14" s="684"/>
      <c r="DZ14" s="684"/>
      <c r="EA14" s="684"/>
      <c r="EB14" s="684"/>
      <c r="EC14" s="693"/>
    </row>
    <row r="15" spans="2:143" ht="11.25" customHeight="1" x14ac:dyDescent="0.2">
      <c r="B15" s="680" t="s">
        <v>259</v>
      </c>
      <c r="C15" s="681"/>
      <c r="D15" s="681"/>
      <c r="E15" s="681"/>
      <c r="F15" s="681"/>
      <c r="G15" s="681"/>
      <c r="H15" s="681"/>
      <c r="I15" s="681"/>
      <c r="J15" s="681"/>
      <c r="K15" s="681"/>
      <c r="L15" s="681"/>
      <c r="M15" s="681"/>
      <c r="N15" s="681"/>
      <c r="O15" s="681"/>
      <c r="P15" s="681"/>
      <c r="Q15" s="682"/>
      <c r="R15" s="683" t="s">
        <v>128</v>
      </c>
      <c r="S15" s="684"/>
      <c r="T15" s="684"/>
      <c r="U15" s="684"/>
      <c r="V15" s="684"/>
      <c r="W15" s="684"/>
      <c r="X15" s="684"/>
      <c r="Y15" s="685"/>
      <c r="Z15" s="686" t="s">
        <v>234</v>
      </c>
      <c r="AA15" s="686"/>
      <c r="AB15" s="686"/>
      <c r="AC15" s="686"/>
      <c r="AD15" s="687" t="s">
        <v>128</v>
      </c>
      <c r="AE15" s="687"/>
      <c r="AF15" s="687"/>
      <c r="AG15" s="687"/>
      <c r="AH15" s="687"/>
      <c r="AI15" s="687"/>
      <c r="AJ15" s="687"/>
      <c r="AK15" s="687"/>
      <c r="AL15" s="688" t="s">
        <v>184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134503</v>
      </c>
      <c r="BH15" s="684"/>
      <c r="BI15" s="684"/>
      <c r="BJ15" s="684"/>
      <c r="BK15" s="684"/>
      <c r="BL15" s="684"/>
      <c r="BM15" s="684"/>
      <c r="BN15" s="685"/>
      <c r="BO15" s="686">
        <v>2.6</v>
      </c>
      <c r="BP15" s="686"/>
      <c r="BQ15" s="686"/>
      <c r="BR15" s="686"/>
      <c r="BS15" s="692" t="s">
        <v>128</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909226</v>
      </c>
      <c r="CS15" s="684"/>
      <c r="CT15" s="684"/>
      <c r="CU15" s="684"/>
      <c r="CV15" s="684"/>
      <c r="CW15" s="684"/>
      <c r="CX15" s="684"/>
      <c r="CY15" s="685"/>
      <c r="CZ15" s="686">
        <v>8.3000000000000007</v>
      </c>
      <c r="DA15" s="686"/>
      <c r="DB15" s="686"/>
      <c r="DC15" s="686"/>
      <c r="DD15" s="692">
        <v>54401</v>
      </c>
      <c r="DE15" s="684"/>
      <c r="DF15" s="684"/>
      <c r="DG15" s="684"/>
      <c r="DH15" s="684"/>
      <c r="DI15" s="684"/>
      <c r="DJ15" s="684"/>
      <c r="DK15" s="684"/>
      <c r="DL15" s="684"/>
      <c r="DM15" s="684"/>
      <c r="DN15" s="684"/>
      <c r="DO15" s="684"/>
      <c r="DP15" s="685"/>
      <c r="DQ15" s="692">
        <v>754440</v>
      </c>
      <c r="DR15" s="684"/>
      <c r="DS15" s="684"/>
      <c r="DT15" s="684"/>
      <c r="DU15" s="684"/>
      <c r="DV15" s="684"/>
      <c r="DW15" s="684"/>
      <c r="DX15" s="684"/>
      <c r="DY15" s="684"/>
      <c r="DZ15" s="684"/>
      <c r="EA15" s="684"/>
      <c r="EB15" s="684"/>
      <c r="EC15" s="693"/>
    </row>
    <row r="16" spans="2:143" ht="11.25" customHeight="1" x14ac:dyDescent="0.2">
      <c r="B16" s="680" t="s">
        <v>262</v>
      </c>
      <c r="C16" s="681"/>
      <c r="D16" s="681"/>
      <c r="E16" s="681"/>
      <c r="F16" s="681"/>
      <c r="G16" s="681"/>
      <c r="H16" s="681"/>
      <c r="I16" s="681"/>
      <c r="J16" s="681"/>
      <c r="K16" s="681"/>
      <c r="L16" s="681"/>
      <c r="M16" s="681"/>
      <c r="N16" s="681"/>
      <c r="O16" s="681"/>
      <c r="P16" s="681"/>
      <c r="Q16" s="682"/>
      <c r="R16" s="683">
        <v>5491</v>
      </c>
      <c r="S16" s="684"/>
      <c r="T16" s="684"/>
      <c r="U16" s="684"/>
      <c r="V16" s="684"/>
      <c r="W16" s="684"/>
      <c r="X16" s="684"/>
      <c r="Y16" s="685"/>
      <c r="Z16" s="686">
        <v>0</v>
      </c>
      <c r="AA16" s="686"/>
      <c r="AB16" s="686"/>
      <c r="AC16" s="686"/>
      <c r="AD16" s="687">
        <v>5491</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128</v>
      </c>
      <c r="BP16" s="686"/>
      <c r="BQ16" s="686"/>
      <c r="BR16" s="686"/>
      <c r="BS16" s="692" t="s">
        <v>128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t="s">
        <v>128</v>
      </c>
      <c r="CS16" s="684"/>
      <c r="CT16" s="684"/>
      <c r="CU16" s="684"/>
      <c r="CV16" s="684"/>
      <c r="CW16" s="684"/>
      <c r="CX16" s="684"/>
      <c r="CY16" s="685"/>
      <c r="CZ16" s="686" t="s">
        <v>234</v>
      </c>
      <c r="DA16" s="686"/>
      <c r="DB16" s="686"/>
      <c r="DC16" s="686"/>
      <c r="DD16" s="692" t="s">
        <v>128</v>
      </c>
      <c r="DE16" s="684"/>
      <c r="DF16" s="684"/>
      <c r="DG16" s="684"/>
      <c r="DH16" s="684"/>
      <c r="DI16" s="684"/>
      <c r="DJ16" s="684"/>
      <c r="DK16" s="684"/>
      <c r="DL16" s="684"/>
      <c r="DM16" s="684"/>
      <c r="DN16" s="684"/>
      <c r="DO16" s="684"/>
      <c r="DP16" s="685"/>
      <c r="DQ16" s="692" t="s">
        <v>128</v>
      </c>
      <c r="DR16" s="684"/>
      <c r="DS16" s="684"/>
      <c r="DT16" s="684"/>
      <c r="DU16" s="684"/>
      <c r="DV16" s="684"/>
      <c r="DW16" s="684"/>
      <c r="DX16" s="684"/>
      <c r="DY16" s="684"/>
      <c r="DZ16" s="684"/>
      <c r="EA16" s="684"/>
      <c r="EB16" s="684"/>
      <c r="EC16" s="693"/>
    </row>
    <row r="17" spans="2:133" ht="11.25" customHeight="1" x14ac:dyDescent="0.2">
      <c r="B17" s="680" t="s">
        <v>265</v>
      </c>
      <c r="C17" s="681"/>
      <c r="D17" s="681"/>
      <c r="E17" s="681"/>
      <c r="F17" s="681"/>
      <c r="G17" s="681"/>
      <c r="H17" s="681"/>
      <c r="I17" s="681"/>
      <c r="J17" s="681"/>
      <c r="K17" s="681"/>
      <c r="L17" s="681"/>
      <c r="M17" s="681"/>
      <c r="N17" s="681"/>
      <c r="O17" s="681"/>
      <c r="P17" s="681"/>
      <c r="Q17" s="682"/>
      <c r="R17" s="683">
        <v>78329</v>
      </c>
      <c r="S17" s="684"/>
      <c r="T17" s="684"/>
      <c r="U17" s="684"/>
      <c r="V17" s="684"/>
      <c r="W17" s="684"/>
      <c r="X17" s="684"/>
      <c r="Y17" s="685"/>
      <c r="Z17" s="686">
        <v>0.7</v>
      </c>
      <c r="AA17" s="686"/>
      <c r="AB17" s="686"/>
      <c r="AC17" s="686"/>
      <c r="AD17" s="687">
        <v>78329</v>
      </c>
      <c r="AE17" s="687"/>
      <c r="AF17" s="687"/>
      <c r="AG17" s="687"/>
      <c r="AH17" s="687"/>
      <c r="AI17" s="687"/>
      <c r="AJ17" s="687"/>
      <c r="AK17" s="687"/>
      <c r="AL17" s="688">
        <v>1.2</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234</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637715</v>
      </c>
      <c r="CS17" s="684"/>
      <c r="CT17" s="684"/>
      <c r="CU17" s="684"/>
      <c r="CV17" s="684"/>
      <c r="CW17" s="684"/>
      <c r="CX17" s="684"/>
      <c r="CY17" s="685"/>
      <c r="CZ17" s="686">
        <v>5.9</v>
      </c>
      <c r="DA17" s="686"/>
      <c r="DB17" s="686"/>
      <c r="DC17" s="686"/>
      <c r="DD17" s="692" t="s">
        <v>128</v>
      </c>
      <c r="DE17" s="684"/>
      <c r="DF17" s="684"/>
      <c r="DG17" s="684"/>
      <c r="DH17" s="684"/>
      <c r="DI17" s="684"/>
      <c r="DJ17" s="684"/>
      <c r="DK17" s="684"/>
      <c r="DL17" s="684"/>
      <c r="DM17" s="684"/>
      <c r="DN17" s="684"/>
      <c r="DO17" s="684"/>
      <c r="DP17" s="685"/>
      <c r="DQ17" s="692">
        <v>637012</v>
      </c>
      <c r="DR17" s="684"/>
      <c r="DS17" s="684"/>
      <c r="DT17" s="684"/>
      <c r="DU17" s="684"/>
      <c r="DV17" s="684"/>
      <c r="DW17" s="684"/>
      <c r="DX17" s="684"/>
      <c r="DY17" s="684"/>
      <c r="DZ17" s="684"/>
      <c r="EA17" s="684"/>
      <c r="EB17" s="684"/>
      <c r="EC17" s="693"/>
    </row>
    <row r="18" spans="2:133" ht="11.25" customHeight="1" x14ac:dyDescent="0.2">
      <c r="B18" s="680" t="s">
        <v>268</v>
      </c>
      <c r="C18" s="681"/>
      <c r="D18" s="681"/>
      <c r="E18" s="681"/>
      <c r="F18" s="681"/>
      <c r="G18" s="681"/>
      <c r="H18" s="681"/>
      <c r="I18" s="681"/>
      <c r="J18" s="681"/>
      <c r="K18" s="681"/>
      <c r="L18" s="681"/>
      <c r="M18" s="681"/>
      <c r="N18" s="681"/>
      <c r="O18" s="681"/>
      <c r="P18" s="681"/>
      <c r="Q18" s="682"/>
      <c r="R18" s="683">
        <v>29435</v>
      </c>
      <c r="S18" s="684"/>
      <c r="T18" s="684"/>
      <c r="U18" s="684"/>
      <c r="V18" s="684"/>
      <c r="W18" s="684"/>
      <c r="X18" s="684"/>
      <c r="Y18" s="685"/>
      <c r="Z18" s="686">
        <v>0.2</v>
      </c>
      <c r="AA18" s="686"/>
      <c r="AB18" s="686"/>
      <c r="AC18" s="686"/>
      <c r="AD18" s="687">
        <v>29435</v>
      </c>
      <c r="AE18" s="687"/>
      <c r="AF18" s="687"/>
      <c r="AG18" s="687"/>
      <c r="AH18" s="687"/>
      <c r="AI18" s="687"/>
      <c r="AJ18" s="687"/>
      <c r="AK18" s="687"/>
      <c r="AL18" s="688">
        <v>0.5</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128</v>
      </c>
      <c r="BP18" s="686"/>
      <c r="BQ18" s="686"/>
      <c r="BR18" s="686"/>
      <c r="BS18" s="692" t="s">
        <v>234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128</v>
      </c>
      <c r="DA18" s="686"/>
      <c r="DB18" s="686"/>
      <c r="DC18" s="686"/>
      <c r="DD18" s="692" t="s">
        <v>128</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2">
      <c r="B19" s="680" t="s">
        <v>271</v>
      </c>
      <c r="C19" s="681"/>
      <c r="D19" s="681"/>
      <c r="E19" s="681"/>
      <c r="F19" s="681"/>
      <c r="G19" s="681"/>
      <c r="H19" s="681"/>
      <c r="I19" s="681"/>
      <c r="J19" s="681"/>
      <c r="K19" s="681"/>
      <c r="L19" s="681"/>
      <c r="M19" s="681"/>
      <c r="N19" s="681"/>
      <c r="O19" s="681"/>
      <c r="P19" s="681"/>
      <c r="Q19" s="682"/>
      <c r="R19" s="683">
        <v>2857</v>
      </c>
      <c r="S19" s="684"/>
      <c r="T19" s="684"/>
      <c r="U19" s="684"/>
      <c r="V19" s="684"/>
      <c r="W19" s="684"/>
      <c r="X19" s="684"/>
      <c r="Y19" s="685"/>
      <c r="Z19" s="686">
        <v>0</v>
      </c>
      <c r="AA19" s="686"/>
      <c r="AB19" s="686"/>
      <c r="AC19" s="686"/>
      <c r="AD19" s="687">
        <v>2857</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23480</v>
      </c>
      <c r="BH19" s="684"/>
      <c r="BI19" s="684"/>
      <c r="BJ19" s="684"/>
      <c r="BK19" s="684"/>
      <c r="BL19" s="684"/>
      <c r="BM19" s="684"/>
      <c r="BN19" s="685"/>
      <c r="BO19" s="686">
        <v>0.5</v>
      </c>
      <c r="BP19" s="686"/>
      <c r="BQ19" s="686"/>
      <c r="BR19" s="686"/>
      <c r="BS19" s="692" t="s">
        <v>128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234</v>
      </c>
      <c r="DA19" s="686"/>
      <c r="DB19" s="686"/>
      <c r="DC19" s="686"/>
      <c r="DD19" s="692" t="s">
        <v>128</v>
      </c>
      <c r="DE19" s="684"/>
      <c r="DF19" s="684"/>
      <c r="DG19" s="684"/>
      <c r="DH19" s="684"/>
      <c r="DI19" s="684"/>
      <c r="DJ19" s="684"/>
      <c r="DK19" s="684"/>
      <c r="DL19" s="684"/>
      <c r="DM19" s="684"/>
      <c r="DN19" s="684"/>
      <c r="DO19" s="684"/>
      <c r="DP19" s="685"/>
      <c r="DQ19" s="692" t="s">
        <v>128</v>
      </c>
      <c r="DR19" s="684"/>
      <c r="DS19" s="684"/>
      <c r="DT19" s="684"/>
      <c r="DU19" s="684"/>
      <c r="DV19" s="684"/>
      <c r="DW19" s="684"/>
      <c r="DX19" s="684"/>
      <c r="DY19" s="684"/>
      <c r="DZ19" s="684"/>
      <c r="EA19" s="684"/>
      <c r="EB19" s="684"/>
      <c r="EC19" s="693"/>
    </row>
    <row r="20" spans="2:133" ht="11.25" customHeight="1" x14ac:dyDescent="0.2">
      <c r="B20" s="680" t="s">
        <v>274</v>
      </c>
      <c r="C20" s="681"/>
      <c r="D20" s="681"/>
      <c r="E20" s="681"/>
      <c r="F20" s="681"/>
      <c r="G20" s="681"/>
      <c r="H20" s="681"/>
      <c r="I20" s="681"/>
      <c r="J20" s="681"/>
      <c r="K20" s="681"/>
      <c r="L20" s="681"/>
      <c r="M20" s="681"/>
      <c r="N20" s="681"/>
      <c r="O20" s="681"/>
      <c r="P20" s="681"/>
      <c r="Q20" s="682"/>
      <c r="R20" s="683">
        <v>703</v>
      </c>
      <c r="S20" s="684"/>
      <c r="T20" s="684"/>
      <c r="U20" s="684"/>
      <c r="V20" s="684"/>
      <c r="W20" s="684"/>
      <c r="X20" s="684"/>
      <c r="Y20" s="685"/>
      <c r="Z20" s="686">
        <v>0</v>
      </c>
      <c r="AA20" s="686"/>
      <c r="AB20" s="686"/>
      <c r="AC20" s="686"/>
      <c r="AD20" s="687">
        <v>703</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23480</v>
      </c>
      <c r="BH20" s="684"/>
      <c r="BI20" s="684"/>
      <c r="BJ20" s="684"/>
      <c r="BK20" s="684"/>
      <c r="BL20" s="684"/>
      <c r="BM20" s="684"/>
      <c r="BN20" s="685"/>
      <c r="BO20" s="686">
        <v>0.5</v>
      </c>
      <c r="BP20" s="686"/>
      <c r="BQ20" s="686"/>
      <c r="BR20" s="686"/>
      <c r="BS20" s="692" t="s">
        <v>128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10897460</v>
      </c>
      <c r="CS20" s="684"/>
      <c r="CT20" s="684"/>
      <c r="CU20" s="684"/>
      <c r="CV20" s="684"/>
      <c r="CW20" s="684"/>
      <c r="CX20" s="684"/>
      <c r="CY20" s="685"/>
      <c r="CZ20" s="686">
        <v>100</v>
      </c>
      <c r="DA20" s="686"/>
      <c r="DB20" s="686"/>
      <c r="DC20" s="686"/>
      <c r="DD20" s="692">
        <v>1678116</v>
      </c>
      <c r="DE20" s="684"/>
      <c r="DF20" s="684"/>
      <c r="DG20" s="684"/>
      <c r="DH20" s="684"/>
      <c r="DI20" s="684"/>
      <c r="DJ20" s="684"/>
      <c r="DK20" s="684"/>
      <c r="DL20" s="684"/>
      <c r="DM20" s="684"/>
      <c r="DN20" s="684"/>
      <c r="DO20" s="684"/>
      <c r="DP20" s="685"/>
      <c r="DQ20" s="692">
        <v>7496514</v>
      </c>
      <c r="DR20" s="684"/>
      <c r="DS20" s="684"/>
      <c r="DT20" s="684"/>
      <c r="DU20" s="684"/>
      <c r="DV20" s="684"/>
      <c r="DW20" s="684"/>
      <c r="DX20" s="684"/>
      <c r="DY20" s="684"/>
      <c r="DZ20" s="684"/>
      <c r="EA20" s="684"/>
      <c r="EB20" s="684"/>
      <c r="EC20" s="693"/>
    </row>
    <row r="21" spans="2:133" ht="11.25" customHeight="1" x14ac:dyDescent="0.2">
      <c r="B21" s="680" t="s">
        <v>277</v>
      </c>
      <c r="C21" s="681"/>
      <c r="D21" s="681"/>
      <c r="E21" s="681"/>
      <c r="F21" s="681"/>
      <c r="G21" s="681"/>
      <c r="H21" s="681"/>
      <c r="I21" s="681"/>
      <c r="J21" s="681"/>
      <c r="K21" s="681"/>
      <c r="L21" s="681"/>
      <c r="M21" s="681"/>
      <c r="N21" s="681"/>
      <c r="O21" s="681"/>
      <c r="P21" s="681"/>
      <c r="Q21" s="682"/>
      <c r="R21" s="683">
        <v>45334</v>
      </c>
      <c r="S21" s="684"/>
      <c r="T21" s="684"/>
      <c r="U21" s="684"/>
      <c r="V21" s="684"/>
      <c r="W21" s="684"/>
      <c r="X21" s="684"/>
      <c r="Y21" s="685"/>
      <c r="Z21" s="686">
        <v>0.4</v>
      </c>
      <c r="AA21" s="686"/>
      <c r="AB21" s="686"/>
      <c r="AC21" s="686"/>
      <c r="AD21" s="687">
        <v>45334</v>
      </c>
      <c r="AE21" s="687"/>
      <c r="AF21" s="687"/>
      <c r="AG21" s="687"/>
      <c r="AH21" s="687"/>
      <c r="AI21" s="687"/>
      <c r="AJ21" s="687"/>
      <c r="AK21" s="687"/>
      <c r="AL21" s="688">
        <v>0.7</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23480</v>
      </c>
      <c r="BH21" s="684"/>
      <c r="BI21" s="684"/>
      <c r="BJ21" s="684"/>
      <c r="BK21" s="684"/>
      <c r="BL21" s="684"/>
      <c r="BM21" s="684"/>
      <c r="BN21" s="685"/>
      <c r="BO21" s="686">
        <v>0.5</v>
      </c>
      <c r="BP21" s="686"/>
      <c r="BQ21" s="686"/>
      <c r="BR21" s="686"/>
      <c r="BS21" s="692" t="s">
        <v>128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279</v>
      </c>
      <c r="C22" s="681"/>
      <c r="D22" s="681"/>
      <c r="E22" s="681"/>
      <c r="F22" s="681"/>
      <c r="G22" s="681"/>
      <c r="H22" s="681"/>
      <c r="I22" s="681"/>
      <c r="J22" s="681"/>
      <c r="K22" s="681"/>
      <c r="L22" s="681"/>
      <c r="M22" s="681"/>
      <c r="N22" s="681"/>
      <c r="O22" s="681"/>
      <c r="P22" s="681"/>
      <c r="Q22" s="682"/>
      <c r="R22" s="683">
        <v>750034</v>
      </c>
      <c r="S22" s="684"/>
      <c r="T22" s="684"/>
      <c r="U22" s="684"/>
      <c r="V22" s="684"/>
      <c r="W22" s="684"/>
      <c r="X22" s="684"/>
      <c r="Y22" s="685"/>
      <c r="Z22" s="686">
        <v>6.3</v>
      </c>
      <c r="AA22" s="686"/>
      <c r="AB22" s="686"/>
      <c r="AC22" s="686"/>
      <c r="AD22" s="687">
        <v>620247</v>
      </c>
      <c r="AE22" s="687"/>
      <c r="AF22" s="687"/>
      <c r="AG22" s="687"/>
      <c r="AH22" s="687"/>
      <c r="AI22" s="687"/>
      <c r="AJ22" s="687"/>
      <c r="AK22" s="687"/>
      <c r="AL22" s="688">
        <v>9.5</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128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282</v>
      </c>
      <c r="C23" s="681"/>
      <c r="D23" s="681"/>
      <c r="E23" s="681"/>
      <c r="F23" s="681"/>
      <c r="G23" s="681"/>
      <c r="H23" s="681"/>
      <c r="I23" s="681"/>
      <c r="J23" s="681"/>
      <c r="K23" s="681"/>
      <c r="L23" s="681"/>
      <c r="M23" s="681"/>
      <c r="N23" s="681"/>
      <c r="O23" s="681"/>
      <c r="P23" s="681"/>
      <c r="Q23" s="682"/>
      <c r="R23" s="683">
        <v>620247</v>
      </c>
      <c r="S23" s="684"/>
      <c r="T23" s="684"/>
      <c r="U23" s="684"/>
      <c r="V23" s="684"/>
      <c r="W23" s="684"/>
      <c r="X23" s="684"/>
      <c r="Y23" s="685"/>
      <c r="Z23" s="686">
        <v>5.2</v>
      </c>
      <c r="AA23" s="686"/>
      <c r="AB23" s="686"/>
      <c r="AC23" s="686"/>
      <c r="AD23" s="687">
        <v>620247</v>
      </c>
      <c r="AE23" s="687"/>
      <c r="AF23" s="687"/>
      <c r="AG23" s="687"/>
      <c r="AH23" s="687"/>
      <c r="AI23" s="687"/>
      <c r="AJ23" s="687"/>
      <c r="AK23" s="687"/>
      <c r="AL23" s="688">
        <v>9.5</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128</v>
      </c>
      <c r="BH23" s="684"/>
      <c r="BI23" s="684"/>
      <c r="BJ23" s="684"/>
      <c r="BK23" s="684"/>
      <c r="BL23" s="684"/>
      <c r="BM23" s="684"/>
      <c r="BN23" s="685"/>
      <c r="BO23" s="686" t="s">
        <v>234</v>
      </c>
      <c r="BP23" s="686"/>
      <c r="BQ23" s="686"/>
      <c r="BR23" s="686"/>
      <c r="BS23" s="692" t="s">
        <v>128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2">
      <c r="B24" s="680" t="s">
        <v>289</v>
      </c>
      <c r="C24" s="681"/>
      <c r="D24" s="681"/>
      <c r="E24" s="681"/>
      <c r="F24" s="681"/>
      <c r="G24" s="681"/>
      <c r="H24" s="681"/>
      <c r="I24" s="681"/>
      <c r="J24" s="681"/>
      <c r="K24" s="681"/>
      <c r="L24" s="681"/>
      <c r="M24" s="681"/>
      <c r="N24" s="681"/>
      <c r="O24" s="681"/>
      <c r="P24" s="681"/>
      <c r="Q24" s="682"/>
      <c r="R24" s="683">
        <v>129787</v>
      </c>
      <c r="S24" s="684"/>
      <c r="T24" s="684"/>
      <c r="U24" s="684"/>
      <c r="V24" s="684"/>
      <c r="W24" s="684"/>
      <c r="X24" s="684"/>
      <c r="Y24" s="685"/>
      <c r="Z24" s="686">
        <v>1.1000000000000001</v>
      </c>
      <c r="AA24" s="686"/>
      <c r="AB24" s="686"/>
      <c r="AC24" s="686"/>
      <c r="AD24" s="687" t="s">
        <v>128</v>
      </c>
      <c r="AE24" s="687"/>
      <c r="AF24" s="687"/>
      <c r="AG24" s="687"/>
      <c r="AH24" s="687"/>
      <c r="AI24" s="687"/>
      <c r="AJ24" s="687"/>
      <c r="AK24" s="687"/>
      <c r="AL24" s="688" t="s">
        <v>234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128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4467721</v>
      </c>
      <c r="CS24" s="673"/>
      <c r="CT24" s="673"/>
      <c r="CU24" s="673"/>
      <c r="CV24" s="673"/>
      <c r="CW24" s="673"/>
      <c r="CX24" s="673"/>
      <c r="CY24" s="674"/>
      <c r="CZ24" s="677">
        <v>41</v>
      </c>
      <c r="DA24" s="678"/>
      <c r="DB24" s="678"/>
      <c r="DC24" s="697"/>
      <c r="DD24" s="722">
        <v>3208170</v>
      </c>
      <c r="DE24" s="673"/>
      <c r="DF24" s="673"/>
      <c r="DG24" s="673"/>
      <c r="DH24" s="673"/>
      <c r="DI24" s="673"/>
      <c r="DJ24" s="673"/>
      <c r="DK24" s="674"/>
      <c r="DL24" s="722">
        <v>3201251</v>
      </c>
      <c r="DM24" s="673"/>
      <c r="DN24" s="673"/>
      <c r="DO24" s="673"/>
      <c r="DP24" s="673"/>
      <c r="DQ24" s="673"/>
      <c r="DR24" s="673"/>
      <c r="DS24" s="673"/>
      <c r="DT24" s="673"/>
      <c r="DU24" s="673"/>
      <c r="DV24" s="674"/>
      <c r="DW24" s="677">
        <v>46</v>
      </c>
      <c r="DX24" s="678"/>
      <c r="DY24" s="678"/>
      <c r="DZ24" s="678"/>
      <c r="EA24" s="678"/>
      <c r="EB24" s="678"/>
      <c r="EC24" s="679"/>
    </row>
    <row r="25" spans="2:133" ht="11.25" customHeight="1" x14ac:dyDescent="0.2">
      <c r="B25" s="680" t="s">
        <v>292</v>
      </c>
      <c r="C25" s="681"/>
      <c r="D25" s="681"/>
      <c r="E25" s="681"/>
      <c r="F25" s="681"/>
      <c r="G25" s="681"/>
      <c r="H25" s="681"/>
      <c r="I25" s="681"/>
      <c r="J25" s="681"/>
      <c r="K25" s="681"/>
      <c r="L25" s="681"/>
      <c r="M25" s="681"/>
      <c r="N25" s="681"/>
      <c r="O25" s="681"/>
      <c r="P25" s="681"/>
      <c r="Q25" s="682"/>
      <c r="R25" s="683" t="s">
        <v>128</v>
      </c>
      <c r="S25" s="684"/>
      <c r="T25" s="684"/>
      <c r="U25" s="684"/>
      <c r="V25" s="684"/>
      <c r="W25" s="684"/>
      <c r="X25" s="684"/>
      <c r="Y25" s="685"/>
      <c r="Z25" s="686" t="s">
        <v>128</v>
      </c>
      <c r="AA25" s="686"/>
      <c r="AB25" s="686"/>
      <c r="AC25" s="686"/>
      <c r="AD25" s="687" t="s">
        <v>184</v>
      </c>
      <c r="AE25" s="687"/>
      <c r="AF25" s="687"/>
      <c r="AG25" s="687"/>
      <c r="AH25" s="687"/>
      <c r="AI25" s="687"/>
      <c r="AJ25" s="687"/>
      <c r="AK25" s="687"/>
      <c r="AL25" s="688" t="s">
        <v>234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128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2136975</v>
      </c>
      <c r="CS25" s="719"/>
      <c r="CT25" s="719"/>
      <c r="CU25" s="719"/>
      <c r="CV25" s="719"/>
      <c r="CW25" s="719"/>
      <c r="CX25" s="719"/>
      <c r="CY25" s="720"/>
      <c r="CZ25" s="688">
        <v>19.600000000000001</v>
      </c>
      <c r="DA25" s="717"/>
      <c r="DB25" s="717"/>
      <c r="DC25" s="721"/>
      <c r="DD25" s="692">
        <v>2010441</v>
      </c>
      <c r="DE25" s="719"/>
      <c r="DF25" s="719"/>
      <c r="DG25" s="719"/>
      <c r="DH25" s="719"/>
      <c r="DI25" s="719"/>
      <c r="DJ25" s="719"/>
      <c r="DK25" s="720"/>
      <c r="DL25" s="692">
        <v>2003522</v>
      </c>
      <c r="DM25" s="719"/>
      <c r="DN25" s="719"/>
      <c r="DO25" s="719"/>
      <c r="DP25" s="719"/>
      <c r="DQ25" s="719"/>
      <c r="DR25" s="719"/>
      <c r="DS25" s="719"/>
      <c r="DT25" s="719"/>
      <c r="DU25" s="719"/>
      <c r="DV25" s="720"/>
      <c r="DW25" s="688">
        <v>28.8</v>
      </c>
      <c r="DX25" s="717"/>
      <c r="DY25" s="717"/>
      <c r="DZ25" s="717"/>
      <c r="EA25" s="717"/>
      <c r="EB25" s="717"/>
      <c r="EC25" s="718"/>
    </row>
    <row r="26" spans="2:133" ht="11.25" customHeight="1" x14ac:dyDescent="0.2">
      <c r="B26" s="680" t="s">
        <v>295</v>
      </c>
      <c r="C26" s="681"/>
      <c r="D26" s="681"/>
      <c r="E26" s="681"/>
      <c r="F26" s="681"/>
      <c r="G26" s="681"/>
      <c r="H26" s="681"/>
      <c r="I26" s="681"/>
      <c r="J26" s="681"/>
      <c r="K26" s="681"/>
      <c r="L26" s="681"/>
      <c r="M26" s="681"/>
      <c r="N26" s="681"/>
      <c r="O26" s="681"/>
      <c r="P26" s="681"/>
      <c r="Q26" s="682"/>
      <c r="R26" s="683">
        <v>6623809</v>
      </c>
      <c r="S26" s="684"/>
      <c r="T26" s="684"/>
      <c r="U26" s="684"/>
      <c r="V26" s="684"/>
      <c r="W26" s="684"/>
      <c r="X26" s="684"/>
      <c r="Y26" s="685"/>
      <c r="Z26" s="686">
        <v>56.1</v>
      </c>
      <c r="AA26" s="686"/>
      <c r="AB26" s="686"/>
      <c r="AC26" s="686"/>
      <c r="AD26" s="687">
        <v>6494022</v>
      </c>
      <c r="AE26" s="687"/>
      <c r="AF26" s="687"/>
      <c r="AG26" s="687"/>
      <c r="AH26" s="687"/>
      <c r="AI26" s="687"/>
      <c r="AJ26" s="687"/>
      <c r="AK26" s="687"/>
      <c r="AL26" s="688">
        <v>99.3</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1518627</v>
      </c>
      <c r="CS26" s="684"/>
      <c r="CT26" s="684"/>
      <c r="CU26" s="684"/>
      <c r="CV26" s="684"/>
      <c r="CW26" s="684"/>
      <c r="CX26" s="684"/>
      <c r="CY26" s="685"/>
      <c r="CZ26" s="688">
        <v>13.9</v>
      </c>
      <c r="DA26" s="717"/>
      <c r="DB26" s="717"/>
      <c r="DC26" s="721"/>
      <c r="DD26" s="692">
        <v>1395597</v>
      </c>
      <c r="DE26" s="684"/>
      <c r="DF26" s="684"/>
      <c r="DG26" s="684"/>
      <c r="DH26" s="684"/>
      <c r="DI26" s="684"/>
      <c r="DJ26" s="684"/>
      <c r="DK26" s="685"/>
      <c r="DL26" s="692" t="s">
        <v>128</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2">
      <c r="B27" s="680" t="s">
        <v>298</v>
      </c>
      <c r="C27" s="681"/>
      <c r="D27" s="681"/>
      <c r="E27" s="681"/>
      <c r="F27" s="681"/>
      <c r="G27" s="681"/>
      <c r="H27" s="681"/>
      <c r="I27" s="681"/>
      <c r="J27" s="681"/>
      <c r="K27" s="681"/>
      <c r="L27" s="681"/>
      <c r="M27" s="681"/>
      <c r="N27" s="681"/>
      <c r="O27" s="681"/>
      <c r="P27" s="681"/>
      <c r="Q27" s="682"/>
      <c r="R27" s="683">
        <v>3265</v>
      </c>
      <c r="S27" s="684"/>
      <c r="T27" s="684"/>
      <c r="U27" s="684"/>
      <c r="V27" s="684"/>
      <c r="W27" s="684"/>
      <c r="X27" s="684"/>
      <c r="Y27" s="685"/>
      <c r="Z27" s="686">
        <v>0</v>
      </c>
      <c r="AA27" s="686"/>
      <c r="AB27" s="686"/>
      <c r="AC27" s="686"/>
      <c r="AD27" s="687">
        <v>3265</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5144211</v>
      </c>
      <c r="BH27" s="684"/>
      <c r="BI27" s="684"/>
      <c r="BJ27" s="684"/>
      <c r="BK27" s="684"/>
      <c r="BL27" s="684"/>
      <c r="BM27" s="684"/>
      <c r="BN27" s="685"/>
      <c r="BO27" s="686">
        <v>100</v>
      </c>
      <c r="BP27" s="686"/>
      <c r="BQ27" s="686"/>
      <c r="BR27" s="686"/>
      <c r="BS27" s="692">
        <v>10388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1693031</v>
      </c>
      <c r="CS27" s="719"/>
      <c r="CT27" s="719"/>
      <c r="CU27" s="719"/>
      <c r="CV27" s="719"/>
      <c r="CW27" s="719"/>
      <c r="CX27" s="719"/>
      <c r="CY27" s="720"/>
      <c r="CZ27" s="688">
        <v>15.5</v>
      </c>
      <c r="DA27" s="717"/>
      <c r="DB27" s="717"/>
      <c r="DC27" s="721"/>
      <c r="DD27" s="692">
        <v>560717</v>
      </c>
      <c r="DE27" s="719"/>
      <c r="DF27" s="719"/>
      <c r="DG27" s="719"/>
      <c r="DH27" s="719"/>
      <c r="DI27" s="719"/>
      <c r="DJ27" s="719"/>
      <c r="DK27" s="720"/>
      <c r="DL27" s="692">
        <v>560717</v>
      </c>
      <c r="DM27" s="719"/>
      <c r="DN27" s="719"/>
      <c r="DO27" s="719"/>
      <c r="DP27" s="719"/>
      <c r="DQ27" s="719"/>
      <c r="DR27" s="719"/>
      <c r="DS27" s="719"/>
      <c r="DT27" s="719"/>
      <c r="DU27" s="719"/>
      <c r="DV27" s="720"/>
      <c r="DW27" s="688">
        <v>8.1</v>
      </c>
      <c r="DX27" s="717"/>
      <c r="DY27" s="717"/>
      <c r="DZ27" s="717"/>
      <c r="EA27" s="717"/>
      <c r="EB27" s="717"/>
      <c r="EC27" s="718"/>
    </row>
    <row r="28" spans="2:133" ht="11.25" customHeight="1" x14ac:dyDescent="0.2">
      <c r="B28" s="680" t="s">
        <v>301</v>
      </c>
      <c r="C28" s="681"/>
      <c r="D28" s="681"/>
      <c r="E28" s="681"/>
      <c r="F28" s="681"/>
      <c r="G28" s="681"/>
      <c r="H28" s="681"/>
      <c r="I28" s="681"/>
      <c r="J28" s="681"/>
      <c r="K28" s="681"/>
      <c r="L28" s="681"/>
      <c r="M28" s="681"/>
      <c r="N28" s="681"/>
      <c r="O28" s="681"/>
      <c r="P28" s="681"/>
      <c r="Q28" s="682"/>
      <c r="R28" s="683">
        <v>179158</v>
      </c>
      <c r="S28" s="684"/>
      <c r="T28" s="684"/>
      <c r="U28" s="684"/>
      <c r="V28" s="684"/>
      <c r="W28" s="684"/>
      <c r="X28" s="684"/>
      <c r="Y28" s="685"/>
      <c r="Z28" s="686">
        <v>1.5</v>
      </c>
      <c r="AA28" s="686"/>
      <c r="AB28" s="686"/>
      <c r="AC28" s="686"/>
      <c r="AD28" s="687" t="s">
        <v>128</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637715</v>
      </c>
      <c r="CS28" s="684"/>
      <c r="CT28" s="684"/>
      <c r="CU28" s="684"/>
      <c r="CV28" s="684"/>
      <c r="CW28" s="684"/>
      <c r="CX28" s="684"/>
      <c r="CY28" s="685"/>
      <c r="CZ28" s="688">
        <v>5.9</v>
      </c>
      <c r="DA28" s="717"/>
      <c r="DB28" s="717"/>
      <c r="DC28" s="721"/>
      <c r="DD28" s="692">
        <v>637012</v>
      </c>
      <c r="DE28" s="684"/>
      <c r="DF28" s="684"/>
      <c r="DG28" s="684"/>
      <c r="DH28" s="684"/>
      <c r="DI28" s="684"/>
      <c r="DJ28" s="684"/>
      <c r="DK28" s="685"/>
      <c r="DL28" s="692">
        <v>637012</v>
      </c>
      <c r="DM28" s="684"/>
      <c r="DN28" s="684"/>
      <c r="DO28" s="684"/>
      <c r="DP28" s="684"/>
      <c r="DQ28" s="684"/>
      <c r="DR28" s="684"/>
      <c r="DS28" s="684"/>
      <c r="DT28" s="684"/>
      <c r="DU28" s="684"/>
      <c r="DV28" s="685"/>
      <c r="DW28" s="688">
        <v>9.1999999999999993</v>
      </c>
      <c r="DX28" s="717"/>
      <c r="DY28" s="717"/>
      <c r="DZ28" s="717"/>
      <c r="EA28" s="717"/>
      <c r="EB28" s="717"/>
      <c r="EC28" s="718"/>
    </row>
    <row r="29" spans="2:133" ht="11.25" customHeight="1" x14ac:dyDescent="0.2">
      <c r="B29" s="680" t="s">
        <v>303</v>
      </c>
      <c r="C29" s="681"/>
      <c r="D29" s="681"/>
      <c r="E29" s="681"/>
      <c r="F29" s="681"/>
      <c r="G29" s="681"/>
      <c r="H29" s="681"/>
      <c r="I29" s="681"/>
      <c r="J29" s="681"/>
      <c r="K29" s="681"/>
      <c r="L29" s="681"/>
      <c r="M29" s="681"/>
      <c r="N29" s="681"/>
      <c r="O29" s="681"/>
      <c r="P29" s="681"/>
      <c r="Q29" s="682"/>
      <c r="R29" s="683">
        <v>105720</v>
      </c>
      <c r="S29" s="684"/>
      <c r="T29" s="684"/>
      <c r="U29" s="684"/>
      <c r="V29" s="684"/>
      <c r="W29" s="684"/>
      <c r="X29" s="684"/>
      <c r="Y29" s="685"/>
      <c r="Z29" s="686">
        <v>0.9</v>
      </c>
      <c r="AA29" s="686"/>
      <c r="AB29" s="686"/>
      <c r="AC29" s="686"/>
      <c r="AD29" s="687">
        <v>21061</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637715</v>
      </c>
      <c r="CS29" s="719"/>
      <c r="CT29" s="719"/>
      <c r="CU29" s="719"/>
      <c r="CV29" s="719"/>
      <c r="CW29" s="719"/>
      <c r="CX29" s="719"/>
      <c r="CY29" s="720"/>
      <c r="CZ29" s="688">
        <v>5.9</v>
      </c>
      <c r="DA29" s="717"/>
      <c r="DB29" s="717"/>
      <c r="DC29" s="721"/>
      <c r="DD29" s="692">
        <v>637012</v>
      </c>
      <c r="DE29" s="719"/>
      <c r="DF29" s="719"/>
      <c r="DG29" s="719"/>
      <c r="DH29" s="719"/>
      <c r="DI29" s="719"/>
      <c r="DJ29" s="719"/>
      <c r="DK29" s="720"/>
      <c r="DL29" s="692">
        <v>637012</v>
      </c>
      <c r="DM29" s="719"/>
      <c r="DN29" s="719"/>
      <c r="DO29" s="719"/>
      <c r="DP29" s="719"/>
      <c r="DQ29" s="719"/>
      <c r="DR29" s="719"/>
      <c r="DS29" s="719"/>
      <c r="DT29" s="719"/>
      <c r="DU29" s="719"/>
      <c r="DV29" s="720"/>
      <c r="DW29" s="688">
        <v>9.1999999999999993</v>
      </c>
      <c r="DX29" s="717"/>
      <c r="DY29" s="717"/>
      <c r="DZ29" s="717"/>
      <c r="EA29" s="717"/>
      <c r="EB29" s="717"/>
      <c r="EC29" s="718"/>
    </row>
    <row r="30" spans="2:133" ht="11.25" customHeight="1" x14ac:dyDescent="0.2">
      <c r="B30" s="680" t="s">
        <v>306</v>
      </c>
      <c r="C30" s="681"/>
      <c r="D30" s="681"/>
      <c r="E30" s="681"/>
      <c r="F30" s="681"/>
      <c r="G30" s="681"/>
      <c r="H30" s="681"/>
      <c r="I30" s="681"/>
      <c r="J30" s="681"/>
      <c r="K30" s="681"/>
      <c r="L30" s="681"/>
      <c r="M30" s="681"/>
      <c r="N30" s="681"/>
      <c r="O30" s="681"/>
      <c r="P30" s="681"/>
      <c r="Q30" s="682"/>
      <c r="R30" s="683">
        <v>56022</v>
      </c>
      <c r="S30" s="684"/>
      <c r="T30" s="684"/>
      <c r="U30" s="684"/>
      <c r="V30" s="684"/>
      <c r="W30" s="684"/>
      <c r="X30" s="684"/>
      <c r="Y30" s="685"/>
      <c r="Z30" s="686">
        <v>0.5</v>
      </c>
      <c r="AA30" s="686"/>
      <c r="AB30" s="686"/>
      <c r="AC30" s="686"/>
      <c r="AD30" s="687" t="s">
        <v>128</v>
      </c>
      <c r="AE30" s="687"/>
      <c r="AF30" s="687"/>
      <c r="AG30" s="687"/>
      <c r="AH30" s="687"/>
      <c r="AI30" s="687"/>
      <c r="AJ30" s="687"/>
      <c r="AK30" s="687"/>
      <c r="AL30" s="688" t="s">
        <v>128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598312</v>
      </c>
      <c r="CS30" s="684"/>
      <c r="CT30" s="684"/>
      <c r="CU30" s="684"/>
      <c r="CV30" s="684"/>
      <c r="CW30" s="684"/>
      <c r="CX30" s="684"/>
      <c r="CY30" s="685"/>
      <c r="CZ30" s="688">
        <v>5.5</v>
      </c>
      <c r="DA30" s="717"/>
      <c r="DB30" s="717"/>
      <c r="DC30" s="721"/>
      <c r="DD30" s="692">
        <v>597609</v>
      </c>
      <c r="DE30" s="684"/>
      <c r="DF30" s="684"/>
      <c r="DG30" s="684"/>
      <c r="DH30" s="684"/>
      <c r="DI30" s="684"/>
      <c r="DJ30" s="684"/>
      <c r="DK30" s="685"/>
      <c r="DL30" s="692">
        <v>597609</v>
      </c>
      <c r="DM30" s="684"/>
      <c r="DN30" s="684"/>
      <c r="DO30" s="684"/>
      <c r="DP30" s="684"/>
      <c r="DQ30" s="684"/>
      <c r="DR30" s="684"/>
      <c r="DS30" s="684"/>
      <c r="DT30" s="684"/>
      <c r="DU30" s="684"/>
      <c r="DV30" s="685"/>
      <c r="DW30" s="688">
        <v>8.6</v>
      </c>
      <c r="DX30" s="717"/>
      <c r="DY30" s="717"/>
      <c r="DZ30" s="717"/>
      <c r="EA30" s="717"/>
      <c r="EB30" s="717"/>
      <c r="EC30" s="718"/>
    </row>
    <row r="31" spans="2:133" ht="11.25" customHeight="1" x14ac:dyDescent="0.2">
      <c r="B31" s="680" t="s">
        <v>310</v>
      </c>
      <c r="C31" s="681"/>
      <c r="D31" s="681"/>
      <c r="E31" s="681"/>
      <c r="F31" s="681"/>
      <c r="G31" s="681"/>
      <c r="H31" s="681"/>
      <c r="I31" s="681"/>
      <c r="J31" s="681"/>
      <c r="K31" s="681"/>
      <c r="L31" s="681"/>
      <c r="M31" s="681"/>
      <c r="N31" s="681"/>
      <c r="O31" s="681"/>
      <c r="P31" s="681"/>
      <c r="Q31" s="682"/>
      <c r="R31" s="683">
        <v>1369595</v>
      </c>
      <c r="S31" s="684"/>
      <c r="T31" s="684"/>
      <c r="U31" s="684"/>
      <c r="V31" s="684"/>
      <c r="W31" s="684"/>
      <c r="X31" s="684"/>
      <c r="Y31" s="685"/>
      <c r="Z31" s="686">
        <v>11.6</v>
      </c>
      <c r="AA31" s="686"/>
      <c r="AB31" s="686"/>
      <c r="AC31" s="686"/>
      <c r="AD31" s="687" t="s">
        <v>128</v>
      </c>
      <c r="AE31" s="687"/>
      <c r="AF31" s="687"/>
      <c r="AG31" s="687"/>
      <c r="AH31" s="687"/>
      <c r="AI31" s="687"/>
      <c r="AJ31" s="687"/>
      <c r="AK31" s="687"/>
      <c r="AL31" s="688" t="s">
        <v>234</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99.3</v>
      </c>
      <c r="BH31" s="738"/>
      <c r="BI31" s="738"/>
      <c r="BJ31" s="738"/>
      <c r="BK31" s="738"/>
      <c r="BL31" s="738"/>
      <c r="BM31" s="678">
        <v>96.8</v>
      </c>
      <c r="BN31" s="738"/>
      <c r="BO31" s="738"/>
      <c r="BP31" s="738"/>
      <c r="BQ31" s="739"/>
      <c r="BR31" s="751">
        <v>98.5</v>
      </c>
      <c r="BS31" s="738"/>
      <c r="BT31" s="738"/>
      <c r="BU31" s="738"/>
      <c r="BV31" s="738"/>
      <c r="BW31" s="738"/>
      <c r="BX31" s="678">
        <v>93.5</v>
      </c>
      <c r="BY31" s="738"/>
      <c r="BZ31" s="738"/>
      <c r="CA31" s="738"/>
      <c r="CB31" s="739"/>
      <c r="CD31" s="725"/>
      <c r="CE31" s="726"/>
      <c r="CF31" s="698" t="s">
        <v>313</v>
      </c>
      <c r="CG31" s="699"/>
      <c r="CH31" s="699"/>
      <c r="CI31" s="699"/>
      <c r="CJ31" s="699"/>
      <c r="CK31" s="699"/>
      <c r="CL31" s="699"/>
      <c r="CM31" s="699"/>
      <c r="CN31" s="699"/>
      <c r="CO31" s="699"/>
      <c r="CP31" s="699"/>
      <c r="CQ31" s="700"/>
      <c r="CR31" s="683">
        <v>39403</v>
      </c>
      <c r="CS31" s="719"/>
      <c r="CT31" s="719"/>
      <c r="CU31" s="719"/>
      <c r="CV31" s="719"/>
      <c r="CW31" s="719"/>
      <c r="CX31" s="719"/>
      <c r="CY31" s="720"/>
      <c r="CZ31" s="688">
        <v>0.4</v>
      </c>
      <c r="DA31" s="717"/>
      <c r="DB31" s="717"/>
      <c r="DC31" s="721"/>
      <c r="DD31" s="692">
        <v>39403</v>
      </c>
      <c r="DE31" s="719"/>
      <c r="DF31" s="719"/>
      <c r="DG31" s="719"/>
      <c r="DH31" s="719"/>
      <c r="DI31" s="719"/>
      <c r="DJ31" s="719"/>
      <c r="DK31" s="720"/>
      <c r="DL31" s="692">
        <v>39403</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2">
      <c r="B32" s="729" t="s">
        <v>314</v>
      </c>
      <c r="C32" s="730"/>
      <c r="D32" s="730"/>
      <c r="E32" s="730"/>
      <c r="F32" s="730"/>
      <c r="G32" s="730"/>
      <c r="H32" s="730"/>
      <c r="I32" s="730"/>
      <c r="J32" s="730"/>
      <c r="K32" s="730"/>
      <c r="L32" s="730"/>
      <c r="M32" s="730"/>
      <c r="N32" s="730"/>
      <c r="O32" s="730"/>
      <c r="P32" s="730"/>
      <c r="Q32" s="731"/>
      <c r="R32" s="683" t="s">
        <v>234</v>
      </c>
      <c r="S32" s="684"/>
      <c r="T32" s="684"/>
      <c r="U32" s="684"/>
      <c r="V32" s="684"/>
      <c r="W32" s="684"/>
      <c r="X32" s="684"/>
      <c r="Y32" s="685"/>
      <c r="Z32" s="686" t="s">
        <v>128</v>
      </c>
      <c r="AA32" s="686"/>
      <c r="AB32" s="686"/>
      <c r="AC32" s="686"/>
      <c r="AD32" s="687" t="s">
        <v>234</v>
      </c>
      <c r="AE32" s="687"/>
      <c r="AF32" s="687"/>
      <c r="AG32" s="687"/>
      <c r="AH32" s="687"/>
      <c r="AI32" s="687"/>
      <c r="AJ32" s="687"/>
      <c r="AK32" s="687"/>
      <c r="AL32" s="688" t="s">
        <v>128</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99.2</v>
      </c>
      <c r="BH32" s="719"/>
      <c r="BI32" s="719"/>
      <c r="BJ32" s="719"/>
      <c r="BK32" s="719"/>
      <c r="BL32" s="719"/>
      <c r="BM32" s="689">
        <v>95.5</v>
      </c>
      <c r="BN32" s="749"/>
      <c r="BO32" s="749"/>
      <c r="BP32" s="749"/>
      <c r="BQ32" s="750"/>
      <c r="BR32" s="752">
        <v>99</v>
      </c>
      <c r="BS32" s="719"/>
      <c r="BT32" s="719"/>
      <c r="BU32" s="719"/>
      <c r="BV32" s="719"/>
      <c r="BW32" s="719"/>
      <c r="BX32" s="689">
        <v>95.1</v>
      </c>
      <c r="BY32" s="749"/>
      <c r="BZ32" s="749"/>
      <c r="CA32" s="749"/>
      <c r="CB32" s="750"/>
      <c r="CD32" s="727"/>
      <c r="CE32" s="728"/>
      <c r="CF32" s="698" t="s">
        <v>317</v>
      </c>
      <c r="CG32" s="699"/>
      <c r="CH32" s="699"/>
      <c r="CI32" s="699"/>
      <c r="CJ32" s="699"/>
      <c r="CK32" s="699"/>
      <c r="CL32" s="699"/>
      <c r="CM32" s="699"/>
      <c r="CN32" s="699"/>
      <c r="CO32" s="699"/>
      <c r="CP32" s="699"/>
      <c r="CQ32" s="700"/>
      <c r="CR32" s="683" t="s">
        <v>128</v>
      </c>
      <c r="CS32" s="684"/>
      <c r="CT32" s="684"/>
      <c r="CU32" s="684"/>
      <c r="CV32" s="684"/>
      <c r="CW32" s="684"/>
      <c r="CX32" s="684"/>
      <c r="CY32" s="685"/>
      <c r="CZ32" s="688" t="s">
        <v>234</v>
      </c>
      <c r="DA32" s="717"/>
      <c r="DB32" s="717"/>
      <c r="DC32" s="721"/>
      <c r="DD32" s="692" t="s">
        <v>234</v>
      </c>
      <c r="DE32" s="684"/>
      <c r="DF32" s="684"/>
      <c r="DG32" s="684"/>
      <c r="DH32" s="684"/>
      <c r="DI32" s="684"/>
      <c r="DJ32" s="684"/>
      <c r="DK32" s="685"/>
      <c r="DL32" s="692" t="s">
        <v>128</v>
      </c>
      <c r="DM32" s="684"/>
      <c r="DN32" s="684"/>
      <c r="DO32" s="684"/>
      <c r="DP32" s="684"/>
      <c r="DQ32" s="684"/>
      <c r="DR32" s="684"/>
      <c r="DS32" s="684"/>
      <c r="DT32" s="684"/>
      <c r="DU32" s="684"/>
      <c r="DV32" s="685"/>
      <c r="DW32" s="688" t="s">
        <v>128</v>
      </c>
      <c r="DX32" s="717"/>
      <c r="DY32" s="717"/>
      <c r="DZ32" s="717"/>
      <c r="EA32" s="717"/>
      <c r="EB32" s="717"/>
      <c r="EC32" s="718"/>
    </row>
    <row r="33" spans="2:133" ht="11.25" customHeight="1" x14ac:dyDescent="0.2">
      <c r="B33" s="680" t="s">
        <v>318</v>
      </c>
      <c r="C33" s="681"/>
      <c r="D33" s="681"/>
      <c r="E33" s="681"/>
      <c r="F33" s="681"/>
      <c r="G33" s="681"/>
      <c r="H33" s="681"/>
      <c r="I33" s="681"/>
      <c r="J33" s="681"/>
      <c r="K33" s="681"/>
      <c r="L33" s="681"/>
      <c r="M33" s="681"/>
      <c r="N33" s="681"/>
      <c r="O33" s="681"/>
      <c r="P33" s="681"/>
      <c r="Q33" s="682"/>
      <c r="R33" s="683">
        <v>742659</v>
      </c>
      <c r="S33" s="684"/>
      <c r="T33" s="684"/>
      <c r="U33" s="684"/>
      <c r="V33" s="684"/>
      <c r="W33" s="684"/>
      <c r="X33" s="684"/>
      <c r="Y33" s="685"/>
      <c r="Z33" s="686">
        <v>6.3</v>
      </c>
      <c r="AA33" s="686"/>
      <c r="AB33" s="686"/>
      <c r="AC33" s="686"/>
      <c r="AD33" s="687" t="s">
        <v>128</v>
      </c>
      <c r="AE33" s="687"/>
      <c r="AF33" s="687"/>
      <c r="AG33" s="687"/>
      <c r="AH33" s="687"/>
      <c r="AI33" s="687"/>
      <c r="AJ33" s="687"/>
      <c r="AK33" s="687"/>
      <c r="AL33" s="688" t="s">
        <v>184</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99.3</v>
      </c>
      <c r="BH33" s="754"/>
      <c r="BI33" s="754"/>
      <c r="BJ33" s="754"/>
      <c r="BK33" s="754"/>
      <c r="BL33" s="754"/>
      <c r="BM33" s="755">
        <v>97.9</v>
      </c>
      <c r="BN33" s="754"/>
      <c r="BO33" s="754"/>
      <c r="BP33" s="754"/>
      <c r="BQ33" s="756"/>
      <c r="BR33" s="753">
        <v>97.9</v>
      </c>
      <c r="BS33" s="754"/>
      <c r="BT33" s="754"/>
      <c r="BU33" s="754"/>
      <c r="BV33" s="754"/>
      <c r="BW33" s="754"/>
      <c r="BX33" s="755">
        <v>91.2</v>
      </c>
      <c r="BY33" s="754"/>
      <c r="BZ33" s="754"/>
      <c r="CA33" s="754"/>
      <c r="CB33" s="756"/>
      <c r="CD33" s="698" t="s">
        <v>320</v>
      </c>
      <c r="CE33" s="699"/>
      <c r="CF33" s="699"/>
      <c r="CG33" s="699"/>
      <c r="CH33" s="699"/>
      <c r="CI33" s="699"/>
      <c r="CJ33" s="699"/>
      <c r="CK33" s="699"/>
      <c r="CL33" s="699"/>
      <c r="CM33" s="699"/>
      <c r="CN33" s="699"/>
      <c r="CO33" s="699"/>
      <c r="CP33" s="699"/>
      <c r="CQ33" s="700"/>
      <c r="CR33" s="683">
        <v>4751623</v>
      </c>
      <c r="CS33" s="719"/>
      <c r="CT33" s="719"/>
      <c r="CU33" s="719"/>
      <c r="CV33" s="719"/>
      <c r="CW33" s="719"/>
      <c r="CX33" s="719"/>
      <c r="CY33" s="720"/>
      <c r="CZ33" s="688">
        <v>43.6</v>
      </c>
      <c r="DA33" s="717"/>
      <c r="DB33" s="717"/>
      <c r="DC33" s="721"/>
      <c r="DD33" s="692">
        <v>3989568</v>
      </c>
      <c r="DE33" s="719"/>
      <c r="DF33" s="719"/>
      <c r="DG33" s="719"/>
      <c r="DH33" s="719"/>
      <c r="DI33" s="719"/>
      <c r="DJ33" s="719"/>
      <c r="DK33" s="720"/>
      <c r="DL33" s="692">
        <v>3065242</v>
      </c>
      <c r="DM33" s="719"/>
      <c r="DN33" s="719"/>
      <c r="DO33" s="719"/>
      <c r="DP33" s="719"/>
      <c r="DQ33" s="719"/>
      <c r="DR33" s="719"/>
      <c r="DS33" s="719"/>
      <c r="DT33" s="719"/>
      <c r="DU33" s="719"/>
      <c r="DV33" s="720"/>
      <c r="DW33" s="688">
        <v>44</v>
      </c>
      <c r="DX33" s="717"/>
      <c r="DY33" s="717"/>
      <c r="DZ33" s="717"/>
      <c r="EA33" s="717"/>
      <c r="EB33" s="717"/>
      <c r="EC33" s="718"/>
    </row>
    <row r="34" spans="2:133" ht="11.25" customHeight="1" x14ac:dyDescent="0.2">
      <c r="B34" s="680" t="s">
        <v>321</v>
      </c>
      <c r="C34" s="681"/>
      <c r="D34" s="681"/>
      <c r="E34" s="681"/>
      <c r="F34" s="681"/>
      <c r="G34" s="681"/>
      <c r="H34" s="681"/>
      <c r="I34" s="681"/>
      <c r="J34" s="681"/>
      <c r="K34" s="681"/>
      <c r="L34" s="681"/>
      <c r="M34" s="681"/>
      <c r="N34" s="681"/>
      <c r="O34" s="681"/>
      <c r="P34" s="681"/>
      <c r="Q34" s="682"/>
      <c r="R34" s="683">
        <v>140885</v>
      </c>
      <c r="S34" s="684"/>
      <c r="T34" s="684"/>
      <c r="U34" s="684"/>
      <c r="V34" s="684"/>
      <c r="W34" s="684"/>
      <c r="X34" s="684"/>
      <c r="Y34" s="685"/>
      <c r="Z34" s="686">
        <v>1.2</v>
      </c>
      <c r="AA34" s="686"/>
      <c r="AB34" s="686"/>
      <c r="AC34" s="686"/>
      <c r="AD34" s="687">
        <v>21261</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1585746</v>
      </c>
      <c r="CS34" s="684"/>
      <c r="CT34" s="684"/>
      <c r="CU34" s="684"/>
      <c r="CV34" s="684"/>
      <c r="CW34" s="684"/>
      <c r="CX34" s="684"/>
      <c r="CY34" s="685"/>
      <c r="CZ34" s="688">
        <v>14.6</v>
      </c>
      <c r="DA34" s="717"/>
      <c r="DB34" s="717"/>
      <c r="DC34" s="721"/>
      <c r="DD34" s="692">
        <v>1318622</v>
      </c>
      <c r="DE34" s="684"/>
      <c r="DF34" s="684"/>
      <c r="DG34" s="684"/>
      <c r="DH34" s="684"/>
      <c r="DI34" s="684"/>
      <c r="DJ34" s="684"/>
      <c r="DK34" s="685"/>
      <c r="DL34" s="692">
        <v>1288947</v>
      </c>
      <c r="DM34" s="684"/>
      <c r="DN34" s="684"/>
      <c r="DO34" s="684"/>
      <c r="DP34" s="684"/>
      <c r="DQ34" s="684"/>
      <c r="DR34" s="684"/>
      <c r="DS34" s="684"/>
      <c r="DT34" s="684"/>
      <c r="DU34" s="684"/>
      <c r="DV34" s="685"/>
      <c r="DW34" s="688">
        <v>18.5</v>
      </c>
      <c r="DX34" s="717"/>
      <c r="DY34" s="717"/>
      <c r="DZ34" s="717"/>
      <c r="EA34" s="717"/>
      <c r="EB34" s="717"/>
      <c r="EC34" s="718"/>
    </row>
    <row r="35" spans="2:133" ht="11.25" customHeight="1" x14ac:dyDescent="0.2">
      <c r="B35" s="680" t="s">
        <v>323</v>
      </c>
      <c r="C35" s="681"/>
      <c r="D35" s="681"/>
      <c r="E35" s="681"/>
      <c r="F35" s="681"/>
      <c r="G35" s="681"/>
      <c r="H35" s="681"/>
      <c r="I35" s="681"/>
      <c r="J35" s="681"/>
      <c r="K35" s="681"/>
      <c r="L35" s="681"/>
      <c r="M35" s="681"/>
      <c r="N35" s="681"/>
      <c r="O35" s="681"/>
      <c r="P35" s="681"/>
      <c r="Q35" s="682"/>
      <c r="R35" s="683">
        <v>122728</v>
      </c>
      <c r="S35" s="684"/>
      <c r="T35" s="684"/>
      <c r="U35" s="684"/>
      <c r="V35" s="684"/>
      <c r="W35" s="684"/>
      <c r="X35" s="684"/>
      <c r="Y35" s="685"/>
      <c r="Z35" s="686">
        <v>1</v>
      </c>
      <c r="AA35" s="686"/>
      <c r="AB35" s="686"/>
      <c r="AC35" s="686"/>
      <c r="AD35" s="687" t="s">
        <v>128</v>
      </c>
      <c r="AE35" s="687"/>
      <c r="AF35" s="687"/>
      <c r="AG35" s="687"/>
      <c r="AH35" s="687"/>
      <c r="AI35" s="687"/>
      <c r="AJ35" s="687"/>
      <c r="AK35" s="687"/>
      <c r="AL35" s="688" t="s">
        <v>128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106269</v>
      </c>
      <c r="CS35" s="719"/>
      <c r="CT35" s="719"/>
      <c r="CU35" s="719"/>
      <c r="CV35" s="719"/>
      <c r="CW35" s="719"/>
      <c r="CX35" s="719"/>
      <c r="CY35" s="720"/>
      <c r="CZ35" s="688">
        <v>1</v>
      </c>
      <c r="DA35" s="717"/>
      <c r="DB35" s="717"/>
      <c r="DC35" s="721"/>
      <c r="DD35" s="692">
        <v>100045</v>
      </c>
      <c r="DE35" s="719"/>
      <c r="DF35" s="719"/>
      <c r="DG35" s="719"/>
      <c r="DH35" s="719"/>
      <c r="DI35" s="719"/>
      <c r="DJ35" s="719"/>
      <c r="DK35" s="720"/>
      <c r="DL35" s="692">
        <v>72981</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2">
      <c r="B36" s="680" t="s">
        <v>327</v>
      </c>
      <c r="C36" s="681"/>
      <c r="D36" s="681"/>
      <c r="E36" s="681"/>
      <c r="F36" s="681"/>
      <c r="G36" s="681"/>
      <c r="H36" s="681"/>
      <c r="I36" s="681"/>
      <c r="J36" s="681"/>
      <c r="K36" s="681"/>
      <c r="L36" s="681"/>
      <c r="M36" s="681"/>
      <c r="N36" s="681"/>
      <c r="O36" s="681"/>
      <c r="P36" s="681"/>
      <c r="Q36" s="682"/>
      <c r="R36" s="683">
        <v>507244</v>
      </c>
      <c r="S36" s="684"/>
      <c r="T36" s="684"/>
      <c r="U36" s="684"/>
      <c r="V36" s="684"/>
      <c r="W36" s="684"/>
      <c r="X36" s="684"/>
      <c r="Y36" s="685"/>
      <c r="Z36" s="686">
        <v>4.3</v>
      </c>
      <c r="AA36" s="686"/>
      <c r="AB36" s="686"/>
      <c r="AC36" s="686"/>
      <c r="AD36" s="687" t="s">
        <v>128</v>
      </c>
      <c r="AE36" s="687"/>
      <c r="AF36" s="687"/>
      <c r="AG36" s="687"/>
      <c r="AH36" s="687"/>
      <c r="AI36" s="687"/>
      <c r="AJ36" s="687"/>
      <c r="AK36" s="687"/>
      <c r="AL36" s="688" t="s">
        <v>128</v>
      </c>
      <c r="AM36" s="689"/>
      <c r="AN36" s="689"/>
      <c r="AO36" s="690"/>
      <c r="AP36" s="235"/>
      <c r="AQ36" s="757" t="s">
        <v>328</v>
      </c>
      <c r="AR36" s="758"/>
      <c r="AS36" s="758"/>
      <c r="AT36" s="758"/>
      <c r="AU36" s="758"/>
      <c r="AV36" s="758"/>
      <c r="AW36" s="758"/>
      <c r="AX36" s="758"/>
      <c r="AY36" s="759"/>
      <c r="AZ36" s="672">
        <v>1708195</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20471</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465168</v>
      </c>
      <c r="CS36" s="684"/>
      <c r="CT36" s="684"/>
      <c r="CU36" s="684"/>
      <c r="CV36" s="684"/>
      <c r="CW36" s="684"/>
      <c r="CX36" s="684"/>
      <c r="CY36" s="685"/>
      <c r="CZ36" s="688">
        <v>4.3</v>
      </c>
      <c r="DA36" s="717"/>
      <c r="DB36" s="717"/>
      <c r="DC36" s="721"/>
      <c r="DD36" s="692">
        <v>321122</v>
      </c>
      <c r="DE36" s="684"/>
      <c r="DF36" s="684"/>
      <c r="DG36" s="684"/>
      <c r="DH36" s="684"/>
      <c r="DI36" s="684"/>
      <c r="DJ36" s="684"/>
      <c r="DK36" s="685"/>
      <c r="DL36" s="692">
        <v>305767</v>
      </c>
      <c r="DM36" s="684"/>
      <c r="DN36" s="684"/>
      <c r="DO36" s="684"/>
      <c r="DP36" s="684"/>
      <c r="DQ36" s="684"/>
      <c r="DR36" s="684"/>
      <c r="DS36" s="684"/>
      <c r="DT36" s="684"/>
      <c r="DU36" s="684"/>
      <c r="DV36" s="685"/>
      <c r="DW36" s="688">
        <v>4.4000000000000004</v>
      </c>
      <c r="DX36" s="717"/>
      <c r="DY36" s="717"/>
      <c r="DZ36" s="717"/>
      <c r="EA36" s="717"/>
      <c r="EB36" s="717"/>
      <c r="EC36" s="718"/>
    </row>
    <row r="37" spans="2:133" ht="11.25" customHeight="1" x14ac:dyDescent="0.2">
      <c r="B37" s="680" t="s">
        <v>331</v>
      </c>
      <c r="C37" s="681"/>
      <c r="D37" s="681"/>
      <c r="E37" s="681"/>
      <c r="F37" s="681"/>
      <c r="G37" s="681"/>
      <c r="H37" s="681"/>
      <c r="I37" s="681"/>
      <c r="J37" s="681"/>
      <c r="K37" s="681"/>
      <c r="L37" s="681"/>
      <c r="M37" s="681"/>
      <c r="N37" s="681"/>
      <c r="O37" s="681"/>
      <c r="P37" s="681"/>
      <c r="Q37" s="682"/>
      <c r="R37" s="683">
        <v>668967</v>
      </c>
      <c r="S37" s="684"/>
      <c r="T37" s="684"/>
      <c r="U37" s="684"/>
      <c r="V37" s="684"/>
      <c r="W37" s="684"/>
      <c r="X37" s="684"/>
      <c r="Y37" s="685"/>
      <c r="Z37" s="686">
        <v>5.7</v>
      </c>
      <c r="AA37" s="686"/>
      <c r="AB37" s="686"/>
      <c r="AC37" s="686"/>
      <c r="AD37" s="687" t="s">
        <v>128</v>
      </c>
      <c r="AE37" s="687"/>
      <c r="AF37" s="687"/>
      <c r="AG37" s="687"/>
      <c r="AH37" s="687"/>
      <c r="AI37" s="687"/>
      <c r="AJ37" s="687"/>
      <c r="AK37" s="687"/>
      <c r="AL37" s="688" t="s">
        <v>128</v>
      </c>
      <c r="AM37" s="689"/>
      <c r="AN37" s="689"/>
      <c r="AO37" s="690"/>
      <c r="AQ37" s="761" t="s">
        <v>332</v>
      </c>
      <c r="AR37" s="762"/>
      <c r="AS37" s="762"/>
      <c r="AT37" s="762"/>
      <c r="AU37" s="762"/>
      <c r="AV37" s="762"/>
      <c r="AW37" s="762"/>
      <c r="AX37" s="762"/>
      <c r="AY37" s="763"/>
      <c r="AZ37" s="683">
        <v>537493</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-11015</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75684</v>
      </c>
      <c r="CS37" s="719"/>
      <c r="CT37" s="719"/>
      <c r="CU37" s="719"/>
      <c r="CV37" s="719"/>
      <c r="CW37" s="719"/>
      <c r="CX37" s="719"/>
      <c r="CY37" s="720"/>
      <c r="CZ37" s="688">
        <v>0.7</v>
      </c>
      <c r="DA37" s="717"/>
      <c r="DB37" s="717"/>
      <c r="DC37" s="721"/>
      <c r="DD37" s="692">
        <v>62871</v>
      </c>
      <c r="DE37" s="719"/>
      <c r="DF37" s="719"/>
      <c r="DG37" s="719"/>
      <c r="DH37" s="719"/>
      <c r="DI37" s="719"/>
      <c r="DJ37" s="719"/>
      <c r="DK37" s="720"/>
      <c r="DL37" s="692">
        <v>62228</v>
      </c>
      <c r="DM37" s="719"/>
      <c r="DN37" s="719"/>
      <c r="DO37" s="719"/>
      <c r="DP37" s="719"/>
      <c r="DQ37" s="719"/>
      <c r="DR37" s="719"/>
      <c r="DS37" s="719"/>
      <c r="DT37" s="719"/>
      <c r="DU37" s="719"/>
      <c r="DV37" s="720"/>
      <c r="DW37" s="688">
        <v>0.9</v>
      </c>
      <c r="DX37" s="717"/>
      <c r="DY37" s="717"/>
      <c r="DZ37" s="717"/>
      <c r="EA37" s="717"/>
      <c r="EB37" s="717"/>
      <c r="EC37" s="718"/>
    </row>
    <row r="38" spans="2:133" ht="11.25" customHeight="1" x14ac:dyDescent="0.2">
      <c r="B38" s="680" t="s">
        <v>335</v>
      </c>
      <c r="C38" s="681"/>
      <c r="D38" s="681"/>
      <c r="E38" s="681"/>
      <c r="F38" s="681"/>
      <c r="G38" s="681"/>
      <c r="H38" s="681"/>
      <c r="I38" s="681"/>
      <c r="J38" s="681"/>
      <c r="K38" s="681"/>
      <c r="L38" s="681"/>
      <c r="M38" s="681"/>
      <c r="N38" s="681"/>
      <c r="O38" s="681"/>
      <c r="P38" s="681"/>
      <c r="Q38" s="682"/>
      <c r="R38" s="683">
        <v>210552</v>
      </c>
      <c r="S38" s="684"/>
      <c r="T38" s="684"/>
      <c r="U38" s="684"/>
      <c r="V38" s="684"/>
      <c r="W38" s="684"/>
      <c r="X38" s="684"/>
      <c r="Y38" s="685"/>
      <c r="Z38" s="686">
        <v>1.8</v>
      </c>
      <c r="AA38" s="686"/>
      <c r="AB38" s="686"/>
      <c r="AC38" s="686"/>
      <c r="AD38" s="687">
        <v>20</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t="s">
        <v>234</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4936</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1708195</v>
      </c>
      <c r="CS38" s="684"/>
      <c r="CT38" s="684"/>
      <c r="CU38" s="684"/>
      <c r="CV38" s="684"/>
      <c r="CW38" s="684"/>
      <c r="CX38" s="684"/>
      <c r="CY38" s="685"/>
      <c r="CZ38" s="688">
        <v>15.7</v>
      </c>
      <c r="DA38" s="717"/>
      <c r="DB38" s="717"/>
      <c r="DC38" s="721"/>
      <c r="DD38" s="692">
        <v>1522086</v>
      </c>
      <c r="DE38" s="684"/>
      <c r="DF38" s="684"/>
      <c r="DG38" s="684"/>
      <c r="DH38" s="684"/>
      <c r="DI38" s="684"/>
      <c r="DJ38" s="684"/>
      <c r="DK38" s="685"/>
      <c r="DL38" s="692">
        <v>1397547</v>
      </c>
      <c r="DM38" s="684"/>
      <c r="DN38" s="684"/>
      <c r="DO38" s="684"/>
      <c r="DP38" s="684"/>
      <c r="DQ38" s="684"/>
      <c r="DR38" s="684"/>
      <c r="DS38" s="684"/>
      <c r="DT38" s="684"/>
      <c r="DU38" s="684"/>
      <c r="DV38" s="685"/>
      <c r="DW38" s="688">
        <v>20.100000000000001</v>
      </c>
      <c r="DX38" s="717"/>
      <c r="DY38" s="717"/>
      <c r="DZ38" s="717"/>
      <c r="EA38" s="717"/>
      <c r="EB38" s="717"/>
      <c r="EC38" s="718"/>
    </row>
    <row r="39" spans="2:133" ht="11.25" customHeight="1" x14ac:dyDescent="0.2">
      <c r="B39" s="680" t="s">
        <v>339</v>
      </c>
      <c r="C39" s="681"/>
      <c r="D39" s="681"/>
      <c r="E39" s="681"/>
      <c r="F39" s="681"/>
      <c r="G39" s="681"/>
      <c r="H39" s="681"/>
      <c r="I39" s="681"/>
      <c r="J39" s="681"/>
      <c r="K39" s="681"/>
      <c r="L39" s="681"/>
      <c r="M39" s="681"/>
      <c r="N39" s="681"/>
      <c r="O39" s="681"/>
      <c r="P39" s="681"/>
      <c r="Q39" s="682"/>
      <c r="R39" s="683">
        <v>1085500</v>
      </c>
      <c r="S39" s="684"/>
      <c r="T39" s="684"/>
      <c r="U39" s="684"/>
      <c r="V39" s="684"/>
      <c r="W39" s="684"/>
      <c r="X39" s="684"/>
      <c r="Y39" s="685"/>
      <c r="Z39" s="686">
        <v>9.1999999999999993</v>
      </c>
      <c r="AA39" s="686"/>
      <c r="AB39" s="686"/>
      <c r="AC39" s="686"/>
      <c r="AD39" s="687" t="s">
        <v>128</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t="s">
        <v>128</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7620</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849245</v>
      </c>
      <c r="CS39" s="719"/>
      <c r="CT39" s="719"/>
      <c r="CU39" s="719"/>
      <c r="CV39" s="719"/>
      <c r="CW39" s="719"/>
      <c r="CX39" s="719"/>
      <c r="CY39" s="720"/>
      <c r="CZ39" s="688">
        <v>7.8</v>
      </c>
      <c r="DA39" s="717"/>
      <c r="DB39" s="717"/>
      <c r="DC39" s="721"/>
      <c r="DD39" s="692">
        <v>727693</v>
      </c>
      <c r="DE39" s="719"/>
      <c r="DF39" s="719"/>
      <c r="DG39" s="719"/>
      <c r="DH39" s="719"/>
      <c r="DI39" s="719"/>
      <c r="DJ39" s="719"/>
      <c r="DK39" s="720"/>
      <c r="DL39" s="692" t="s">
        <v>128</v>
      </c>
      <c r="DM39" s="719"/>
      <c r="DN39" s="719"/>
      <c r="DO39" s="719"/>
      <c r="DP39" s="719"/>
      <c r="DQ39" s="719"/>
      <c r="DR39" s="719"/>
      <c r="DS39" s="719"/>
      <c r="DT39" s="719"/>
      <c r="DU39" s="719"/>
      <c r="DV39" s="720"/>
      <c r="DW39" s="688" t="s">
        <v>128</v>
      </c>
      <c r="DX39" s="717"/>
      <c r="DY39" s="717"/>
      <c r="DZ39" s="717"/>
      <c r="EA39" s="717"/>
      <c r="EB39" s="717"/>
      <c r="EC39" s="718"/>
    </row>
    <row r="40" spans="2:133" ht="11.25" customHeight="1" x14ac:dyDescent="0.2">
      <c r="B40" s="680" t="s">
        <v>343</v>
      </c>
      <c r="C40" s="681"/>
      <c r="D40" s="681"/>
      <c r="E40" s="681"/>
      <c r="F40" s="681"/>
      <c r="G40" s="681"/>
      <c r="H40" s="681"/>
      <c r="I40" s="681"/>
      <c r="J40" s="681"/>
      <c r="K40" s="681"/>
      <c r="L40" s="681"/>
      <c r="M40" s="681"/>
      <c r="N40" s="681"/>
      <c r="O40" s="681"/>
      <c r="P40" s="681"/>
      <c r="Q40" s="682"/>
      <c r="R40" s="683" t="s">
        <v>128</v>
      </c>
      <c r="S40" s="684"/>
      <c r="T40" s="684"/>
      <c r="U40" s="684"/>
      <c r="V40" s="684"/>
      <c r="W40" s="684"/>
      <c r="X40" s="684"/>
      <c r="Y40" s="685"/>
      <c r="Z40" s="686" t="s">
        <v>128</v>
      </c>
      <c r="AA40" s="686"/>
      <c r="AB40" s="686"/>
      <c r="AC40" s="686"/>
      <c r="AD40" s="687" t="s">
        <v>234</v>
      </c>
      <c r="AE40" s="687"/>
      <c r="AF40" s="687"/>
      <c r="AG40" s="687"/>
      <c r="AH40" s="687"/>
      <c r="AI40" s="687"/>
      <c r="AJ40" s="687"/>
      <c r="AK40" s="687"/>
      <c r="AL40" s="688" t="s">
        <v>128</v>
      </c>
      <c r="AM40" s="689"/>
      <c r="AN40" s="689"/>
      <c r="AO40" s="690"/>
      <c r="AQ40" s="761" t="s">
        <v>344</v>
      </c>
      <c r="AR40" s="762"/>
      <c r="AS40" s="762"/>
      <c r="AT40" s="762"/>
      <c r="AU40" s="762"/>
      <c r="AV40" s="762"/>
      <c r="AW40" s="762"/>
      <c r="AX40" s="762"/>
      <c r="AY40" s="763"/>
      <c r="AZ40" s="683" t="s">
        <v>128</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109</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37000</v>
      </c>
      <c r="CS40" s="684"/>
      <c r="CT40" s="684"/>
      <c r="CU40" s="684"/>
      <c r="CV40" s="684"/>
      <c r="CW40" s="684"/>
      <c r="CX40" s="684"/>
      <c r="CY40" s="685"/>
      <c r="CZ40" s="688">
        <v>0.3</v>
      </c>
      <c r="DA40" s="717"/>
      <c r="DB40" s="717"/>
      <c r="DC40" s="721"/>
      <c r="DD40" s="692" t="s">
        <v>234</v>
      </c>
      <c r="DE40" s="684"/>
      <c r="DF40" s="684"/>
      <c r="DG40" s="684"/>
      <c r="DH40" s="684"/>
      <c r="DI40" s="684"/>
      <c r="DJ40" s="684"/>
      <c r="DK40" s="685"/>
      <c r="DL40" s="692" t="s">
        <v>128</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2">
      <c r="B41" s="680" t="s">
        <v>348</v>
      </c>
      <c r="C41" s="681"/>
      <c r="D41" s="681"/>
      <c r="E41" s="681"/>
      <c r="F41" s="681"/>
      <c r="G41" s="681"/>
      <c r="H41" s="681"/>
      <c r="I41" s="681"/>
      <c r="J41" s="681"/>
      <c r="K41" s="681"/>
      <c r="L41" s="681"/>
      <c r="M41" s="681"/>
      <c r="N41" s="681"/>
      <c r="O41" s="681"/>
      <c r="P41" s="681"/>
      <c r="Q41" s="682"/>
      <c r="R41" s="683">
        <v>421000</v>
      </c>
      <c r="S41" s="684"/>
      <c r="T41" s="684"/>
      <c r="U41" s="684"/>
      <c r="V41" s="684"/>
      <c r="W41" s="684"/>
      <c r="X41" s="684"/>
      <c r="Y41" s="685"/>
      <c r="Z41" s="686">
        <v>3.6</v>
      </c>
      <c r="AA41" s="686"/>
      <c r="AB41" s="686"/>
      <c r="AC41" s="686"/>
      <c r="AD41" s="687" t="s">
        <v>128</v>
      </c>
      <c r="AE41" s="687"/>
      <c r="AF41" s="687"/>
      <c r="AG41" s="687"/>
      <c r="AH41" s="687"/>
      <c r="AI41" s="687"/>
      <c r="AJ41" s="687"/>
      <c r="AK41" s="687"/>
      <c r="AL41" s="688" t="s">
        <v>234</v>
      </c>
      <c r="AM41" s="689"/>
      <c r="AN41" s="689"/>
      <c r="AO41" s="690"/>
      <c r="AQ41" s="761" t="s">
        <v>349</v>
      </c>
      <c r="AR41" s="762"/>
      <c r="AS41" s="762"/>
      <c r="AT41" s="762"/>
      <c r="AU41" s="762"/>
      <c r="AV41" s="762"/>
      <c r="AW41" s="762"/>
      <c r="AX41" s="762"/>
      <c r="AY41" s="763"/>
      <c r="AZ41" s="683">
        <v>259808</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234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352</v>
      </c>
      <c r="C42" s="734"/>
      <c r="D42" s="734"/>
      <c r="E42" s="734"/>
      <c r="F42" s="734"/>
      <c r="G42" s="734"/>
      <c r="H42" s="734"/>
      <c r="I42" s="734"/>
      <c r="J42" s="734"/>
      <c r="K42" s="734"/>
      <c r="L42" s="734"/>
      <c r="M42" s="734"/>
      <c r="N42" s="734"/>
      <c r="O42" s="734"/>
      <c r="P42" s="734"/>
      <c r="Q42" s="735"/>
      <c r="R42" s="768">
        <v>11816104</v>
      </c>
      <c r="S42" s="769"/>
      <c r="T42" s="769"/>
      <c r="U42" s="769"/>
      <c r="V42" s="769"/>
      <c r="W42" s="769"/>
      <c r="X42" s="769"/>
      <c r="Y42" s="777"/>
      <c r="Z42" s="778">
        <v>100</v>
      </c>
      <c r="AA42" s="778"/>
      <c r="AB42" s="778"/>
      <c r="AC42" s="778"/>
      <c r="AD42" s="779">
        <v>6539629</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910894</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335</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1678116</v>
      </c>
      <c r="CS42" s="684"/>
      <c r="CT42" s="684"/>
      <c r="CU42" s="684"/>
      <c r="CV42" s="684"/>
      <c r="CW42" s="684"/>
      <c r="CX42" s="684"/>
      <c r="CY42" s="685"/>
      <c r="CZ42" s="688">
        <v>15.4</v>
      </c>
      <c r="DA42" s="689"/>
      <c r="DB42" s="689"/>
      <c r="DC42" s="701"/>
      <c r="DD42" s="692">
        <v>298776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29767</v>
      </c>
      <c r="CS43" s="719"/>
      <c r="CT43" s="719"/>
      <c r="CU43" s="719"/>
      <c r="CV43" s="719"/>
      <c r="CW43" s="719"/>
      <c r="CX43" s="719"/>
      <c r="CY43" s="720"/>
      <c r="CZ43" s="688">
        <v>0.3</v>
      </c>
      <c r="DA43" s="717"/>
      <c r="DB43" s="717"/>
      <c r="DC43" s="721"/>
      <c r="DD43" s="692">
        <v>29767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304</v>
      </c>
      <c r="CE44" s="796"/>
      <c r="CF44" s="680" t="s">
        <v>357</v>
      </c>
      <c r="CG44" s="681"/>
      <c r="CH44" s="681"/>
      <c r="CI44" s="681"/>
      <c r="CJ44" s="681"/>
      <c r="CK44" s="681"/>
      <c r="CL44" s="681"/>
      <c r="CM44" s="681"/>
      <c r="CN44" s="681"/>
      <c r="CO44" s="681"/>
      <c r="CP44" s="681"/>
      <c r="CQ44" s="682"/>
      <c r="CR44" s="683">
        <v>1678116</v>
      </c>
      <c r="CS44" s="684"/>
      <c r="CT44" s="684"/>
      <c r="CU44" s="684"/>
      <c r="CV44" s="684"/>
      <c r="CW44" s="684"/>
      <c r="CX44" s="684"/>
      <c r="CY44" s="685"/>
      <c r="CZ44" s="688">
        <v>15.4</v>
      </c>
      <c r="DA44" s="689"/>
      <c r="DB44" s="689"/>
      <c r="DC44" s="701"/>
      <c r="DD44" s="692">
        <v>298776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358</v>
      </c>
      <c r="CG45" s="681"/>
      <c r="CH45" s="681"/>
      <c r="CI45" s="681"/>
      <c r="CJ45" s="681"/>
      <c r="CK45" s="681"/>
      <c r="CL45" s="681"/>
      <c r="CM45" s="681"/>
      <c r="CN45" s="681"/>
      <c r="CO45" s="681"/>
      <c r="CP45" s="681"/>
      <c r="CQ45" s="682"/>
      <c r="CR45" s="683">
        <v>1476229</v>
      </c>
      <c r="CS45" s="719"/>
      <c r="CT45" s="719"/>
      <c r="CU45" s="719"/>
      <c r="CV45" s="719"/>
      <c r="CW45" s="719"/>
      <c r="CX45" s="719"/>
      <c r="CY45" s="720"/>
      <c r="CZ45" s="688">
        <v>13.5</v>
      </c>
      <c r="DA45" s="717"/>
      <c r="DB45" s="717"/>
      <c r="DC45" s="721"/>
      <c r="DD45" s="692">
        <v>162613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192966</v>
      </c>
      <c r="CS46" s="684"/>
      <c r="CT46" s="684"/>
      <c r="CU46" s="684"/>
      <c r="CV46" s="684"/>
      <c r="CW46" s="684"/>
      <c r="CX46" s="684"/>
      <c r="CY46" s="685"/>
      <c r="CZ46" s="688">
        <v>1.8</v>
      </c>
      <c r="DA46" s="689"/>
      <c r="DB46" s="689"/>
      <c r="DC46" s="701"/>
      <c r="DD46" s="692">
        <v>127242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128</v>
      </c>
      <c r="CS47" s="719"/>
      <c r="CT47" s="719"/>
      <c r="CU47" s="719"/>
      <c r="CV47" s="719"/>
      <c r="CW47" s="719"/>
      <c r="CX47" s="719"/>
      <c r="CY47" s="720"/>
      <c r="CZ47" s="688" t="s">
        <v>128</v>
      </c>
      <c r="DA47" s="717"/>
      <c r="DB47" s="717"/>
      <c r="DC47" s="721"/>
      <c r="DD47" s="692" t="s">
        <v>128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363</v>
      </c>
      <c r="CD48" s="799"/>
      <c r="CE48" s="800"/>
      <c r="CF48" s="680" t="s">
        <v>364</v>
      </c>
      <c r="CG48" s="681"/>
      <c r="CH48" s="681"/>
      <c r="CI48" s="681"/>
      <c r="CJ48" s="681"/>
      <c r="CK48" s="681"/>
      <c r="CL48" s="681"/>
      <c r="CM48" s="681"/>
      <c r="CN48" s="681"/>
      <c r="CO48" s="681"/>
      <c r="CP48" s="681"/>
      <c r="CQ48" s="682"/>
      <c r="CR48" s="683" t="s">
        <v>128</v>
      </c>
      <c r="CS48" s="684"/>
      <c r="CT48" s="684"/>
      <c r="CU48" s="684"/>
      <c r="CV48" s="684"/>
      <c r="CW48" s="684"/>
      <c r="CX48" s="684"/>
      <c r="CY48" s="685"/>
      <c r="CZ48" s="688" t="s">
        <v>234</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365</v>
      </c>
      <c r="CE49" s="734"/>
      <c r="CF49" s="734"/>
      <c r="CG49" s="734"/>
      <c r="CH49" s="734"/>
      <c r="CI49" s="734"/>
      <c r="CJ49" s="734"/>
      <c r="CK49" s="734"/>
      <c r="CL49" s="734"/>
      <c r="CM49" s="734"/>
      <c r="CN49" s="734"/>
      <c r="CO49" s="734"/>
      <c r="CP49" s="734"/>
      <c r="CQ49" s="735"/>
      <c r="CR49" s="768">
        <v>10897460</v>
      </c>
      <c r="CS49" s="754"/>
      <c r="CT49" s="754"/>
      <c r="CU49" s="754"/>
      <c r="CV49" s="754"/>
      <c r="CW49" s="754"/>
      <c r="CX49" s="754"/>
      <c r="CY49" s="785"/>
      <c r="CZ49" s="780">
        <v>100</v>
      </c>
      <c r="DA49" s="786"/>
      <c r="DB49" s="786"/>
      <c r="DC49" s="787"/>
      <c r="DD49" s="788">
        <v>7496514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egiOjbCIsveEl8fDfZ8puKbHArJ8pX6gm23UScNSuYT43TU0DVMTFv4foWfTm1spAuSGFYyy1E3fu5ZXojjdA==" saltValue="YLgO+7pCAPKRibFw8GRg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886718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388</v>
      </c>
      <c r="C7" s="816"/>
      <c r="D7" s="816"/>
      <c r="E7" s="816"/>
      <c r="F7" s="816"/>
      <c r="G7" s="816"/>
      <c r="H7" s="816"/>
      <c r="I7" s="816"/>
      <c r="J7" s="816"/>
      <c r="K7" s="816"/>
      <c r="L7" s="816"/>
      <c r="M7" s="816"/>
      <c r="N7" s="816"/>
      <c r="O7" s="816"/>
      <c r="P7" s="817"/>
      <c r="Q7" s="818">
        <v>11817</v>
      </c>
      <c r="R7" s="819"/>
      <c r="S7" s="819"/>
      <c r="T7" s="819"/>
      <c r="U7" s="819"/>
      <c r="V7" s="819">
        <v>10898</v>
      </c>
      <c r="W7" s="819"/>
      <c r="X7" s="819"/>
      <c r="Y7" s="819"/>
      <c r="Z7" s="819"/>
      <c r="AA7" s="819">
        <v>919</v>
      </c>
      <c r="AB7" s="819"/>
      <c r="AC7" s="819"/>
      <c r="AD7" s="819"/>
      <c r="AE7" s="820"/>
      <c r="AF7" s="821">
        <v>853</v>
      </c>
      <c r="AG7" s="822"/>
      <c r="AH7" s="822"/>
      <c r="AI7" s="822"/>
      <c r="AJ7" s="823"/>
      <c r="AK7" s="858">
        <v>508</v>
      </c>
      <c r="AL7" s="859"/>
      <c r="AM7" s="859"/>
      <c r="AN7" s="859"/>
      <c r="AO7" s="859"/>
      <c r="AP7" s="859">
        <v>8264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578</v>
      </c>
      <c r="BS7" s="862" t="s">
        <v>603</v>
      </c>
      <c r="BT7" s="863"/>
      <c r="BU7" s="863"/>
      <c r="BV7" s="863"/>
      <c r="BW7" s="863"/>
      <c r="BX7" s="863"/>
      <c r="BY7" s="863"/>
      <c r="BZ7" s="863"/>
      <c r="CA7" s="863"/>
      <c r="CB7" s="863"/>
      <c r="CC7" s="863"/>
      <c r="CD7" s="863"/>
      <c r="CE7" s="863"/>
      <c r="CF7" s="863"/>
      <c r="CG7" s="864"/>
      <c r="CH7" s="855">
        <v>0</v>
      </c>
      <c r="CI7" s="856"/>
      <c r="CJ7" s="856"/>
      <c r="CK7" s="856"/>
      <c r="CL7" s="857"/>
      <c r="CM7" s="855">
        <v>6</v>
      </c>
      <c r="CN7" s="856"/>
      <c r="CO7" s="856"/>
      <c r="CP7" s="856"/>
      <c r="CQ7" s="857"/>
      <c r="CR7" s="855">
        <v>5</v>
      </c>
      <c r="CS7" s="856"/>
      <c r="CT7" s="856"/>
      <c r="CU7" s="856"/>
      <c r="CV7" s="857"/>
      <c r="CW7" s="855" t="s">
        <v>579</v>
      </c>
      <c r="CX7" s="856"/>
      <c r="CY7" s="856"/>
      <c r="CZ7" s="856"/>
      <c r="DA7" s="857"/>
      <c r="DB7" s="855">
        <v>688</v>
      </c>
      <c r="DC7" s="856"/>
      <c r="DD7" s="856"/>
      <c r="DE7" s="856"/>
      <c r="DF7" s="857"/>
      <c r="DG7" s="855" t="s">
        <v>570</v>
      </c>
      <c r="DH7" s="856"/>
      <c r="DI7" s="856"/>
      <c r="DJ7" s="856"/>
      <c r="DK7" s="857"/>
      <c r="DL7" s="855" t="s">
        <v>580</v>
      </c>
      <c r="DM7" s="856"/>
      <c r="DN7" s="856"/>
      <c r="DO7" s="856"/>
      <c r="DP7" s="857"/>
      <c r="DQ7" s="855" t="s">
        <v>574</v>
      </c>
      <c r="DR7" s="856"/>
      <c r="DS7" s="856"/>
      <c r="DT7" s="856"/>
      <c r="DU7" s="857"/>
      <c r="DV7" s="836"/>
      <c r="DW7" s="837"/>
      <c r="DX7" s="837"/>
      <c r="DY7" s="837"/>
      <c r="DZ7" s="838"/>
      <c r="EA7" s="255"/>
    </row>
    <row r="8" spans="1:131" s="256" customFormat="1" ht="26.25" customHeight="1" x14ac:dyDescent="0.2">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581</v>
      </c>
      <c r="BT8" s="853"/>
      <c r="BU8" s="853"/>
      <c r="BV8" s="853"/>
      <c r="BW8" s="853"/>
      <c r="BX8" s="853"/>
      <c r="BY8" s="853"/>
      <c r="BZ8" s="853"/>
      <c r="CA8" s="853"/>
      <c r="CB8" s="853"/>
      <c r="CC8" s="853"/>
      <c r="CD8" s="853"/>
      <c r="CE8" s="853"/>
      <c r="CF8" s="853"/>
      <c r="CG8" s="854"/>
      <c r="CH8" s="865">
        <v>3</v>
      </c>
      <c r="CI8" s="866"/>
      <c r="CJ8" s="866"/>
      <c r="CK8" s="866"/>
      <c r="CL8" s="867"/>
      <c r="CM8" s="865">
        <v>1846</v>
      </c>
      <c r="CN8" s="866"/>
      <c r="CO8" s="866"/>
      <c r="CP8" s="866"/>
      <c r="CQ8" s="867"/>
      <c r="CR8" s="865" t="s">
        <v>574</v>
      </c>
      <c r="CS8" s="866"/>
      <c r="CT8" s="866"/>
      <c r="CU8" s="866"/>
      <c r="CV8" s="867"/>
      <c r="CW8" s="865" t="s">
        <v>570</v>
      </c>
      <c r="CX8" s="866"/>
      <c r="CY8" s="866"/>
      <c r="CZ8" s="866"/>
      <c r="DA8" s="867"/>
      <c r="DB8" s="865" t="s">
        <v>570</v>
      </c>
      <c r="DC8" s="866"/>
      <c r="DD8" s="866"/>
      <c r="DE8" s="866"/>
      <c r="DF8" s="867"/>
      <c r="DG8" s="865" t="s">
        <v>570</v>
      </c>
      <c r="DH8" s="866"/>
      <c r="DI8" s="866"/>
      <c r="DJ8" s="866"/>
      <c r="DK8" s="867"/>
      <c r="DL8" s="865" t="s">
        <v>582</v>
      </c>
      <c r="DM8" s="866"/>
      <c r="DN8" s="866"/>
      <c r="DO8" s="866"/>
      <c r="DP8" s="867"/>
      <c r="DQ8" s="865" t="s">
        <v>570</v>
      </c>
      <c r="DR8" s="866"/>
      <c r="DS8" s="866"/>
      <c r="DT8" s="866"/>
      <c r="DU8" s="867"/>
      <c r="DV8" s="868"/>
      <c r="DW8" s="869"/>
      <c r="DX8" s="869"/>
      <c r="DY8" s="869"/>
      <c r="DZ8" s="870"/>
      <c r="EA8" s="255"/>
    </row>
    <row r="9" spans="1:131" s="256" customFormat="1" ht="26.25" customHeight="1" x14ac:dyDescent="0.2">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390</v>
      </c>
      <c r="B23" s="874" t="s">
        <v>391</v>
      </c>
      <c r="C23" s="875"/>
      <c r="D23" s="875"/>
      <c r="E23" s="875"/>
      <c r="F23" s="875"/>
      <c r="G23" s="875"/>
      <c r="H23" s="875"/>
      <c r="I23" s="875"/>
      <c r="J23" s="875"/>
      <c r="K23" s="875"/>
      <c r="L23" s="875"/>
      <c r="M23" s="875"/>
      <c r="N23" s="875"/>
      <c r="O23" s="875"/>
      <c r="P23" s="876"/>
      <c r="Q23" s="877">
        <v>11817</v>
      </c>
      <c r="R23" s="878"/>
      <c r="S23" s="878"/>
      <c r="T23" s="878"/>
      <c r="U23" s="878"/>
      <c r="V23" s="878">
        <v>10898</v>
      </c>
      <c r="W23" s="878"/>
      <c r="X23" s="878"/>
      <c r="Y23" s="878"/>
      <c r="Z23" s="878"/>
      <c r="AA23" s="878">
        <v>919</v>
      </c>
      <c r="AB23" s="878"/>
      <c r="AC23" s="878"/>
      <c r="AD23" s="878"/>
      <c r="AE23" s="879"/>
      <c r="AF23" s="880">
        <v>853</v>
      </c>
      <c r="AG23" s="878"/>
      <c r="AH23" s="878"/>
      <c r="AI23" s="878"/>
      <c r="AJ23" s="881"/>
      <c r="AK23" s="882"/>
      <c r="AL23" s="883"/>
      <c r="AM23" s="883"/>
      <c r="AN23" s="883"/>
      <c r="AO23" s="883"/>
      <c r="AP23" s="878">
        <v>8264</v>
      </c>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402</v>
      </c>
      <c r="C28" s="816"/>
      <c r="D28" s="816"/>
      <c r="E28" s="816"/>
      <c r="F28" s="816"/>
      <c r="G28" s="816"/>
      <c r="H28" s="816"/>
      <c r="I28" s="816"/>
      <c r="J28" s="816"/>
      <c r="K28" s="816"/>
      <c r="L28" s="816"/>
      <c r="M28" s="816"/>
      <c r="N28" s="816"/>
      <c r="O28" s="816"/>
      <c r="P28" s="817"/>
      <c r="Q28" s="906">
        <v>3798</v>
      </c>
      <c r="R28" s="907"/>
      <c r="S28" s="907"/>
      <c r="T28" s="907"/>
      <c r="U28" s="907"/>
      <c r="V28" s="907">
        <v>3778</v>
      </c>
      <c r="W28" s="907"/>
      <c r="X28" s="907"/>
      <c r="Y28" s="907"/>
      <c r="Z28" s="907"/>
      <c r="AA28" s="907">
        <v>20</v>
      </c>
      <c r="AB28" s="907"/>
      <c r="AC28" s="907"/>
      <c r="AD28" s="907"/>
      <c r="AE28" s="908"/>
      <c r="AF28" s="909">
        <v>20</v>
      </c>
      <c r="AG28" s="907"/>
      <c r="AH28" s="907"/>
      <c r="AI28" s="907"/>
      <c r="AJ28" s="910"/>
      <c r="AK28" s="911">
        <v>319</v>
      </c>
      <c r="AL28" s="902"/>
      <c r="AM28" s="902"/>
      <c r="AN28" s="902"/>
      <c r="AO28" s="902"/>
      <c r="AP28" s="902" t="s">
        <v>570</v>
      </c>
      <c r="AQ28" s="902"/>
      <c r="AR28" s="902"/>
      <c r="AS28" s="902"/>
      <c r="AT28" s="902"/>
      <c r="AU28" s="902" t="s">
        <v>571</v>
      </c>
      <c r="AV28" s="902"/>
      <c r="AW28" s="902"/>
      <c r="AX28" s="902"/>
      <c r="AY28" s="902"/>
      <c r="AZ28" s="903" t="s">
        <v>570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403</v>
      </c>
      <c r="C29" s="840"/>
      <c r="D29" s="840"/>
      <c r="E29" s="840"/>
      <c r="F29" s="840"/>
      <c r="G29" s="840"/>
      <c r="H29" s="840"/>
      <c r="I29" s="840"/>
      <c r="J29" s="840"/>
      <c r="K29" s="840"/>
      <c r="L29" s="840"/>
      <c r="M29" s="840"/>
      <c r="N29" s="840"/>
      <c r="O29" s="840"/>
      <c r="P29" s="841"/>
      <c r="Q29" s="842">
        <v>3182</v>
      </c>
      <c r="R29" s="843"/>
      <c r="S29" s="843"/>
      <c r="T29" s="843"/>
      <c r="U29" s="843"/>
      <c r="V29" s="843">
        <v>3023</v>
      </c>
      <c r="W29" s="843"/>
      <c r="X29" s="843"/>
      <c r="Y29" s="843"/>
      <c r="Z29" s="843"/>
      <c r="AA29" s="843">
        <v>159</v>
      </c>
      <c r="AB29" s="843"/>
      <c r="AC29" s="843"/>
      <c r="AD29" s="843"/>
      <c r="AE29" s="844"/>
      <c r="AF29" s="845">
        <v>159</v>
      </c>
      <c r="AG29" s="846"/>
      <c r="AH29" s="846"/>
      <c r="AI29" s="846"/>
      <c r="AJ29" s="847"/>
      <c r="AK29" s="914">
        <v>468</v>
      </c>
      <c r="AL29" s="915"/>
      <c r="AM29" s="915"/>
      <c r="AN29" s="915"/>
      <c r="AO29" s="915"/>
      <c r="AP29" s="915" t="s">
        <v>570</v>
      </c>
      <c r="AQ29" s="915"/>
      <c r="AR29" s="915"/>
      <c r="AS29" s="915"/>
      <c r="AT29" s="915"/>
      <c r="AU29" s="915" t="s">
        <v>570</v>
      </c>
      <c r="AV29" s="915"/>
      <c r="AW29" s="915"/>
      <c r="AX29" s="915"/>
      <c r="AY29" s="915"/>
      <c r="AZ29" s="916" t="s">
        <v>570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404</v>
      </c>
      <c r="C30" s="840"/>
      <c r="D30" s="840"/>
      <c r="E30" s="840"/>
      <c r="F30" s="840"/>
      <c r="G30" s="840"/>
      <c r="H30" s="840"/>
      <c r="I30" s="840"/>
      <c r="J30" s="840"/>
      <c r="K30" s="840"/>
      <c r="L30" s="840"/>
      <c r="M30" s="840"/>
      <c r="N30" s="840"/>
      <c r="O30" s="840"/>
      <c r="P30" s="841"/>
      <c r="Q30" s="842">
        <v>992</v>
      </c>
      <c r="R30" s="843"/>
      <c r="S30" s="843"/>
      <c r="T30" s="843"/>
      <c r="U30" s="843"/>
      <c r="V30" s="843">
        <v>971</v>
      </c>
      <c r="W30" s="843"/>
      <c r="X30" s="843"/>
      <c r="Y30" s="843"/>
      <c r="Z30" s="843"/>
      <c r="AA30" s="843">
        <v>21</v>
      </c>
      <c r="AB30" s="843"/>
      <c r="AC30" s="843"/>
      <c r="AD30" s="843"/>
      <c r="AE30" s="844"/>
      <c r="AF30" s="845">
        <v>21</v>
      </c>
      <c r="AG30" s="846"/>
      <c r="AH30" s="846"/>
      <c r="AI30" s="846"/>
      <c r="AJ30" s="847"/>
      <c r="AK30" s="914">
        <v>444</v>
      </c>
      <c r="AL30" s="915"/>
      <c r="AM30" s="915"/>
      <c r="AN30" s="915"/>
      <c r="AO30" s="915"/>
      <c r="AP30" s="915" t="s">
        <v>570</v>
      </c>
      <c r="AQ30" s="915"/>
      <c r="AR30" s="915"/>
      <c r="AS30" s="915"/>
      <c r="AT30" s="915"/>
      <c r="AU30" s="915" t="s">
        <v>570</v>
      </c>
      <c r="AV30" s="915"/>
      <c r="AW30" s="915"/>
      <c r="AX30" s="915"/>
      <c r="AY30" s="915"/>
      <c r="AZ30" s="916" t="s">
        <v>570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405</v>
      </c>
      <c r="C31" s="840"/>
      <c r="D31" s="840"/>
      <c r="E31" s="840"/>
      <c r="F31" s="840"/>
      <c r="G31" s="840"/>
      <c r="H31" s="840"/>
      <c r="I31" s="840"/>
      <c r="J31" s="840"/>
      <c r="K31" s="840"/>
      <c r="L31" s="840"/>
      <c r="M31" s="840"/>
      <c r="N31" s="840"/>
      <c r="O31" s="840"/>
      <c r="P31" s="841"/>
      <c r="Q31" s="842">
        <v>1410</v>
      </c>
      <c r="R31" s="843"/>
      <c r="S31" s="843"/>
      <c r="T31" s="843"/>
      <c r="U31" s="843"/>
      <c r="V31" s="843">
        <v>1392</v>
      </c>
      <c r="W31" s="843"/>
      <c r="X31" s="843"/>
      <c r="Y31" s="843"/>
      <c r="Z31" s="843"/>
      <c r="AA31" s="843">
        <v>18</v>
      </c>
      <c r="AB31" s="843"/>
      <c r="AC31" s="843"/>
      <c r="AD31" s="843"/>
      <c r="AE31" s="844"/>
      <c r="AF31" s="845">
        <v>18</v>
      </c>
      <c r="AG31" s="846"/>
      <c r="AH31" s="846"/>
      <c r="AI31" s="846"/>
      <c r="AJ31" s="847"/>
      <c r="AK31" s="914">
        <v>537</v>
      </c>
      <c r="AL31" s="915"/>
      <c r="AM31" s="915"/>
      <c r="AN31" s="915"/>
      <c r="AO31" s="915"/>
      <c r="AP31" s="915">
        <v>9363</v>
      </c>
      <c r="AQ31" s="915"/>
      <c r="AR31" s="915"/>
      <c r="AS31" s="915"/>
      <c r="AT31" s="915"/>
      <c r="AU31" s="915">
        <v>7837</v>
      </c>
      <c r="AV31" s="915"/>
      <c r="AW31" s="915"/>
      <c r="AX31" s="915"/>
      <c r="AY31" s="915"/>
      <c r="AZ31" s="916" t="s">
        <v>570</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390</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219</v>
      </c>
      <c r="AG63" s="926"/>
      <c r="AH63" s="926"/>
      <c r="AI63" s="926"/>
      <c r="AJ63" s="927"/>
      <c r="AK63" s="928"/>
      <c r="AL63" s="923"/>
      <c r="AM63" s="923"/>
      <c r="AN63" s="923"/>
      <c r="AO63" s="923"/>
      <c r="AP63" s="926">
        <v>9363</v>
      </c>
      <c r="AQ63" s="926"/>
      <c r="AR63" s="926"/>
      <c r="AS63" s="926"/>
      <c r="AT63" s="926"/>
      <c r="AU63" s="926">
        <v>7837</v>
      </c>
      <c r="AV63" s="926"/>
      <c r="AW63" s="926"/>
      <c r="AX63" s="926"/>
      <c r="AY63" s="926"/>
      <c r="AZ63" s="930"/>
      <c r="BA63" s="930"/>
      <c r="BB63" s="930"/>
      <c r="BC63" s="930"/>
      <c r="BD63" s="930"/>
      <c r="BE63" s="931" t="s">
        <v>570</v>
      </c>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411</v>
      </c>
      <c r="B66" s="825"/>
      <c r="C66" s="825"/>
      <c r="D66" s="825"/>
      <c r="E66" s="825"/>
      <c r="F66" s="825"/>
      <c r="G66" s="825"/>
      <c r="H66" s="825"/>
      <c r="I66" s="825"/>
      <c r="J66" s="825"/>
      <c r="K66" s="825"/>
      <c r="L66" s="825"/>
      <c r="M66" s="825"/>
      <c r="N66" s="825"/>
      <c r="O66" s="825"/>
      <c r="P66" s="826"/>
      <c r="Q66" s="801" t="s">
        <v>394</v>
      </c>
      <c r="R66" s="802"/>
      <c r="S66" s="802"/>
      <c r="T66" s="802"/>
      <c r="U66" s="803"/>
      <c r="V66" s="801" t="s">
        <v>412</v>
      </c>
      <c r="W66" s="802"/>
      <c r="X66" s="802"/>
      <c r="Y66" s="802"/>
      <c r="Z66" s="803"/>
      <c r="AA66" s="801" t="s">
        <v>413</v>
      </c>
      <c r="AB66" s="802"/>
      <c r="AC66" s="802"/>
      <c r="AD66" s="802"/>
      <c r="AE66" s="803"/>
      <c r="AF66" s="936" t="s">
        <v>414</v>
      </c>
      <c r="AG66" s="897"/>
      <c r="AH66" s="897"/>
      <c r="AI66" s="897"/>
      <c r="AJ66" s="937"/>
      <c r="AK66" s="801" t="s">
        <v>415</v>
      </c>
      <c r="AL66" s="825"/>
      <c r="AM66" s="825"/>
      <c r="AN66" s="825"/>
      <c r="AO66" s="826"/>
      <c r="AP66" s="801" t="s">
        <v>399</v>
      </c>
      <c r="AQ66" s="802"/>
      <c r="AR66" s="802"/>
      <c r="AS66" s="802"/>
      <c r="AT66" s="803"/>
      <c r="AU66" s="801" t="s">
        <v>416</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572</v>
      </c>
      <c r="C68" s="954"/>
      <c r="D68" s="954"/>
      <c r="E68" s="954"/>
      <c r="F68" s="954"/>
      <c r="G68" s="954"/>
      <c r="H68" s="954"/>
      <c r="I68" s="954"/>
      <c r="J68" s="954"/>
      <c r="K68" s="954"/>
      <c r="L68" s="954"/>
      <c r="M68" s="954"/>
      <c r="N68" s="954"/>
      <c r="O68" s="954"/>
      <c r="P68" s="955"/>
      <c r="Q68" s="956">
        <v>3463</v>
      </c>
      <c r="R68" s="950"/>
      <c r="S68" s="950"/>
      <c r="T68" s="950"/>
      <c r="U68" s="950"/>
      <c r="V68" s="950">
        <v>3147</v>
      </c>
      <c r="W68" s="950"/>
      <c r="X68" s="950"/>
      <c r="Y68" s="950"/>
      <c r="Z68" s="950"/>
      <c r="AA68" s="950">
        <v>316</v>
      </c>
      <c r="AB68" s="950"/>
      <c r="AC68" s="950"/>
      <c r="AD68" s="950"/>
      <c r="AE68" s="950"/>
      <c r="AF68" s="950">
        <v>316</v>
      </c>
      <c r="AG68" s="950"/>
      <c r="AH68" s="950"/>
      <c r="AI68" s="950"/>
      <c r="AJ68" s="950"/>
      <c r="AK68" s="950" t="s">
        <v>570</v>
      </c>
      <c r="AL68" s="950"/>
      <c r="AM68" s="950"/>
      <c r="AN68" s="950"/>
      <c r="AO68" s="950"/>
      <c r="AP68" s="950" t="s">
        <v>570</v>
      </c>
      <c r="AQ68" s="950"/>
      <c r="AR68" s="950"/>
      <c r="AS68" s="950"/>
      <c r="AT68" s="950"/>
      <c r="AU68" s="950" t="s">
        <v>570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573</v>
      </c>
      <c r="C69" s="958"/>
      <c r="D69" s="958"/>
      <c r="E69" s="958"/>
      <c r="F69" s="958"/>
      <c r="G69" s="958"/>
      <c r="H69" s="958"/>
      <c r="I69" s="958"/>
      <c r="J69" s="958"/>
      <c r="K69" s="958"/>
      <c r="L69" s="958"/>
      <c r="M69" s="958"/>
      <c r="N69" s="958"/>
      <c r="O69" s="958"/>
      <c r="P69" s="959"/>
      <c r="Q69" s="960">
        <v>4886</v>
      </c>
      <c r="R69" s="915"/>
      <c r="S69" s="915"/>
      <c r="T69" s="915"/>
      <c r="U69" s="915"/>
      <c r="V69" s="915">
        <v>3849</v>
      </c>
      <c r="W69" s="915"/>
      <c r="X69" s="915"/>
      <c r="Y69" s="915"/>
      <c r="Z69" s="915"/>
      <c r="AA69" s="915">
        <v>1038</v>
      </c>
      <c r="AB69" s="915"/>
      <c r="AC69" s="915"/>
      <c r="AD69" s="915"/>
      <c r="AE69" s="915"/>
      <c r="AF69" s="915">
        <v>1038</v>
      </c>
      <c r="AG69" s="915"/>
      <c r="AH69" s="915"/>
      <c r="AI69" s="915"/>
      <c r="AJ69" s="915"/>
      <c r="AK69" s="915">
        <v>0</v>
      </c>
      <c r="AL69" s="915"/>
      <c r="AM69" s="915"/>
      <c r="AN69" s="915"/>
      <c r="AO69" s="915"/>
      <c r="AP69" s="915" t="s">
        <v>570</v>
      </c>
      <c r="AQ69" s="915"/>
      <c r="AR69" s="915"/>
      <c r="AS69" s="915"/>
      <c r="AT69" s="915"/>
      <c r="AU69" s="915" t="s">
        <v>574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575</v>
      </c>
      <c r="C70" s="958"/>
      <c r="D70" s="958"/>
      <c r="E70" s="958"/>
      <c r="F70" s="958"/>
      <c r="G70" s="958"/>
      <c r="H70" s="958"/>
      <c r="I70" s="958"/>
      <c r="J70" s="958"/>
      <c r="K70" s="958"/>
      <c r="L70" s="958"/>
      <c r="M70" s="958"/>
      <c r="N70" s="958"/>
      <c r="O70" s="958"/>
      <c r="P70" s="959"/>
      <c r="Q70" s="960">
        <v>943518</v>
      </c>
      <c r="R70" s="915"/>
      <c r="S70" s="915"/>
      <c r="T70" s="915"/>
      <c r="U70" s="915"/>
      <c r="V70" s="915">
        <v>933423</v>
      </c>
      <c r="W70" s="915"/>
      <c r="X70" s="915"/>
      <c r="Y70" s="915"/>
      <c r="Z70" s="915"/>
      <c r="AA70" s="915">
        <v>10095</v>
      </c>
      <c r="AB70" s="915"/>
      <c r="AC70" s="915"/>
      <c r="AD70" s="915"/>
      <c r="AE70" s="915"/>
      <c r="AF70" s="915">
        <v>10095</v>
      </c>
      <c r="AG70" s="915"/>
      <c r="AH70" s="915"/>
      <c r="AI70" s="915"/>
      <c r="AJ70" s="915"/>
      <c r="AK70" s="915">
        <v>4560</v>
      </c>
      <c r="AL70" s="915"/>
      <c r="AM70" s="915"/>
      <c r="AN70" s="915"/>
      <c r="AO70" s="915"/>
      <c r="AP70" s="915" t="s">
        <v>576</v>
      </c>
      <c r="AQ70" s="915"/>
      <c r="AR70" s="915"/>
      <c r="AS70" s="915"/>
      <c r="AT70" s="915"/>
      <c r="AU70" s="915" t="s">
        <v>570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588</v>
      </c>
      <c r="C71" s="958"/>
      <c r="D71" s="958"/>
      <c r="E71" s="958"/>
      <c r="F71" s="958"/>
      <c r="G71" s="958"/>
      <c r="H71" s="958"/>
      <c r="I71" s="958"/>
      <c r="J71" s="958"/>
      <c r="K71" s="958"/>
      <c r="L71" s="958"/>
      <c r="M71" s="958"/>
      <c r="N71" s="958"/>
      <c r="O71" s="958"/>
      <c r="P71" s="959"/>
      <c r="Q71" s="960">
        <v>984</v>
      </c>
      <c r="R71" s="915"/>
      <c r="S71" s="915"/>
      <c r="T71" s="915"/>
      <c r="U71" s="915"/>
      <c r="V71" s="915">
        <v>932</v>
      </c>
      <c r="W71" s="915"/>
      <c r="X71" s="915"/>
      <c r="Y71" s="915"/>
      <c r="Z71" s="915"/>
      <c r="AA71" s="915">
        <v>52</v>
      </c>
      <c r="AB71" s="915"/>
      <c r="AC71" s="915"/>
      <c r="AD71" s="915"/>
      <c r="AE71" s="915"/>
      <c r="AF71" s="915">
        <v>52</v>
      </c>
      <c r="AG71" s="915"/>
      <c r="AH71" s="915"/>
      <c r="AI71" s="915"/>
      <c r="AJ71" s="915"/>
      <c r="AK71" s="915" t="s">
        <v>570</v>
      </c>
      <c r="AL71" s="915"/>
      <c r="AM71" s="915"/>
      <c r="AN71" s="915"/>
      <c r="AO71" s="915"/>
      <c r="AP71" s="915" t="s">
        <v>577</v>
      </c>
      <c r="AQ71" s="915"/>
      <c r="AR71" s="915"/>
      <c r="AS71" s="915"/>
      <c r="AT71" s="915"/>
      <c r="AU71" s="915" t="s">
        <v>570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390</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11501</v>
      </c>
      <c r="AG88" s="926"/>
      <c r="AH88" s="926"/>
      <c r="AI88" s="926"/>
      <c r="AJ88" s="926"/>
      <c r="AK88" s="923"/>
      <c r="AL88" s="923"/>
      <c r="AM88" s="923"/>
      <c r="AN88" s="923"/>
      <c r="AO88" s="923"/>
      <c r="AP88" s="926" t="s">
        <v>570</v>
      </c>
      <c r="AQ88" s="926"/>
      <c r="AR88" s="926"/>
      <c r="AS88" s="926"/>
      <c r="AT88" s="926"/>
      <c r="AU88" s="926" t="s">
        <v>570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570</v>
      </c>
      <c r="CX102" s="934"/>
      <c r="CY102" s="934"/>
      <c r="CZ102" s="934"/>
      <c r="DA102" s="977"/>
      <c r="DB102" s="976">
        <v>688</v>
      </c>
      <c r="DC102" s="934"/>
      <c r="DD102" s="934"/>
      <c r="DE102" s="934"/>
      <c r="DF102" s="977"/>
      <c r="DG102" s="976" t="s">
        <v>570</v>
      </c>
      <c r="DH102" s="934"/>
      <c r="DI102" s="934"/>
      <c r="DJ102" s="934"/>
      <c r="DK102" s="977"/>
      <c r="DL102" s="976" t="s">
        <v>570</v>
      </c>
      <c r="DM102" s="934"/>
      <c r="DN102" s="934"/>
      <c r="DO102" s="934"/>
      <c r="DP102" s="977"/>
      <c r="DQ102" s="976" t="s">
        <v>570</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308</v>
      </c>
      <c r="AG109" s="979"/>
      <c r="AH109" s="979"/>
      <c r="AI109" s="979"/>
      <c r="AJ109" s="980"/>
      <c r="AK109" s="978" t="s">
        <v>307</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308</v>
      </c>
      <c r="BW109" s="979"/>
      <c r="BX109" s="979"/>
      <c r="BY109" s="979"/>
      <c r="BZ109" s="980"/>
      <c r="CA109" s="978" t="s">
        <v>307</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308</v>
      </c>
      <c r="DM109" s="979"/>
      <c r="DN109" s="979"/>
      <c r="DO109" s="979"/>
      <c r="DP109" s="980"/>
      <c r="DQ109" s="978" t="s">
        <v>307</v>
      </c>
      <c r="DR109" s="979"/>
      <c r="DS109" s="979"/>
      <c r="DT109" s="979"/>
      <c r="DU109" s="980"/>
      <c r="DV109" s="978" t="s">
        <v>427</v>
      </c>
      <c r="DW109" s="979"/>
      <c r="DX109" s="979"/>
      <c r="DY109" s="979"/>
      <c r="DZ109" s="981"/>
    </row>
    <row r="110" spans="1:131" s="247" customFormat="1" ht="26.25" customHeight="1" x14ac:dyDescent="0.2">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660288</v>
      </c>
      <c r="AB110" s="986"/>
      <c r="AC110" s="986"/>
      <c r="AD110" s="986"/>
      <c r="AE110" s="987"/>
      <c r="AF110" s="988">
        <v>630570</v>
      </c>
      <c r="AG110" s="986"/>
      <c r="AH110" s="986"/>
      <c r="AI110" s="986"/>
      <c r="AJ110" s="987"/>
      <c r="AK110" s="988">
        <v>637715</v>
      </c>
      <c r="AL110" s="986"/>
      <c r="AM110" s="986"/>
      <c r="AN110" s="986"/>
      <c r="AO110" s="987"/>
      <c r="AP110" s="989">
        <v>10.8</v>
      </c>
      <c r="AQ110" s="990"/>
      <c r="AR110" s="990"/>
      <c r="AS110" s="990"/>
      <c r="AT110" s="991"/>
      <c r="AU110" s="992" t="s">
        <v>72</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7873254</v>
      </c>
      <c r="BR110" s="1021"/>
      <c r="BS110" s="1021"/>
      <c r="BT110" s="1021"/>
      <c r="BU110" s="1021"/>
      <c r="BV110" s="1021">
        <v>7776663</v>
      </c>
      <c r="BW110" s="1021"/>
      <c r="BX110" s="1021"/>
      <c r="BY110" s="1021"/>
      <c r="BZ110" s="1021"/>
      <c r="CA110" s="1021">
        <v>8263851</v>
      </c>
      <c r="CB110" s="1021"/>
      <c r="CC110" s="1021"/>
      <c r="CD110" s="1021"/>
      <c r="CE110" s="1021"/>
      <c r="CF110" s="1035">
        <v>139.4</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128</v>
      </c>
      <c r="DH110" s="1021"/>
      <c r="DI110" s="1021"/>
      <c r="DJ110" s="1021"/>
      <c r="DK110" s="1021"/>
      <c r="DL110" s="1021" t="s">
        <v>128</v>
      </c>
      <c r="DM110" s="1021"/>
      <c r="DN110" s="1021"/>
      <c r="DO110" s="1021"/>
      <c r="DP110" s="1021"/>
      <c r="DQ110" s="1021" t="s">
        <v>409</v>
      </c>
      <c r="DR110" s="1021"/>
      <c r="DS110" s="1021"/>
      <c r="DT110" s="1021"/>
      <c r="DU110" s="1021"/>
      <c r="DV110" s="1022" t="s">
        <v>433</v>
      </c>
      <c r="DW110" s="1022"/>
      <c r="DX110" s="1022"/>
      <c r="DY110" s="1022"/>
      <c r="DZ110" s="1023"/>
    </row>
    <row r="111" spans="1:131" s="247" customFormat="1" ht="26.25" customHeight="1" x14ac:dyDescent="0.2">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128</v>
      </c>
      <c r="AB111" s="1028"/>
      <c r="AC111" s="1028"/>
      <c r="AD111" s="1028"/>
      <c r="AE111" s="1029"/>
      <c r="AF111" s="1030" t="s">
        <v>433</v>
      </c>
      <c r="AG111" s="1028"/>
      <c r="AH111" s="1028"/>
      <c r="AI111" s="1028"/>
      <c r="AJ111" s="1029"/>
      <c r="AK111" s="1030" t="s">
        <v>433</v>
      </c>
      <c r="AL111" s="1028"/>
      <c r="AM111" s="1028"/>
      <c r="AN111" s="1028"/>
      <c r="AO111" s="1029"/>
      <c r="AP111" s="1031" t="s">
        <v>433</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688352</v>
      </c>
      <c r="BR111" s="1014"/>
      <c r="BS111" s="1014"/>
      <c r="BT111" s="1014"/>
      <c r="BU111" s="1014"/>
      <c r="BV111" s="1014">
        <v>688352</v>
      </c>
      <c r="BW111" s="1014"/>
      <c r="BX111" s="1014"/>
      <c r="BY111" s="1014"/>
      <c r="BZ111" s="1014"/>
      <c r="CA111" s="1014">
        <v>688352</v>
      </c>
      <c r="CB111" s="1014"/>
      <c r="CC111" s="1014"/>
      <c r="CD111" s="1014"/>
      <c r="CE111" s="1014"/>
      <c r="CF111" s="1008">
        <v>11.6</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433</v>
      </c>
      <c r="DH111" s="1014"/>
      <c r="DI111" s="1014"/>
      <c r="DJ111" s="1014"/>
      <c r="DK111" s="1014"/>
      <c r="DL111" s="1014" t="s">
        <v>433</v>
      </c>
      <c r="DM111" s="1014"/>
      <c r="DN111" s="1014"/>
      <c r="DO111" s="1014"/>
      <c r="DP111" s="1014"/>
      <c r="DQ111" s="1014" t="s">
        <v>128</v>
      </c>
      <c r="DR111" s="1014"/>
      <c r="DS111" s="1014"/>
      <c r="DT111" s="1014"/>
      <c r="DU111" s="1014"/>
      <c r="DV111" s="1015" t="s">
        <v>433</v>
      </c>
      <c r="DW111" s="1015"/>
      <c r="DX111" s="1015"/>
      <c r="DY111" s="1015"/>
      <c r="DZ111" s="1016"/>
    </row>
    <row r="112" spans="1:131" s="247" customFormat="1" ht="26.25" customHeight="1" x14ac:dyDescent="0.2">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433</v>
      </c>
      <c r="AB112" s="1053"/>
      <c r="AC112" s="1053"/>
      <c r="AD112" s="1053"/>
      <c r="AE112" s="1054"/>
      <c r="AF112" s="1055" t="s">
        <v>433</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7630849</v>
      </c>
      <c r="BR112" s="1014"/>
      <c r="BS112" s="1014"/>
      <c r="BT112" s="1014"/>
      <c r="BU112" s="1014"/>
      <c r="BV112" s="1014">
        <v>7914929</v>
      </c>
      <c r="BW112" s="1014"/>
      <c r="BX112" s="1014"/>
      <c r="BY112" s="1014"/>
      <c r="BZ112" s="1014"/>
      <c r="CA112" s="1014">
        <v>7837236</v>
      </c>
      <c r="CB112" s="1014"/>
      <c r="CC112" s="1014"/>
      <c r="CD112" s="1014"/>
      <c r="CE112" s="1014"/>
      <c r="CF112" s="1008">
        <v>132.19999999999999</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433</v>
      </c>
      <c r="DR112" s="1014"/>
      <c r="DS112" s="1014"/>
      <c r="DT112" s="1014"/>
      <c r="DU112" s="1014"/>
      <c r="DV112" s="1015" t="s">
        <v>433</v>
      </c>
      <c r="DW112" s="1015"/>
      <c r="DX112" s="1015"/>
      <c r="DY112" s="1015"/>
      <c r="DZ112" s="1016"/>
    </row>
    <row r="113" spans="1:130" s="247" customFormat="1" ht="26.25" customHeight="1" x14ac:dyDescent="0.2">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551625</v>
      </c>
      <c r="AB113" s="1028"/>
      <c r="AC113" s="1028"/>
      <c r="AD113" s="1028"/>
      <c r="AE113" s="1029"/>
      <c r="AF113" s="1030">
        <v>560566</v>
      </c>
      <c r="AG113" s="1028"/>
      <c r="AH113" s="1028"/>
      <c r="AI113" s="1028"/>
      <c r="AJ113" s="1029"/>
      <c r="AK113" s="1030">
        <v>518751</v>
      </c>
      <c r="AL113" s="1028"/>
      <c r="AM113" s="1028"/>
      <c r="AN113" s="1028"/>
      <c r="AO113" s="1029"/>
      <c r="AP113" s="1031">
        <v>8.6999999999999993</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t="s">
        <v>409</v>
      </c>
      <c r="BR113" s="1014"/>
      <c r="BS113" s="1014"/>
      <c r="BT113" s="1014"/>
      <c r="BU113" s="1014"/>
      <c r="BV113" s="1014" t="s">
        <v>433</v>
      </c>
      <c r="BW113" s="1014"/>
      <c r="BX113" s="1014"/>
      <c r="BY113" s="1014"/>
      <c r="BZ113" s="1014"/>
      <c r="CA113" s="1014" t="s">
        <v>433</v>
      </c>
      <c r="CB113" s="1014"/>
      <c r="CC113" s="1014"/>
      <c r="CD113" s="1014"/>
      <c r="CE113" s="1014"/>
      <c r="CF113" s="1008" t="s">
        <v>128</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433</v>
      </c>
      <c r="DM113" s="1053"/>
      <c r="DN113" s="1053"/>
      <c r="DO113" s="1053"/>
      <c r="DP113" s="1054"/>
      <c r="DQ113" s="1055" t="s">
        <v>433</v>
      </c>
      <c r="DR113" s="1053"/>
      <c r="DS113" s="1053"/>
      <c r="DT113" s="1053"/>
      <c r="DU113" s="1054"/>
      <c r="DV113" s="1056" t="s">
        <v>433</v>
      </c>
      <c r="DW113" s="1057"/>
      <c r="DX113" s="1057"/>
      <c r="DY113" s="1057"/>
      <c r="DZ113" s="1058"/>
    </row>
    <row r="114" spans="1:130" s="247" customFormat="1" ht="26.25" customHeight="1" x14ac:dyDescent="0.2">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128</v>
      </c>
      <c r="AB114" s="1053"/>
      <c r="AC114" s="1053"/>
      <c r="AD114" s="1053"/>
      <c r="AE114" s="1054"/>
      <c r="AF114" s="1055" t="s">
        <v>128</v>
      </c>
      <c r="AG114" s="1053"/>
      <c r="AH114" s="1053"/>
      <c r="AI114" s="1053"/>
      <c r="AJ114" s="1054"/>
      <c r="AK114" s="1055" t="s">
        <v>409</v>
      </c>
      <c r="AL114" s="1053"/>
      <c r="AM114" s="1053"/>
      <c r="AN114" s="1053"/>
      <c r="AO114" s="1054"/>
      <c r="AP114" s="1056" t="s">
        <v>433</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2399744</v>
      </c>
      <c r="BR114" s="1014"/>
      <c r="BS114" s="1014"/>
      <c r="BT114" s="1014"/>
      <c r="BU114" s="1014"/>
      <c r="BV114" s="1014">
        <v>2321475</v>
      </c>
      <c r="BW114" s="1014"/>
      <c r="BX114" s="1014"/>
      <c r="BY114" s="1014"/>
      <c r="BZ114" s="1014"/>
      <c r="CA114" s="1014">
        <v>2277530</v>
      </c>
      <c r="CB114" s="1014"/>
      <c r="CC114" s="1014"/>
      <c r="CD114" s="1014"/>
      <c r="CE114" s="1014"/>
      <c r="CF114" s="1008">
        <v>38.4</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409</v>
      </c>
      <c r="DM114" s="1053"/>
      <c r="DN114" s="1053"/>
      <c r="DO114" s="1053"/>
      <c r="DP114" s="1054"/>
      <c r="DQ114" s="1055" t="s">
        <v>433</v>
      </c>
      <c r="DR114" s="1053"/>
      <c r="DS114" s="1053"/>
      <c r="DT114" s="1053"/>
      <c r="DU114" s="1054"/>
      <c r="DV114" s="1056" t="s">
        <v>433</v>
      </c>
      <c r="DW114" s="1057"/>
      <c r="DX114" s="1057"/>
      <c r="DY114" s="1057"/>
      <c r="DZ114" s="1058"/>
    </row>
    <row r="115" spans="1:130" s="247" customFormat="1" ht="26.25" customHeight="1" x14ac:dyDescent="0.2">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433</v>
      </c>
      <c r="AB115" s="1028"/>
      <c r="AC115" s="1028"/>
      <c r="AD115" s="1028"/>
      <c r="AE115" s="1029"/>
      <c r="AF115" s="1030" t="s">
        <v>433</v>
      </c>
      <c r="AG115" s="1028"/>
      <c r="AH115" s="1028"/>
      <c r="AI115" s="1028"/>
      <c r="AJ115" s="1029"/>
      <c r="AK115" s="1030" t="s">
        <v>433</v>
      </c>
      <c r="AL115" s="1028"/>
      <c r="AM115" s="1028"/>
      <c r="AN115" s="1028"/>
      <c r="AO115" s="1029"/>
      <c r="AP115" s="1031" t="s">
        <v>409</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433</v>
      </c>
      <c r="BW115" s="1014"/>
      <c r="BX115" s="1014"/>
      <c r="BY115" s="1014"/>
      <c r="BZ115" s="1014"/>
      <c r="CA115" s="1014" t="s">
        <v>409</v>
      </c>
      <c r="CB115" s="1014"/>
      <c r="CC115" s="1014"/>
      <c r="CD115" s="1014"/>
      <c r="CE115" s="1014"/>
      <c r="CF115" s="1008" t="s">
        <v>433</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688352</v>
      </c>
      <c r="DH115" s="1053"/>
      <c r="DI115" s="1053"/>
      <c r="DJ115" s="1053"/>
      <c r="DK115" s="1054"/>
      <c r="DL115" s="1055">
        <v>688352</v>
      </c>
      <c r="DM115" s="1053"/>
      <c r="DN115" s="1053"/>
      <c r="DO115" s="1053"/>
      <c r="DP115" s="1054"/>
      <c r="DQ115" s="1055">
        <v>688352</v>
      </c>
      <c r="DR115" s="1053"/>
      <c r="DS115" s="1053"/>
      <c r="DT115" s="1053"/>
      <c r="DU115" s="1054"/>
      <c r="DV115" s="1056">
        <v>11.6</v>
      </c>
      <c r="DW115" s="1057"/>
      <c r="DX115" s="1057"/>
      <c r="DY115" s="1057"/>
      <c r="DZ115" s="1058"/>
    </row>
    <row r="116" spans="1:130" s="247" customFormat="1" ht="26.25" customHeight="1" x14ac:dyDescent="0.2">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433</v>
      </c>
      <c r="AB116" s="1053"/>
      <c r="AC116" s="1053"/>
      <c r="AD116" s="1053"/>
      <c r="AE116" s="1054"/>
      <c r="AF116" s="1055" t="s">
        <v>433</v>
      </c>
      <c r="AG116" s="1053"/>
      <c r="AH116" s="1053"/>
      <c r="AI116" s="1053"/>
      <c r="AJ116" s="1054"/>
      <c r="AK116" s="1055" t="s">
        <v>128</v>
      </c>
      <c r="AL116" s="1053"/>
      <c r="AM116" s="1053"/>
      <c r="AN116" s="1053"/>
      <c r="AO116" s="1054"/>
      <c r="AP116" s="1056" t="s">
        <v>433</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433</v>
      </c>
      <c r="BW116" s="1014"/>
      <c r="BX116" s="1014"/>
      <c r="BY116" s="1014"/>
      <c r="BZ116" s="1014"/>
      <c r="CA116" s="1014" t="s">
        <v>433</v>
      </c>
      <c r="CB116" s="1014"/>
      <c r="CC116" s="1014"/>
      <c r="CD116" s="1014"/>
      <c r="CE116" s="1014"/>
      <c r="CF116" s="1008" t="s">
        <v>433</v>
      </c>
      <c r="CG116" s="1009"/>
      <c r="CH116" s="1009"/>
      <c r="CI116" s="1009"/>
      <c r="CJ116" s="1009"/>
      <c r="CK116" s="1039"/>
      <c r="CL116" s="1040"/>
      <c r="CM116" s="1010" t="s">
        <v>452</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433</v>
      </c>
      <c r="DH116" s="1053"/>
      <c r="DI116" s="1053"/>
      <c r="DJ116" s="1053"/>
      <c r="DK116" s="1054"/>
      <c r="DL116" s="1055" t="s">
        <v>433</v>
      </c>
      <c r="DM116" s="1053"/>
      <c r="DN116" s="1053"/>
      <c r="DO116" s="1053"/>
      <c r="DP116" s="1054"/>
      <c r="DQ116" s="1055" t="s">
        <v>433</v>
      </c>
      <c r="DR116" s="1053"/>
      <c r="DS116" s="1053"/>
      <c r="DT116" s="1053"/>
      <c r="DU116" s="1054"/>
      <c r="DV116" s="1056" t="s">
        <v>128</v>
      </c>
      <c r="DW116" s="1057"/>
      <c r="DX116" s="1057"/>
      <c r="DY116" s="1057"/>
      <c r="DZ116" s="1058"/>
    </row>
    <row r="117" spans="1:130" s="247" customFormat="1" ht="26.25" customHeight="1" x14ac:dyDescent="0.2">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453</v>
      </c>
      <c r="Z117" s="980"/>
      <c r="AA117" s="1070">
        <v>1211913</v>
      </c>
      <c r="AB117" s="1071"/>
      <c r="AC117" s="1071"/>
      <c r="AD117" s="1071"/>
      <c r="AE117" s="1072"/>
      <c r="AF117" s="1073">
        <v>1191136</v>
      </c>
      <c r="AG117" s="1071"/>
      <c r="AH117" s="1071"/>
      <c r="AI117" s="1071"/>
      <c r="AJ117" s="1072"/>
      <c r="AK117" s="1073">
        <v>1156466</v>
      </c>
      <c r="AL117" s="1071"/>
      <c r="AM117" s="1071"/>
      <c r="AN117" s="1071"/>
      <c r="AO117" s="1072"/>
      <c r="AP117" s="1074"/>
      <c r="AQ117" s="1075"/>
      <c r="AR117" s="1075"/>
      <c r="AS117" s="1075"/>
      <c r="AT117" s="1076"/>
      <c r="AU117" s="994"/>
      <c r="AV117" s="995"/>
      <c r="AW117" s="995"/>
      <c r="AX117" s="995"/>
      <c r="AY117" s="995"/>
      <c r="AZ117" s="1061" t="s">
        <v>454</v>
      </c>
      <c r="BA117" s="1062"/>
      <c r="BB117" s="1062"/>
      <c r="BC117" s="1062"/>
      <c r="BD117" s="1062"/>
      <c r="BE117" s="1062"/>
      <c r="BF117" s="1062"/>
      <c r="BG117" s="1062"/>
      <c r="BH117" s="1062"/>
      <c r="BI117" s="1062"/>
      <c r="BJ117" s="1062"/>
      <c r="BK117" s="1062"/>
      <c r="BL117" s="1062"/>
      <c r="BM117" s="1062"/>
      <c r="BN117" s="1062"/>
      <c r="BO117" s="1062"/>
      <c r="BP117" s="1063"/>
      <c r="BQ117" s="1013" t="s">
        <v>433</v>
      </c>
      <c r="BR117" s="1014"/>
      <c r="BS117" s="1014"/>
      <c r="BT117" s="1014"/>
      <c r="BU117" s="1014"/>
      <c r="BV117" s="1014" t="s">
        <v>433</v>
      </c>
      <c r="BW117" s="1014"/>
      <c r="BX117" s="1014"/>
      <c r="BY117" s="1014"/>
      <c r="BZ117" s="1014"/>
      <c r="CA117" s="1014" t="s">
        <v>433</v>
      </c>
      <c r="CB117" s="1014"/>
      <c r="CC117" s="1014"/>
      <c r="CD117" s="1014"/>
      <c r="CE117" s="1014"/>
      <c r="CF117" s="1008" t="s">
        <v>433</v>
      </c>
      <c r="CG117" s="1009"/>
      <c r="CH117" s="1009"/>
      <c r="CI117" s="1009"/>
      <c r="CJ117" s="1009"/>
      <c r="CK117" s="1039"/>
      <c r="CL117" s="1040"/>
      <c r="CM117" s="1010" t="s">
        <v>455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433</v>
      </c>
      <c r="DH117" s="1053"/>
      <c r="DI117" s="1053"/>
      <c r="DJ117" s="1053"/>
      <c r="DK117" s="1054"/>
      <c r="DL117" s="1055" t="s">
        <v>433</v>
      </c>
      <c r="DM117" s="1053"/>
      <c r="DN117" s="1053"/>
      <c r="DO117" s="1053"/>
      <c r="DP117" s="1054"/>
      <c r="DQ117" s="1055" t="s">
        <v>433</v>
      </c>
      <c r="DR117" s="1053"/>
      <c r="DS117" s="1053"/>
      <c r="DT117" s="1053"/>
      <c r="DU117" s="1054"/>
      <c r="DV117" s="1056" t="s">
        <v>433</v>
      </c>
      <c r="DW117" s="1057"/>
      <c r="DX117" s="1057"/>
      <c r="DY117" s="1057"/>
      <c r="DZ117" s="1058"/>
    </row>
    <row r="118" spans="1:130" s="247" customFormat="1" ht="26.25" customHeight="1" x14ac:dyDescent="0.2">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308</v>
      </c>
      <c r="AG118" s="979"/>
      <c r="AH118" s="979"/>
      <c r="AI118" s="979"/>
      <c r="AJ118" s="980"/>
      <c r="AK118" s="978" t="s">
        <v>307</v>
      </c>
      <c r="AL118" s="979"/>
      <c r="AM118" s="979"/>
      <c r="AN118" s="979"/>
      <c r="AO118" s="980"/>
      <c r="AP118" s="1065" t="s">
        <v>427</v>
      </c>
      <c r="AQ118" s="1066"/>
      <c r="AR118" s="1066"/>
      <c r="AS118" s="1066"/>
      <c r="AT118" s="1067"/>
      <c r="AU118" s="994"/>
      <c r="AV118" s="995"/>
      <c r="AW118" s="995"/>
      <c r="AX118" s="995"/>
      <c r="AY118" s="995"/>
      <c r="AZ118" s="1068" t="s">
        <v>456</v>
      </c>
      <c r="BA118" s="1059"/>
      <c r="BB118" s="1059"/>
      <c r="BC118" s="1059"/>
      <c r="BD118" s="1059"/>
      <c r="BE118" s="1059"/>
      <c r="BF118" s="1059"/>
      <c r="BG118" s="1059"/>
      <c r="BH118" s="1059"/>
      <c r="BI118" s="1059"/>
      <c r="BJ118" s="1059"/>
      <c r="BK118" s="1059"/>
      <c r="BL118" s="1059"/>
      <c r="BM118" s="1059"/>
      <c r="BN118" s="1059"/>
      <c r="BO118" s="1059"/>
      <c r="BP118" s="1060"/>
      <c r="BQ118" s="1091" t="s">
        <v>409</v>
      </c>
      <c r="BR118" s="1092"/>
      <c r="BS118" s="1092"/>
      <c r="BT118" s="1092"/>
      <c r="BU118" s="1092"/>
      <c r="BV118" s="1092" t="s">
        <v>409</v>
      </c>
      <c r="BW118" s="1092"/>
      <c r="BX118" s="1092"/>
      <c r="BY118" s="1092"/>
      <c r="BZ118" s="1092"/>
      <c r="CA118" s="1092" t="s">
        <v>409</v>
      </c>
      <c r="CB118" s="1092"/>
      <c r="CC118" s="1092"/>
      <c r="CD118" s="1092"/>
      <c r="CE118" s="1092"/>
      <c r="CF118" s="1008" t="s">
        <v>128</v>
      </c>
      <c r="CG118" s="1009"/>
      <c r="CH118" s="1009"/>
      <c r="CI118" s="1009"/>
      <c r="CJ118" s="1009"/>
      <c r="CK118" s="1039"/>
      <c r="CL118" s="1040"/>
      <c r="CM118" s="1010" t="s">
        <v>457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409</v>
      </c>
      <c r="DH118" s="1053"/>
      <c r="DI118" s="1053"/>
      <c r="DJ118" s="1053"/>
      <c r="DK118" s="1054"/>
      <c r="DL118" s="1055" t="s">
        <v>128</v>
      </c>
      <c r="DM118" s="1053"/>
      <c r="DN118" s="1053"/>
      <c r="DO118" s="1053"/>
      <c r="DP118" s="1054"/>
      <c r="DQ118" s="1055" t="s">
        <v>128</v>
      </c>
      <c r="DR118" s="1053"/>
      <c r="DS118" s="1053"/>
      <c r="DT118" s="1053"/>
      <c r="DU118" s="1054"/>
      <c r="DV118" s="1056" t="s">
        <v>409</v>
      </c>
      <c r="DW118" s="1057"/>
      <c r="DX118" s="1057"/>
      <c r="DY118" s="1057"/>
      <c r="DZ118" s="1058"/>
    </row>
    <row r="119" spans="1:130" s="247" customFormat="1" ht="26.25" customHeight="1" x14ac:dyDescent="0.2">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409</v>
      </c>
      <c r="AG119" s="986"/>
      <c r="AH119" s="986"/>
      <c r="AI119" s="986"/>
      <c r="AJ119" s="987"/>
      <c r="AK119" s="988" t="s">
        <v>128</v>
      </c>
      <c r="AL119" s="986"/>
      <c r="AM119" s="986"/>
      <c r="AN119" s="986"/>
      <c r="AO119" s="987"/>
      <c r="AP119" s="989" t="s">
        <v>128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458</v>
      </c>
      <c r="BP119" s="1100"/>
      <c r="BQ119" s="1091">
        <v>18592199</v>
      </c>
      <c r="BR119" s="1092"/>
      <c r="BS119" s="1092"/>
      <c r="BT119" s="1092"/>
      <c r="BU119" s="1092"/>
      <c r="BV119" s="1092">
        <v>18701419</v>
      </c>
      <c r="BW119" s="1092"/>
      <c r="BX119" s="1092"/>
      <c r="BY119" s="1092"/>
      <c r="BZ119" s="1092"/>
      <c r="CA119" s="1092">
        <v>19066969</v>
      </c>
      <c r="CB119" s="1092"/>
      <c r="CC119" s="1092"/>
      <c r="CD119" s="1092"/>
      <c r="CE119" s="1092"/>
      <c r="CF119" s="1093"/>
      <c r="CG119" s="1094"/>
      <c r="CH119" s="1094"/>
      <c r="CI119" s="1094"/>
      <c r="CJ119" s="1095"/>
      <c r="CK119" s="1041"/>
      <c r="CL119" s="1042"/>
      <c r="CM119" s="1096" t="s">
        <v>459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128</v>
      </c>
      <c r="DH119" s="1078"/>
      <c r="DI119" s="1078"/>
      <c r="DJ119" s="1078"/>
      <c r="DK119" s="1079"/>
      <c r="DL119" s="1077" t="s">
        <v>128</v>
      </c>
      <c r="DM119" s="1078"/>
      <c r="DN119" s="1078"/>
      <c r="DO119" s="1078"/>
      <c r="DP119" s="1079"/>
      <c r="DQ119" s="1077" t="s">
        <v>409</v>
      </c>
      <c r="DR119" s="1078"/>
      <c r="DS119" s="1078"/>
      <c r="DT119" s="1078"/>
      <c r="DU119" s="1079"/>
      <c r="DV119" s="1080" t="s">
        <v>128</v>
      </c>
      <c r="DW119" s="1081"/>
      <c r="DX119" s="1081"/>
      <c r="DY119" s="1081"/>
      <c r="DZ119" s="1082"/>
    </row>
    <row r="120" spans="1:130" s="247" customFormat="1" ht="26.25" customHeight="1" x14ac:dyDescent="0.2">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409</v>
      </c>
      <c r="AB120" s="1053"/>
      <c r="AC120" s="1053"/>
      <c r="AD120" s="1053"/>
      <c r="AE120" s="1054"/>
      <c r="AF120" s="1055" t="s">
        <v>128</v>
      </c>
      <c r="AG120" s="1053"/>
      <c r="AH120" s="1053"/>
      <c r="AI120" s="1053"/>
      <c r="AJ120" s="1054"/>
      <c r="AK120" s="1055" t="s">
        <v>128</v>
      </c>
      <c r="AL120" s="1053"/>
      <c r="AM120" s="1053"/>
      <c r="AN120" s="1053"/>
      <c r="AO120" s="1054"/>
      <c r="AP120" s="1056" t="s">
        <v>409</v>
      </c>
      <c r="AQ120" s="1057"/>
      <c r="AR120" s="1057"/>
      <c r="AS120" s="1057"/>
      <c r="AT120" s="1058"/>
      <c r="AU120" s="1083" t="s">
        <v>460</v>
      </c>
      <c r="AV120" s="1084"/>
      <c r="AW120" s="1084"/>
      <c r="AX120" s="1084"/>
      <c r="AY120" s="1085"/>
      <c r="AZ120" s="1034" t="s">
        <v>461</v>
      </c>
      <c r="BA120" s="983"/>
      <c r="BB120" s="983"/>
      <c r="BC120" s="983"/>
      <c r="BD120" s="983"/>
      <c r="BE120" s="983"/>
      <c r="BF120" s="983"/>
      <c r="BG120" s="983"/>
      <c r="BH120" s="983"/>
      <c r="BI120" s="983"/>
      <c r="BJ120" s="983"/>
      <c r="BK120" s="983"/>
      <c r="BL120" s="983"/>
      <c r="BM120" s="983"/>
      <c r="BN120" s="983"/>
      <c r="BO120" s="983"/>
      <c r="BP120" s="984"/>
      <c r="BQ120" s="1020">
        <v>2693549</v>
      </c>
      <c r="BR120" s="1021"/>
      <c r="BS120" s="1021"/>
      <c r="BT120" s="1021"/>
      <c r="BU120" s="1021"/>
      <c r="BV120" s="1021">
        <v>2957720</v>
      </c>
      <c r="BW120" s="1021"/>
      <c r="BX120" s="1021"/>
      <c r="BY120" s="1021"/>
      <c r="BZ120" s="1021"/>
      <c r="CA120" s="1021">
        <v>3578413</v>
      </c>
      <c r="CB120" s="1021"/>
      <c r="CC120" s="1021"/>
      <c r="CD120" s="1021"/>
      <c r="CE120" s="1021"/>
      <c r="CF120" s="1035">
        <v>60.3</v>
      </c>
      <c r="CG120" s="1036"/>
      <c r="CH120" s="1036"/>
      <c r="CI120" s="1036"/>
      <c r="CJ120" s="1036"/>
      <c r="CK120" s="1101" t="s">
        <v>462</v>
      </c>
      <c r="CL120" s="1102"/>
      <c r="CM120" s="1102"/>
      <c r="CN120" s="1102"/>
      <c r="CO120" s="1103"/>
      <c r="CP120" s="1109" t="s">
        <v>463</v>
      </c>
      <c r="CQ120" s="1110"/>
      <c r="CR120" s="1110"/>
      <c r="CS120" s="1110"/>
      <c r="CT120" s="1110"/>
      <c r="CU120" s="1110"/>
      <c r="CV120" s="1110"/>
      <c r="CW120" s="1110"/>
      <c r="CX120" s="1110"/>
      <c r="CY120" s="1110"/>
      <c r="CZ120" s="1110"/>
      <c r="DA120" s="1110"/>
      <c r="DB120" s="1110"/>
      <c r="DC120" s="1110"/>
      <c r="DD120" s="1110"/>
      <c r="DE120" s="1110"/>
      <c r="DF120" s="1111"/>
      <c r="DG120" s="1020">
        <v>7630849</v>
      </c>
      <c r="DH120" s="1021"/>
      <c r="DI120" s="1021"/>
      <c r="DJ120" s="1021"/>
      <c r="DK120" s="1021"/>
      <c r="DL120" s="1021">
        <v>7914929</v>
      </c>
      <c r="DM120" s="1021"/>
      <c r="DN120" s="1021"/>
      <c r="DO120" s="1021"/>
      <c r="DP120" s="1021"/>
      <c r="DQ120" s="1021">
        <v>7837236</v>
      </c>
      <c r="DR120" s="1021"/>
      <c r="DS120" s="1021"/>
      <c r="DT120" s="1021"/>
      <c r="DU120" s="1021"/>
      <c r="DV120" s="1022">
        <v>132.19999999999999</v>
      </c>
      <c r="DW120" s="1022"/>
      <c r="DX120" s="1022"/>
      <c r="DY120" s="1022"/>
      <c r="DZ120" s="1023"/>
    </row>
    <row r="121" spans="1:130" s="247" customFormat="1" ht="26.25" customHeight="1" x14ac:dyDescent="0.2">
      <c r="A121" s="1153"/>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409</v>
      </c>
      <c r="AB121" s="1053"/>
      <c r="AC121" s="1053"/>
      <c r="AD121" s="1053"/>
      <c r="AE121" s="1054"/>
      <c r="AF121" s="1055" t="s">
        <v>409</v>
      </c>
      <c r="AG121" s="1053"/>
      <c r="AH121" s="1053"/>
      <c r="AI121" s="1053"/>
      <c r="AJ121" s="1054"/>
      <c r="AK121" s="1055" t="s">
        <v>128</v>
      </c>
      <c r="AL121" s="1053"/>
      <c r="AM121" s="1053"/>
      <c r="AN121" s="1053"/>
      <c r="AO121" s="1054"/>
      <c r="AP121" s="1056" t="s">
        <v>409</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t="s">
        <v>128</v>
      </c>
      <c r="BR121" s="1014"/>
      <c r="BS121" s="1014"/>
      <c r="BT121" s="1014"/>
      <c r="BU121" s="1014"/>
      <c r="BV121" s="1014" t="s">
        <v>128</v>
      </c>
      <c r="BW121" s="1014"/>
      <c r="BX121" s="1014"/>
      <c r="BY121" s="1014"/>
      <c r="BZ121" s="1014"/>
      <c r="CA121" s="1014" t="s">
        <v>128</v>
      </c>
      <c r="CB121" s="1014"/>
      <c r="CC121" s="1014"/>
      <c r="CD121" s="1014"/>
      <c r="CE121" s="1014"/>
      <c r="CF121" s="1008" t="s">
        <v>409</v>
      </c>
      <c r="CG121" s="1009"/>
      <c r="CH121" s="1009"/>
      <c r="CI121" s="1009"/>
      <c r="CJ121" s="1009"/>
      <c r="CK121" s="1104"/>
      <c r="CL121" s="1105"/>
      <c r="CM121" s="1105"/>
      <c r="CN121" s="1105"/>
      <c r="CO121" s="1106"/>
      <c r="CP121" s="1114" t="s">
        <v>466</v>
      </c>
      <c r="CQ121" s="1115"/>
      <c r="CR121" s="1115"/>
      <c r="CS121" s="1115"/>
      <c r="CT121" s="1115"/>
      <c r="CU121" s="1115"/>
      <c r="CV121" s="1115"/>
      <c r="CW121" s="1115"/>
      <c r="CX121" s="1115"/>
      <c r="CY121" s="1115"/>
      <c r="CZ121" s="1115"/>
      <c r="DA121" s="1115"/>
      <c r="DB121" s="1115"/>
      <c r="DC121" s="1115"/>
      <c r="DD121" s="1115"/>
      <c r="DE121" s="1115"/>
      <c r="DF121" s="1116"/>
      <c r="DG121" s="1013" t="s">
        <v>128</v>
      </c>
      <c r="DH121" s="1014"/>
      <c r="DI121" s="1014"/>
      <c r="DJ121" s="1014"/>
      <c r="DK121" s="1014"/>
      <c r="DL121" s="1014" t="s">
        <v>128</v>
      </c>
      <c r="DM121" s="1014"/>
      <c r="DN121" s="1014"/>
      <c r="DO121" s="1014"/>
      <c r="DP121" s="1014"/>
      <c r="DQ121" s="1014" t="s">
        <v>128</v>
      </c>
      <c r="DR121" s="1014"/>
      <c r="DS121" s="1014"/>
      <c r="DT121" s="1014"/>
      <c r="DU121" s="1014"/>
      <c r="DV121" s="1015" t="s">
        <v>128</v>
      </c>
      <c r="DW121" s="1015"/>
      <c r="DX121" s="1015"/>
      <c r="DY121" s="1015"/>
      <c r="DZ121" s="1016"/>
    </row>
    <row r="122" spans="1:130" s="247" customFormat="1" ht="26.25" customHeight="1" x14ac:dyDescent="0.2">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409</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11293665</v>
      </c>
      <c r="BR122" s="1092"/>
      <c r="BS122" s="1092"/>
      <c r="BT122" s="1092"/>
      <c r="BU122" s="1092"/>
      <c r="BV122" s="1092">
        <v>11215704</v>
      </c>
      <c r="BW122" s="1092"/>
      <c r="BX122" s="1092"/>
      <c r="BY122" s="1092"/>
      <c r="BZ122" s="1092"/>
      <c r="CA122" s="1092">
        <v>11133801</v>
      </c>
      <c r="CB122" s="1092"/>
      <c r="CC122" s="1092"/>
      <c r="CD122" s="1092"/>
      <c r="CE122" s="1092"/>
      <c r="CF122" s="1112">
        <v>187.8</v>
      </c>
      <c r="CG122" s="1113"/>
      <c r="CH122" s="1113"/>
      <c r="CI122" s="1113"/>
      <c r="CJ122" s="1113"/>
      <c r="CK122" s="1104"/>
      <c r="CL122" s="1105"/>
      <c r="CM122" s="1105"/>
      <c r="CN122" s="1105"/>
      <c r="CO122" s="1106"/>
      <c r="CP122" s="1114" t="s">
        <v>468</v>
      </c>
      <c r="CQ122" s="1115"/>
      <c r="CR122" s="1115"/>
      <c r="CS122" s="1115"/>
      <c r="CT122" s="1115"/>
      <c r="CU122" s="1115"/>
      <c r="CV122" s="1115"/>
      <c r="CW122" s="1115"/>
      <c r="CX122" s="1115"/>
      <c r="CY122" s="1115"/>
      <c r="CZ122" s="1115"/>
      <c r="DA122" s="1115"/>
      <c r="DB122" s="1115"/>
      <c r="DC122" s="1115"/>
      <c r="DD122" s="1115"/>
      <c r="DE122" s="1115"/>
      <c r="DF122" s="1116"/>
      <c r="DG122" s="1013" t="s">
        <v>409</v>
      </c>
      <c r="DH122" s="1014"/>
      <c r="DI122" s="1014"/>
      <c r="DJ122" s="1014"/>
      <c r="DK122" s="1014"/>
      <c r="DL122" s="1014" t="s">
        <v>409</v>
      </c>
      <c r="DM122" s="1014"/>
      <c r="DN122" s="1014"/>
      <c r="DO122" s="1014"/>
      <c r="DP122" s="1014"/>
      <c r="DQ122" s="1014" t="s">
        <v>128</v>
      </c>
      <c r="DR122" s="1014"/>
      <c r="DS122" s="1014"/>
      <c r="DT122" s="1014"/>
      <c r="DU122" s="1014"/>
      <c r="DV122" s="1015" t="s">
        <v>409</v>
      </c>
      <c r="DW122" s="1015"/>
      <c r="DX122" s="1015"/>
      <c r="DY122" s="1015"/>
      <c r="DZ122" s="1016"/>
    </row>
    <row r="123" spans="1:130" s="247" customFormat="1" ht="26.25" customHeight="1" x14ac:dyDescent="0.2">
      <c r="A123" s="1153"/>
      <c r="B123" s="1040"/>
      <c r="C123" s="1010" t="s">
        <v>452</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128</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469</v>
      </c>
      <c r="BP123" s="1100"/>
      <c r="BQ123" s="1159">
        <v>13987214</v>
      </c>
      <c r="BR123" s="1160"/>
      <c r="BS123" s="1160"/>
      <c r="BT123" s="1160"/>
      <c r="BU123" s="1160"/>
      <c r="BV123" s="1160">
        <v>14173424</v>
      </c>
      <c r="BW123" s="1160"/>
      <c r="BX123" s="1160"/>
      <c r="BY123" s="1160"/>
      <c r="BZ123" s="1160"/>
      <c r="CA123" s="1160">
        <v>14712214</v>
      </c>
      <c r="CB123" s="1160"/>
      <c r="CC123" s="1160"/>
      <c r="CD123" s="1160"/>
      <c r="CE123" s="1160"/>
      <c r="CF123" s="1093"/>
      <c r="CG123" s="1094"/>
      <c r="CH123" s="1094"/>
      <c r="CI123" s="1094"/>
      <c r="CJ123" s="1095"/>
      <c r="CK123" s="1104"/>
      <c r="CL123" s="1105"/>
      <c r="CM123" s="1105"/>
      <c r="CN123" s="1105"/>
      <c r="CO123" s="1106"/>
      <c r="CP123" s="1114" t="s">
        <v>402</v>
      </c>
      <c r="CQ123" s="1115"/>
      <c r="CR123" s="1115"/>
      <c r="CS123" s="1115"/>
      <c r="CT123" s="1115"/>
      <c r="CU123" s="1115"/>
      <c r="CV123" s="1115"/>
      <c r="CW123" s="1115"/>
      <c r="CX123" s="1115"/>
      <c r="CY123" s="1115"/>
      <c r="CZ123" s="1115"/>
      <c r="DA123" s="1115"/>
      <c r="DB123" s="1115"/>
      <c r="DC123" s="1115"/>
      <c r="DD123" s="1115"/>
      <c r="DE123" s="1115"/>
      <c r="DF123" s="1116"/>
      <c r="DG123" s="1052" t="s">
        <v>409</v>
      </c>
      <c r="DH123" s="1053"/>
      <c r="DI123" s="1053"/>
      <c r="DJ123" s="1053"/>
      <c r="DK123" s="1054"/>
      <c r="DL123" s="1055" t="s">
        <v>409</v>
      </c>
      <c r="DM123" s="1053"/>
      <c r="DN123" s="1053"/>
      <c r="DO123" s="1053"/>
      <c r="DP123" s="1054"/>
      <c r="DQ123" s="1055" t="s">
        <v>128</v>
      </c>
      <c r="DR123" s="1053"/>
      <c r="DS123" s="1053"/>
      <c r="DT123" s="1053"/>
      <c r="DU123" s="1054"/>
      <c r="DV123" s="1056" t="s">
        <v>128</v>
      </c>
      <c r="DW123" s="1057"/>
      <c r="DX123" s="1057"/>
      <c r="DY123" s="1057"/>
      <c r="DZ123" s="1058"/>
    </row>
    <row r="124" spans="1:130" s="247" customFormat="1" ht="26.25" customHeight="1" thickBot="1" x14ac:dyDescent="0.25">
      <c r="A124" s="1153"/>
      <c r="B124" s="1040"/>
      <c r="C124" s="1010" t="s">
        <v>455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409</v>
      </c>
      <c r="AG124" s="1053"/>
      <c r="AH124" s="1053"/>
      <c r="AI124" s="1053"/>
      <c r="AJ124" s="1054"/>
      <c r="AK124" s="1055" t="s">
        <v>128</v>
      </c>
      <c r="AL124" s="1053"/>
      <c r="AM124" s="1053"/>
      <c r="AN124" s="1053"/>
      <c r="AO124" s="1054"/>
      <c r="AP124" s="1056" t="s">
        <v>409</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76.900000000000006</v>
      </c>
      <c r="BR124" s="1122"/>
      <c r="BS124" s="1122"/>
      <c r="BT124" s="1122"/>
      <c r="BU124" s="1122"/>
      <c r="BV124" s="1122">
        <v>76.8</v>
      </c>
      <c r="BW124" s="1122"/>
      <c r="BX124" s="1122"/>
      <c r="BY124" s="1122"/>
      <c r="BZ124" s="1122"/>
      <c r="CA124" s="1122">
        <v>73.400000000000006</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409</v>
      </c>
      <c r="DW124" s="1081"/>
      <c r="DX124" s="1081"/>
      <c r="DY124" s="1081"/>
      <c r="DZ124" s="1082"/>
    </row>
    <row r="125" spans="1:130" s="247" customFormat="1" ht="26.25" customHeight="1" x14ac:dyDescent="0.2">
      <c r="A125" s="1153"/>
      <c r="B125" s="1040"/>
      <c r="C125" s="1010" t="s">
        <v>457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472</v>
      </c>
      <c r="AG125" s="1053"/>
      <c r="AH125" s="1053"/>
      <c r="AI125" s="1053"/>
      <c r="AJ125" s="1054"/>
      <c r="AK125" s="1055" t="s">
        <v>409</v>
      </c>
      <c r="AL125" s="1053"/>
      <c r="AM125" s="1053"/>
      <c r="AN125" s="1053"/>
      <c r="AO125" s="1054"/>
      <c r="AP125" s="1056" t="s">
        <v>473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409</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5">
      <c r="A126" s="1153"/>
      <c r="B126" s="1040"/>
      <c r="C126" s="1010" t="s">
        <v>459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409</v>
      </c>
      <c r="AB126" s="1053"/>
      <c r="AC126" s="1053"/>
      <c r="AD126" s="1053"/>
      <c r="AE126" s="1054"/>
      <c r="AF126" s="1055" t="s">
        <v>128</v>
      </c>
      <c r="AG126" s="1053"/>
      <c r="AH126" s="1053"/>
      <c r="AI126" s="1053"/>
      <c r="AJ126" s="1054"/>
      <c r="AK126" s="1055" t="s">
        <v>409</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409</v>
      </c>
      <c r="DH126" s="1014"/>
      <c r="DI126" s="1014"/>
      <c r="DJ126" s="1014"/>
      <c r="DK126" s="1014"/>
      <c r="DL126" s="1014" t="s">
        <v>409</v>
      </c>
      <c r="DM126" s="1014"/>
      <c r="DN126" s="1014"/>
      <c r="DO126" s="1014"/>
      <c r="DP126" s="1014"/>
      <c r="DQ126" s="1014" t="s">
        <v>128</v>
      </c>
      <c r="DR126" s="1014"/>
      <c r="DS126" s="1014"/>
      <c r="DT126" s="1014"/>
      <c r="DU126" s="1014"/>
      <c r="DV126" s="1015" t="s">
        <v>472</v>
      </c>
      <c r="DW126" s="1015"/>
      <c r="DX126" s="1015"/>
      <c r="DY126" s="1015"/>
      <c r="DZ126" s="1016"/>
    </row>
    <row r="127" spans="1:130" s="247" customFormat="1" ht="26.25" customHeight="1" x14ac:dyDescent="0.2">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128</v>
      </c>
      <c r="AB127" s="1053"/>
      <c r="AC127" s="1053"/>
      <c r="AD127" s="1053"/>
      <c r="AE127" s="1054"/>
      <c r="AF127" s="1055" t="s">
        <v>409</v>
      </c>
      <c r="AG127" s="1053"/>
      <c r="AH127" s="1053"/>
      <c r="AI127" s="1053"/>
      <c r="AJ127" s="1054"/>
      <c r="AK127" s="1055" t="s">
        <v>409</v>
      </c>
      <c r="AL127" s="1053"/>
      <c r="AM127" s="1053"/>
      <c r="AN127" s="1053"/>
      <c r="AO127" s="1054"/>
      <c r="AP127" s="1056" t="s">
        <v>128</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409</v>
      </c>
      <c r="DH127" s="1014"/>
      <c r="DI127" s="1014"/>
      <c r="DJ127" s="1014"/>
      <c r="DK127" s="1014"/>
      <c r="DL127" s="1014" t="s">
        <v>409</v>
      </c>
      <c r="DM127" s="1014"/>
      <c r="DN127" s="1014"/>
      <c r="DO127" s="1014"/>
      <c r="DP127" s="1014"/>
      <c r="DQ127" s="1014" t="s">
        <v>128</v>
      </c>
      <c r="DR127" s="1014"/>
      <c r="DS127" s="1014"/>
      <c r="DT127" s="1014"/>
      <c r="DU127" s="1014"/>
      <c r="DV127" s="1015" t="s">
        <v>409</v>
      </c>
      <c r="DW127" s="1015"/>
      <c r="DX127" s="1015"/>
      <c r="DY127" s="1015"/>
      <c r="DZ127" s="1016"/>
    </row>
    <row r="128" spans="1:130" s="247" customFormat="1" ht="26.25" customHeight="1" thickBot="1" x14ac:dyDescent="0.25">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229</v>
      </c>
      <c r="AB128" s="1142"/>
      <c r="AC128" s="1142"/>
      <c r="AD128" s="1142"/>
      <c r="AE128" s="1143"/>
      <c r="AF128" s="1144">
        <v>427</v>
      </c>
      <c r="AG128" s="1142"/>
      <c r="AH128" s="1142"/>
      <c r="AI128" s="1142"/>
      <c r="AJ128" s="1143"/>
      <c r="AK128" s="1144">
        <v>703</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128</v>
      </c>
      <c r="BG128" s="1149"/>
      <c r="BH128" s="1149"/>
      <c r="BI128" s="1149"/>
      <c r="BJ128" s="1149"/>
      <c r="BK128" s="1149"/>
      <c r="BL128" s="1150"/>
      <c r="BM128" s="1148">
        <v>14.13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409</v>
      </c>
      <c r="DM128" s="1134"/>
      <c r="DN128" s="1134"/>
      <c r="DO128" s="1134"/>
      <c r="DP128" s="1134"/>
      <c r="DQ128" s="1134" t="s">
        <v>128</v>
      </c>
      <c r="DR128" s="1134"/>
      <c r="DS128" s="1134"/>
      <c r="DT128" s="1134"/>
      <c r="DU128" s="1134"/>
      <c r="DV128" s="1135" t="s">
        <v>409</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6799371</v>
      </c>
      <c r="AB129" s="1053"/>
      <c r="AC129" s="1053"/>
      <c r="AD129" s="1053"/>
      <c r="AE129" s="1054"/>
      <c r="AF129" s="1055">
        <v>6723173</v>
      </c>
      <c r="AG129" s="1053"/>
      <c r="AH129" s="1053"/>
      <c r="AI129" s="1053"/>
      <c r="AJ129" s="1054"/>
      <c r="AK129" s="1055">
        <v>6772018</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128</v>
      </c>
      <c r="BG129" s="1163"/>
      <c r="BH129" s="1163"/>
      <c r="BI129" s="1163"/>
      <c r="BJ129" s="1163"/>
      <c r="BK129" s="1163"/>
      <c r="BL129" s="1164"/>
      <c r="BM129" s="1162">
        <v>19.13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813095</v>
      </c>
      <c r="AB130" s="1053"/>
      <c r="AC130" s="1053"/>
      <c r="AD130" s="1053"/>
      <c r="AE130" s="1054"/>
      <c r="AF130" s="1055">
        <v>831282</v>
      </c>
      <c r="AG130" s="1053"/>
      <c r="AH130" s="1053"/>
      <c r="AI130" s="1053"/>
      <c r="AJ130" s="1054"/>
      <c r="AK130" s="1055">
        <v>842268</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5986276</v>
      </c>
      <c r="AB131" s="1078"/>
      <c r="AC131" s="1078"/>
      <c r="AD131" s="1078"/>
      <c r="AE131" s="1079"/>
      <c r="AF131" s="1077">
        <v>5891891</v>
      </c>
      <c r="AG131" s="1078"/>
      <c r="AH131" s="1078"/>
      <c r="AI131" s="1078"/>
      <c r="AJ131" s="1079"/>
      <c r="AK131" s="1077">
        <v>5929750</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v>73.400000000000006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6.6583799340000001</v>
      </c>
      <c r="AB132" s="1194"/>
      <c r="AC132" s="1194"/>
      <c r="AD132" s="1194"/>
      <c r="AE132" s="1195"/>
      <c r="AF132" s="1196">
        <v>6.1003674370000001</v>
      </c>
      <c r="AG132" s="1194"/>
      <c r="AH132" s="1194"/>
      <c r="AI132" s="1194"/>
      <c r="AJ132" s="1195"/>
      <c r="AK132" s="1196">
        <v>5.2868164760000003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5.3</v>
      </c>
      <c r="AB133" s="1177"/>
      <c r="AC133" s="1177"/>
      <c r="AD133" s="1177"/>
      <c r="AE133" s="1178"/>
      <c r="AF133" s="1176">
        <v>5.8</v>
      </c>
      <c r="AG133" s="1177"/>
      <c r="AH133" s="1177"/>
      <c r="AI133" s="1177"/>
      <c r="AJ133" s="1178"/>
      <c r="AK133" s="1176">
        <v>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IWDD7cQ7W8Gm6bTNcGIsBfcYJxlRsm//uFa9O2j4B/Rm9owmIxLWo8aD2c5lEPfzhZu3PncwVRDcEEJd4TRs+Q==" saltValue="CzkHEBLV04MxrMWMsSO1f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86718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497</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elszv6lltOjzKOLHbCsI1L5s9xjIrD/GnFiUh1hGXxskyQT4cTBTEQ5HqjpZM411gXZywC6BzHz7elFL1bcpEw==" saltValue="QRDRlkzU2evfawaMieMCtw=="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XynILxKBlJ1WNr45cBcdq16TpJZc+XCZQjnJayxZdp7OFHbyszOOVsLUqU1gkJdzYqBRufAXDqxBHH0DCoSD5A==" saltValue="JdS7HRupdrggTFrDQo/QH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2136975</v>
      </c>
      <c r="AP9" s="313">
        <v>65205</v>
      </c>
      <c r="AQ9" s="314">
        <v>56845</v>
      </c>
      <c r="AR9" s="315">
        <v>14.7</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188917</v>
      </c>
      <c r="AP10" s="316">
        <v>5764</v>
      </c>
      <c r="AQ10" s="317">
        <v>5922</v>
      </c>
      <c r="AR10" s="318">
        <v>-2.7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2920</v>
      </c>
      <c r="AP11" s="316">
        <v>89</v>
      </c>
      <c r="AQ11" s="317">
        <v>8264</v>
      </c>
      <c r="AR11" s="318">
        <v>-98.9</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t="s">
        <v>509</v>
      </c>
      <c r="AP12" s="316" t="s">
        <v>509</v>
      </c>
      <c r="AQ12" s="317">
        <v>284</v>
      </c>
      <c r="AR12" s="318" t="s">
        <v>509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510</v>
      </c>
      <c r="AL13" s="1217"/>
      <c r="AM13" s="1217"/>
      <c r="AN13" s="1218"/>
      <c r="AO13" s="316" t="s">
        <v>509</v>
      </c>
      <c r="AP13" s="316" t="s">
        <v>509</v>
      </c>
      <c r="AQ13" s="317">
        <v>20</v>
      </c>
      <c r="AR13" s="318" t="s">
        <v>509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75902</v>
      </c>
      <c r="AP14" s="316">
        <v>2316</v>
      </c>
      <c r="AQ14" s="317">
        <v>2517</v>
      </c>
      <c r="AR14" s="318">
        <v>-8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29767</v>
      </c>
      <c r="AP15" s="316">
        <v>908</v>
      </c>
      <c r="AQ15" s="317">
        <v>1185</v>
      </c>
      <c r="AR15" s="318">
        <v>-23.4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-137705</v>
      </c>
      <c r="AP16" s="316">
        <v>-4202</v>
      </c>
      <c r="AQ16" s="317">
        <v>-4726</v>
      </c>
      <c r="AR16" s="318">
        <v>-11.1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2296776</v>
      </c>
      <c r="AP17" s="316">
        <v>70081</v>
      </c>
      <c r="AQ17" s="317">
        <v>70311</v>
      </c>
      <c r="AR17" s="318">
        <v>-0.3</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7.32</v>
      </c>
      <c r="AP21" s="329">
        <v>6.54</v>
      </c>
      <c r="AQ21" s="330">
        <v>0.78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99.3</v>
      </c>
      <c r="AP22" s="334">
        <v>97.4</v>
      </c>
      <c r="AQ22" s="335">
        <v>1.9</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637715</v>
      </c>
      <c r="AP32" s="343">
        <v>19459</v>
      </c>
      <c r="AQ32" s="344">
        <v>31480</v>
      </c>
      <c r="AR32" s="345">
        <v>-38.200000000000003</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509</v>
      </c>
      <c r="AP33" s="343" t="s">
        <v>509</v>
      </c>
      <c r="AQ33" s="344" t="s">
        <v>509</v>
      </c>
      <c r="AR33" s="345" t="s">
        <v>509</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509</v>
      </c>
      <c r="AP34" s="343" t="s">
        <v>509</v>
      </c>
      <c r="AQ34" s="344">
        <v>0</v>
      </c>
      <c r="AR34" s="345" t="s">
        <v>509</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518751</v>
      </c>
      <c r="AP35" s="343">
        <v>15829</v>
      </c>
      <c r="AQ35" s="344">
        <v>9510</v>
      </c>
      <c r="AR35" s="345">
        <v>66.400000000000006</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t="s">
        <v>509</v>
      </c>
      <c r="AP36" s="343" t="s">
        <v>509</v>
      </c>
      <c r="AQ36" s="344">
        <v>2191</v>
      </c>
      <c r="AR36" s="345" t="s">
        <v>509</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t="s">
        <v>509</v>
      </c>
      <c r="AP37" s="343" t="s">
        <v>509</v>
      </c>
      <c r="AQ37" s="344">
        <v>905</v>
      </c>
      <c r="AR37" s="345" t="s">
        <v>509</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t="s">
        <v>509</v>
      </c>
      <c r="AP38" s="346" t="s">
        <v>509</v>
      </c>
      <c r="AQ38" s="347">
        <v>0</v>
      </c>
      <c r="AR38" s="335" t="s">
        <v>509</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-703</v>
      </c>
      <c r="AP39" s="343">
        <v>-21</v>
      </c>
      <c r="AQ39" s="344">
        <v>-3197</v>
      </c>
      <c r="AR39" s="345">
        <v>-99.3</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-842268</v>
      </c>
      <c r="AP40" s="343">
        <v>-25700</v>
      </c>
      <c r="AQ40" s="344">
        <v>-28113</v>
      </c>
      <c r="AR40" s="345">
        <v>-8.6</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313495</v>
      </c>
      <c r="AP41" s="343">
        <v>9566</v>
      </c>
      <c r="AQ41" s="344">
        <v>12777</v>
      </c>
      <c r="AR41" s="345">
        <v>-25.1</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2051296</v>
      </c>
      <c r="AN51" s="365">
        <v>62142</v>
      </c>
      <c r="AO51" s="366">
        <v>176.1</v>
      </c>
      <c r="AP51" s="367">
        <v>49919</v>
      </c>
      <c r="AQ51" s="368">
        <v>-6.3</v>
      </c>
      <c r="AR51" s="369">
        <v>182.4</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250624</v>
      </c>
      <c r="AN52" s="373">
        <v>7592</v>
      </c>
      <c r="AO52" s="374">
        <v>-20.2</v>
      </c>
      <c r="AP52" s="375">
        <v>26398</v>
      </c>
      <c r="AQ52" s="376">
        <v>-8.6999999999999993</v>
      </c>
      <c r="AR52" s="377">
        <v>-11.5</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1318901</v>
      </c>
      <c r="AN53" s="365">
        <v>39912</v>
      </c>
      <c r="AO53" s="366">
        <v>-35.799999999999997</v>
      </c>
      <c r="AP53" s="367">
        <v>47738</v>
      </c>
      <c r="AQ53" s="368">
        <v>-4.4000000000000004</v>
      </c>
      <c r="AR53" s="369">
        <v>-31.4</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315503</v>
      </c>
      <c r="AN54" s="373">
        <v>9548</v>
      </c>
      <c r="AO54" s="374">
        <v>25.8</v>
      </c>
      <c r="AP54" s="375">
        <v>24937</v>
      </c>
      <c r="AQ54" s="376">
        <v>-5.5</v>
      </c>
      <c r="AR54" s="377">
        <v>31.3</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2086565</v>
      </c>
      <c r="AN55" s="365">
        <v>63126</v>
      </c>
      <c r="AO55" s="366">
        <v>58.2</v>
      </c>
      <c r="AP55" s="367">
        <v>52191</v>
      </c>
      <c r="AQ55" s="368">
        <v>9.3000000000000007</v>
      </c>
      <c r="AR55" s="369">
        <v>48.9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233659</v>
      </c>
      <c r="AN56" s="373">
        <v>7069</v>
      </c>
      <c r="AO56" s="374">
        <v>-26</v>
      </c>
      <c r="AP56" s="375">
        <v>24843</v>
      </c>
      <c r="AQ56" s="376">
        <v>-0.4</v>
      </c>
      <c r="AR56" s="377">
        <v>-25.6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491066</v>
      </c>
      <c r="AN57" s="365">
        <v>14910</v>
      </c>
      <c r="AO57" s="366">
        <v>-76.400000000000006</v>
      </c>
      <c r="AP57" s="367">
        <v>47387</v>
      </c>
      <c r="AQ57" s="368">
        <v>-9.1999999999999993</v>
      </c>
      <c r="AR57" s="369">
        <v>-67.2</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145454</v>
      </c>
      <c r="AN58" s="373">
        <v>4416</v>
      </c>
      <c r="AO58" s="374">
        <v>-37.5</v>
      </c>
      <c r="AP58" s="375">
        <v>24928</v>
      </c>
      <c r="AQ58" s="376">
        <v>0.3</v>
      </c>
      <c r="AR58" s="377">
        <v>-37.799999999999997</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1678116</v>
      </c>
      <c r="AN59" s="365">
        <v>51204</v>
      </c>
      <c r="AO59" s="366">
        <v>243.4</v>
      </c>
      <c r="AP59" s="367">
        <v>51264</v>
      </c>
      <c r="AQ59" s="368">
        <v>8.1999999999999993</v>
      </c>
      <c r="AR59" s="369">
        <v>235.2</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192966</v>
      </c>
      <c r="AN60" s="373">
        <v>5888</v>
      </c>
      <c r="AO60" s="374">
        <v>33.299999999999997</v>
      </c>
      <c r="AP60" s="375">
        <v>26040</v>
      </c>
      <c r="AQ60" s="376">
        <v>4.5</v>
      </c>
      <c r="AR60" s="377">
        <v>28.8</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1525189</v>
      </c>
      <c r="AN61" s="380">
        <v>46259</v>
      </c>
      <c r="AO61" s="381">
        <v>73.099999999999994</v>
      </c>
      <c r="AP61" s="382">
        <v>49700</v>
      </c>
      <c r="AQ61" s="383">
        <v>-0.5</v>
      </c>
      <c r="AR61" s="369">
        <v>73.599999999999994</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227641</v>
      </c>
      <c r="AN62" s="373">
        <v>6903</v>
      </c>
      <c r="AO62" s="374">
        <v>-4.9000000000000004</v>
      </c>
      <c r="AP62" s="375">
        <v>25429</v>
      </c>
      <c r="AQ62" s="376">
        <v>-2</v>
      </c>
      <c r="AR62" s="377">
        <v>-2.9</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c5hlMGGpBUC+aiIg/eHCXBa3QzrD38TiYg9Ei6Exp6CVpthDGaIEbtGPsIclz0ZhC3zfZrh/flO87npm29+L5A==" saltValue="dDF9jO/XnvnTLlylkON6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549</v>
      </c>
    </row>
    <row r="120" spans="125:125" ht="13.5" hidden="1" customHeight="1" x14ac:dyDescent="0.2"/>
    <row r="121" spans="125:125" ht="13.5" hidden="1" customHeight="1" x14ac:dyDescent="0.2">
      <c r="DU121" s="291"/>
    </row>
  </sheetData>
  <sheetProtection algorithmName="SHA-512" hashValue="kGQgUxx3BpItqm39h1pEEdkhQfTavL7dhCnOKznXTp+hM71ng6y5eJApWufm5BabyXcRxtkXnNy4KVQUzQaB5Q==" saltValue="7CvesqpEMOP5jrm4RTa+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550</v>
      </c>
    </row>
  </sheetData>
  <sheetProtection algorithmName="SHA-512" hashValue="6EA7WqE/qcSnfMkEBugDn+x/iSbMPlfM7D1PKMzNM/4AEN44uFznrGVrxZ2+S6cd3ov9xsOkPHptzBYt3Wioaw==" saltValue="3MBUrmgiZj5wZl1gvCAn5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093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36" t="s">
        <v>3</v>
      </c>
      <c r="D47" s="1236"/>
      <c r="E47" s="1237"/>
      <c r="F47" s="11">
        <v>9.2200000000000006</v>
      </c>
      <c r="G47" s="12">
        <v>11.93</v>
      </c>
      <c r="H47" s="12">
        <v>13.58</v>
      </c>
      <c r="I47" s="12">
        <v>15</v>
      </c>
      <c r="J47" s="13">
        <v>15.01</v>
      </c>
    </row>
    <row r="48" spans="2:10" ht="57.75" customHeight="1" x14ac:dyDescent="0.2">
      <c r="B48" s="14"/>
      <c r="C48" s="1238" t="s">
        <v>4</v>
      </c>
      <c r="D48" s="1238"/>
      <c r="E48" s="1239"/>
      <c r="F48" s="15">
        <v>8.5299999999999994</v>
      </c>
      <c r="G48" s="16">
        <v>7.25</v>
      </c>
      <c r="H48" s="16">
        <v>5.38</v>
      </c>
      <c r="I48" s="16">
        <v>9.07</v>
      </c>
      <c r="J48" s="17">
        <v>12.6</v>
      </c>
    </row>
    <row r="49" spans="2:10" ht="57.75" customHeight="1" thickBot="1" x14ac:dyDescent="0.25">
      <c r="B49" s="18"/>
      <c r="C49" s="1240" t="s">
        <v>5</v>
      </c>
      <c r="D49" s="1240"/>
      <c r="E49" s="1241"/>
      <c r="F49" s="19">
        <v>4.72</v>
      </c>
      <c r="G49" s="20">
        <v>1.33</v>
      </c>
      <c r="H49" s="20" t="s">
        <v>556</v>
      </c>
      <c r="I49" s="20">
        <v>4.9000000000000004</v>
      </c>
      <c r="J49" s="21">
        <v>3.71</v>
      </c>
    </row>
    <row r="50" spans="2:10" ht="13.5" customHeight="1" x14ac:dyDescent="0.2"/>
  </sheetData>
  <sheetProtection algorithmName="SHA-512" hashValue="OMd0ILMY+ZhoeY61KuPso0g40aTJ2+YppoxznKcQ7XUrkBxIgUnBUAWEF9BAXgKRi0XCvEtUqa/gaYh+2WE6Sg==" saltValue="UBJpw3PmC4ApGp8znT+c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2021-09-14T07:16:12Z</cp:lastPrinted>
  <dcterms:created xsi:type="dcterms:W3CDTF">2021-02-05T02:10:22Z</dcterms:created>
  <dcterms:modified xsi:type="dcterms:W3CDTF">2021-10-29T02:25:49Z</dcterms:modified>
  <cp:category/>
</cp:coreProperties>
</file>